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X:\住宅政策課\01住宅政策係\01住宅政策\05サービス付き高齢者向け住宅事業\●制度創設・開始準備\■条例・要綱\松江市サービス付き高齢者向け住宅立入検査等実施要綱\R6.4～松江市サービス付き高齢者向け住宅立入検査等実施要綱\立入検査等実施要綱様式\"/>
    </mc:Choice>
  </mc:AlternateContent>
  <bookViews>
    <workbookView xWindow="0" yWindow="0" windowWidth="20490" windowHeight="7530"/>
  </bookViews>
  <sheets>
    <sheet name="定期報告書" sheetId="7" r:id="rId1"/>
    <sheet name="【入力例】" sheetId="10" r:id="rId2"/>
  </sheets>
  <definedNames>
    <definedName name="_xlnm.Print_Area" localSheetId="1">【入力例】!$A$1:$AH$86</definedName>
    <definedName name="_xlnm.Print_Area" localSheetId="0">定期報告書!$A$3:$O$96</definedName>
    <definedName name="_xlnm.Print_Titles" localSheetId="0">定期報告書!$9:$9</definedName>
  </definedNames>
  <calcPr calcId="162913" fullCalcOnLoad="1"/>
</workbook>
</file>

<file path=xl/calcChain.xml><?xml version="1.0" encoding="utf-8"?>
<calcChain xmlns="http://schemas.openxmlformats.org/spreadsheetml/2006/main">
  <c r="R10" i="7" l="1"/>
  <c r="X10" i="7"/>
  <c r="Y10" i="7"/>
  <c r="R11" i="7"/>
  <c r="Q11" i="7"/>
  <c r="X11" i="7"/>
  <c r="Y11" i="7"/>
  <c r="R12" i="7"/>
  <c r="Q12" i="7"/>
  <c r="X12" i="7"/>
  <c r="Y12" i="7"/>
  <c r="Q14" i="7"/>
  <c r="R14" i="7"/>
  <c r="X14" i="7"/>
  <c r="Y14" i="7"/>
  <c r="Q15" i="7"/>
  <c r="R15" i="7"/>
  <c r="X15" i="7"/>
  <c r="Y15" i="7"/>
  <c r="Q16" i="7"/>
  <c r="R16" i="7"/>
  <c r="X16" i="7"/>
  <c r="Y16" i="7"/>
  <c r="Q17" i="7"/>
  <c r="R17" i="7"/>
  <c r="X17" i="7"/>
  <c r="Y17" i="7"/>
  <c r="Q18" i="7"/>
  <c r="R18" i="7"/>
  <c r="X18" i="7"/>
  <c r="Y18" i="7"/>
  <c r="Q19" i="7"/>
  <c r="R19" i="7"/>
  <c r="X19" i="7"/>
  <c r="Y19" i="7"/>
  <c r="Q21" i="7"/>
  <c r="R21" i="7"/>
  <c r="X21" i="7"/>
  <c r="Y21" i="7"/>
  <c r="Q22" i="7"/>
  <c r="R22" i="7"/>
  <c r="X22" i="7"/>
  <c r="Y22" i="7"/>
  <c r="Q23" i="7"/>
  <c r="R23" i="7"/>
  <c r="X23" i="7"/>
  <c r="Y23" i="7"/>
  <c r="Q24" i="7"/>
  <c r="R24" i="7"/>
  <c r="X24" i="7"/>
  <c r="Y24" i="7"/>
  <c r="Q25" i="7"/>
  <c r="R25" i="7"/>
  <c r="X25" i="7"/>
  <c r="Y25" i="7"/>
  <c r="Q26" i="7"/>
  <c r="R26" i="7"/>
  <c r="X26" i="7"/>
  <c r="Y26" i="7"/>
  <c r="Q27" i="7"/>
  <c r="R27" i="7"/>
  <c r="X27" i="7"/>
  <c r="Y27" i="7"/>
  <c r="Q28" i="7"/>
  <c r="R28" i="7"/>
  <c r="X28" i="7"/>
  <c r="Y28" i="7"/>
  <c r="Q29" i="7"/>
  <c r="R29" i="7"/>
  <c r="X29" i="7"/>
  <c r="Y29" i="7"/>
  <c r="Q30" i="7"/>
  <c r="R30" i="7"/>
  <c r="X30" i="7"/>
  <c r="Y30" i="7"/>
  <c r="Q31" i="7"/>
  <c r="R31" i="7"/>
  <c r="X31" i="7"/>
  <c r="Y31" i="7"/>
  <c r="Q32" i="7"/>
  <c r="R32" i="7"/>
  <c r="X32" i="7"/>
  <c r="Y32" i="7"/>
  <c r="Q33" i="7"/>
  <c r="R33" i="7"/>
  <c r="X33" i="7"/>
  <c r="Y33" i="7"/>
  <c r="Q34" i="7"/>
  <c r="R34" i="7"/>
  <c r="X34" i="7"/>
  <c r="Y34" i="7"/>
  <c r="Q35" i="7"/>
  <c r="R35" i="7"/>
  <c r="X35" i="7"/>
  <c r="Y35" i="7"/>
  <c r="Q36" i="7"/>
  <c r="R36" i="7"/>
  <c r="X36" i="7"/>
  <c r="Y36" i="7"/>
  <c r="Q37" i="7"/>
  <c r="R37" i="7"/>
  <c r="X37" i="7"/>
  <c r="Y37" i="7"/>
  <c r="Q38" i="7"/>
  <c r="R38" i="7"/>
  <c r="X38" i="7"/>
  <c r="Y38" i="7"/>
  <c r="Q43" i="7"/>
  <c r="R43" i="7"/>
  <c r="X43" i="7"/>
  <c r="Y43" i="7"/>
  <c r="Q44" i="7"/>
  <c r="R44" i="7"/>
  <c r="X44" i="7"/>
  <c r="Y44" i="7"/>
  <c r="R45" i="7"/>
  <c r="Q45" i="7"/>
  <c r="X45" i="7"/>
  <c r="Y45" i="7"/>
  <c r="R47" i="7"/>
  <c r="Q47" i="7"/>
  <c r="X47" i="7"/>
  <c r="Y47" i="7"/>
  <c r="Q49" i="7"/>
  <c r="R49" i="7"/>
  <c r="X49" i="7"/>
  <c r="Y49" i="7"/>
  <c r="Q55" i="7"/>
  <c r="R55" i="7"/>
  <c r="X55" i="7"/>
  <c r="Y55" i="7"/>
  <c r="Q56" i="7"/>
  <c r="R56" i="7"/>
  <c r="X56" i="7"/>
  <c r="Y56" i="7"/>
  <c r="R63" i="7"/>
  <c r="Q63" i="7"/>
  <c r="X63" i="7"/>
  <c r="Y63" i="7"/>
  <c r="Q65" i="7"/>
  <c r="R65" i="7"/>
  <c r="X65" i="7"/>
  <c r="Y65" i="7"/>
  <c r="Q66" i="7"/>
  <c r="R66" i="7"/>
  <c r="X66" i="7"/>
  <c r="Y66" i="7"/>
  <c r="Q67" i="7"/>
  <c r="R67" i="7"/>
  <c r="X67" i="7"/>
  <c r="Y67" i="7"/>
  <c r="Q68" i="7"/>
  <c r="R68" i="7"/>
  <c r="X68" i="7"/>
  <c r="Y68" i="7"/>
  <c r="R69" i="7"/>
  <c r="Q69" i="7"/>
  <c r="X69" i="7"/>
  <c r="Y69" i="7"/>
  <c r="Q71" i="7"/>
  <c r="R71" i="7"/>
  <c r="X71" i="7"/>
  <c r="Y71" i="7"/>
  <c r="Q72" i="7"/>
  <c r="R72" i="7"/>
  <c r="X72" i="7"/>
  <c r="Y72" i="7"/>
  <c r="Q73" i="7"/>
  <c r="R73" i="7"/>
  <c r="X73" i="7"/>
  <c r="Y73" i="7"/>
  <c r="R74" i="7"/>
  <c r="Q74" i="7"/>
  <c r="X74" i="7"/>
  <c r="Y74" i="7"/>
  <c r="R76" i="7"/>
  <c r="Q76" i="7"/>
  <c r="X76" i="7"/>
  <c r="Y76" i="7"/>
  <c r="R77" i="7"/>
  <c r="Q77" i="7"/>
  <c r="X77" i="7"/>
  <c r="Y77" i="7"/>
  <c r="R78" i="7"/>
  <c r="Q78" i="7"/>
  <c r="X78" i="7"/>
  <c r="Y78" i="7"/>
  <c r="R80" i="7"/>
  <c r="Q80" i="7"/>
  <c r="X80" i="7"/>
  <c r="Y80" i="7"/>
  <c r="R81" i="7"/>
  <c r="Q81" i="7"/>
  <c r="X81" i="7"/>
  <c r="Y81" i="7"/>
  <c r="R82" i="7"/>
  <c r="Q82" i="7"/>
  <c r="X82" i="7"/>
  <c r="Y82" i="7"/>
  <c r="R83" i="7"/>
  <c r="Q83" i="7"/>
  <c r="X83" i="7"/>
  <c r="Y83" i="7"/>
  <c r="R84" i="7"/>
  <c r="Q84" i="7"/>
  <c r="X84" i="7"/>
  <c r="Y84" i="7"/>
  <c r="R85" i="7"/>
  <c r="Q85" i="7"/>
  <c r="X85" i="7"/>
  <c r="Y85" i="7"/>
  <c r="R87" i="7"/>
  <c r="Q87" i="7"/>
  <c r="X87" i="7"/>
  <c r="Y87" i="7"/>
  <c r="R88" i="7"/>
  <c r="Q88" i="7"/>
  <c r="X88" i="7"/>
  <c r="Y88" i="7"/>
  <c r="R89" i="7"/>
  <c r="Q89" i="7"/>
  <c r="X89" i="7"/>
  <c r="Y89" i="7"/>
  <c r="R90" i="7"/>
  <c r="Q90" i="7"/>
  <c r="X90" i="7"/>
  <c r="Y90" i="7"/>
  <c r="R91" i="7"/>
  <c r="Q91" i="7"/>
  <c r="X91" i="7"/>
  <c r="Y91" i="7"/>
  <c r="R92" i="7"/>
  <c r="Q92" i="7"/>
  <c r="X92" i="7"/>
  <c r="Y92" i="7"/>
  <c r="R93" i="7"/>
  <c r="Q93" i="7"/>
  <c r="X93" i="7"/>
  <c r="Y93" i="7"/>
  <c r="R94" i="7"/>
  <c r="Q94" i="7"/>
  <c r="X94" i="7"/>
  <c r="Y94" i="7"/>
  <c r="R10" i="10"/>
  <c r="Q10" i="10"/>
  <c r="R2" i="10"/>
  <c r="AN10" i="10"/>
  <c r="AO10" i="10"/>
  <c r="R11" i="10"/>
  <c r="Q11" i="10"/>
  <c r="AN11" i="10"/>
  <c r="AO11" i="10"/>
  <c r="R12" i="10"/>
  <c r="Q12" i="10"/>
  <c r="AN12" i="10"/>
  <c r="AO12" i="10"/>
  <c r="Q14" i="10"/>
  <c r="R14" i="10"/>
  <c r="AN14" i="10"/>
  <c r="AO14" i="10"/>
  <c r="Q15" i="10"/>
  <c r="R15" i="10"/>
  <c r="AN15" i="10"/>
  <c r="AO15" i="10"/>
  <c r="Q16" i="10"/>
  <c r="R16" i="10"/>
  <c r="AN16" i="10"/>
  <c r="AO16" i="10"/>
  <c r="Q17" i="10"/>
  <c r="R17" i="10"/>
  <c r="AN17" i="10"/>
  <c r="AO17" i="10"/>
  <c r="Q18" i="10"/>
  <c r="R18" i="10"/>
  <c r="AN18" i="10"/>
  <c r="AO18" i="10"/>
  <c r="Q19" i="10"/>
  <c r="R19" i="10"/>
  <c r="AN19" i="10"/>
  <c r="AO19" i="10"/>
  <c r="Q21" i="10"/>
  <c r="R21" i="10"/>
  <c r="AN21" i="10"/>
  <c r="AO21" i="10"/>
  <c r="Q22" i="10"/>
  <c r="R22" i="10"/>
  <c r="AN22" i="10"/>
  <c r="AO22" i="10"/>
  <c r="Q23" i="10"/>
  <c r="R23" i="10"/>
  <c r="AN23" i="10"/>
  <c r="AO23" i="10"/>
  <c r="Q24" i="10"/>
  <c r="R24" i="10"/>
  <c r="AN24" i="10"/>
  <c r="AO24" i="10"/>
  <c r="Q25" i="10"/>
  <c r="R25" i="10"/>
  <c r="AN25" i="10"/>
  <c r="AO25" i="10"/>
  <c r="Q26" i="10"/>
  <c r="R26" i="10"/>
  <c r="AN26" i="10"/>
  <c r="AO26" i="10"/>
  <c r="Q27" i="10"/>
  <c r="R27" i="10"/>
  <c r="AN27" i="10"/>
  <c r="AO27" i="10"/>
  <c r="Q32" i="10"/>
  <c r="R32" i="10"/>
  <c r="AN32" i="10"/>
  <c r="AO32" i="10"/>
  <c r="Q33" i="10"/>
  <c r="R33" i="10"/>
  <c r="AN33" i="10"/>
  <c r="AO33" i="10"/>
  <c r="R34" i="10"/>
  <c r="Q34" i="10"/>
  <c r="AN34" i="10"/>
  <c r="AO34" i="10"/>
  <c r="R36" i="10"/>
  <c r="Q36" i="10"/>
  <c r="AN36" i="10"/>
  <c r="AO36" i="10"/>
  <c r="R38" i="10"/>
  <c r="Q38" i="10"/>
  <c r="AN38" i="10"/>
  <c r="AO38" i="10"/>
  <c r="R44" i="10"/>
  <c r="Q44" i="10"/>
  <c r="AN44" i="10"/>
  <c r="AO44" i="10"/>
  <c r="R45" i="10"/>
  <c r="Q45" i="10"/>
  <c r="AN45" i="10"/>
  <c r="AO45" i="10"/>
  <c r="R52" i="10"/>
  <c r="Q52" i="10"/>
  <c r="AN52" i="10"/>
  <c r="AO52" i="10"/>
  <c r="Q54" i="10"/>
  <c r="R54" i="10"/>
  <c r="AN54" i="10"/>
  <c r="AO54" i="10"/>
  <c r="Q55" i="10"/>
  <c r="R55" i="10"/>
  <c r="AN55" i="10"/>
  <c r="AO55" i="10"/>
  <c r="Q56" i="10"/>
  <c r="R56" i="10"/>
  <c r="AN56" i="10"/>
  <c r="AO56" i="10"/>
  <c r="Q57" i="10"/>
  <c r="R57" i="10"/>
  <c r="AN57" i="10"/>
  <c r="AO57" i="10"/>
  <c r="R58" i="10"/>
  <c r="Q58" i="10"/>
  <c r="AN58" i="10"/>
  <c r="AO58" i="10"/>
  <c r="Q60" i="10"/>
  <c r="R60" i="10"/>
  <c r="AN60" i="10"/>
  <c r="AO60" i="10"/>
  <c r="Q61" i="10"/>
  <c r="R61" i="10"/>
  <c r="AN61" i="10"/>
  <c r="AO61" i="10"/>
  <c r="Q62" i="10"/>
  <c r="R62" i="10"/>
  <c r="AN62" i="10"/>
  <c r="AO62" i="10"/>
  <c r="R63" i="10"/>
  <c r="Q63" i="10"/>
  <c r="AN63" i="10"/>
  <c r="AO63" i="10"/>
  <c r="R65" i="10"/>
  <c r="Q65" i="10"/>
  <c r="AN65" i="10"/>
  <c r="AO65" i="10"/>
  <c r="R66" i="10"/>
  <c r="Q66" i="10"/>
  <c r="AN66" i="10"/>
  <c r="AO66" i="10"/>
  <c r="R67" i="10"/>
  <c r="Q67" i="10"/>
  <c r="AN67" i="10"/>
  <c r="AO67" i="10"/>
  <c r="R69" i="10"/>
  <c r="Q69" i="10"/>
  <c r="AN69" i="10"/>
  <c r="AO69" i="10"/>
  <c r="R70" i="10"/>
  <c r="Q70" i="10"/>
  <c r="AN70" i="10"/>
  <c r="AO70" i="10"/>
  <c r="R71" i="10"/>
  <c r="Q71" i="10"/>
  <c r="AN71" i="10"/>
  <c r="AO71" i="10"/>
  <c r="R72" i="10"/>
  <c r="Q72" i="10"/>
  <c r="AN72" i="10"/>
  <c r="AO72" i="10"/>
  <c r="R73" i="10"/>
  <c r="Q73" i="10"/>
  <c r="AN73" i="10"/>
  <c r="AO73" i="10"/>
  <c r="R74" i="10"/>
  <c r="Q74" i="10"/>
  <c r="AN74" i="10"/>
  <c r="AO74" i="10"/>
  <c r="R76" i="10"/>
  <c r="Q76" i="10"/>
  <c r="AN76" i="10"/>
  <c r="AO76" i="10"/>
  <c r="R77" i="10"/>
  <c r="Q77" i="10"/>
  <c r="AN77" i="10"/>
  <c r="AO77" i="10"/>
  <c r="R78" i="10"/>
  <c r="Q78" i="10"/>
  <c r="AN78" i="10"/>
  <c r="AO78" i="10"/>
  <c r="R79" i="10"/>
  <c r="Q79" i="10"/>
  <c r="AN79" i="10"/>
  <c r="AO79" i="10"/>
  <c r="R80" i="10"/>
  <c r="Q80" i="10"/>
  <c r="AN80" i="10"/>
  <c r="AO80" i="10"/>
  <c r="R81" i="10"/>
  <c r="Q81" i="10"/>
  <c r="AN81" i="10"/>
  <c r="AO81" i="10"/>
  <c r="R82" i="10"/>
  <c r="Q82" i="10"/>
  <c r="AN82" i="10"/>
  <c r="AO82" i="10"/>
  <c r="R83" i="10"/>
  <c r="Q83" i="10"/>
  <c r="AN83" i="10"/>
  <c r="AO83" i="10"/>
  <c r="G2" i="10"/>
  <c r="C2" i="10"/>
  <c r="E2" i="10"/>
  <c r="I2" i="10"/>
  <c r="G2" i="7"/>
  <c r="C2" i="7"/>
  <c r="R85" i="10"/>
  <c r="Q10" i="7"/>
  <c r="R2" i="7"/>
  <c r="R96" i="7"/>
  <c r="E2" i="7"/>
  <c r="K2" i="10"/>
  <c r="I2" i="7"/>
  <c r="K2" i="7"/>
</calcChain>
</file>

<file path=xl/sharedStrings.xml><?xml version="1.0" encoding="utf-8"?>
<sst xmlns="http://schemas.openxmlformats.org/spreadsheetml/2006/main" count="603" uniqueCount="224">
  <si>
    <t>登録の基準</t>
    <rPh sb="0" eb="2">
      <t>トウロク</t>
    </rPh>
    <rPh sb="3" eb="5">
      <t>キジュン</t>
    </rPh>
    <phoneticPr fontId="2"/>
  </si>
  <si>
    <t>誇大広告の禁止</t>
    <rPh sb="0" eb="2">
      <t>コダイ</t>
    </rPh>
    <rPh sb="2" eb="4">
      <t>コウコク</t>
    </rPh>
    <rPh sb="5" eb="7">
      <t>キンシ</t>
    </rPh>
    <phoneticPr fontId="2"/>
  </si>
  <si>
    <t>項目</t>
    <rPh sb="0" eb="2">
      <t>コウモク</t>
    </rPh>
    <phoneticPr fontId="2"/>
  </si>
  <si>
    <t>住宅名称</t>
    <rPh sb="0" eb="2">
      <t>ジュウタク</t>
    </rPh>
    <rPh sb="2" eb="4">
      <t>メイショウ</t>
    </rPh>
    <phoneticPr fontId="2"/>
  </si>
  <si>
    <t>住宅住所</t>
    <rPh sb="0" eb="2">
      <t>ジュウタク</t>
    </rPh>
    <rPh sb="2" eb="4">
      <t>ジュウショ</t>
    </rPh>
    <phoneticPr fontId="2"/>
  </si>
  <si>
    <t>登録番号</t>
    <rPh sb="0" eb="2">
      <t>トウロク</t>
    </rPh>
    <rPh sb="2" eb="4">
      <t>バンゴウ</t>
    </rPh>
    <phoneticPr fontId="2"/>
  </si>
  <si>
    <t>事業者名</t>
    <rPh sb="0" eb="3">
      <t>ジギョウシャ</t>
    </rPh>
    <rPh sb="3" eb="4">
      <t>メイ</t>
    </rPh>
    <phoneticPr fontId="2"/>
  </si>
  <si>
    <t>報告者名</t>
    <rPh sb="0" eb="3">
      <t>ホウコクシャ</t>
    </rPh>
    <rPh sb="3" eb="4">
      <t>メイ</t>
    </rPh>
    <phoneticPr fontId="2"/>
  </si>
  <si>
    <t>入居開始日</t>
    <rPh sb="0" eb="2">
      <t>ニュウキョ</t>
    </rPh>
    <rPh sb="2" eb="5">
      <t>カイシビ</t>
    </rPh>
    <phoneticPr fontId="2"/>
  </si>
  <si>
    <t>帳簿の備付け等</t>
    <rPh sb="0" eb="2">
      <t>チョウボ</t>
    </rPh>
    <rPh sb="3" eb="5">
      <t>ソナエツ</t>
    </rPh>
    <rPh sb="6" eb="7">
      <t>ナド</t>
    </rPh>
    <phoneticPr fontId="2"/>
  </si>
  <si>
    <t>□</t>
  </si>
  <si>
    <t>①各居住部分の床面積を変更した。</t>
    <rPh sb="1" eb="2">
      <t>カク</t>
    </rPh>
    <rPh sb="2" eb="4">
      <t>キョジュウ</t>
    </rPh>
    <rPh sb="4" eb="6">
      <t>ブブン</t>
    </rPh>
    <rPh sb="7" eb="10">
      <t>ユカメンセキ</t>
    </rPh>
    <rPh sb="11" eb="13">
      <t>ヘンコウ</t>
    </rPh>
    <phoneticPr fontId="2"/>
  </si>
  <si>
    <t>法7条</t>
    <rPh sb="0" eb="1">
      <t>ホウ</t>
    </rPh>
    <rPh sb="2" eb="3">
      <t>ジョウ</t>
    </rPh>
    <phoneticPr fontId="2"/>
  </si>
  <si>
    <t>・床面積は１８平方メートル以上ある。</t>
    <rPh sb="1" eb="2">
      <t>ユカ</t>
    </rPh>
    <rPh sb="2" eb="4">
      <t>メンセキ</t>
    </rPh>
    <rPh sb="7" eb="9">
      <t>ヘイホウ</t>
    </rPh>
    <rPh sb="13" eb="15">
      <t>イジョウ</t>
    </rPh>
    <phoneticPr fontId="2"/>
  </si>
  <si>
    <t>・登録基準を満たしている。</t>
    <rPh sb="1" eb="3">
      <t>トウロク</t>
    </rPh>
    <rPh sb="3" eb="5">
      <t>キジュン</t>
    </rPh>
    <rPh sb="6" eb="7">
      <t>ミ</t>
    </rPh>
    <phoneticPr fontId="2"/>
  </si>
  <si>
    <t>法1条</t>
    <rPh sb="0" eb="1">
      <t>ホウ</t>
    </rPh>
    <rPh sb="2" eb="3">
      <t>ジョウ</t>
    </rPh>
    <phoneticPr fontId="2"/>
  </si>
  <si>
    <t>③ﾊﾞﾘｱﾌﾘｰ構造（加齢対応構造等）を変更した。</t>
    <rPh sb="8" eb="10">
      <t>コウゾウ</t>
    </rPh>
    <rPh sb="20" eb="22">
      <t>ヘンコウ</t>
    </rPh>
    <phoneticPr fontId="2"/>
  </si>
  <si>
    <t>①全て書面により契約をしている。</t>
    <rPh sb="1" eb="2">
      <t>スベ</t>
    </rPh>
    <rPh sb="3" eb="5">
      <t>ショメン</t>
    </rPh>
    <rPh sb="8" eb="10">
      <t>ケイヤク</t>
    </rPh>
    <phoneticPr fontId="2"/>
  </si>
  <si>
    <t>・①単身高齢者か②高齢者＋同居者</t>
    <rPh sb="2" eb="4">
      <t>タンシン</t>
    </rPh>
    <rPh sb="4" eb="7">
      <t>コウレイシャ</t>
    </rPh>
    <rPh sb="9" eb="12">
      <t>コウレイシャ</t>
    </rPh>
    <rPh sb="13" eb="16">
      <t>ドウキョシャ</t>
    </rPh>
    <phoneticPr fontId="2"/>
  </si>
  <si>
    <t>（高齢者には60歳未満の要介護認定、要支援認定者を含む）</t>
    <rPh sb="1" eb="4">
      <t>コウレイシャ</t>
    </rPh>
    <rPh sb="8" eb="9">
      <t>サイ</t>
    </rPh>
    <rPh sb="9" eb="11">
      <t>ミマン</t>
    </rPh>
    <rPh sb="12" eb="13">
      <t>ヨウ</t>
    </rPh>
    <rPh sb="13" eb="15">
      <t>カイゴ</t>
    </rPh>
    <rPh sb="15" eb="17">
      <t>ニンテイ</t>
    </rPh>
    <rPh sb="18" eb="19">
      <t>ヨウ</t>
    </rPh>
    <rPh sb="19" eb="21">
      <t>シエン</t>
    </rPh>
    <rPh sb="21" eb="23">
      <t>ニンテイ</t>
    </rPh>
    <rPh sb="23" eb="24">
      <t>シャ</t>
    </rPh>
    <rPh sb="25" eb="26">
      <t>フク</t>
    </rPh>
    <phoneticPr fontId="2"/>
  </si>
  <si>
    <t>事実に相違する表示や実際より著しく優良で若しくは有利であると誤認させるような表示を行ってはいけない。</t>
    <rPh sb="0" eb="2">
      <t>ジジツ</t>
    </rPh>
    <rPh sb="3" eb="5">
      <t>ソウイ</t>
    </rPh>
    <rPh sb="7" eb="9">
      <t>ヒョウジ</t>
    </rPh>
    <rPh sb="10" eb="12">
      <t>ジッサイ</t>
    </rPh>
    <rPh sb="14" eb="15">
      <t>イチジル</t>
    </rPh>
    <rPh sb="17" eb="19">
      <t>ユウリョウ</t>
    </rPh>
    <rPh sb="20" eb="21">
      <t>モ</t>
    </rPh>
    <rPh sb="24" eb="26">
      <t>ユウリ</t>
    </rPh>
    <phoneticPr fontId="2"/>
  </si>
  <si>
    <t>法15条</t>
    <rPh sb="0" eb="1">
      <t>ホウ</t>
    </rPh>
    <rPh sb="3" eb="4">
      <t>ジョウ</t>
    </rPh>
    <phoneticPr fontId="2"/>
  </si>
  <si>
    <t>根拠規定</t>
    <rPh sb="0" eb="2">
      <t>コンキョ</t>
    </rPh>
    <rPh sb="2" eb="4">
      <t>キテイ</t>
    </rPh>
    <phoneticPr fontId="2"/>
  </si>
  <si>
    <t>登録住戸を他の用途に利用していない。</t>
    <rPh sb="0" eb="2">
      <t>トウロク</t>
    </rPh>
    <rPh sb="2" eb="3">
      <t>ス</t>
    </rPh>
    <rPh sb="3" eb="4">
      <t>コ</t>
    </rPh>
    <rPh sb="5" eb="6">
      <t>タ</t>
    </rPh>
    <rPh sb="7" eb="9">
      <t>ヨウト</t>
    </rPh>
    <rPh sb="10" eb="12">
      <t>リヨウ</t>
    </rPh>
    <phoneticPr fontId="2"/>
  </si>
  <si>
    <t>入居者の資格は以下のとおりで相違はない。</t>
    <rPh sb="0" eb="3">
      <t>ニュウキョシャ</t>
    </rPh>
    <rPh sb="4" eb="6">
      <t>シカク</t>
    </rPh>
    <rPh sb="7" eb="9">
      <t>イカ</t>
    </rPh>
    <rPh sb="14" eb="16">
      <t>ソウイ</t>
    </rPh>
    <phoneticPr fontId="2"/>
  </si>
  <si>
    <t>誇大広告は行っていない。</t>
    <rPh sb="0" eb="2">
      <t>コダイ</t>
    </rPh>
    <rPh sb="2" eb="4">
      <t>コウコク</t>
    </rPh>
    <rPh sb="5" eb="6">
      <t>オコナ</t>
    </rPh>
    <phoneticPr fontId="2"/>
  </si>
  <si>
    <t>③権利金（敷引きを含む）その他の金銭を受領していない。</t>
    <rPh sb="1" eb="4">
      <t>ケンリキン</t>
    </rPh>
    <rPh sb="5" eb="6">
      <t>フ</t>
    </rPh>
    <rPh sb="6" eb="7">
      <t>ヒ</t>
    </rPh>
    <rPh sb="9" eb="10">
      <t>フク</t>
    </rPh>
    <rPh sb="14" eb="15">
      <t>タ</t>
    </rPh>
    <rPh sb="16" eb="18">
      <t>キンセン</t>
    </rPh>
    <rPh sb="19" eb="21">
      <t>ジュリョウ</t>
    </rPh>
    <phoneticPr fontId="2"/>
  </si>
  <si>
    <t>法9条</t>
    <rPh sb="0" eb="1">
      <t>ホウ</t>
    </rPh>
    <rPh sb="2" eb="3">
      <t>ジョウ</t>
    </rPh>
    <phoneticPr fontId="2"/>
  </si>
  <si>
    <t>同第1項1号</t>
    <rPh sb="0" eb="1">
      <t>ドウ</t>
    </rPh>
    <rPh sb="1" eb="2">
      <t>ダイ</t>
    </rPh>
    <rPh sb="3" eb="4">
      <t>コウ</t>
    </rPh>
    <rPh sb="5" eb="6">
      <t>ゴウ</t>
    </rPh>
    <phoneticPr fontId="2"/>
  </si>
  <si>
    <t>同第1項2号</t>
    <rPh sb="0" eb="1">
      <t>ドウ</t>
    </rPh>
    <rPh sb="1" eb="2">
      <t>ダイ</t>
    </rPh>
    <phoneticPr fontId="2"/>
  </si>
  <si>
    <t>同第1項3号</t>
    <rPh sb="0" eb="1">
      <t>ドウ</t>
    </rPh>
    <rPh sb="1" eb="2">
      <t>ダイ</t>
    </rPh>
    <phoneticPr fontId="2"/>
  </si>
  <si>
    <t>同第1項4号</t>
    <rPh sb="0" eb="1">
      <t>ドウ</t>
    </rPh>
    <rPh sb="1" eb="2">
      <t>ダイ</t>
    </rPh>
    <phoneticPr fontId="2"/>
  </si>
  <si>
    <t>同第1項5号</t>
    <rPh sb="0" eb="1">
      <t>ドウ</t>
    </rPh>
    <rPh sb="1" eb="2">
      <t>ダイ</t>
    </rPh>
    <phoneticPr fontId="2"/>
  </si>
  <si>
    <t>同第1項6号</t>
    <rPh sb="0" eb="1">
      <t>ドウ</t>
    </rPh>
    <rPh sb="1" eb="2">
      <t>ダイ</t>
    </rPh>
    <phoneticPr fontId="2"/>
  </si>
  <si>
    <t>法17条</t>
    <rPh sb="0" eb="1">
      <t>ホウ</t>
    </rPh>
    <rPh sb="3" eb="4">
      <t>ジョウ</t>
    </rPh>
    <phoneticPr fontId="2"/>
  </si>
  <si>
    <t>②前払いした家賃等の返還債務が消滅するまでの期間を説明している。</t>
    <rPh sb="1" eb="3">
      <t>マエバラ</t>
    </rPh>
    <rPh sb="6" eb="9">
      <t>ヤチンナド</t>
    </rPh>
    <rPh sb="10" eb="12">
      <t>ヘンカン</t>
    </rPh>
    <rPh sb="12" eb="14">
      <t>サイム</t>
    </rPh>
    <rPh sb="15" eb="17">
      <t>ショウメツ</t>
    </rPh>
    <rPh sb="22" eb="24">
      <t>キカン</t>
    </rPh>
    <rPh sb="25" eb="27">
      <t>セツメイ</t>
    </rPh>
    <phoneticPr fontId="2"/>
  </si>
  <si>
    <t>前払金は発生していない。</t>
    <rPh sb="0" eb="3">
      <t>マエバライキン</t>
    </rPh>
    <rPh sb="4" eb="6">
      <t>ハッセイ</t>
    </rPh>
    <phoneticPr fontId="2"/>
  </si>
  <si>
    <t>契約締結の説明</t>
    <rPh sb="0" eb="2">
      <t>ケイヤク</t>
    </rPh>
    <rPh sb="2" eb="4">
      <t>テイケツ</t>
    </rPh>
    <rPh sb="5" eb="7">
      <t>セツメイ</t>
    </rPh>
    <phoneticPr fontId="2"/>
  </si>
  <si>
    <t>法19条</t>
    <rPh sb="0" eb="1">
      <t>ホウ</t>
    </rPh>
    <rPh sb="3" eb="4">
      <t>ジョウ</t>
    </rPh>
    <phoneticPr fontId="2"/>
  </si>
  <si>
    <t>登録住宅の修繕及び改修の実施状況を帳簿に記載し保存している。</t>
    <rPh sb="0" eb="2">
      <t>トウロク</t>
    </rPh>
    <rPh sb="2" eb="4">
      <t>ジュウタク</t>
    </rPh>
    <rPh sb="5" eb="7">
      <t>シュウゼン</t>
    </rPh>
    <rPh sb="7" eb="8">
      <t>オヨ</t>
    </rPh>
    <rPh sb="9" eb="11">
      <t>カイシュウ</t>
    </rPh>
    <rPh sb="12" eb="14">
      <t>ジッシ</t>
    </rPh>
    <rPh sb="14" eb="16">
      <t>ジョウキョウ</t>
    </rPh>
    <rPh sb="17" eb="19">
      <t>チョウボ</t>
    </rPh>
    <rPh sb="20" eb="22">
      <t>キサイ</t>
    </rPh>
    <rPh sb="23" eb="25">
      <t>ホゾン</t>
    </rPh>
    <phoneticPr fontId="2"/>
  </si>
  <si>
    <t>入居者からの金銭受領の記録を帳簿に記載し保存している。</t>
    <rPh sb="0" eb="3">
      <t>ニュウキョシャ</t>
    </rPh>
    <rPh sb="6" eb="8">
      <t>キンセン</t>
    </rPh>
    <rPh sb="8" eb="10">
      <t>ジュリョウ</t>
    </rPh>
    <rPh sb="11" eb="13">
      <t>キロク</t>
    </rPh>
    <rPh sb="14" eb="16">
      <t>チョウボ</t>
    </rPh>
    <rPh sb="17" eb="19">
      <t>キサイ</t>
    </rPh>
    <rPh sb="20" eb="22">
      <t>ホゾン</t>
    </rPh>
    <phoneticPr fontId="2"/>
  </si>
  <si>
    <t>入居者に提供した高齢者生活支援サービスの内容を帳簿に記載し保存している。</t>
    <rPh sb="0" eb="3">
      <t>ニュウキョシャ</t>
    </rPh>
    <rPh sb="4" eb="6">
      <t>テイキョウ</t>
    </rPh>
    <rPh sb="8" eb="11">
      <t>コウレイシャ</t>
    </rPh>
    <rPh sb="11" eb="13">
      <t>セイカツ</t>
    </rPh>
    <rPh sb="13" eb="15">
      <t>シエン</t>
    </rPh>
    <rPh sb="20" eb="22">
      <t>ナイヨウ</t>
    </rPh>
    <rPh sb="23" eb="25">
      <t>チョウボ</t>
    </rPh>
    <rPh sb="26" eb="28">
      <t>キサイ</t>
    </rPh>
    <rPh sb="29" eb="31">
      <t>ホゾン</t>
    </rPh>
    <phoneticPr fontId="2"/>
  </si>
  <si>
    <t>入居者及び家族からの苦情内容を帳簿に記載し保存している。</t>
    <rPh sb="0" eb="3">
      <t>ニュウキョシャ</t>
    </rPh>
    <rPh sb="3" eb="4">
      <t>オヨ</t>
    </rPh>
    <rPh sb="5" eb="7">
      <t>カゾク</t>
    </rPh>
    <rPh sb="10" eb="12">
      <t>クジョウ</t>
    </rPh>
    <rPh sb="12" eb="14">
      <t>ナイヨウ</t>
    </rPh>
    <rPh sb="15" eb="17">
      <t>チョウボ</t>
    </rPh>
    <rPh sb="18" eb="20">
      <t>キサイ</t>
    </rPh>
    <rPh sb="21" eb="23">
      <t>ホゾン</t>
    </rPh>
    <phoneticPr fontId="2"/>
  </si>
  <si>
    <t>利用権契約の場合は「いいえ」に回答</t>
    <rPh sb="0" eb="2">
      <t>リヨウ</t>
    </rPh>
    <rPh sb="2" eb="3">
      <t>ケン</t>
    </rPh>
    <rPh sb="3" eb="5">
      <t>ケイヤク</t>
    </rPh>
    <rPh sb="6" eb="8">
      <t>バアイ</t>
    </rPh>
    <rPh sb="15" eb="17">
      <t>カイトウ</t>
    </rPh>
    <phoneticPr fontId="2"/>
  </si>
  <si>
    <t>入居契約は次の①～④に全て該当する。</t>
    <rPh sb="0" eb="2">
      <t>ニュウキョ</t>
    </rPh>
    <rPh sb="2" eb="4">
      <t>ケイヤク</t>
    </rPh>
    <rPh sb="5" eb="6">
      <t>ツギ</t>
    </rPh>
    <rPh sb="11" eb="12">
      <t>スベ</t>
    </rPh>
    <rPh sb="13" eb="15">
      <t>ガイトウ</t>
    </rPh>
    <phoneticPr fontId="2"/>
  </si>
  <si>
    <t>入居者に対して以下の①～④のいずれかのサービスを提供している。</t>
    <rPh sb="0" eb="2">
      <t>ニュウキョ</t>
    </rPh>
    <rPh sb="2" eb="3">
      <t>シャ</t>
    </rPh>
    <rPh sb="4" eb="5">
      <t>タイ</t>
    </rPh>
    <rPh sb="7" eb="9">
      <t>イカ</t>
    </rPh>
    <rPh sb="24" eb="26">
      <t>テイキョウ</t>
    </rPh>
    <phoneticPr fontId="2"/>
  </si>
  <si>
    <t>法6条</t>
    <rPh sb="0" eb="1">
      <t>ホウ</t>
    </rPh>
    <rPh sb="2" eb="3">
      <t>ジョウ</t>
    </rPh>
    <phoneticPr fontId="2"/>
  </si>
  <si>
    <t>・台所又は浴室を各住戸内に備えている。</t>
    <rPh sb="1" eb="3">
      <t>ダイドコロ</t>
    </rPh>
    <rPh sb="3" eb="4">
      <t>マタ</t>
    </rPh>
    <rPh sb="5" eb="7">
      <t>ヨクシツ</t>
    </rPh>
    <rPh sb="9" eb="10">
      <t>ジュウ</t>
    </rPh>
    <rPh sb="10" eb="11">
      <t>コ</t>
    </rPh>
    <rPh sb="11" eb="12">
      <t>ナイ</t>
    </rPh>
    <rPh sb="13" eb="14">
      <t>ソナ</t>
    </rPh>
    <phoneticPr fontId="2"/>
  </si>
  <si>
    <t>・食事提供の有無により広島県が定める共用基準を満たした数のコンロ・シンクを
　設置している。</t>
    <rPh sb="1" eb="3">
      <t>ショクジ</t>
    </rPh>
    <rPh sb="3" eb="5">
      <t>テイキョウ</t>
    </rPh>
    <rPh sb="6" eb="8">
      <t>ウム</t>
    </rPh>
    <rPh sb="11" eb="14">
      <t>ヒロシマケン</t>
    </rPh>
    <rPh sb="15" eb="16">
      <t>サダ</t>
    </rPh>
    <rPh sb="18" eb="20">
      <t>キョウヨウ</t>
    </rPh>
    <rPh sb="20" eb="22">
      <t>キジュン</t>
    </rPh>
    <rPh sb="23" eb="24">
      <t>ミ</t>
    </rPh>
    <rPh sb="27" eb="28">
      <t>スウ</t>
    </rPh>
    <rPh sb="39" eb="41">
      <t>セッチ</t>
    </rPh>
    <phoneticPr fontId="2"/>
  </si>
  <si>
    <t>☑</t>
  </si>
  <si>
    <t>要チェック</t>
    <rPh sb="0" eb="1">
      <t>ヨウ</t>
    </rPh>
    <phoneticPr fontId="2"/>
  </si>
  <si>
    <t>有料該当</t>
    <rPh sb="0" eb="2">
      <t>ユウリョウ</t>
    </rPh>
    <rPh sb="2" eb="4">
      <t>ガイトウ</t>
    </rPh>
    <phoneticPr fontId="2"/>
  </si>
  <si>
    <t>合計</t>
    <rPh sb="0" eb="2">
      <t>ゴウケイ</t>
    </rPh>
    <phoneticPr fontId="2"/>
  </si>
  <si>
    <t>未回答</t>
    <rPh sb="0" eb="3">
      <t>ミカイトウ</t>
    </rPh>
    <phoneticPr fontId="2"/>
  </si>
  <si>
    <t>年</t>
    <rPh sb="0" eb="1">
      <t>ネン</t>
    </rPh>
    <phoneticPr fontId="2"/>
  </si>
  <si>
    <t>月</t>
    <rPh sb="0" eb="1">
      <t>ガツ</t>
    </rPh>
    <phoneticPr fontId="2"/>
  </si>
  <si>
    <t>日</t>
    <rPh sb="0" eb="1">
      <t>ニチ</t>
    </rPh>
    <phoneticPr fontId="2"/>
  </si>
  <si>
    <t>登録事項の公示</t>
    <rPh sb="0" eb="2">
      <t>トウロク</t>
    </rPh>
    <rPh sb="2" eb="4">
      <t>ジコウ</t>
    </rPh>
    <rPh sb="5" eb="7">
      <t>コウジ</t>
    </rPh>
    <phoneticPr fontId="2"/>
  </si>
  <si>
    <t>インターネットの利用又は見えやすい場所への掲示により登録事項を公示している。</t>
    <rPh sb="8" eb="10">
      <t>リヨウ</t>
    </rPh>
    <rPh sb="10" eb="11">
      <t>マタ</t>
    </rPh>
    <rPh sb="12" eb="13">
      <t>ミ</t>
    </rPh>
    <rPh sb="17" eb="19">
      <t>バショ</t>
    </rPh>
    <rPh sb="21" eb="23">
      <t>ケイジ</t>
    </rPh>
    <rPh sb="26" eb="28">
      <t>トウロク</t>
    </rPh>
    <rPh sb="28" eb="30">
      <t>ジコウ</t>
    </rPh>
    <rPh sb="31" eb="33">
      <t>コウジ</t>
    </rPh>
    <phoneticPr fontId="2"/>
  </si>
  <si>
    <t>法16条</t>
    <rPh sb="0" eb="1">
      <t>ホウ</t>
    </rPh>
    <rPh sb="3" eb="4">
      <t>ジョウ</t>
    </rPh>
    <phoneticPr fontId="2"/>
  </si>
  <si>
    <t>登録申請時に添付した契約書様式と同じもので入居契約している。</t>
    <rPh sb="0" eb="2">
      <t>トウロク</t>
    </rPh>
    <rPh sb="2" eb="4">
      <t>シンセイ</t>
    </rPh>
    <rPh sb="6" eb="8">
      <t>テンプ</t>
    </rPh>
    <rPh sb="10" eb="12">
      <t>ケイヤク</t>
    </rPh>
    <rPh sb="12" eb="13">
      <t>ショ</t>
    </rPh>
    <rPh sb="13" eb="15">
      <t>ヨウシキ</t>
    </rPh>
    <rPh sb="16" eb="17">
      <t>オナ</t>
    </rPh>
    <rPh sb="21" eb="23">
      <t>ニュウキョ</t>
    </rPh>
    <rPh sb="23" eb="25">
      <t>ケイヤク</t>
    </rPh>
    <phoneticPr fontId="2"/>
  </si>
  <si>
    <t>入居契約に従って高齢者生活支援サービスを提供している。</t>
    <rPh sb="0" eb="2">
      <t>ニュウキョ</t>
    </rPh>
    <rPh sb="2" eb="4">
      <t>ケイヤク</t>
    </rPh>
    <rPh sb="5" eb="6">
      <t>シタガ</t>
    </rPh>
    <rPh sb="8" eb="11">
      <t>コウレイシャ</t>
    </rPh>
    <rPh sb="11" eb="13">
      <t>セイカツ</t>
    </rPh>
    <rPh sb="13" eb="15">
      <t>シエン</t>
    </rPh>
    <rPh sb="20" eb="22">
      <t>テイキョウ</t>
    </rPh>
    <phoneticPr fontId="2"/>
  </si>
  <si>
    <t>法18条</t>
    <rPh sb="0" eb="1">
      <t>ホウ</t>
    </rPh>
    <rPh sb="3" eb="4">
      <t>ジョウ</t>
    </rPh>
    <phoneticPr fontId="2"/>
  </si>
  <si>
    <t>その他</t>
    <rPh sb="2" eb="3">
      <t>ホカ</t>
    </rPh>
    <phoneticPr fontId="2"/>
  </si>
  <si>
    <t>○　メールアドレスは，今後の連絡用に使用しますので，必ずご記入ください。</t>
    <rPh sb="11" eb="13">
      <t>コンゴ</t>
    </rPh>
    <rPh sb="14" eb="16">
      <t>レンラク</t>
    </rPh>
    <rPh sb="16" eb="17">
      <t>ヨウ</t>
    </rPh>
    <rPh sb="18" eb="20">
      <t>シヨウ</t>
    </rPh>
    <rPh sb="26" eb="27">
      <t>カナラ</t>
    </rPh>
    <rPh sb="29" eb="31">
      <t>キニュウ</t>
    </rPh>
    <phoneticPr fontId="2"/>
  </si>
  <si>
    <t>○　「登録番号」とは情報提供システムに登録されている「登録番号」と同じものを記入します。</t>
    <rPh sb="3" eb="5">
      <t>トウロク</t>
    </rPh>
    <rPh sb="5" eb="7">
      <t>バンゴウ</t>
    </rPh>
    <rPh sb="10" eb="12">
      <t>ジョウホウ</t>
    </rPh>
    <rPh sb="12" eb="14">
      <t>テイキョウ</t>
    </rPh>
    <rPh sb="19" eb="21">
      <t>トウロク</t>
    </rPh>
    <rPh sb="27" eb="29">
      <t>トウロク</t>
    </rPh>
    <rPh sb="29" eb="31">
      <t>バンゴウ</t>
    </rPh>
    <rPh sb="33" eb="34">
      <t>オナ</t>
    </rPh>
    <rPh sb="38" eb="40">
      <t>キニュウ</t>
    </rPh>
    <phoneticPr fontId="2"/>
  </si>
  <si>
    <t>　　「はい」の場合は，☑を選択入力します。元に戻したい場合は，□を選択し入力します。</t>
    <rPh sb="7" eb="9">
      <t>バアイ</t>
    </rPh>
    <rPh sb="13" eb="15">
      <t>センタク</t>
    </rPh>
    <rPh sb="15" eb="17">
      <t>ニュウリョク</t>
    </rPh>
    <rPh sb="21" eb="22">
      <t>モト</t>
    </rPh>
    <rPh sb="23" eb="24">
      <t>モド</t>
    </rPh>
    <rPh sb="27" eb="29">
      <t>バアイ</t>
    </rPh>
    <rPh sb="33" eb="35">
      <t>センタク</t>
    </rPh>
    <rPh sb="36" eb="38">
      <t>ニュウリョク</t>
    </rPh>
    <phoneticPr fontId="2"/>
  </si>
  <si>
    <t>○　入力完了すれば，「未回答」が「完了」に変更します。</t>
    <rPh sb="2" eb="4">
      <t>ニュウリョク</t>
    </rPh>
    <rPh sb="4" eb="6">
      <t>カンリョウ</t>
    </rPh>
    <rPh sb="11" eb="14">
      <t>ミカイトウ</t>
    </rPh>
    <rPh sb="17" eb="19">
      <t>カンリョウ</t>
    </rPh>
    <rPh sb="21" eb="23">
      <t>ヘンコウ</t>
    </rPh>
    <phoneticPr fontId="2"/>
  </si>
  <si>
    <t>登録事項や添付書類に変更があった場合，30日以内に知事への届出なければならないことを知っている。</t>
    <rPh sb="0" eb="2">
      <t>トウロク</t>
    </rPh>
    <rPh sb="2" eb="4">
      <t>ジコウ</t>
    </rPh>
    <rPh sb="5" eb="7">
      <t>テンプ</t>
    </rPh>
    <rPh sb="7" eb="9">
      <t>ショルイ</t>
    </rPh>
    <rPh sb="10" eb="12">
      <t>ヘンコウ</t>
    </rPh>
    <rPh sb="16" eb="18">
      <t>バアイ</t>
    </rPh>
    <rPh sb="21" eb="22">
      <t>ニチ</t>
    </rPh>
    <rPh sb="22" eb="24">
      <t>イナイ</t>
    </rPh>
    <rPh sb="25" eb="27">
      <t>チジ</t>
    </rPh>
    <rPh sb="29" eb="31">
      <t>トドケデ</t>
    </rPh>
    <rPh sb="42" eb="43">
      <t>シ</t>
    </rPh>
    <phoneticPr fontId="2"/>
  </si>
  <si>
    <t>サ高住に登録後，改修等を行った。</t>
    <rPh sb="4" eb="6">
      <t>トウロク</t>
    </rPh>
    <rPh sb="6" eb="7">
      <t>アト</t>
    </rPh>
    <rPh sb="8" eb="10">
      <t>カイシュウ</t>
    </rPh>
    <rPh sb="10" eb="11">
      <t>ナド</t>
    </rPh>
    <rPh sb="12" eb="13">
      <t>オコナ</t>
    </rPh>
    <phoneticPr fontId="2"/>
  </si>
  <si>
    <t>・２５平方メートル以上あり，問題ない。</t>
    <rPh sb="3" eb="5">
      <t>ヘイホウ</t>
    </rPh>
    <rPh sb="9" eb="11">
      <t>イジョウ</t>
    </rPh>
    <rPh sb="14" eb="16">
      <t>モンダイ</t>
    </rPh>
    <phoneticPr fontId="2"/>
  </si>
  <si>
    <t>・担当部局に相談中，又は変更届出書を提出済み。</t>
    <rPh sb="1" eb="3">
      <t>タントウ</t>
    </rPh>
    <rPh sb="3" eb="5">
      <t>ブキョク</t>
    </rPh>
    <rPh sb="6" eb="8">
      <t>ソウダン</t>
    </rPh>
    <rPh sb="8" eb="9">
      <t>ナカ</t>
    </rPh>
    <rPh sb="10" eb="11">
      <t>マタ</t>
    </rPh>
    <rPh sb="12" eb="14">
      <t>ヘンコウ</t>
    </rPh>
    <rPh sb="14" eb="16">
      <t>トドケデ</t>
    </rPh>
    <rPh sb="16" eb="17">
      <t>ショ</t>
    </rPh>
    <rPh sb="18" eb="20">
      <t>テイシュツ</t>
    </rPh>
    <rPh sb="20" eb="21">
      <t>ス</t>
    </rPh>
    <phoneticPr fontId="2"/>
  </si>
  <si>
    <t>②構造，設備を変更した。</t>
    <rPh sb="1" eb="3">
      <t>コウゾウ</t>
    </rPh>
    <rPh sb="4" eb="6">
      <t>セツビ</t>
    </rPh>
    <rPh sb="7" eb="9">
      <t>ヘンコウ</t>
    </rPh>
    <phoneticPr fontId="2"/>
  </si>
  <si>
    <t>・担当部局に相談中，又は変更届出書を提出済み。</t>
    <rPh sb="1" eb="3">
      <t>タントウ</t>
    </rPh>
    <rPh sb="3" eb="5">
      <t>ブキョク</t>
    </rPh>
    <rPh sb="6" eb="8">
      <t>ソウダン</t>
    </rPh>
    <rPh sb="8" eb="9">
      <t>ナカ</t>
    </rPh>
    <rPh sb="10" eb="11">
      <t>マタ</t>
    </rPh>
    <rPh sb="12" eb="14">
      <t>ヘンコウ</t>
    </rPh>
    <rPh sb="14" eb="17">
      <t>トドケデショ</t>
    </rPh>
    <rPh sb="18" eb="20">
      <t>テイシュツ</t>
    </rPh>
    <rPh sb="20" eb="21">
      <t>ス</t>
    </rPh>
    <phoneticPr fontId="2"/>
  </si>
  <si>
    <t>②具体の部屋番号を記載するなど，居住部分を明示した契約である。</t>
    <rPh sb="1" eb="3">
      <t>グタイ</t>
    </rPh>
    <rPh sb="4" eb="6">
      <t>ヘヤ</t>
    </rPh>
    <rPh sb="6" eb="8">
      <t>バンゴウ</t>
    </rPh>
    <rPh sb="9" eb="11">
      <t>キサイ</t>
    </rPh>
    <rPh sb="16" eb="18">
      <t>キョジュウ</t>
    </rPh>
    <rPh sb="18" eb="20">
      <t>ブブン</t>
    </rPh>
    <rPh sb="21" eb="23">
      <t>メイジ</t>
    </rPh>
    <rPh sb="25" eb="27">
      <t>ケイヤク</t>
    </rPh>
    <phoneticPr fontId="2"/>
  </si>
  <si>
    <t>④入居者の同意を得ず，居住部分の変更又は解約できない契約となっている。</t>
    <rPh sb="1" eb="4">
      <t>ニュウキョシャ</t>
    </rPh>
    <rPh sb="5" eb="7">
      <t>ドウイ</t>
    </rPh>
    <rPh sb="8" eb="9">
      <t>エ</t>
    </rPh>
    <rPh sb="11" eb="12">
      <t>キョ</t>
    </rPh>
    <rPh sb="12" eb="13">
      <t>ジュウ</t>
    </rPh>
    <rPh sb="13" eb="15">
      <t>ブブン</t>
    </rPh>
    <rPh sb="16" eb="18">
      <t>ヘンコウ</t>
    </rPh>
    <rPh sb="18" eb="19">
      <t>マタ</t>
    </rPh>
    <rPh sb="20" eb="22">
      <t>カイヤク</t>
    </rPh>
    <rPh sb="26" eb="28">
      <t>ケイヤク</t>
    </rPh>
    <phoneticPr fontId="2"/>
  </si>
  <si>
    <t>入居契約は，賃貸借契約である旨，説明している。</t>
    <rPh sb="0" eb="2">
      <t>ニュウキョ</t>
    </rPh>
    <rPh sb="2" eb="4">
      <t>ケイヤク</t>
    </rPh>
    <rPh sb="6" eb="9">
      <t>チンタイシャク</t>
    </rPh>
    <rPh sb="9" eb="11">
      <t>ケイヤク</t>
    </rPh>
    <rPh sb="14" eb="15">
      <t>ムネ</t>
    </rPh>
    <rPh sb="16" eb="18">
      <t>セツメイ</t>
    </rPh>
    <phoneticPr fontId="2"/>
  </si>
  <si>
    <t>やむを得ず入居者の身体的拘束を行った場合，その態様及び時間，入居者の心身状況，及び拘束理由を記載し保存しなければならないことを知っている。</t>
    <rPh sb="3" eb="4">
      <t>エ</t>
    </rPh>
    <rPh sb="5" eb="7">
      <t>ニュウキョ</t>
    </rPh>
    <rPh sb="7" eb="8">
      <t>シャ</t>
    </rPh>
    <rPh sb="9" eb="12">
      <t>シンタイテキ</t>
    </rPh>
    <rPh sb="12" eb="14">
      <t>コウソク</t>
    </rPh>
    <rPh sb="15" eb="16">
      <t>オコナ</t>
    </rPh>
    <rPh sb="18" eb="20">
      <t>バアイ</t>
    </rPh>
    <rPh sb="23" eb="25">
      <t>タイヨウ</t>
    </rPh>
    <rPh sb="25" eb="26">
      <t>オヨ</t>
    </rPh>
    <rPh sb="27" eb="29">
      <t>ジカン</t>
    </rPh>
    <rPh sb="30" eb="33">
      <t>ニュウキョシャ</t>
    </rPh>
    <rPh sb="34" eb="36">
      <t>シンシン</t>
    </rPh>
    <rPh sb="39" eb="40">
      <t>オヨ</t>
    </rPh>
    <rPh sb="41" eb="43">
      <t>コウソク</t>
    </rPh>
    <rPh sb="49" eb="51">
      <t>ホゾン</t>
    </rPh>
    <rPh sb="63" eb="64">
      <t>シ</t>
    </rPh>
    <phoneticPr fontId="2"/>
  </si>
  <si>
    <t>サービス提供で，事故が発生した場合の状況及び処置内容を記載し保存している。</t>
    <rPh sb="4" eb="6">
      <t>テイキョウ</t>
    </rPh>
    <rPh sb="8" eb="10">
      <t>ジコ</t>
    </rPh>
    <rPh sb="11" eb="13">
      <t>ハッセイ</t>
    </rPh>
    <rPh sb="15" eb="17">
      <t>バアイ</t>
    </rPh>
    <rPh sb="18" eb="20">
      <t>ジョウキョウ</t>
    </rPh>
    <rPh sb="20" eb="21">
      <t>オヨ</t>
    </rPh>
    <rPh sb="22" eb="24">
      <t>ショチ</t>
    </rPh>
    <rPh sb="24" eb="26">
      <t>ナイヨウ</t>
    </rPh>
    <rPh sb="27" eb="29">
      <t>キサイ</t>
    </rPh>
    <rPh sb="30" eb="32">
      <t>ホゾン</t>
    </rPh>
    <phoneticPr fontId="2"/>
  </si>
  <si>
    <t>帳簿は各年度の末日で閉鎖し，２年間保存するルールである。</t>
    <rPh sb="0" eb="2">
      <t>チョウボ</t>
    </rPh>
    <rPh sb="3" eb="4">
      <t>カク</t>
    </rPh>
    <rPh sb="4" eb="6">
      <t>ネンド</t>
    </rPh>
    <rPh sb="7" eb="8">
      <t>スエ</t>
    </rPh>
    <rPh sb="8" eb="9">
      <t>ビ</t>
    </rPh>
    <rPh sb="10" eb="12">
      <t>ヘイサ</t>
    </rPh>
    <rPh sb="15" eb="17">
      <t>ネンカン</t>
    </rPh>
    <rPh sb="17" eb="19">
      <t>ホゾン</t>
    </rPh>
    <phoneticPr fontId="2"/>
  </si>
  <si>
    <t>①食事の提供サービスを提供している。</t>
    <rPh sb="11" eb="13">
      <t>テイキョウ</t>
    </rPh>
    <phoneticPr fontId="2"/>
  </si>
  <si>
    <t>③家事サービス（調理，洗濯，清掃）を提供している。</t>
    <rPh sb="1" eb="3">
      <t>カジ</t>
    </rPh>
    <rPh sb="8" eb="10">
      <t>チョウリ</t>
    </rPh>
    <rPh sb="14" eb="16">
      <t>セイソウ</t>
    </rPh>
    <rPh sb="18" eb="20">
      <t>テイキョウ</t>
    </rPh>
    <phoneticPr fontId="2"/>
  </si>
  <si>
    <t>④健康管理サービスを提供している。</t>
    <rPh sb="1" eb="3">
      <t>ケンコウ</t>
    </rPh>
    <rPh sb="3" eb="5">
      <t>カンリ</t>
    </rPh>
    <rPh sb="10" eb="12">
      <t>テイキョウ</t>
    </rPh>
    <phoneticPr fontId="2"/>
  </si>
  <si>
    <t>職種</t>
    <rPh sb="0" eb="2">
      <t>ショクシュ</t>
    </rPh>
    <phoneticPr fontId="2"/>
  </si>
  <si>
    <t>資格名称</t>
    <rPh sb="0" eb="2">
      <t>シカク</t>
    </rPh>
    <rPh sb="2" eb="4">
      <t>メイショウ</t>
    </rPh>
    <phoneticPr fontId="2"/>
  </si>
  <si>
    <t>人数</t>
    <rPh sb="0" eb="2">
      <t>ニンズウ</t>
    </rPh>
    <phoneticPr fontId="2"/>
  </si>
  <si>
    <t>ご回答ありがとうございました。</t>
    <phoneticPr fontId="2"/>
  </si>
  <si>
    <t>※該当しない項目がある場合は以下に回答してください</t>
    <phoneticPr fontId="2"/>
  </si>
  <si>
    <t>※前払金が発生する場合は以下に回答してください</t>
    <phoneticPr fontId="2"/>
  </si>
  <si>
    <t>・床面積は２５平方メートル未満だが，広島県が定める共用基準を満たした高齢者
　が共同で利用するための食堂や居間等を備えている。</t>
    <rPh sb="1" eb="2">
      <t>ユカ</t>
    </rPh>
    <rPh sb="2" eb="4">
      <t>メンセキ</t>
    </rPh>
    <rPh sb="7" eb="9">
      <t>ヘイホウ</t>
    </rPh>
    <rPh sb="13" eb="15">
      <t>ミマン</t>
    </rPh>
    <rPh sb="18" eb="21">
      <t>ヒロシマケン</t>
    </rPh>
    <rPh sb="22" eb="23">
      <t>サダ</t>
    </rPh>
    <rPh sb="25" eb="27">
      <t>キョウヨウ</t>
    </rPh>
    <rPh sb="27" eb="29">
      <t>キジュン</t>
    </rPh>
    <rPh sb="30" eb="31">
      <t>ミ</t>
    </rPh>
    <rPh sb="34" eb="37">
      <t>コウレイシャ</t>
    </rPh>
    <rPh sb="40" eb="42">
      <t>キョウドウ</t>
    </rPh>
    <rPh sb="43" eb="45">
      <t>リヨウ</t>
    </rPh>
    <rPh sb="50" eb="52">
      <t>ショクドウ</t>
    </rPh>
    <rPh sb="55" eb="56">
      <t>トウ</t>
    </rPh>
    <phoneticPr fontId="2"/>
  </si>
  <si>
    <t>※設備内容を変更した場合は，以下に回答してください</t>
    <phoneticPr fontId="2"/>
  </si>
  <si>
    <t>・台所又は浴室を各住戸内に備えていないが，広島県が定める共用基準を満たして
　いる。</t>
    <rPh sb="1" eb="3">
      <t>ダイドコロ</t>
    </rPh>
    <rPh sb="3" eb="4">
      <t>マタ</t>
    </rPh>
    <rPh sb="5" eb="7">
      <t>ヨクシツ</t>
    </rPh>
    <rPh sb="9" eb="10">
      <t>ジュウ</t>
    </rPh>
    <rPh sb="10" eb="11">
      <t>コ</t>
    </rPh>
    <rPh sb="11" eb="12">
      <t>ナイ</t>
    </rPh>
    <rPh sb="13" eb="14">
      <t>ソナ</t>
    </rPh>
    <rPh sb="21" eb="24">
      <t>ヒロシマケン</t>
    </rPh>
    <rPh sb="25" eb="26">
      <t>サダ</t>
    </rPh>
    <rPh sb="28" eb="30">
      <t>キョウヨウ</t>
    </rPh>
    <rPh sb="30" eb="32">
      <t>キジュン</t>
    </rPh>
    <rPh sb="33" eb="34">
      <t>ミ</t>
    </rPh>
    <phoneticPr fontId="2"/>
  </si>
  <si>
    <t>②職員が常駐していない時間帯は，緊急通報装置で把握できている。</t>
    <rPh sb="1" eb="3">
      <t>ショクイン</t>
    </rPh>
    <rPh sb="4" eb="6">
      <t>ジョウチュウ</t>
    </rPh>
    <rPh sb="11" eb="14">
      <t>ジカンタイ</t>
    </rPh>
    <rPh sb="16" eb="18">
      <t>キンキュウ</t>
    </rPh>
    <rPh sb="18" eb="20">
      <t>ツウホウ</t>
    </rPh>
    <rPh sb="20" eb="22">
      <t>ソウチ</t>
    </rPh>
    <rPh sb="23" eb="25">
      <t>ハアク</t>
    </rPh>
    <phoneticPr fontId="2"/>
  </si>
  <si>
    <t>②介護サービス（入浴，排せつ，食事）を提供している。</t>
    <rPh sb="19" eb="21">
      <t>テイキョウ</t>
    </rPh>
    <phoneticPr fontId="2"/>
  </si>
  <si>
    <t>※設備内容を変更した場合は，以下に回答してください</t>
    <phoneticPr fontId="2"/>
  </si>
  <si>
    <t>○　全ての入力が完了しましたら，ファイルを一旦保存した後に，電子メールにて送付します。</t>
    <rPh sb="2" eb="3">
      <t>スベ</t>
    </rPh>
    <rPh sb="5" eb="7">
      <t>ニュウリョク</t>
    </rPh>
    <rPh sb="8" eb="10">
      <t>カンリョウ</t>
    </rPh>
    <rPh sb="21" eb="23">
      <t>イッタン</t>
    </rPh>
    <rPh sb="23" eb="25">
      <t>ホゾン</t>
    </rPh>
    <rPh sb="27" eb="28">
      <t>アト</t>
    </rPh>
    <rPh sb="30" eb="32">
      <t>デンシ</t>
    </rPh>
    <rPh sb="37" eb="39">
      <t>ソウフ</t>
    </rPh>
    <phoneticPr fontId="2"/>
  </si>
  <si>
    <t>電子メールで送信をお願いします。</t>
  </si>
  <si>
    <t>○　入力作業の軽減のため，全ての回答（(5)④の設問を除く）は，プルダウンメニューから</t>
    <rPh sb="2" eb="4">
      <t>ニュウリョク</t>
    </rPh>
    <rPh sb="4" eb="6">
      <t>サギョウ</t>
    </rPh>
    <rPh sb="7" eb="9">
      <t>ケイゲン</t>
    </rPh>
    <rPh sb="13" eb="14">
      <t>スベ</t>
    </rPh>
    <rPh sb="16" eb="18">
      <t>カイトウ</t>
    </rPh>
    <rPh sb="24" eb="26">
      <t>セツモン</t>
    </rPh>
    <rPh sb="27" eb="28">
      <t>ノゾ</t>
    </rPh>
    <phoneticPr fontId="2"/>
  </si>
  <si>
    <t>ＯＫ</t>
    <phoneticPr fontId="2"/>
  </si>
  <si>
    <t>□</t>
    <phoneticPr fontId="2"/>
  </si>
  <si>
    <t>☑</t>
    <phoneticPr fontId="2"/>
  </si>
  <si>
    <t>「いいえ」⇒②へ進んでください</t>
    <phoneticPr fontId="2"/>
  </si>
  <si>
    <t>「いいえ」⇒③へ進んでください</t>
    <phoneticPr fontId="2"/>
  </si>
  <si>
    <t>「いいえ」⇒(4)へ進んでください</t>
    <phoneticPr fontId="2"/>
  </si>
  <si>
    <t>・緊急通報装置を居室内及び共用部分に備える便所及び浴室に備えている。
　（夜間等常駐していない場合）</t>
    <rPh sb="1" eb="3">
      <t>キンキュウ</t>
    </rPh>
    <rPh sb="3" eb="5">
      <t>ツウホウ</t>
    </rPh>
    <rPh sb="5" eb="7">
      <t>ソウチ</t>
    </rPh>
    <rPh sb="8" eb="10">
      <t>キョシツ</t>
    </rPh>
    <rPh sb="10" eb="11">
      <t>ナイ</t>
    </rPh>
    <rPh sb="11" eb="12">
      <t>オヨ</t>
    </rPh>
    <rPh sb="13" eb="15">
      <t>キョウヨウ</t>
    </rPh>
    <rPh sb="15" eb="17">
      <t>ブブン</t>
    </rPh>
    <rPh sb="18" eb="19">
      <t>ソナ</t>
    </rPh>
    <rPh sb="21" eb="23">
      <t>ベンジョ</t>
    </rPh>
    <rPh sb="23" eb="24">
      <t>オヨ</t>
    </rPh>
    <rPh sb="25" eb="27">
      <t>ヨクシツ</t>
    </rPh>
    <rPh sb="28" eb="29">
      <t>ソナ</t>
    </rPh>
    <rPh sb="37" eb="39">
      <t>ヤカン</t>
    </rPh>
    <rPh sb="39" eb="40">
      <t>ナド</t>
    </rPh>
    <rPh sb="40" eb="42">
      <t>ジョウチュウ</t>
    </rPh>
    <rPh sb="47" eb="49">
      <t>バアイ</t>
    </rPh>
    <phoneticPr fontId="2"/>
  </si>
  <si>
    <t>ＦＡＸ</t>
    <phoneticPr fontId="2"/>
  </si>
  <si>
    <t>メールアドレス</t>
    <phoneticPr fontId="2"/>
  </si>
  <si>
    <t>入居契約を締結するまでに，登録事項及び契約内容に関する事項（重要事項説明を含む）を書面を交付して説明している。</t>
    <rPh sb="0" eb="2">
      <t>ニュウキョ</t>
    </rPh>
    <rPh sb="2" eb="4">
      <t>ケイヤク</t>
    </rPh>
    <rPh sb="5" eb="7">
      <t>テイケツ</t>
    </rPh>
    <rPh sb="13" eb="15">
      <t>トウロク</t>
    </rPh>
    <rPh sb="15" eb="16">
      <t>コト</t>
    </rPh>
    <rPh sb="16" eb="17">
      <t>コウ</t>
    </rPh>
    <rPh sb="17" eb="18">
      <t>オヨ</t>
    </rPh>
    <rPh sb="19" eb="21">
      <t>ケイヤク</t>
    </rPh>
    <rPh sb="21" eb="23">
      <t>ナイヨウ</t>
    </rPh>
    <rPh sb="24" eb="25">
      <t>カン</t>
    </rPh>
    <rPh sb="27" eb="29">
      <t>ジコウ</t>
    </rPh>
    <rPh sb="30" eb="32">
      <t>ジュウヨウ</t>
    </rPh>
    <rPh sb="32" eb="34">
      <t>ジコウ</t>
    </rPh>
    <rPh sb="34" eb="36">
      <t>セツメイ</t>
    </rPh>
    <phoneticPr fontId="2"/>
  </si>
  <si>
    <t>①状況把握サービス及び生活相談サービスの提供を行う者は，以下に該当している。</t>
    <rPh sb="28" eb="30">
      <t>イカ</t>
    </rPh>
    <rPh sb="31" eb="33">
      <t>ガイトウ</t>
    </rPh>
    <phoneticPr fontId="2"/>
  </si>
  <si>
    <t>登録戸数</t>
    <rPh sb="0" eb="2">
      <t>トウロク</t>
    </rPh>
    <rPh sb="2" eb="4">
      <t>コスウ</t>
    </rPh>
    <phoneticPr fontId="2"/>
  </si>
  <si>
    <t>戸</t>
    <rPh sb="0" eb="1">
      <t>コ</t>
    </rPh>
    <phoneticPr fontId="2"/>
  </si>
  <si>
    <t>はい</t>
    <phoneticPr fontId="2"/>
  </si>
  <si>
    <t>いいえ</t>
    <phoneticPr fontId="2"/>
  </si>
  <si>
    <t>「いいえ」⇒（4）へ進んでください</t>
    <phoneticPr fontId="2"/>
  </si>
  <si>
    <r>
      <t>・浴室を１０住戸につき１箇所以上の浴室を居室のある階毎に設置している。
　</t>
    </r>
    <r>
      <rPr>
        <sz val="9"/>
        <rFont val="ｺﾞｼｯｸ"/>
        <family val="3"/>
        <charset val="128"/>
      </rPr>
      <t>（ただし，動線に配慮されている場合は，居室のある階ごと備えることを要しない）</t>
    </r>
    <rPh sb="1" eb="3">
      <t>ヨクシツ</t>
    </rPh>
    <rPh sb="6" eb="7">
      <t>ジュウ</t>
    </rPh>
    <rPh sb="7" eb="8">
      <t>コ</t>
    </rPh>
    <rPh sb="12" eb="14">
      <t>カショ</t>
    </rPh>
    <rPh sb="14" eb="16">
      <t>イジョウ</t>
    </rPh>
    <rPh sb="17" eb="19">
      <t>ヨクシツ</t>
    </rPh>
    <rPh sb="20" eb="22">
      <t>キョシツ</t>
    </rPh>
    <rPh sb="25" eb="26">
      <t>カイ</t>
    </rPh>
    <rPh sb="26" eb="27">
      <t>ゴト</t>
    </rPh>
    <rPh sb="28" eb="30">
      <t>セッチ</t>
    </rPh>
    <rPh sb="42" eb="44">
      <t>ドウセン</t>
    </rPh>
    <rPh sb="45" eb="47">
      <t>ハイリョ</t>
    </rPh>
    <rPh sb="52" eb="54">
      <t>バアイ</t>
    </rPh>
    <rPh sb="56" eb="58">
      <t>キョシツ</t>
    </rPh>
    <rPh sb="61" eb="62">
      <t>カイ</t>
    </rPh>
    <rPh sb="64" eb="65">
      <t>ソナ</t>
    </rPh>
    <rPh sb="70" eb="71">
      <t>ヨウ</t>
    </rPh>
    <phoneticPr fontId="2"/>
  </si>
  <si>
    <t>登録の基準</t>
    <phoneticPr fontId="2"/>
  </si>
  <si>
    <t>「はい」⇒(7)へ進んでください</t>
    <phoneticPr fontId="2"/>
  </si>
  <si>
    <t>※該当しない項目がある場合は以下に回答してください</t>
    <phoneticPr fontId="2"/>
  </si>
  <si>
    <t>イ</t>
    <phoneticPr fontId="2"/>
  </si>
  <si>
    <t>ロ</t>
    <phoneticPr fontId="2"/>
  </si>
  <si>
    <t>ハ</t>
    <phoneticPr fontId="2"/>
  </si>
  <si>
    <t>ヘ</t>
    <phoneticPr fontId="2"/>
  </si>
  <si>
    <t>「はい」⇒(8)へ進んでください</t>
    <phoneticPr fontId="2"/>
  </si>
  <si>
    <t>※前払金が発生する場合は以下に回答してください</t>
    <phoneticPr fontId="2"/>
  </si>
  <si>
    <t>ニ、ホ</t>
    <phoneticPr fontId="2"/>
  </si>
  <si>
    <t>ＯＫ</t>
    <phoneticPr fontId="2"/>
  </si>
  <si>
    <t>□</t>
    <phoneticPr fontId="2"/>
  </si>
  <si>
    <t>☑</t>
    <phoneticPr fontId="2"/>
  </si>
  <si>
    <t>ＦＡＸ</t>
    <phoneticPr fontId="2"/>
  </si>
  <si>
    <t>メールアドレス</t>
    <phoneticPr fontId="2"/>
  </si>
  <si>
    <t>はい</t>
    <phoneticPr fontId="2"/>
  </si>
  <si>
    <t>いいえ</t>
    <phoneticPr fontId="2"/>
  </si>
  <si>
    <t>「いいえ」⇒（4）へ進んでください</t>
    <phoneticPr fontId="2"/>
  </si>
  <si>
    <t>「いいえ」⇒②へ進んでください</t>
    <phoneticPr fontId="2"/>
  </si>
  <si>
    <t>※ﾊﾞﾘｱﾌﾘｰ構造を変更した場合は、以下に回答してください</t>
    <phoneticPr fontId="2"/>
  </si>
  <si>
    <t>登録の基準</t>
    <phoneticPr fontId="2"/>
  </si>
  <si>
    <t>「はい」⇒(7)へ進んでください</t>
    <phoneticPr fontId="2"/>
  </si>
  <si>
    <t>イ</t>
    <phoneticPr fontId="2"/>
  </si>
  <si>
    <t>ロ</t>
    <phoneticPr fontId="2"/>
  </si>
  <si>
    <t>ハ</t>
    <phoneticPr fontId="2"/>
  </si>
  <si>
    <t>ヘ</t>
    <phoneticPr fontId="2"/>
  </si>
  <si>
    <t>「はい」⇒(8)へ進んでください</t>
    <phoneticPr fontId="2"/>
  </si>
  <si>
    <t>ニ、ホ</t>
    <phoneticPr fontId="2"/>
  </si>
  <si>
    <t>○登録申請書（もしくは変更登録申請書）の登録内容に基づき，選択入力してください。
　（登録内容と異なるサービスを実施している場合，変更届の提出が必要となります）</t>
    <rPh sb="1" eb="3">
      <t>トウロク</t>
    </rPh>
    <rPh sb="3" eb="5">
      <t>シンセイ</t>
    </rPh>
    <rPh sb="5" eb="6">
      <t>ショ</t>
    </rPh>
    <rPh sb="11" eb="13">
      <t>ヘンコウ</t>
    </rPh>
    <rPh sb="13" eb="15">
      <t>トウロク</t>
    </rPh>
    <rPh sb="15" eb="17">
      <t>シンセイ</t>
    </rPh>
    <rPh sb="17" eb="18">
      <t>ショ</t>
    </rPh>
    <rPh sb="20" eb="22">
      <t>トウロク</t>
    </rPh>
    <rPh sb="22" eb="24">
      <t>ナイヨウ</t>
    </rPh>
    <rPh sb="25" eb="26">
      <t>モト</t>
    </rPh>
    <rPh sb="29" eb="31">
      <t>センタク</t>
    </rPh>
    <rPh sb="31" eb="33">
      <t>ニュウリョク</t>
    </rPh>
    <rPh sb="43" eb="45">
      <t>トウロク</t>
    </rPh>
    <rPh sb="45" eb="47">
      <t>ナイヨウ</t>
    </rPh>
    <rPh sb="48" eb="49">
      <t>コト</t>
    </rPh>
    <rPh sb="56" eb="58">
      <t>ジッシ</t>
    </rPh>
    <rPh sb="62" eb="64">
      <t>バアイ</t>
    </rPh>
    <rPh sb="65" eb="67">
      <t>ヘンコウ</t>
    </rPh>
    <rPh sb="67" eb="68">
      <t>トド</t>
    </rPh>
    <rPh sb="69" eb="71">
      <t>テイシュツ</t>
    </rPh>
    <rPh sb="72" eb="74">
      <t>ヒツヨウ</t>
    </rPh>
    <phoneticPr fontId="2"/>
  </si>
  <si>
    <t>　　※当該事例の場合，（1）に回答がないため「未回答」が『1』となっており，入力完成とはなっていないことになります。</t>
    <rPh sb="3" eb="5">
      <t>トウガイ</t>
    </rPh>
    <rPh sb="5" eb="7">
      <t>ジレイ</t>
    </rPh>
    <rPh sb="8" eb="10">
      <t>バアイ</t>
    </rPh>
    <rPh sb="15" eb="17">
      <t>カイトウ</t>
    </rPh>
    <rPh sb="23" eb="26">
      <t>ミカイトウ</t>
    </rPh>
    <rPh sb="38" eb="40">
      <t>ニュウリョク</t>
    </rPh>
    <rPh sb="40" eb="42">
      <t>カンセイ</t>
    </rPh>
    <phoneticPr fontId="2"/>
  </si>
  <si>
    <t>○　印刷範囲外の「未回答」について ⇒ 『０』になるよう入力してください。</t>
    <rPh sb="2" eb="4">
      <t>インサツ</t>
    </rPh>
    <rPh sb="4" eb="6">
      <t>ハンイ</t>
    </rPh>
    <rPh sb="6" eb="7">
      <t>ガイ</t>
    </rPh>
    <rPh sb="9" eb="12">
      <t>ミカイトウ</t>
    </rPh>
    <rPh sb="28" eb="30">
      <t>ニュウリョク</t>
    </rPh>
    <phoneticPr fontId="2"/>
  </si>
  <si>
    <t>○苦情や事故等の実例がないために帳簿等が存在しない場合は，「はい」を選択入力してください。</t>
    <rPh sb="1" eb="3">
      <t>クジョウ</t>
    </rPh>
    <rPh sb="4" eb="6">
      <t>ジコ</t>
    </rPh>
    <rPh sb="6" eb="7">
      <t>トウ</t>
    </rPh>
    <rPh sb="8" eb="10">
      <t>ジツレイ</t>
    </rPh>
    <rPh sb="16" eb="18">
      <t>チョウボ</t>
    </rPh>
    <rPh sb="18" eb="19">
      <t>トウ</t>
    </rPh>
    <rPh sb="20" eb="22">
      <t>ソンザイ</t>
    </rPh>
    <rPh sb="25" eb="27">
      <t>バアイ</t>
    </rPh>
    <rPh sb="34" eb="36">
      <t>センタク</t>
    </rPh>
    <rPh sb="36" eb="38">
      <t>ニュウリョク</t>
    </rPh>
    <phoneticPr fontId="2"/>
  </si>
  <si>
    <r>
      <t>※改修等を行った場合は，①～③</t>
    </r>
    <r>
      <rPr>
        <sz val="10"/>
        <rFont val="ｺﾞｼｯｸ"/>
        <family val="3"/>
        <charset val="128"/>
      </rPr>
      <t>へ回答してください</t>
    </r>
    <phoneticPr fontId="2"/>
  </si>
  <si>
    <r>
      <t>※改修等を行った場合は，①～③</t>
    </r>
    <r>
      <rPr>
        <sz val="10"/>
        <rFont val="ｺﾞｼｯｸ"/>
        <family val="3"/>
        <charset val="128"/>
      </rPr>
      <t>へ回答してください</t>
    </r>
    <phoneticPr fontId="2"/>
  </si>
  <si>
    <t>「いいえ」⇒(4)へ進んでください</t>
    <phoneticPr fontId="2"/>
  </si>
  <si>
    <t>　　選択して行います。</t>
    <phoneticPr fontId="2"/>
  </si>
  <si>
    <t>内容　　※各項目の「はい」「いいえ」欄にプルダウンメニューから☑を選択してください。⇒</t>
    <rPh sb="0" eb="2">
      <t>ナイヨウ</t>
    </rPh>
    <rPh sb="5" eb="6">
      <t>カク</t>
    </rPh>
    <rPh sb="6" eb="8">
      <t>コウモク</t>
    </rPh>
    <rPh sb="18" eb="19">
      <t>ラン</t>
    </rPh>
    <rPh sb="33" eb="35">
      <t>センタク</t>
    </rPh>
    <phoneticPr fontId="2"/>
  </si>
  <si>
    <t>※ﾊﾞﾘｱﾌﾘｰ構造適用部分</t>
    <rPh sb="8" eb="10">
      <t>コウゾウ</t>
    </rPh>
    <rPh sb="10" eb="12">
      <t>テキヨウ</t>
    </rPh>
    <rPh sb="12" eb="14">
      <t>ブブン</t>
    </rPh>
    <phoneticPr fontId="2"/>
  </si>
  <si>
    <t>　●床･･･段差  ●居室･･･出入口の幅　　　　　　　  ●居住部分の階段･･･段差等・手すり</t>
    <phoneticPr fontId="2"/>
  </si>
  <si>
    <t>●委託を受けてサービスを提供する社会医療法人の職員，</t>
    <phoneticPr fontId="2"/>
  </si>
  <si>
    <t>●居宅介護サービス事業者の職員，</t>
    <phoneticPr fontId="2"/>
  </si>
  <si>
    <t>●社会福祉法人の職員，　●自ら設置する住宅を管理する医療法人の職員，</t>
    <phoneticPr fontId="2"/>
  </si>
  <si>
    <t>(1)</t>
    <phoneticPr fontId="2"/>
  </si>
  <si>
    <t>(2)</t>
    <phoneticPr fontId="2"/>
  </si>
  <si>
    <t>(3)</t>
    <phoneticPr fontId="2"/>
  </si>
  <si>
    <t>(4)</t>
    <phoneticPr fontId="2"/>
  </si>
  <si>
    <t>(6)</t>
    <phoneticPr fontId="2"/>
  </si>
  <si>
    <t>(7)</t>
    <phoneticPr fontId="2"/>
  </si>
  <si>
    <t>(8)</t>
    <phoneticPr fontId="2"/>
  </si>
  <si>
    <t>(9)</t>
    <phoneticPr fontId="2"/>
  </si>
  <si>
    <t>(10)</t>
    <phoneticPr fontId="2"/>
  </si>
  <si>
    <t>(11)</t>
    <phoneticPr fontId="2"/>
  </si>
  <si>
    <t>(12)</t>
    <phoneticPr fontId="2"/>
  </si>
  <si>
    <t>(13)</t>
    <phoneticPr fontId="2"/>
  </si>
  <si>
    <t>(14)</t>
    <phoneticPr fontId="2"/>
  </si>
  <si>
    <t>(15)</t>
    <phoneticPr fontId="2"/>
  </si>
  <si>
    <t>(16)</t>
    <phoneticPr fontId="2"/>
  </si>
  <si>
    <t>(17)</t>
    <phoneticPr fontId="2"/>
  </si>
  <si>
    <t>(18)</t>
    <phoneticPr fontId="2"/>
  </si>
  <si>
    <t>(19)</t>
    <phoneticPr fontId="2"/>
  </si>
  <si>
    <t>(20)</t>
    <phoneticPr fontId="2"/>
  </si>
  <si>
    <t>(21)</t>
    <phoneticPr fontId="2"/>
  </si>
  <si>
    <t>基準日の入居戸数</t>
    <rPh sb="0" eb="3">
      <t>キジュンビ</t>
    </rPh>
    <rPh sb="4" eb="6">
      <t>ニュウキョ</t>
    </rPh>
    <rPh sb="6" eb="8">
      <t>コスウ</t>
    </rPh>
    <phoneticPr fontId="2"/>
  </si>
  <si>
    <t>高齢者
生活支
援サー
ビスの
提  供</t>
    <rPh sb="0" eb="3">
      <t>コウレイシャ</t>
    </rPh>
    <rPh sb="4" eb="6">
      <t>セイカツ</t>
    </rPh>
    <rPh sb="6" eb="7">
      <t>ササ</t>
    </rPh>
    <rPh sb="8" eb="9">
      <t>エン</t>
    </rPh>
    <rPh sb="16" eb="17">
      <t>ツツミ</t>
    </rPh>
    <rPh sb="19" eb="20">
      <t>トモ</t>
    </rPh>
    <phoneticPr fontId="2"/>
  </si>
  <si>
    <t>(5)</t>
    <phoneticPr fontId="2"/>
  </si>
  <si>
    <t>※内容や提供者を変更した場合は，以下に回答してください</t>
    <rPh sb="1" eb="3">
      <t>ナイヨウ</t>
    </rPh>
    <rPh sb="4" eb="7">
      <t>テイキョウシャ</t>
    </rPh>
    <phoneticPr fontId="2"/>
  </si>
  <si>
    <t>※ﾊﾞﾘｱﾌﾘｰ構造を変更した場合は，以下に回答してください</t>
    <phoneticPr fontId="2"/>
  </si>
  <si>
    <t>　●通路･･･幅  ●浴室･･･出入口の幅・広さ・手すり　●便所･･･手すり，寝室のある階にあること</t>
    <phoneticPr fontId="2"/>
  </si>
  <si>
    <t>③日中常駐し状況把握サービス及び生活相談サービスの提供を行う者は，登録時も
　しくは最終変更登録時の人数，資格，雇入通知書の内容を変更した。</t>
    <rPh sb="1" eb="3">
      <t>ニッチュウ</t>
    </rPh>
    <rPh sb="3" eb="5">
      <t>ジョウチュウ</t>
    </rPh>
    <rPh sb="6" eb="8">
      <t>ジョウキョウ</t>
    </rPh>
    <rPh sb="8" eb="10">
      <t>ハアク</t>
    </rPh>
    <rPh sb="14" eb="15">
      <t>オヨ</t>
    </rPh>
    <rPh sb="16" eb="18">
      <t>セイカツ</t>
    </rPh>
    <rPh sb="18" eb="20">
      <t>ソウダン</t>
    </rPh>
    <rPh sb="25" eb="27">
      <t>テイキョウ</t>
    </rPh>
    <rPh sb="28" eb="29">
      <t>オコナ</t>
    </rPh>
    <rPh sb="30" eb="31">
      <t>モノ</t>
    </rPh>
    <rPh sb="33" eb="35">
      <t>トウロク</t>
    </rPh>
    <rPh sb="35" eb="36">
      <t>トキ</t>
    </rPh>
    <rPh sb="42" eb="44">
      <t>サイシュウ</t>
    </rPh>
    <rPh sb="44" eb="46">
      <t>ヘンコウ</t>
    </rPh>
    <rPh sb="46" eb="48">
      <t>トウロク</t>
    </rPh>
    <rPh sb="48" eb="49">
      <t>ジ</t>
    </rPh>
    <rPh sb="50" eb="51">
      <t>ニン</t>
    </rPh>
    <rPh sb="51" eb="52">
      <t>スウ</t>
    </rPh>
    <rPh sb="53" eb="55">
      <t>シカク</t>
    </rPh>
    <rPh sb="56" eb="57">
      <t>ヤトイ</t>
    </rPh>
    <rPh sb="57" eb="58">
      <t>イリ</t>
    </rPh>
    <rPh sb="58" eb="60">
      <t>ツウチ</t>
    </rPh>
    <rPh sb="60" eb="61">
      <t>ショ</t>
    </rPh>
    <rPh sb="62" eb="64">
      <t>ナイヨウ</t>
    </rPh>
    <rPh sb="65" eb="67">
      <t>ヘンコウ</t>
    </rPh>
    <phoneticPr fontId="2"/>
  </si>
  <si>
    <t>●有資格者 【医師，看護師，介護福祉士，社会福祉士，介護支援専門員，介護職員初任者研修</t>
    <rPh sb="34" eb="36">
      <t>カイゴ</t>
    </rPh>
    <rPh sb="36" eb="38">
      <t>ショクイン</t>
    </rPh>
    <rPh sb="38" eb="41">
      <t>ショニンシャ</t>
    </rPh>
    <rPh sb="41" eb="43">
      <t>ケンシュウ</t>
    </rPh>
    <phoneticPr fontId="2"/>
  </si>
  <si>
    <t>　　　　　　（実務者研修，旧ホームヘルパー1級・2級，旧介護職員基礎研修含）】</t>
    <rPh sb="7" eb="10">
      <t>ジツムシャ</t>
    </rPh>
    <rPh sb="10" eb="12">
      <t>ケンシュウ</t>
    </rPh>
    <rPh sb="13" eb="14">
      <t>キュウ</t>
    </rPh>
    <rPh sb="22" eb="23">
      <t>キュウ</t>
    </rPh>
    <rPh sb="25" eb="26">
      <t>キュウ</t>
    </rPh>
    <rPh sb="27" eb="28">
      <t>キュウ</t>
    </rPh>
    <rPh sb="28" eb="30">
      <t>カイゴ</t>
    </rPh>
    <rPh sb="30" eb="32">
      <t>ショクイン</t>
    </rPh>
    <rPh sb="32" eb="34">
      <t>キソ</t>
    </rPh>
    <rPh sb="34" eb="36">
      <t>ケンシュウ</t>
    </rPh>
    <rPh sb="36" eb="37">
      <t>フク</t>
    </rPh>
    <phoneticPr fontId="2"/>
  </si>
  <si>
    <t>③上記期間中に契約解除，死亡等で契約終了した場合の返還額の推移を説明している。</t>
    <rPh sb="1" eb="3">
      <t>ジョウキ</t>
    </rPh>
    <rPh sb="3" eb="5">
      <t>キカン</t>
    </rPh>
    <rPh sb="12" eb="14">
      <t>シボウ</t>
    </rPh>
    <rPh sb="14" eb="15">
      <t>トウ</t>
    </rPh>
    <rPh sb="16" eb="18">
      <t>ケイヤク</t>
    </rPh>
    <phoneticPr fontId="2"/>
  </si>
  <si>
    <t>○○○</t>
    <phoneticPr fontId="2"/>
  </si>
  <si>
    <t>○○○○○○</t>
    <phoneticPr fontId="2"/>
  </si>
  <si>
    <t xml:space="preserve">○ </t>
    <phoneticPr fontId="2"/>
  </si>
  <si>
    <t>△△△</t>
    <phoneticPr fontId="2"/>
  </si>
  <si>
    <t>□□□□</t>
    <phoneticPr fontId="2"/>
  </si>
  <si>
    <t xml:space="preserve">△ </t>
    <phoneticPr fontId="2"/>
  </si>
  <si>
    <t xml:space="preserve">□ </t>
    <phoneticPr fontId="2"/>
  </si>
  <si>
    <t>△△△△△</t>
    <phoneticPr fontId="2"/>
  </si>
  <si>
    <t>□□□□□□□□</t>
    <phoneticPr fontId="2"/>
  </si>
  <si>
    <r>
      <t>○　背景が</t>
    </r>
    <r>
      <rPr>
        <b/>
        <sz val="13"/>
        <rFont val="HG丸ｺﾞｼｯｸM-PRO"/>
        <family val="3"/>
        <charset val="128"/>
      </rPr>
      <t>黄色</t>
    </r>
    <r>
      <rPr>
        <b/>
        <sz val="13"/>
        <color indexed="8"/>
        <rFont val="HG丸ｺﾞｼｯｸM-PRO"/>
        <family val="3"/>
        <charset val="128"/>
      </rPr>
      <t>の全ての項目については，全てに記入が必要となります。（記入後は着色がなくなります）</t>
    </r>
    <rPh sb="2" eb="4">
      <t>ハイケイ</t>
    </rPh>
    <rPh sb="5" eb="7">
      <t>キイロ</t>
    </rPh>
    <rPh sb="8" eb="9">
      <t>スベ</t>
    </rPh>
    <rPh sb="11" eb="13">
      <t>コウモク</t>
    </rPh>
    <rPh sb="19" eb="20">
      <t>スベ</t>
    </rPh>
    <rPh sb="22" eb="24">
      <t>キニュウ</t>
    </rPh>
    <rPh sb="25" eb="27">
      <t>ヒツヨウ</t>
    </rPh>
    <rPh sb="34" eb="36">
      <t>キニュウ</t>
    </rPh>
    <rPh sb="36" eb="37">
      <t>ゴ</t>
    </rPh>
    <rPh sb="38" eb="40">
      <t>チャクショク</t>
    </rPh>
    <phoneticPr fontId="2"/>
  </si>
  <si>
    <t>④上記③が「はい」の場合，サービスを提供するために常駐する者について，職
　種，資格名称，人数を下欄に記入してください。</t>
    <rPh sb="1" eb="3">
      <t>ジョウキ</t>
    </rPh>
    <rPh sb="10" eb="12">
      <t>バアイ</t>
    </rPh>
    <rPh sb="18" eb="20">
      <t>テイキョウ</t>
    </rPh>
    <rPh sb="25" eb="27">
      <t>ジョウチュウ</t>
    </rPh>
    <rPh sb="29" eb="30">
      <t>モノ</t>
    </rPh>
    <rPh sb="35" eb="36">
      <t>ショク</t>
    </rPh>
    <rPh sb="38" eb="39">
      <t>タネ</t>
    </rPh>
    <rPh sb="40" eb="42">
      <t>シカク</t>
    </rPh>
    <rPh sb="42" eb="44">
      <t>メイショウ</t>
    </rPh>
    <rPh sb="45" eb="47">
      <t>ニンズウ</t>
    </rPh>
    <rPh sb="48" eb="49">
      <t>シタ</t>
    </rPh>
    <rPh sb="49" eb="50">
      <t>ラン</t>
    </rPh>
    <rPh sb="51" eb="53">
      <t>キニュウ</t>
    </rPh>
    <phoneticPr fontId="2"/>
  </si>
  <si>
    <r>
      <t>状況把握，生活相談サービスの内容や提供者を変更した。</t>
    </r>
    <r>
      <rPr>
        <sz val="8"/>
        <rFont val="ｺﾞｼｯｸ"/>
        <family val="3"/>
        <charset val="128"/>
      </rPr>
      <t>「いいえ」⇒(6)へ進んでください</t>
    </r>
    <rPh sb="0" eb="2">
      <t>ジョウキョウ</t>
    </rPh>
    <rPh sb="2" eb="4">
      <t>ハアク</t>
    </rPh>
    <rPh sb="5" eb="7">
      <t>セイカツ</t>
    </rPh>
    <rPh sb="7" eb="9">
      <t>ソウダン</t>
    </rPh>
    <rPh sb="14" eb="16">
      <t>ナイヨウ</t>
    </rPh>
    <rPh sb="17" eb="20">
      <t>テイキョウシャ</t>
    </rPh>
    <rPh sb="21" eb="23">
      <t>ヘンコウ</t>
    </rPh>
    <phoneticPr fontId="2"/>
  </si>
  <si>
    <t>○　最終登録内容と異なっている場合，変更届の提出が必要となります。</t>
    <rPh sb="2" eb="4">
      <t>サイシュウ</t>
    </rPh>
    <rPh sb="4" eb="6">
      <t>トウロク</t>
    </rPh>
    <rPh sb="6" eb="8">
      <t>ナイヨウ</t>
    </rPh>
    <rPh sb="9" eb="10">
      <t>コト</t>
    </rPh>
    <rPh sb="15" eb="17">
      <t>バアイ</t>
    </rPh>
    <rPh sb="18" eb="21">
      <t>ヘンコウトドケ</t>
    </rPh>
    <rPh sb="22" eb="24">
      <t>テイシュツ</t>
    </rPh>
    <rPh sb="25" eb="27">
      <t>ヒツヨウ</t>
    </rPh>
    <phoneticPr fontId="2"/>
  </si>
  <si>
    <t>【定期報告書　入力例】</t>
    <rPh sb="1" eb="3">
      <t>テイキ</t>
    </rPh>
    <rPh sb="3" eb="5">
      <t>ホウコク</t>
    </rPh>
    <rPh sb="5" eb="6">
      <t>ショ</t>
    </rPh>
    <rPh sb="7" eb="9">
      <t>ニュウリョク</t>
    </rPh>
    <rPh sb="9" eb="10">
      <t>レイ</t>
    </rPh>
    <phoneticPr fontId="2"/>
  </si>
  <si>
    <t>・床面積は、パイプシャフト及びこれに類する部分を除き、２５平方メートル以上
　あり，問題ない。</t>
    <rPh sb="1" eb="4">
      <t>ユカメンセキ</t>
    </rPh>
    <rPh sb="13" eb="14">
      <t>オヨ</t>
    </rPh>
    <rPh sb="18" eb="19">
      <t>ルイ</t>
    </rPh>
    <rPh sb="21" eb="23">
      <t>ブブン</t>
    </rPh>
    <rPh sb="24" eb="25">
      <t>ノゾ</t>
    </rPh>
    <rPh sb="29" eb="31">
      <t>ヘイホウ</t>
    </rPh>
    <rPh sb="35" eb="37">
      <t>イジョウ</t>
    </rPh>
    <rPh sb="42" eb="44">
      <t>モンダイ</t>
    </rPh>
    <phoneticPr fontId="2"/>
  </si>
  <si>
    <t>・特例住戸の床面積は、パイプシャフトの部分を除き、１８平方メートル以上ある。</t>
    <rPh sb="1" eb="3">
      <t>トクレイ</t>
    </rPh>
    <rPh sb="3" eb="5">
      <t>ジュウコ</t>
    </rPh>
    <rPh sb="6" eb="7">
      <t>ユカ</t>
    </rPh>
    <rPh sb="7" eb="9">
      <t>メンセキ</t>
    </rPh>
    <rPh sb="19" eb="21">
      <t>ブブン</t>
    </rPh>
    <rPh sb="22" eb="23">
      <t>ノゾ</t>
    </rPh>
    <rPh sb="27" eb="29">
      <t>ヘイホウ</t>
    </rPh>
    <rPh sb="33" eb="35">
      <t>イジョウ</t>
    </rPh>
    <phoneticPr fontId="2"/>
  </si>
  <si>
    <t>・ガス漏れ検知器及び火災報知器を台所に設けている。</t>
    <rPh sb="3" eb="4">
      <t>モ</t>
    </rPh>
    <rPh sb="5" eb="8">
      <t>ケンチキ</t>
    </rPh>
    <rPh sb="8" eb="9">
      <t>オヨ</t>
    </rPh>
    <rPh sb="10" eb="12">
      <t>カサイ</t>
    </rPh>
    <rPh sb="12" eb="15">
      <t>ホウチキ</t>
    </rPh>
    <rPh sb="16" eb="18">
      <t>ダイドコロ</t>
    </rPh>
    <rPh sb="19" eb="20">
      <t>モウ</t>
    </rPh>
    <phoneticPr fontId="2"/>
  </si>
  <si>
    <t>・緊急通報装置を特定寝室、便所及び浴室（共用の便所、共用の浴室共）に備
　えている。</t>
    <rPh sb="1" eb="3">
      <t>キンキュウ</t>
    </rPh>
    <rPh sb="3" eb="5">
      <t>ツウホウ</t>
    </rPh>
    <rPh sb="5" eb="7">
      <t>ソウチ</t>
    </rPh>
    <rPh sb="8" eb="10">
      <t>トクテイ</t>
    </rPh>
    <rPh sb="10" eb="12">
      <t>シンシツ</t>
    </rPh>
    <rPh sb="13" eb="15">
      <t>ベンジョ</t>
    </rPh>
    <rPh sb="15" eb="16">
      <t>オヨ</t>
    </rPh>
    <rPh sb="17" eb="19">
      <t>ヨクシツ</t>
    </rPh>
    <rPh sb="20" eb="22">
      <t>キョウヨウ</t>
    </rPh>
    <rPh sb="23" eb="25">
      <t>ベンジョ</t>
    </rPh>
    <rPh sb="26" eb="28">
      <t>キョウヨウ</t>
    </rPh>
    <rPh sb="29" eb="31">
      <t>ヨクシツ</t>
    </rPh>
    <rPh sb="31" eb="32">
      <t>トモ</t>
    </rPh>
    <rPh sb="34" eb="35">
      <t>ソナ</t>
    </rPh>
    <phoneticPr fontId="2"/>
  </si>
  <si>
    <t>・住宅内の床・壁の仕上げは、滑り、転倒等に対する安全性に配慮している。</t>
    <rPh sb="1" eb="3">
      <t>ジュウタク</t>
    </rPh>
    <rPh sb="3" eb="4">
      <t>ナイ</t>
    </rPh>
    <rPh sb="5" eb="6">
      <t>ユカ</t>
    </rPh>
    <rPh sb="7" eb="8">
      <t>カベ</t>
    </rPh>
    <rPh sb="9" eb="11">
      <t>シア</t>
    </rPh>
    <rPh sb="14" eb="15">
      <t>スベ</t>
    </rPh>
    <rPh sb="17" eb="19">
      <t>テントウ</t>
    </rPh>
    <rPh sb="19" eb="20">
      <t>ナド</t>
    </rPh>
    <rPh sb="21" eb="22">
      <t>タイ</t>
    </rPh>
    <rPh sb="24" eb="27">
      <t>アンゼンセイ</t>
    </rPh>
    <rPh sb="28" eb="30">
      <t>ハイリョ</t>
    </rPh>
    <phoneticPr fontId="2"/>
  </si>
  <si>
    <t>・建具は、開閉がしやすく、かつ安全性に配慮したもので、引手及び錠は、
　使いやすい形状のものであり、適切な位置に取り付けられている。</t>
    <rPh sb="1" eb="3">
      <t>タテグ</t>
    </rPh>
    <rPh sb="5" eb="7">
      <t>カイヘイ</t>
    </rPh>
    <rPh sb="15" eb="17">
      <t>アンゼン</t>
    </rPh>
    <rPh sb="17" eb="18">
      <t>セイ</t>
    </rPh>
    <rPh sb="19" eb="21">
      <t>ハイリョ</t>
    </rPh>
    <rPh sb="27" eb="29">
      <t>ヒキテ</t>
    </rPh>
    <rPh sb="29" eb="30">
      <t>オヨ</t>
    </rPh>
    <rPh sb="31" eb="32">
      <t>ジョウ</t>
    </rPh>
    <rPh sb="36" eb="37">
      <t>ツカ</t>
    </rPh>
    <rPh sb="41" eb="43">
      <t>ケイジョウ</t>
    </rPh>
    <rPh sb="50" eb="52">
      <t>テキセツ</t>
    </rPh>
    <rPh sb="53" eb="55">
      <t>イチ</t>
    </rPh>
    <rPh sb="56" eb="57">
      <t>ト</t>
    </rPh>
    <rPh sb="58" eb="59">
      <t>ツ</t>
    </rPh>
    <phoneticPr fontId="2"/>
  </si>
  <si>
    <t>・浴槽の縁の高さ等は、高齢者の入浴に支障がない等安全性に配慮したものである。</t>
    <rPh sb="1" eb="3">
      <t>ヨクソウ</t>
    </rPh>
    <rPh sb="4" eb="5">
      <t>フチ</t>
    </rPh>
    <rPh sb="6" eb="7">
      <t>タカ</t>
    </rPh>
    <rPh sb="8" eb="9">
      <t>ナド</t>
    </rPh>
    <rPh sb="11" eb="14">
      <t>コウレイシャ</t>
    </rPh>
    <rPh sb="15" eb="17">
      <t>ニュウヨク</t>
    </rPh>
    <rPh sb="18" eb="20">
      <t>シショウ</t>
    </rPh>
    <rPh sb="23" eb="24">
      <t>ナド</t>
    </rPh>
    <rPh sb="24" eb="27">
      <t>アンゼンセイ</t>
    </rPh>
    <rPh sb="28" eb="30">
      <t>ハイリョ</t>
    </rPh>
    <phoneticPr fontId="2"/>
  </si>
  <si>
    <t>・住宅内の給水給湯設備、電気設備及びガス設備は、高齢者が安心して使用できる
　安全装置の備わった調理器具設備等を使用する等安全性に配慮したものであると
　ともに、操作が容易なものである。</t>
    <phoneticPr fontId="2"/>
  </si>
  <si>
    <t>・台所は体の不自由な者の使用に適した設備を備えている。</t>
    <rPh sb="1" eb="3">
      <t>ダイドコロ</t>
    </rPh>
    <rPh sb="4" eb="5">
      <t>カラダ</t>
    </rPh>
    <rPh sb="6" eb="9">
      <t>フジユウ</t>
    </rPh>
    <rPh sb="10" eb="11">
      <t>モノ</t>
    </rPh>
    <rPh sb="12" eb="14">
      <t>シヨウ</t>
    </rPh>
    <rPh sb="15" eb="16">
      <t>テキ</t>
    </rPh>
    <rPh sb="18" eb="20">
      <t>セツビ</t>
    </rPh>
    <rPh sb="21" eb="22">
      <t>ソナ</t>
    </rPh>
    <phoneticPr fontId="2"/>
  </si>
  <si>
    <t>・台所は、共用の居間、食堂に隣接している。</t>
    <rPh sb="1" eb="3">
      <t>ダイドコロ</t>
    </rPh>
    <rPh sb="5" eb="7">
      <t>キョウヨウ</t>
    </rPh>
    <rPh sb="8" eb="10">
      <t>イマ</t>
    </rPh>
    <rPh sb="11" eb="13">
      <t>ショクドウ</t>
    </rPh>
    <rPh sb="14" eb="16">
      <t>リンセツ</t>
    </rPh>
    <phoneticPr fontId="2"/>
  </si>
  <si>
    <t>・台所は、入居者の利便性に考慮した適切な規模である。</t>
    <rPh sb="1" eb="3">
      <t>ダイドコロ</t>
    </rPh>
    <rPh sb="5" eb="8">
      <t>ニュウキョシャ</t>
    </rPh>
    <rPh sb="9" eb="12">
      <t>リベンセイ</t>
    </rPh>
    <rPh sb="13" eb="15">
      <t>コウリョ</t>
    </rPh>
    <rPh sb="17" eb="19">
      <t>テキセツ</t>
    </rPh>
    <rPh sb="20" eb="22">
      <t>キボ</t>
    </rPh>
    <phoneticPr fontId="2"/>
  </si>
  <si>
    <t>・台所又は浴室を各住戸内に備えている、または、共用の台所又は浴室を備えてい
　る。</t>
    <rPh sb="1" eb="3">
      <t>ダイドコロ</t>
    </rPh>
    <rPh sb="3" eb="4">
      <t>マタ</t>
    </rPh>
    <rPh sb="5" eb="7">
      <t>ヨクシツ</t>
    </rPh>
    <rPh sb="9" eb="10">
      <t>ジュウ</t>
    </rPh>
    <rPh sb="10" eb="11">
      <t>コ</t>
    </rPh>
    <rPh sb="11" eb="12">
      <t>ナイ</t>
    </rPh>
    <rPh sb="13" eb="14">
      <t>ソナ</t>
    </rPh>
    <rPh sb="23" eb="25">
      <t>キョウヨウ</t>
    </rPh>
    <rPh sb="26" eb="28">
      <t>ダイドコロ</t>
    </rPh>
    <rPh sb="28" eb="29">
      <t>マタ</t>
    </rPh>
    <rPh sb="30" eb="32">
      <t>ヨクシツ</t>
    </rPh>
    <rPh sb="33" eb="34">
      <t>ソナ</t>
    </rPh>
    <phoneticPr fontId="2"/>
  </si>
  <si>
    <t>・浴室は体の不自由な者の使用に適した設備を備えている。</t>
    <rPh sb="1" eb="3">
      <t>ヨクシツ</t>
    </rPh>
    <rPh sb="4" eb="5">
      <t>カラダ</t>
    </rPh>
    <rPh sb="6" eb="9">
      <t>フジユウ</t>
    </rPh>
    <rPh sb="10" eb="11">
      <t>モノ</t>
    </rPh>
    <rPh sb="12" eb="14">
      <t>シヨウ</t>
    </rPh>
    <rPh sb="15" eb="16">
      <t>テキ</t>
    </rPh>
    <rPh sb="18" eb="20">
      <t>セツビ</t>
    </rPh>
    <rPh sb="21" eb="22">
      <t>ソナ</t>
    </rPh>
    <phoneticPr fontId="2"/>
  </si>
  <si>
    <t>・共用居間及び食堂は、原則として建物内に１箇所以上設置するものとし、その規
　模は、特例住戸の数に３㎡を乗じて得た面積以上である。なお、特例住戸が複数
　階にわたって設置されている場合で，居室がある階毎に居間及び食堂を備える場
　合は、原則として、その階に属する特例住戸の数に３㎡を乗じて得た面積以上で
　ある。</t>
    <rPh sb="1" eb="3">
      <t>キョウヨウ</t>
    </rPh>
    <phoneticPr fontId="2"/>
  </si>
  <si>
    <t>・入居者の状況把握及び生活相談サービスを提供するために職員が常駐するための
　スペースを、サービス付き高齢者向け住宅の敷地内に確保している。</t>
    <phoneticPr fontId="2"/>
  </si>
  <si>
    <t>・サービス付き高齢者向け住宅の規模及び提供する高齢者生活支援サービス内容に
　応じ、適切な機能を有する設備を備えている。</t>
    <phoneticPr fontId="2"/>
  </si>
  <si>
    <t>登録事項や添付書類に変更があった場合，30日以内に市長への届出なければならないことを知っている。</t>
    <rPh sb="0" eb="2">
      <t>トウロク</t>
    </rPh>
    <rPh sb="2" eb="4">
      <t>ジコウ</t>
    </rPh>
    <rPh sb="5" eb="7">
      <t>テンプ</t>
    </rPh>
    <rPh sb="7" eb="9">
      <t>ショルイ</t>
    </rPh>
    <rPh sb="10" eb="12">
      <t>ヘンコウ</t>
    </rPh>
    <rPh sb="16" eb="18">
      <t>バアイ</t>
    </rPh>
    <rPh sb="21" eb="22">
      <t>ニチ</t>
    </rPh>
    <rPh sb="22" eb="24">
      <t>イナイ</t>
    </rPh>
    <rPh sb="25" eb="27">
      <t>シチョウ</t>
    </rPh>
    <rPh sb="29" eb="31">
      <t>トドケデ</t>
    </rPh>
    <rPh sb="42" eb="43">
      <t>シ</t>
    </rPh>
    <phoneticPr fontId="2"/>
  </si>
  <si>
    <t>・床面積は２５平方メートル未満だが，松江市が定める整備基準を満たした高齢者
　が共同で利用するための食堂や居間等を備えている。</t>
    <rPh sb="1" eb="2">
      <t>ユカ</t>
    </rPh>
    <rPh sb="2" eb="4">
      <t>メンセキ</t>
    </rPh>
    <rPh sb="7" eb="9">
      <t>ヘイホウ</t>
    </rPh>
    <rPh sb="13" eb="15">
      <t>ミマン</t>
    </rPh>
    <rPh sb="18" eb="21">
      <t>マツエシ</t>
    </rPh>
    <rPh sb="22" eb="23">
      <t>サダ</t>
    </rPh>
    <rPh sb="25" eb="27">
      <t>セイビ</t>
    </rPh>
    <rPh sb="27" eb="29">
      <t>キジュン</t>
    </rPh>
    <rPh sb="30" eb="31">
      <t>ミ</t>
    </rPh>
    <rPh sb="34" eb="37">
      <t>コウレイシャ</t>
    </rPh>
    <rPh sb="40" eb="42">
      <t>キョウドウ</t>
    </rPh>
    <rPh sb="43" eb="45">
      <t>リヨウ</t>
    </rPh>
    <rPh sb="50" eb="52">
      <t>ショクドウ</t>
    </rPh>
    <rPh sb="55" eb="56">
      <t>トウ</t>
    </rPh>
    <phoneticPr fontId="2"/>
  </si>
  <si>
    <t>・台所又は浴室を各住戸内に備えていないが，松江市が定める整備基準を満たして
　いる。</t>
    <rPh sb="1" eb="3">
      <t>ダイドコロ</t>
    </rPh>
    <rPh sb="3" eb="4">
      <t>マタ</t>
    </rPh>
    <rPh sb="5" eb="7">
      <t>ヨクシツ</t>
    </rPh>
    <rPh sb="9" eb="10">
      <t>ジュウ</t>
    </rPh>
    <rPh sb="10" eb="11">
      <t>コ</t>
    </rPh>
    <rPh sb="11" eb="12">
      <t>ナイ</t>
    </rPh>
    <rPh sb="13" eb="14">
      <t>ソナ</t>
    </rPh>
    <rPh sb="21" eb="24">
      <t>マツエシ</t>
    </rPh>
    <rPh sb="25" eb="26">
      <t>サダ</t>
    </rPh>
    <rPh sb="28" eb="30">
      <t>セイビ</t>
    </rPh>
    <rPh sb="30" eb="32">
      <t>キジュン</t>
    </rPh>
    <rPh sb="33" eb="34">
      <t>ミ</t>
    </rPh>
    <phoneticPr fontId="2"/>
  </si>
  <si>
    <t>⇒【メールアドレス】　jyuutaku@city.matsue.lg.jp</t>
    <phoneticPr fontId="2"/>
  </si>
  <si>
    <t>島根県</t>
    <rPh sb="0" eb="2">
      <t>シマネ</t>
    </rPh>
    <rPh sb="2" eb="3">
      <t>ケン</t>
    </rPh>
    <phoneticPr fontId="2"/>
  </si>
  <si>
    <t>松江市住宅政策課</t>
    <rPh sb="0" eb="3">
      <t>マツエシ</t>
    </rPh>
    <rPh sb="3" eb="7">
      <t>ジュウタクセイサク</t>
    </rPh>
    <rPh sb="7" eb="8">
      <t>カ</t>
    </rPh>
    <phoneticPr fontId="2"/>
  </si>
  <si>
    <t>○　基準日は、7月1日となります。</t>
    <rPh sb="2" eb="5">
      <t>キジュンビ</t>
    </rPh>
    <rPh sb="8" eb="9">
      <t>ガツ</t>
    </rPh>
    <rPh sb="10" eb="11">
      <t>ニチ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</si>
</sst>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7" formatCode="0_);\(0\)"/>
    <numFmt numFmtId="180" formatCode="#,##0_ "/>
  </numFmts>
  <fonts count="55" x14ac:knownFonts="1">
    <font>
      <sz val="11"/>
      <color indexed="8"/>
      <name val="ＭＳ Ｐゴシック"/>
      <family val="3"/>
      <charset val="128"/>
      <scheme val="minor"/>
    </font>
    <font>
      <sz val="11"/>
      <color indexed="8"/>
      <name val="ＭＳ Ｐゴシック"/>
      <family val="3"/>
      <charset val="128"/>
    </font>
    <font>
      <sz val="6"/>
      <name val="ＭＳ Ｐゴシック"/>
      <family val="3"/>
      <charset val="128"/>
    </font>
    <font>
      <sz val="8"/>
      <name val="ｺﾞｼｯｸ"/>
      <family val="3"/>
      <charset val="128"/>
    </font>
    <font>
      <sz val="11"/>
      <color indexed="8"/>
      <name val="ｺﾞｼｯｸ"/>
      <family val="3"/>
      <charset val="128"/>
    </font>
    <font>
      <sz val="10"/>
      <color indexed="8"/>
      <name val="ｺﾞｼｯｸ"/>
      <family val="3"/>
      <charset val="128"/>
    </font>
    <font>
      <b/>
      <sz val="10"/>
      <name val="ｺﾞｼｯｸ"/>
      <family val="3"/>
      <charset val="128"/>
    </font>
    <font>
      <b/>
      <sz val="10"/>
      <color indexed="8"/>
      <name val="ｺﾞｼｯｸ"/>
      <family val="3"/>
      <charset val="128"/>
    </font>
    <font>
      <sz val="10"/>
      <name val="ｺﾞｼｯｸ"/>
      <family val="3"/>
      <charset val="128"/>
    </font>
    <font>
      <sz val="9"/>
      <color indexed="8"/>
      <name val="ｺﾞｼｯｸ"/>
      <family val="3"/>
      <charset val="128"/>
    </font>
    <font>
      <u/>
      <sz val="11"/>
      <color indexed="12"/>
      <name val="ｺﾞｼｯｸ"/>
      <family val="3"/>
      <charset val="128"/>
    </font>
    <font>
      <sz val="10"/>
      <color indexed="10"/>
      <name val="ｺﾞｼｯｸ"/>
      <family val="3"/>
      <charset val="128"/>
    </font>
    <font>
      <sz val="9"/>
      <name val="ｺﾞｼｯｸ"/>
      <family val="3"/>
      <charset val="128"/>
    </font>
    <font>
      <b/>
      <sz val="9"/>
      <name val="ｺﾞｼｯｸ"/>
      <family val="3"/>
      <charset val="128"/>
    </font>
    <font>
      <b/>
      <sz val="9"/>
      <color indexed="10"/>
      <name val="ｺﾞｼｯｸ"/>
      <family val="3"/>
      <charset val="128"/>
    </font>
    <font>
      <sz val="9"/>
      <color indexed="10"/>
      <name val="ｺﾞｼｯｸ"/>
      <family val="3"/>
      <charset val="128"/>
    </font>
    <font>
      <b/>
      <sz val="8"/>
      <color indexed="8"/>
      <name val="ｺﾞｼｯｸ"/>
      <family val="3"/>
      <charset val="128"/>
    </font>
    <font>
      <u/>
      <sz val="10"/>
      <color indexed="10"/>
      <name val="ｺﾞｼｯｸ"/>
      <family val="3"/>
      <charset val="128"/>
    </font>
    <font>
      <sz val="11"/>
      <name val="ｺﾞｼｯｸ"/>
      <family val="3"/>
      <charset val="128"/>
    </font>
    <font>
      <sz val="8"/>
      <color indexed="10"/>
      <name val="ｺﾞｼｯｸ"/>
      <family val="3"/>
      <charset val="128"/>
    </font>
    <font>
      <b/>
      <sz val="9"/>
      <color indexed="12"/>
      <name val="ｺﾞｼｯｸ"/>
      <family val="3"/>
      <charset val="128"/>
    </font>
    <font>
      <b/>
      <sz val="10"/>
      <color indexed="12"/>
      <name val="ｺﾞｼｯｸ"/>
      <family val="3"/>
      <charset val="128"/>
    </font>
    <font>
      <sz val="12"/>
      <color indexed="8"/>
      <name val="ｺﾞｼｯｸ"/>
      <family val="3"/>
      <charset val="128"/>
    </font>
    <font>
      <b/>
      <sz val="8"/>
      <name val="HG丸ｺﾞｼｯｸM-PRO"/>
      <family val="3"/>
      <charset val="128"/>
    </font>
    <font>
      <sz val="10"/>
      <color indexed="8"/>
      <name val="HG丸ｺﾞｼｯｸM-PRO"/>
      <family val="3"/>
      <charset val="128"/>
    </font>
    <font>
      <b/>
      <sz val="22"/>
      <color indexed="8"/>
      <name val="HG丸ｺﾞｼｯｸM-PRO"/>
      <family val="3"/>
      <charset val="128"/>
    </font>
    <font>
      <b/>
      <sz val="13"/>
      <color indexed="8"/>
      <name val="HG丸ｺﾞｼｯｸM-PRO"/>
      <family val="3"/>
      <charset val="128"/>
    </font>
    <font>
      <sz val="13"/>
      <color indexed="8"/>
      <name val="HG丸ｺﾞｼｯｸM-PRO"/>
      <family val="3"/>
      <charset val="128"/>
    </font>
    <font>
      <sz val="13"/>
      <name val="HG丸ｺﾞｼｯｸM-PRO"/>
      <family val="3"/>
      <charset val="128"/>
    </font>
    <font>
      <b/>
      <sz val="13"/>
      <name val="HG丸ｺﾞｼｯｸM-PRO"/>
      <family val="3"/>
      <charset val="128"/>
    </font>
    <font>
      <b/>
      <u/>
      <sz val="10"/>
      <color indexed="10"/>
      <name val="ｺﾞｼｯｸ"/>
      <family val="3"/>
      <charset val="128"/>
    </font>
    <font>
      <sz val="7.5"/>
      <name val="ｺﾞｼｯｸ"/>
      <family val="3"/>
      <charset val="128"/>
    </font>
    <font>
      <u/>
      <sz val="9"/>
      <color indexed="10"/>
      <name val="ｺﾞｼｯｸ"/>
      <family val="3"/>
      <charset val="128"/>
    </font>
    <font>
      <b/>
      <sz val="11"/>
      <name val="ＭＳ Ｐゴシック"/>
      <family val="3"/>
      <charset val="128"/>
    </font>
    <font>
      <sz val="10"/>
      <name val="HG丸ｺﾞｼｯｸM-PRO"/>
      <family val="3"/>
      <charset val="128"/>
    </font>
    <font>
      <sz val="13"/>
      <color indexed="12"/>
      <name val="HG丸ｺﾞｼｯｸM-PRO"/>
      <family val="3"/>
      <charset val="128"/>
    </font>
    <font>
      <sz val="6"/>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u/>
      <sz val="11"/>
      <color indexed="12"/>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7">
    <fill>
      <patternFill patternType="none"/>
    </fill>
    <fill>
      <patternFill patternType="gray125"/>
    </fill>
    <fill>
      <patternFill patternType="solid">
        <fgColor indexed="47"/>
        <bgColor indexed="64"/>
      </patternFill>
    </fill>
    <fill>
      <patternFill patternType="solid">
        <fgColor indexed="55"/>
        <bgColor indexed="64"/>
      </patternFill>
    </fill>
    <fill>
      <patternFill patternType="solid">
        <fgColor indexed="26"/>
        <bgColor indexed="64"/>
      </patternFill>
    </fill>
    <fill>
      <patternFill patternType="solid">
        <fgColor indexed="22"/>
        <bgColor indexed="64"/>
      </patternFill>
    </fill>
    <fill>
      <patternFill patternType="solid">
        <fgColor indexed="9"/>
        <bgColor indexed="64"/>
      </patternFill>
    </fill>
    <fill>
      <patternFill patternType="solid">
        <fgColor indexed="8"/>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81078524124887"/>
        <bgColor indexed="64"/>
      </patternFill>
    </fill>
    <fill>
      <patternFill patternType="solid">
        <fgColor theme="5" tint="0.59981078524124887"/>
        <bgColor indexed="64"/>
      </patternFill>
    </fill>
    <fill>
      <patternFill patternType="solid">
        <fgColor theme="6" tint="0.59981078524124887"/>
        <bgColor indexed="64"/>
      </patternFill>
    </fill>
    <fill>
      <patternFill patternType="solid">
        <fgColor theme="7" tint="0.59981078524124887"/>
        <bgColor indexed="64"/>
      </patternFill>
    </fill>
    <fill>
      <patternFill patternType="solid">
        <fgColor theme="8" tint="0.59981078524124887"/>
        <bgColor indexed="64"/>
      </patternFill>
    </fill>
    <fill>
      <patternFill patternType="solid">
        <fgColor theme="9" tint="0.599810785241248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85">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style="medium">
        <color indexed="64"/>
      </right>
      <top/>
      <bottom/>
      <diagonal/>
    </border>
    <border>
      <left/>
      <right style="medium">
        <color indexed="64"/>
      </right>
      <top/>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dashed">
        <color indexed="64"/>
      </right>
      <top style="dashed">
        <color indexed="64"/>
      </top>
      <bottom style="dashed">
        <color indexed="64"/>
      </bottom>
      <diagonal/>
    </border>
    <border>
      <left style="thin">
        <color indexed="64"/>
      </left>
      <right style="dashed">
        <color indexed="64"/>
      </right>
      <top style="dashed">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style="medium">
        <color indexed="64"/>
      </bottom>
      <diagonal/>
    </border>
    <border>
      <left style="medium">
        <color indexed="64"/>
      </left>
      <right/>
      <top/>
      <bottom/>
      <diagonal/>
    </border>
    <border>
      <left/>
      <right style="thin">
        <color indexed="64"/>
      </right>
      <top/>
      <bottom/>
      <diagonal/>
    </border>
    <border>
      <left/>
      <right/>
      <top/>
      <bottom style="medium">
        <color indexed="64"/>
      </bottom>
      <diagonal/>
    </border>
    <border>
      <left/>
      <right style="thin">
        <color indexed="64"/>
      </right>
      <top/>
      <bottom style="medium">
        <color indexed="64"/>
      </bottom>
      <diagonal/>
    </border>
    <border>
      <left style="thin">
        <color indexed="64"/>
      </left>
      <right/>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right/>
      <top style="medium">
        <color indexed="64"/>
      </top>
      <bottom style="medium">
        <color indexed="64"/>
      </bottom>
      <diagonal/>
    </border>
    <border>
      <left/>
      <right style="thin">
        <color indexed="64"/>
      </right>
      <top style="medium">
        <color indexed="64"/>
      </top>
      <bottom/>
      <diagonal/>
    </border>
    <border>
      <left style="medium">
        <color indexed="64"/>
      </left>
      <right/>
      <top style="medium">
        <color indexed="64"/>
      </top>
      <bottom/>
      <diagonal/>
    </border>
    <border>
      <left style="thin">
        <color indexed="64"/>
      </left>
      <right style="thin">
        <color indexed="64"/>
      </right>
      <top style="dashed">
        <color indexed="64"/>
      </top>
      <bottom style="dashed">
        <color indexed="64"/>
      </bottom>
      <diagonal/>
    </border>
    <border>
      <left/>
      <right style="thin">
        <color indexed="64"/>
      </right>
      <top style="medium">
        <color indexed="64"/>
      </top>
      <bottom style="medium">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style="dashed">
        <color indexed="64"/>
      </right>
      <top style="dashed">
        <color indexed="64"/>
      </top>
      <bottom style="dashed">
        <color indexed="64"/>
      </bottom>
      <diagonal/>
    </border>
    <border>
      <left style="dashed">
        <color indexed="64"/>
      </left>
      <right style="dashed">
        <color indexed="64"/>
      </right>
      <top style="dashed">
        <color indexed="64"/>
      </top>
      <bottom style="dashed">
        <color indexed="64"/>
      </bottom>
      <diagonal/>
    </border>
    <border>
      <left style="dashed">
        <color indexed="64"/>
      </left>
      <right style="thin">
        <color indexed="64"/>
      </right>
      <top style="dashed">
        <color indexed="64"/>
      </top>
      <bottom style="dashed">
        <color indexed="64"/>
      </bottom>
      <diagonal/>
    </border>
    <border>
      <left/>
      <right style="dashed">
        <color indexed="64"/>
      </right>
      <top style="dashed">
        <color indexed="64"/>
      </top>
      <bottom style="medium">
        <color indexed="64"/>
      </bottom>
      <diagonal/>
    </border>
    <border>
      <left style="dashed">
        <color indexed="64"/>
      </left>
      <right style="dashed">
        <color indexed="64"/>
      </right>
      <top style="dashed">
        <color indexed="64"/>
      </top>
      <bottom style="medium">
        <color indexed="64"/>
      </bottom>
      <diagonal/>
    </border>
    <border>
      <left style="dashed">
        <color indexed="64"/>
      </left>
      <right style="thin">
        <color indexed="64"/>
      </right>
      <top style="dashed">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bottom style="dashed">
        <color indexed="64"/>
      </bottom>
      <diagonal/>
    </border>
    <border>
      <left/>
      <right/>
      <top style="medium">
        <color indexed="64"/>
      </top>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right style="thin">
        <color indexed="64"/>
      </right>
      <top style="dashed">
        <color indexed="64"/>
      </top>
      <bottom style="medium">
        <color indexed="64"/>
      </bottom>
      <diagonal/>
    </border>
    <border>
      <left style="thin">
        <color indexed="64"/>
      </left>
      <right style="thin">
        <color indexed="64"/>
      </right>
      <top style="dashed">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thin">
        <color indexed="64"/>
      </right>
      <top style="medium">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dashed">
        <color indexed="64"/>
      </left>
      <right/>
      <top style="dashed">
        <color indexed="64"/>
      </top>
      <bottom style="dashed">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8016296884060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3">
    <xf numFmtId="0" fontId="0" fillId="0" borderId="0">
      <alignment vertical="center"/>
    </xf>
    <xf numFmtId="0" fontId="37" fillId="8" borderId="0" applyNumberFormat="0" applyBorder="0" applyAlignment="0" applyProtection="0">
      <alignment vertical="center"/>
    </xf>
    <xf numFmtId="0" fontId="37" fillId="9" borderId="0" applyNumberFormat="0" applyBorder="0" applyAlignment="0" applyProtection="0">
      <alignment vertical="center"/>
    </xf>
    <xf numFmtId="0" fontId="37" fillId="10" borderId="0" applyNumberFormat="0" applyBorder="0" applyAlignment="0" applyProtection="0">
      <alignment vertical="center"/>
    </xf>
    <xf numFmtId="0" fontId="37" fillId="11" borderId="0" applyNumberFormat="0" applyBorder="0" applyAlignment="0" applyProtection="0">
      <alignment vertical="center"/>
    </xf>
    <xf numFmtId="0" fontId="37" fillId="12" borderId="0" applyNumberFormat="0" applyBorder="0" applyAlignment="0" applyProtection="0">
      <alignment vertical="center"/>
    </xf>
    <xf numFmtId="0" fontId="37" fillId="13" borderId="0" applyNumberFormat="0" applyBorder="0" applyAlignment="0" applyProtection="0">
      <alignment vertical="center"/>
    </xf>
    <xf numFmtId="0" fontId="37" fillId="14" borderId="0" applyNumberFormat="0" applyBorder="0" applyAlignment="0" applyProtection="0">
      <alignment vertical="center"/>
    </xf>
    <xf numFmtId="0" fontId="37" fillId="15" borderId="0" applyNumberFormat="0" applyBorder="0" applyAlignment="0" applyProtection="0">
      <alignment vertical="center"/>
    </xf>
    <xf numFmtId="0" fontId="37" fillId="16" borderId="0" applyNumberFormat="0" applyBorder="0" applyAlignment="0" applyProtection="0">
      <alignment vertical="center"/>
    </xf>
    <xf numFmtId="0" fontId="37" fillId="17" borderId="0" applyNumberFormat="0" applyBorder="0" applyAlignment="0" applyProtection="0">
      <alignment vertical="center"/>
    </xf>
    <xf numFmtId="0" fontId="37" fillId="18" borderId="0" applyNumberFormat="0" applyBorder="0" applyAlignment="0" applyProtection="0">
      <alignment vertical="center"/>
    </xf>
    <xf numFmtId="0" fontId="37" fillId="19" borderId="0" applyNumberFormat="0" applyBorder="0" applyAlignment="0" applyProtection="0">
      <alignment vertical="center"/>
    </xf>
    <xf numFmtId="0" fontId="38" fillId="20" borderId="0" applyNumberFormat="0" applyBorder="0" applyAlignment="0" applyProtection="0">
      <alignment vertical="center"/>
    </xf>
    <xf numFmtId="0" fontId="38" fillId="21" borderId="0" applyNumberFormat="0" applyBorder="0" applyAlignment="0" applyProtection="0">
      <alignment vertical="center"/>
    </xf>
    <xf numFmtId="0" fontId="38" fillId="22" borderId="0" applyNumberFormat="0" applyBorder="0" applyAlignment="0" applyProtection="0">
      <alignment vertical="center"/>
    </xf>
    <xf numFmtId="0" fontId="38" fillId="23" borderId="0" applyNumberFormat="0" applyBorder="0" applyAlignment="0" applyProtection="0">
      <alignment vertical="center"/>
    </xf>
    <xf numFmtId="0" fontId="38" fillId="24" borderId="0" applyNumberFormat="0" applyBorder="0" applyAlignment="0" applyProtection="0">
      <alignment vertical="center"/>
    </xf>
    <xf numFmtId="0" fontId="38" fillId="25" borderId="0" applyNumberFormat="0" applyBorder="0" applyAlignment="0" applyProtection="0">
      <alignment vertical="center"/>
    </xf>
    <xf numFmtId="0" fontId="38" fillId="26" borderId="0" applyNumberFormat="0" applyBorder="0" applyAlignment="0" applyProtection="0">
      <alignment vertical="center"/>
    </xf>
    <xf numFmtId="0" fontId="38" fillId="27" borderId="0" applyNumberFormat="0" applyBorder="0" applyAlignment="0" applyProtection="0">
      <alignment vertical="center"/>
    </xf>
    <xf numFmtId="0" fontId="38" fillId="28" borderId="0" applyNumberFormat="0" applyBorder="0" applyAlignment="0" applyProtection="0">
      <alignment vertical="center"/>
    </xf>
    <xf numFmtId="0" fontId="38" fillId="29" borderId="0" applyNumberFormat="0" applyBorder="0" applyAlignment="0" applyProtection="0">
      <alignment vertical="center"/>
    </xf>
    <xf numFmtId="0" fontId="38" fillId="30" borderId="0" applyNumberFormat="0" applyBorder="0" applyAlignment="0" applyProtection="0">
      <alignment vertical="center"/>
    </xf>
    <xf numFmtId="0" fontId="38" fillId="31" borderId="0" applyNumberFormat="0" applyBorder="0" applyAlignment="0" applyProtection="0">
      <alignment vertical="center"/>
    </xf>
    <xf numFmtId="0" fontId="39" fillId="0" borderId="0" applyNumberFormat="0" applyFill="0" applyBorder="0" applyAlignment="0" applyProtection="0">
      <alignment vertical="center"/>
    </xf>
    <xf numFmtId="0" fontId="40" fillId="32" borderId="76" applyNumberFormat="0" applyAlignment="0" applyProtection="0">
      <alignment vertical="center"/>
    </xf>
    <xf numFmtId="0" fontId="41" fillId="33" borderId="0" applyNumberFormat="0" applyBorder="0" applyAlignment="0" applyProtection="0">
      <alignment vertical="center"/>
    </xf>
    <xf numFmtId="0" fontId="42" fillId="0" borderId="0" applyNumberFormat="0" applyFill="0" applyBorder="0" applyAlignment="0" applyProtection="0">
      <alignment vertical="center"/>
    </xf>
    <xf numFmtId="0" fontId="1" fillId="4" borderId="77" applyNumberFormat="0" applyFont="0" applyAlignment="0" applyProtection="0">
      <alignment vertical="center"/>
    </xf>
    <xf numFmtId="0" fontId="43" fillId="0" borderId="78" applyNumberFormat="0" applyFill="0" applyAlignment="0" applyProtection="0">
      <alignment vertical="center"/>
    </xf>
    <xf numFmtId="0" fontId="44" fillId="34" borderId="0" applyNumberFormat="0" applyBorder="0" applyAlignment="0" applyProtection="0">
      <alignment vertical="center"/>
    </xf>
    <xf numFmtId="0" fontId="45" fillId="35" borderId="79" applyNumberFormat="0" applyAlignment="0" applyProtection="0">
      <alignment vertical="center"/>
    </xf>
    <xf numFmtId="0" fontId="46" fillId="0" borderId="0" applyNumberFormat="0" applyFill="0" applyBorder="0" applyAlignment="0" applyProtection="0">
      <alignment vertical="center"/>
    </xf>
    <xf numFmtId="0" fontId="47" fillId="0" borderId="80" applyNumberFormat="0" applyFill="0" applyAlignment="0" applyProtection="0">
      <alignment vertical="center"/>
    </xf>
    <xf numFmtId="0" fontId="48" fillId="0" borderId="81" applyNumberFormat="0" applyFill="0" applyAlignment="0" applyProtection="0">
      <alignment vertical="center"/>
    </xf>
    <xf numFmtId="0" fontId="49" fillId="0" borderId="82" applyNumberFormat="0" applyFill="0" applyAlignment="0" applyProtection="0">
      <alignment vertical="center"/>
    </xf>
    <xf numFmtId="0" fontId="49" fillId="0" borderId="0" applyNumberFormat="0" applyFill="0" applyBorder="0" applyAlignment="0" applyProtection="0">
      <alignment vertical="center"/>
    </xf>
    <xf numFmtId="0" fontId="50" fillId="0" borderId="83" applyNumberFormat="0" applyFill="0" applyAlignment="0" applyProtection="0">
      <alignment vertical="center"/>
    </xf>
    <xf numFmtId="0" fontId="51" fillId="35" borderId="84" applyNumberFormat="0" applyAlignment="0" applyProtection="0">
      <alignment vertical="center"/>
    </xf>
    <xf numFmtId="0" fontId="52" fillId="0" borderId="0" applyNumberFormat="0" applyFill="0" applyBorder="0" applyAlignment="0" applyProtection="0">
      <alignment vertical="center"/>
    </xf>
    <xf numFmtId="0" fontId="53" fillId="2" borderId="79" applyNumberFormat="0" applyAlignment="0" applyProtection="0">
      <alignment vertical="center"/>
    </xf>
    <xf numFmtId="0" fontId="54" fillId="36" borderId="0" applyNumberFormat="0" applyBorder="0" applyAlignment="0" applyProtection="0">
      <alignment vertical="center"/>
    </xf>
  </cellStyleXfs>
  <cellXfs count="358">
    <xf numFmtId="0" fontId="0" fillId="0" borderId="0" xfId="0" applyFont="1" applyAlignment="1">
      <alignment vertical="center"/>
    </xf>
    <xf numFmtId="0" fontId="5" fillId="6" borderId="0" xfId="0" applyFont="1" applyFill="1" applyAlignment="1">
      <alignment vertical="center"/>
    </xf>
    <xf numFmtId="0" fontId="7" fillId="5" borderId="1" xfId="0" applyFont="1" applyFill="1" applyBorder="1" applyAlignment="1">
      <alignment horizontal="center" vertical="center"/>
    </xf>
    <xf numFmtId="0" fontId="5" fillId="6" borderId="0" xfId="0" applyFont="1" applyFill="1" applyBorder="1" applyAlignment="1">
      <alignment horizontal="center" vertical="center"/>
    </xf>
    <xf numFmtId="0" fontId="5" fillId="0" borderId="0" xfId="0" applyFont="1" applyAlignment="1">
      <alignment vertical="center"/>
    </xf>
    <xf numFmtId="0" fontId="5" fillId="0" borderId="0" xfId="0" applyFont="1" applyAlignment="1">
      <alignment horizontal="center" vertical="center"/>
    </xf>
    <xf numFmtId="0" fontId="7" fillId="5" borderId="2" xfId="0" applyFont="1" applyFill="1" applyBorder="1" applyAlignment="1">
      <alignment horizontal="center" vertical="center"/>
    </xf>
    <xf numFmtId="0" fontId="5" fillId="0" borderId="3" xfId="0" applyFont="1" applyBorder="1" applyAlignment="1">
      <alignment horizontal="right" vertical="center"/>
    </xf>
    <xf numFmtId="0" fontId="5" fillId="0" borderId="4" xfId="0" applyFont="1" applyBorder="1" applyAlignment="1">
      <alignment horizontal="center" vertical="center"/>
    </xf>
    <xf numFmtId="0" fontId="7" fillId="5" borderId="1" xfId="0" applyFont="1" applyFill="1" applyBorder="1" applyAlignment="1">
      <alignment horizontal="center" vertical="center" shrinkToFit="1"/>
    </xf>
    <xf numFmtId="0" fontId="5" fillId="0" borderId="4" xfId="0" applyFont="1" applyBorder="1" applyAlignment="1">
      <alignment horizontal="right" vertical="center"/>
    </xf>
    <xf numFmtId="0" fontId="5" fillId="0" borderId="4" xfId="0" applyFont="1" applyBorder="1" applyAlignment="1">
      <alignment vertical="center"/>
    </xf>
    <xf numFmtId="0" fontId="5" fillId="0" borderId="5" xfId="0" applyFont="1" applyBorder="1" applyAlignment="1">
      <alignment vertical="center"/>
    </xf>
    <xf numFmtId="0" fontId="12" fillId="3" borderId="0" xfId="0" applyFont="1" applyFill="1" applyBorder="1" applyAlignment="1">
      <alignment vertical="center" shrinkToFit="1"/>
    </xf>
    <xf numFmtId="0" fontId="12" fillId="3" borderId="0" xfId="0" applyFont="1" applyFill="1" applyBorder="1" applyAlignment="1">
      <alignment horizontal="center" vertical="center" shrinkToFit="1"/>
    </xf>
    <xf numFmtId="0" fontId="9" fillId="3" borderId="0" xfId="0" applyFont="1" applyFill="1" applyBorder="1" applyAlignment="1">
      <alignment vertical="center"/>
    </xf>
    <xf numFmtId="0" fontId="9" fillId="3" borderId="0" xfId="0" applyFont="1" applyFill="1" applyBorder="1" applyAlignment="1">
      <alignment horizontal="center" vertical="center"/>
    </xf>
    <xf numFmtId="0" fontId="15" fillId="3" borderId="0" xfId="0" applyFont="1" applyFill="1" applyBorder="1" applyAlignment="1">
      <alignment horizontal="center" vertical="center"/>
    </xf>
    <xf numFmtId="0" fontId="9" fillId="3" borderId="0" xfId="0" applyFont="1" applyFill="1" applyAlignment="1">
      <alignment horizontal="center" vertical="center"/>
    </xf>
    <xf numFmtId="0" fontId="13" fillId="7" borderId="0" xfId="0" applyFont="1" applyFill="1" applyBorder="1" applyAlignment="1">
      <alignment vertical="center"/>
    </xf>
    <xf numFmtId="0" fontId="13" fillId="7" borderId="0" xfId="0" applyFont="1" applyFill="1" applyBorder="1" applyAlignment="1">
      <alignment horizontal="center" vertical="center"/>
    </xf>
    <xf numFmtId="0" fontId="13" fillId="7" borderId="0" xfId="0" applyFont="1" applyFill="1" applyBorder="1" applyAlignment="1">
      <alignment vertical="center" shrinkToFit="1"/>
    </xf>
    <xf numFmtId="0" fontId="13" fillId="7" borderId="0" xfId="0" applyFont="1" applyFill="1" applyAlignment="1">
      <alignment vertical="center"/>
    </xf>
    <xf numFmtId="0" fontId="5" fillId="6" borderId="0" xfId="0" applyFont="1" applyFill="1" applyBorder="1" applyAlignment="1">
      <alignment vertical="center"/>
    </xf>
    <xf numFmtId="0" fontId="7" fillId="6" borderId="0" xfId="0" applyFont="1" applyFill="1" applyBorder="1" applyAlignment="1">
      <alignment vertical="center"/>
    </xf>
    <xf numFmtId="177" fontId="5" fillId="6" borderId="0" xfId="0" applyNumberFormat="1" applyFont="1" applyFill="1" applyBorder="1" applyAlignment="1">
      <alignment horizontal="center" vertical="center" shrinkToFit="1"/>
    </xf>
    <xf numFmtId="0" fontId="5" fillId="6" borderId="0" xfId="0" applyFont="1" applyFill="1" applyBorder="1" applyAlignment="1">
      <alignment vertical="center" shrinkToFit="1"/>
    </xf>
    <xf numFmtId="0" fontId="5" fillId="6" borderId="0" xfId="0" applyFont="1" applyFill="1" applyAlignment="1">
      <alignment horizontal="center" vertical="center"/>
    </xf>
    <xf numFmtId="0" fontId="7" fillId="4" borderId="6" xfId="0" applyFont="1" applyFill="1" applyBorder="1" applyAlignment="1">
      <alignment horizontal="center" vertical="center"/>
    </xf>
    <xf numFmtId="0" fontId="16" fillId="4" borderId="7" xfId="0" applyFont="1" applyFill="1" applyBorder="1" applyAlignment="1">
      <alignment horizontal="center" vertical="center" shrinkToFit="1"/>
    </xf>
    <xf numFmtId="0" fontId="5" fillId="6" borderId="0" xfId="0" applyFont="1" applyFill="1" applyBorder="1" applyAlignment="1">
      <alignment horizontal="center" vertical="center" shrinkToFit="1"/>
    </xf>
    <xf numFmtId="0" fontId="12" fillId="4" borderId="7" xfId="0" applyFont="1" applyFill="1" applyBorder="1" applyAlignment="1">
      <alignment horizontal="center" vertical="center" wrapText="1"/>
    </xf>
    <xf numFmtId="0" fontId="5" fillId="0" borderId="8" xfId="0" applyFont="1" applyBorder="1" applyAlignment="1">
      <alignment horizontal="left" vertical="center" shrinkToFit="1"/>
    </xf>
    <xf numFmtId="0" fontId="5" fillId="6" borderId="0" xfId="0" applyFont="1" applyFill="1" applyBorder="1" applyAlignment="1">
      <alignment horizontal="left" vertical="center" shrinkToFit="1"/>
    </xf>
    <xf numFmtId="0" fontId="9" fillId="0" borderId="0" xfId="0" applyFont="1" applyAlignment="1">
      <alignment vertical="center" wrapText="1"/>
    </xf>
    <xf numFmtId="0" fontId="12" fillId="5" borderId="9" xfId="0" applyFont="1" applyFill="1" applyBorder="1" applyAlignment="1">
      <alignment horizontal="center" vertical="center" wrapText="1"/>
    </xf>
    <xf numFmtId="0" fontId="11" fillId="5" borderId="10" xfId="0" applyFont="1" applyFill="1" applyBorder="1" applyAlignment="1">
      <alignment horizontal="left" vertical="center" shrinkToFit="1"/>
    </xf>
    <xf numFmtId="0" fontId="11" fillId="6" borderId="0" xfId="0" applyFont="1" applyFill="1" applyBorder="1" applyAlignment="1">
      <alignment horizontal="left" vertical="center" shrinkToFit="1"/>
    </xf>
    <xf numFmtId="0" fontId="5" fillId="0" borderId="8" xfId="0" applyFont="1" applyBorder="1" applyAlignment="1">
      <alignment vertical="center" shrinkToFit="1"/>
    </xf>
    <xf numFmtId="0" fontId="12" fillId="4" borderId="9" xfId="0" applyFont="1" applyFill="1" applyBorder="1" applyAlignment="1">
      <alignment horizontal="center" vertical="center" wrapText="1"/>
    </xf>
    <xf numFmtId="0" fontId="5" fillId="5" borderId="11" xfId="0" applyFont="1" applyFill="1" applyBorder="1" applyAlignment="1">
      <alignment vertical="center" textRotation="255" shrinkToFit="1"/>
    </xf>
    <xf numFmtId="0" fontId="5" fillId="6" borderId="0" xfId="0" applyFont="1" applyFill="1" applyBorder="1" applyAlignment="1">
      <alignment vertical="center" textRotation="255" shrinkToFit="1"/>
    </xf>
    <xf numFmtId="0" fontId="12" fillId="4" borderId="12" xfId="0" applyFont="1" applyFill="1" applyBorder="1" applyAlignment="1">
      <alignment horizontal="center" vertical="center" wrapText="1"/>
    </xf>
    <xf numFmtId="0" fontId="5" fillId="5" borderId="10" xfId="0" applyFont="1" applyFill="1" applyBorder="1" applyAlignment="1">
      <alignment horizontal="left" vertical="center" shrinkToFit="1"/>
    </xf>
    <xf numFmtId="0" fontId="12" fillId="4" borderId="13" xfId="0" applyFont="1" applyFill="1" applyBorder="1" applyAlignment="1">
      <alignment horizontal="center" vertical="center" wrapText="1"/>
    </xf>
    <xf numFmtId="0" fontId="5" fillId="0" borderId="14" xfId="0" applyFont="1" applyBorder="1" applyAlignment="1">
      <alignment horizontal="left" vertical="center" shrinkToFit="1"/>
    </xf>
    <xf numFmtId="0" fontId="12" fillId="5" borderId="15" xfId="0" applyFont="1" applyFill="1" applyBorder="1" applyAlignment="1">
      <alignment horizontal="center" vertical="center" wrapText="1"/>
    </xf>
    <xf numFmtId="0" fontId="5" fillId="5" borderId="16" xfId="0" applyFont="1" applyFill="1" applyBorder="1" applyAlignment="1">
      <alignment horizontal="left" vertical="center" shrinkToFit="1"/>
    </xf>
    <xf numFmtId="0" fontId="5" fillId="0" borderId="17" xfId="0" applyFont="1" applyBorder="1" applyAlignment="1">
      <alignment horizontal="left" vertical="center" shrinkToFit="1"/>
    </xf>
    <xf numFmtId="0" fontId="12" fillId="5" borderId="12" xfId="0" applyFont="1" applyFill="1" applyBorder="1" applyAlignment="1">
      <alignment horizontal="center" vertical="center" wrapText="1"/>
    </xf>
    <xf numFmtId="0" fontId="5" fillId="5" borderId="18" xfId="0" applyFont="1" applyFill="1" applyBorder="1" applyAlignment="1">
      <alignment horizontal="left" vertical="center" shrinkToFit="1"/>
    </xf>
    <xf numFmtId="0" fontId="12" fillId="5" borderId="19" xfId="0" applyFont="1" applyFill="1" applyBorder="1" applyAlignment="1">
      <alignment horizontal="center" vertical="center" wrapText="1"/>
    </xf>
    <xf numFmtId="0" fontId="12" fillId="4" borderId="19" xfId="0" applyFont="1" applyFill="1" applyBorder="1" applyAlignment="1">
      <alignment horizontal="center" vertical="center" wrapText="1"/>
    </xf>
    <xf numFmtId="0" fontId="9" fillId="0" borderId="0" xfId="0" applyFont="1" applyFill="1" applyBorder="1" applyAlignment="1">
      <alignment vertical="center" wrapText="1"/>
    </xf>
    <xf numFmtId="0" fontId="5" fillId="0" borderId="0" xfId="0" applyFont="1" applyFill="1" applyBorder="1" applyAlignment="1">
      <alignment horizontal="center" vertical="center"/>
    </xf>
    <xf numFmtId="0" fontId="5" fillId="5" borderId="20" xfId="0" applyFont="1" applyFill="1" applyBorder="1" applyAlignment="1">
      <alignment horizontal="left" vertical="center" shrinkToFit="1"/>
    </xf>
    <xf numFmtId="0" fontId="8" fillId="5" borderId="21" xfId="0" applyFont="1" applyFill="1" applyBorder="1" applyAlignment="1">
      <alignment horizontal="left" vertical="center" wrapText="1"/>
    </xf>
    <xf numFmtId="0" fontId="8" fillId="5" borderId="22" xfId="0" applyFont="1" applyFill="1" applyBorder="1" applyAlignment="1">
      <alignment horizontal="left" vertical="center" wrapText="1"/>
    </xf>
    <xf numFmtId="0" fontId="12" fillId="5" borderId="23" xfId="0" applyFont="1" applyFill="1" applyBorder="1" applyAlignment="1">
      <alignment horizontal="center" vertical="center" wrapText="1"/>
    </xf>
    <xf numFmtId="0" fontId="12" fillId="5" borderId="24" xfId="0" applyFont="1" applyFill="1" applyBorder="1" applyAlignment="1">
      <alignment horizontal="center" vertical="center" wrapText="1"/>
    </xf>
    <xf numFmtId="0" fontId="11" fillId="5" borderId="18" xfId="0" applyFont="1" applyFill="1" applyBorder="1" applyAlignment="1">
      <alignment horizontal="left" vertical="center" shrinkToFit="1"/>
    </xf>
    <xf numFmtId="0" fontId="5" fillId="6" borderId="20" xfId="0" applyFont="1" applyFill="1" applyBorder="1" applyAlignment="1">
      <alignment horizontal="left" vertical="center" shrinkToFit="1"/>
    </xf>
    <xf numFmtId="0" fontId="5" fillId="6" borderId="25" xfId="0" applyFont="1" applyFill="1" applyBorder="1" applyAlignment="1">
      <alignment horizontal="left" vertical="center" shrinkToFit="1"/>
    </xf>
    <xf numFmtId="0" fontId="12" fillId="4" borderId="23" xfId="0" applyFont="1" applyFill="1" applyBorder="1" applyAlignment="1">
      <alignment horizontal="center" vertical="center" wrapText="1"/>
    </xf>
    <xf numFmtId="0" fontId="5" fillId="6" borderId="26" xfId="0" applyFont="1" applyFill="1" applyBorder="1" applyAlignment="1">
      <alignment horizontal="left" vertical="center" shrinkToFit="1"/>
    </xf>
    <xf numFmtId="0" fontId="9" fillId="0" borderId="0" xfId="0" applyFont="1" applyBorder="1" applyAlignment="1">
      <alignment vertical="center" wrapText="1"/>
    </xf>
    <xf numFmtId="0" fontId="5" fillId="0" borderId="0" xfId="0" applyFont="1" applyBorder="1" applyAlignment="1">
      <alignment horizontal="center" vertical="center"/>
    </xf>
    <xf numFmtId="0" fontId="8" fillId="6" borderId="14" xfId="0" applyFont="1" applyFill="1" applyBorder="1" applyAlignment="1">
      <alignment horizontal="left" vertical="center" shrinkToFit="1"/>
    </xf>
    <xf numFmtId="0" fontId="8" fillId="6" borderId="0" xfId="0" applyFont="1" applyFill="1" applyBorder="1" applyAlignment="1">
      <alignment horizontal="left" vertical="center" shrinkToFit="1"/>
    </xf>
    <xf numFmtId="0" fontId="16" fillId="0" borderId="27" xfId="0" applyFont="1" applyBorder="1" applyAlignment="1">
      <alignment horizontal="left" vertical="center" wrapText="1"/>
    </xf>
    <xf numFmtId="0" fontId="12" fillId="0" borderId="15" xfId="0" applyFont="1" applyFill="1" applyBorder="1" applyAlignment="1">
      <alignment horizontal="center" vertical="center" wrapText="1"/>
    </xf>
    <xf numFmtId="0" fontId="5" fillId="0" borderId="16" xfId="0" applyFont="1" applyFill="1" applyBorder="1" applyAlignment="1">
      <alignment horizontal="left" vertical="center" shrinkToFit="1"/>
    </xf>
    <xf numFmtId="0" fontId="8" fillId="6" borderId="8" xfId="0" applyFont="1" applyFill="1" applyBorder="1" applyAlignment="1">
      <alignment horizontal="left" vertical="center" shrinkToFit="1"/>
    </xf>
    <xf numFmtId="0" fontId="19" fillId="0" borderId="0" xfId="0" applyFont="1" applyAlignment="1">
      <alignment vertical="center"/>
    </xf>
    <xf numFmtId="0" fontId="16" fillId="0" borderId="27" xfId="0" applyFont="1" applyBorder="1" applyAlignment="1">
      <alignment horizontal="center" vertical="center" wrapText="1"/>
    </xf>
    <xf numFmtId="0" fontId="12" fillId="4" borderId="28" xfId="0" applyFont="1" applyFill="1" applyBorder="1" applyAlignment="1">
      <alignment horizontal="center" vertical="center" wrapText="1"/>
    </xf>
    <xf numFmtId="0" fontId="8" fillId="6" borderId="29" xfId="0" applyFont="1" applyFill="1" applyBorder="1" applyAlignment="1">
      <alignment horizontal="left" vertical="center" shrinkToFit="1"/>
    </xf>
    <xf numFmtId="177" fontId="8" fillId="6" borderId="30" xfId="0" applyNumberFormat="1" applyFont="1" applyFill="1" applyBorder="1" applyAlignment="1">
      <alignment horizontal="center" vertical="center" shrinkToFit="1"/>
    </xf>
    <xf numFmtId="0" fontId="8" fillId="5" borderId="26" xfId="0" applyFont="1" applyFill="1" applyBorder="1" applyAlignment="1">
      <alignment horizontal="left" vertical="center" shrinkToFit="1"/>
    </xf>
    <xf numFmtId="177" fontId="8" fillId="6" borderId="31" xfId="0" applyNumberFormat="1" applyFont="1" applyFill="1" applyBorder="1" applyAlignment="1">
      <alignment horizontal="center" vertical="center" shrinkToFit="1"/>
    </xf>
    <xf numFmtId="0" fontId="8" fillId="6" borderId="20" xfId="0" applyFont="1" applyFill="1" applyBorder="1" applyAlignment="1">
      <alignment horizontal="left" vertical="center" shrinkToFit="1"/>
    </xf>
    <xf numFmtId="0" fontId="12" fillId="4" borderId="15" xfId="0" applyFont="1" applyFill="1" applyBorder="1" applyAlignment="1">
      <alignment horizontal="center" vertical="center" wrapText="1"/>
    </xf>
    <xf numFmtId="0" fontId="8" fillId="6" borderId="16" xfId="0" applyFont="1" applyFill="1" applyBorder="1" applyAlignment="1">
      <alignment horizontal="left" vertical="center" shrinkToFit="1"/>
    </xf>
    <xf numFmtId="0" fontId="21" fillId="6" borderId="0" xfId="0" applyFont="1" applyFill="1" applyBorder="1" applyAlignment="1">
      <alignment horizontal="center" vertical="center" wrapText="1"/>
    </xf>
    <xf numFmtId="0" fontId="20" fillId="6" borderId="0" xfId="0" applyFont="1" applyFill="1" applyBorder="1" applyAlignment="1">
      <alignment horizontal="left" vertical="center" wrapText="1"/>
    </xf>
    <xf numFmtId="0" fontId="20" fillId="6" borderId="0" xfId="0" applyFont="1" applyFill="1" applyBorder="1" applyAlignment="1">
      <alignment horizontal="right" vertical="center" wrapText="1"/>
    </xf>
    <xf numFmtId="0" fontId="7" fillId="0" borderId="0" xfId="0" applyFont="1" applyBorder="1" applyAlignment="1">
      <alignment vertical="center"/>
    </xf>
    <xf numFmtId="177" fontId="5" fillId="0" borderId="0" xfId="0" applyNumberFormat="1" applyFont="1" applyBorder="1" applyAlignment="1">
      <alignment horizontal="center" vertical="center" shrinkToFit="1"/>
    </xf>
    <xf numFmtId="0" fontId="5" fillId="0" borderId="0" xfId="0" applyFont="1" applyBorder="1" applyAlignment="1">
      <alignment vertical="center"/>
    </xf>
    <xf numFmtId="0" fontId="22" fillId="0" borderId="0" xfId="0" applyFont="1" applyBorder="1" applyAlignment="1">
      <alignment horizontal="center" vertical="center"/>
    </xf>
    <xf numFmtId="0" fontId="5" fillId="0" borderId="0" xfId="0" applyFont="1" applyBorder="1" applyAlignment="1">
      <alignment horizontal="left" vertical="center" shrinkToFit="1"/>
    </xf>
    <xf numFmtId="0" fontId="5" fillId="0" borderId="0" xfId="0" applyFont="1" applyBorder="1" applyAlignment="1">
      <alignment vertical="center" shrinkToFit="1"/>
    </xf>
    <xf numFmtId="0" fontId="7" fillId="0" borderId="0" xfId="0" applyFont="1" applyAlignment="1">
      <alignment vertical="center"/>
    </xf>
    <xf numFmtId="177" fontId="5" fillId="0" borderId="0" xfId="0" applyNumberFormat="1" applyFont="1" applyAlignment="1">
      <alignment horizontal="center" vertical="center" shrinkToFit="1"/>
    </xf>
    <xf numFmtId="0" fontId="5" fillId="0" borderId="32" xfId="0" applyFont="1" applyBorder="1" applyAlignment="1">
      <alignment vertical="center"/>
    </xf>
    <xf numFmtId="0" fontId="5" fillId="0" borderId="0" xfId="0" applyFont="1" applyAlignment="1">
      <alignment vertical="center" shrinkToFit="1"/>
    </xf>
    <xf numFmtId="0" fontId="5" fillId="6" borderId="0" xfId="0" applyFont="1" applyFill="1" applyAlignment="1">
      <alignment vertical="center" shrinkToFit="1"/>
    </xf>
    <xf numFmtId="0" fontId="13" fillId="7" borderId="0" xfId="0" applyFont="1" applyFill="1" applyBorder="1" applyAlignment="1">
      <alignment horizontal="center" vertical="center" shrinkToFit="1"/>
    </xf>
    <xf numFmtId="0" fontId="14" fillId="0" borderId="0" xfId="0" applyFont="1" applyFill="1" applyBorder="1" applyAlignment="1">
      <alignment horizontal="center" vertical="center"/>
    </xf>
    <xf numFmtId="0" fontId="9" fillId="0" borderId="0" xfId="0" applyFont="1" applyFill="1" applyBorder="1" applyAlignment="1">
      <alignment horizontal="center" vertical="center"/>
    </xf>
    <xf numFmtId="0" fontId="15" fillId="0" borderId="0" xfId="0" applyFont="1" applyFill="1" applyBorder="1" applyAlignment="1">
      <alignment horizontal="center" vertical="center"/>
    </xf>
    <xf numFmtId="0" fontId="9" fillId="0" borderId="0" xfId="0" applyFont="1" applyFill="1" applyAlignment="1">
      <alignment horizontal="center" vertical="center"/>
    </xf>
    <xf numFmtId="0" fontId="24" fillId="6" borderId="0" xfId="0" applyFont="1" applyFill="1" applyBorder="1" applyAlignment="1">
      <alignment vertical="center"/>
    </xf>
    <xf numFmtId="0" fontId="24" fillId="0" borderId="0" xfId="0" applyFont="1" applyAlignment="1">
      <alignment vertical="center"/>
    </xf>
    <xf numFmtId="0" fontId="24" fillId="0" borderId="0" xfId="0" applyFont="1" applyAlignment="1">
      <alignment horizontal="center" vertical="center"/>
    </xf>
    <xf numFmtId="0" fontId="24" fillId="0" borderId="0" xfId="0" applyFont="1" applyBorder="1" applyAlignment="1">
      <alignment vertical="center"/>
    </xf>
    <xf numFmtId="0" fontId="24" fillId="0" borderId="0" xfId="0" applyFont="1" applyBorder="1" applyAlignment="1">
      <alignment horizontal="center" vertical="center"/>
    </xf>
    <xf numFmtId="0" fontId="27" fillId="0" borderId="0" xfId="0" applyFont="1" applyAlignment="1">
      <alignment vertical="center"/>
    </xf>
    <xf numFmtId="0" fontId="27" fillId="0" borderId="0" xfId="0" applyFont="1" applyAlignment="1">
      <alignment vertical="center" wrapText="1"/>
    </xf>
    <xf numFmtId="0" fontId="27" fillId="0" borderId="0" xfId="0" applyFont="1" applyAlignment="1">
      <alignment horizontal="center" vertical="center"/>
    </xf>
    <xf numFmtId="0" fontId="26" fillId="0" borderId="0" xfId="0" applyFont="1" applyAlignment="1">
      <alignment vertical="center"/>
    </xf>
    <xf numFmtId="0" fontId="27" fillId="0" borderId="0" xfId="0" applyFont="1" applyFill="1" applyBorder="1" applyAlignment="1">
      <alignment vertical="center" wrapText="1"/>
    </xf>
    <xf numFmtId="0" fontId="27" fillId="0" borderId="0" xfId="0" applyFont="1" applyFill="1" applyAlignment="1">
      <alignment vertical="center"/>
    </xf>
    <xf numFmtId="0" fontId="27" fillId="0" borderId="0" xfId="0" applyFont="1" applyFill="1" applyAlignment="1">
      <alignment vertical="center" wrapText="1"/>
    </xf>
    <xf numFmtId="0" fontId="27" fillId="0" borderId="0" xfId="0" applyFont="1" applyFill="1" applyAlignment="1">
      <alignment horizontal="center" vertical="center"/>
    </xf>
    <xf numFmtId="0" fontId="6" fillId="3" borderId="0" xfId="0" applyFont="1" applyFill="1" applyBorder="1" applyAlignment="1">
      <alignment horizontal="center" vertical="center" shrinkToFit="1"/>
    </xf>
    <xf numFmtId="0" fontId="30" fillId="3" borderId="0" xfId="0" applyFont="1" applyFill="1" applyBorder="1" applyAlignment="1">
      <alignment horizontal="center" vertical="center"/>
    </xf>
    <xf numFmtId="0" fontId="25" fillId="0" borderId="0" xfId="0" applyFont="1" applyAlignment="1">
      <alignment vertical="center"/>
    </xf>
    <xf numFmtId="0" fontId="6" fillId="0" borderId="0" xfId="0" applyFont="1" applyFill="1" applyBorder="1" applyAlignment="1">
      <alignment horizontal="center" vertical="center" shrinkToFit="1"/>
    </xf>
    <xf numFmtId="0" fontId="30" fillId="0" borderId="0" xfId="0" applyFont="1" applyFill="1" applyBorder="1" applyAlignment="1">
      <alignment horizontal="center" vertical="center"/>
    </xf>
    <xf numFmtId="0" fontId="12" fillId="0" borderId="0" xfId="0" applyFont="1" applyFill="1" applyBorder="1" applyAlignment="1">
      <alignment vertical="center" shrinkToFit="1"/>
    </xf>
    <xf numFmtId="0" fontId="12" fillId="0" borderId="0" xfId="0" applyFont="1" applyFill="1" applyBorder="1" applyAlignment="1">
      <alignment horizontal="center" vertical="center" shrinkToFit="1"/>
    </xf>
    <xf numFmtId="0" fontId="9" fillId="0" borderId="0" xfId="0" applyFont="1" applyFill="1" applyBorder="1" applyAlignment="1">
      <alignment vertical="center"/>
    </xf>
    <xf numFmtId="0" fontId="13" fillId="0" borderId="0" xfId="0" applyFont="1" applyFill="1" applyBorder="1" applyAlignment="1">
      <alignment vertical="center"/>
    </xf>
    <xf numFmtId="0" fontId="13" fillId="0" borderId="0" xfId="0" applyFont="1" applyFill="1" applyBorder="1" applyAlignment="1">
      <alignment horizontal="center" vertical="center"/>
    </xf>
    <xf numFmtId="0" fontId="13" fillId="0" borderId="0" xfId="0" applyFont="1" applyFill="1" applyBorder="1" applyAlignment="1">
      <alignment horizontal="center" vertical="center" shrinkToFit="1"/>
    </xf>
    <xf numFmtId="0" fontId="13" fillId="0" borderId="0" xfId="0" applyFont="1" applyFill="1" applyBorder="1" applyAlignment="1">
      <alignment vertical="center" shrinkToFit="1"/>
    </xf>
    <xf numFmtId="0" fontId="23" fillId="0" borderId="0" xfId="0" applyFont="1" applyFill="1" applyBorder="1" applyAlignment="1">
      <alignment vertical="center"/>
    </xf>
    <xf numFmtId="0" fontId="13" fillId="0" borderId="0" xfId="0" applyFont="1" applyFill="1" applyAlignment="1">
      <alignment vertical="center"/>
    </xf>
    <xf numFmtId="0" fontId="7" fillId="4" borderId="17" xfId="0" applyFont="1" applyFill="1" applyBorder="1" applyAlignment="1">
      <alignment horizontal="center" vertical="center" shrinkToFit="1"/>
    </xf>
    <xf numFmtId="0" fontId="16" fillId="4" borderId="7" xfId="0" applyFont="1" applyFill="1" applyBorder="1" applyAlignment="1">
      <alignment horizontal="center" vertical="center"/>
    </xf>
    <xf numFmtId="0" fontId="31" fillId="4" borderId="33" xfId="0" applyFont="1" applyFill="1" applyBorder="1" applyAlignment="1">
      <alignment horizontal="left" vertical="top"/>
    </xf>
    <xf numFmtId="0" fontId="31" fillId="4" borderId="34" xfId="0" applyFont="1" applyFill="1" applyBorder="1" applyAlignment="1">
      <alignment horizontal="left" vertical="top"/>
    </xf>
    <xf numFmtId="0" fontId="31" fillId="4" borderId="0" xfId="0" applyFont="1" applyFill="1" applyBorder="1" applyAlignment="1">
      <alignment horizontal="left" vertical="top"/>
    </xf>
    <xf numFmtId="0" fontId="31" fillId="4" borderId="32" xfId="0" applyFont="1" applyFill="1" applyBorder="1" applyAlignment="1">
      <alignment horizontal="left" vertical="top"/>
    </xf>
    <xf numFmtId="0" fontId="3" fillId="4" borderId="31" xfId="0" applyFont="1" applyFill="1" applyBorder="1" applyAlignment="1">
      <alignment horizontal="left" vertical="top"/>
    </xf>
    <xf numFmtId="0" fontId="3" fillId="4" borderId="30" xfId="0" applyFont="1" applyFill="1" applyBorder="1" applyAlignment="1">
      <alignment horizontal="left" vertical="top"/>
    </xf>
    <xf numFmtId="0" fontId="3" fillId="4" borderId="35" xfId="0" applyFont="1" applyFill="1" applyBorder="1" applyAlignment="1">
      <alignment horizontal="left" vertical="center"/>
    </xf>
    <xf numFmtId="0" fontId="31" fillId="4" borderId="0" xfId="0" applyFont="1" applyFill="1" applyBorder="1" applyAlignment="1">
      <alignment horizontal="left" vertical="center"/>
    </xf>
    <xf numFmtId="0" fontId="31" fillId="4" borderId="32" xfId="0" applyFont="1" applyFill="1" applyBorder="1" applyAlignment="1">
      <alignment horizontal="left" vertical="center"/>
    </xf>
    <xf numFmtId="0" fontId="3" fillId="4" borderId="36" xfId="0" applyFont="1" applyFill="1" applyBorder="1" applyAlignment="1">
      <alignment horizontal="left" vertical="center"/>
    </xf>
    <xf numFmtId="0" fontId="31" fillId="4" borderId="37" xfId="0" applyFont="1" applyFill="1" applyBorder="1" applyAlignment="1">
      <alignment horizontal="left" vertical="center"/>
    </xf>
    <xf numFmtId="0" fontId="31" fillId="4" borderId="38" xfId="0" applyFont="1" applyFill="1" applyBorder="1" applyAlignment="1">
      <alignment horizontal="left" vertical="center"/>
    </xf>
    <xf numFmtId="0" fontId="3" fillId="4" borderId="31" xfId="0" applyFont="1" applyFill="1" applyBorder="1" applyAlignment="1">
      <alignment horizontal="left" vertical="center"/>
    </xf>
    <xf numFmtId="0" fontId="3" fillId="4" borderId="30" xfId="0" applyFont="1" applyFill="1" applyBorder="1" applyAlignment="1">
      <alignment horizontal="left" vertical="center"/>
    </xf>
    <xf numFmtId="0" fontId="28" fillId="0" borderId="0" xfId="0" applyFont="1" applyAlignment="1">
      <alignment vertical="center"/>
    </xf>
    <xf numFmtId="0" fontId="17" fillId="6" borderId="0" xfId="0" applyFont="1" applyFill="1" applyAlignment="1">
      <alignment vertical="center"/>
    </xf>
    <xf numFmtId="0" fontId="17" fillId="5" borderId="6" xfId="0" applyFont="1" applyFill="1" applyBorder="1" applyAlignment="1">
      <alignment vertical="center"/>
    </xf>
    <xf numFmtId="0" fontId="17" fillId="5" borderId="17" xfId="0" applyFont="1" applyFill="1" applyBorder="1" applyAlignment="1">
      <alignment vertical="center"/>
    </xf>
    <xf numFmtId="0" fontId="17" fillId="6" borderId="0" xfId="0" applyFont="1" applyFill="1" applyBorder="1" applyAlignment="1">
      <alignment horizontal="center" vertical="center"/>
    </xf>
    <xf numFmtId="0" fontId="32" fillId="3" borderId="0" xfId="0" applyFont="1" applyFill="1" applyBorder="1" applyAlignment="1">
      <alignment vertical="center" shrinkToFit="1"/>
    </xf>
    <xf numFmtId="0" fontId="32" fillId="3" borderId="0" xfId="0" applyFont="1" applyFill="1" applyBorder="1" applyAlignment="1">
      <alignment horizontal="center" vertical="center"/>
    </xf>
    <xf numFmtId="0" fontId="17" fillId="0" borderId="0" xfId="0" applyFont="1" applyAlignment="1">
      <alignment vertical="center"/>
    </xf>
    <xf numFmtId="0" fontId="17" fillId="0" borderId="0" xfId="0" applyFont="1" applyAlignment="1">
      <alignment horizontal="center" vertical="center"/>
    </xf>
    <xf numFmtId="49" fontId="8" fillId="6" borderId="39" xfId="0" applyNumberFormat="1" applyFont="1" applyFill="1" applyBorder="1" applyAlignment="1">
      <alignment horizontal="center" vertical="center" shrinkToFit="1"/>
    </xf>
    <xf numFmtId="49" fontId="8" fillId="6" borderId="32" xfId="0" applyNumberFormat="1" applyFont="1" applyFill="1" applyBorder="1" applyAlignment="1">
      <alignment horizontal="center" vertical="center" textRotation="255" shrinkToFit="1"/>
    </xf>
    <xf numFmtId="49" fontId="8" fillId="6" borderId="0" xfId="0" applyNumberFormat="1" applyFont="1" applyFill="1" applyBorder="1" applyAlignment="1">
      <alignment horizontal="center" vertical="center" textRotation="255" shrinkToFit="1"/>
    </xf>
    <xf numFmtId="49" fontId="8" fillId="6" borderId="0" xfId="0" applyNumberFormat="1" applyFont="1" applyFill="1" applyBorder="1" applyAlignment="1">
      <alignment horizontal="center" vertical="center" shrinkToFit="1"/>
    </xf>
    <xf numFmtId="49" fontId="8" fillId="6" borderId="34" xfId="0" applyNumberFormat="1" applyFont="1" applyFill="1" applyBorder="1" applyAlignment="1">
      <alignment horizontal="center" vertical="center" textRotation="255" shrinkToFit="1"/>
    </xf>
    <xf numFmtId="49" fontId="8" fillId="6" borderId="40" xfId="0" applyNumberFormat="1" applyFont="1" applyFill="1" applyBorder="1" applyAlignment="1">
      <alignment horizontal="center" vertical="center" textRotation="255" shrinkToFit="1"/>
    </xf>
    <xf numFmtId="49" fontId="8" fillId="6" borderId="41" xfId="0" applyNumberFormat="1" applyFont="1" applyFill="1" applyBorder="1" applyAlignment="1">
      <alignment horizontal="center" vertical="center" shrinkToFit="1"/>
    </xf>
    <xf numFmtId="49" fontId="5" fillId="0" borderId="30" xfId="0" applyNumberFormat="1" applyFont="1" applyBorder="1" applyAlignment="1">
      <alignment horizontal="center" vertical="center" shrinkToFit="1"/>
    </xf>
    <xf numFmtId="49" fontId="5" fillId="0" borderId="30" xfId="0" applyNumberFormat="1" applyFont="1" applyFill="1" applyBorder="1" applyAlignment="1">
      <alignment horizontal="center" vertical="center" shrinkToFit="1"/>
    </xf>
    <xf numFmtId="49" fontId="8" fillId="0" borderId="6" xfId="0" applyNumberFormat="1" applyFont="1" applyFill="1" applyBorder="1" applyAlignment="1">
      <alignment horizontal="center" vertical="center" shrinkToFit="1"/>
    </xf>
    <xf numFmtId="49" fontId="8" fillId="0" borderId="41" xfId="0" applyNumberFormat="1" applyFont="1" applyFill="1" applyBorder="1" applyAlignment="1">
      <alignment horizontal="center" vertical="center" shrinkToFit="1"/>
    </xf>
    <xf numFmtId="49" fontId="8" fillId="0" borderId="30" xfId="0" applyNumberFormat="1" applyFont="1" applyFill="1" applyBorder="1" applyAlignment="1">
      <alignment horizontal="center" vertical="center" shrinkToFit="1"/>
    </xf>
    <xf numFmtId="49" fontId="8" fillId="6" borderId="30" xfId="0" applyNumberFormat="1" applyFont="1" applyFill="1" applyBorder="1" applyAlignment="1">
      <alignment horizontal="center" vertical="center" shrinkToFit="1"/>
    </xf>
    <xf numFmtId="49" fontId="8" fillId="6" borderId="6" xfId="0" applyNumberFormat="1" applyFont="1" applyFill="1" applyBorder="1" applyAlignment="1">
      <alignment vertical="center" shrinkToFit="1"/>
    </xf>
    <xf numFmtId="49" fontId="8" fillId="6" borderId="30" xfId="0" applyNumberFormat="1" applyFont="1" applyFill="1" applyBorder="1" applyAlignment="1">
      <alignment vertical="center" shrinkToFit="1"/>
    </xf>
    <xf numFmtId="49" fontId="8" fillId="6" borderId="31" xfId="0" applyNumberFormat="1" applyFont="1" applyFill="1" applyBorder="1" applyAlignment="1">
      <alignment horizontal="center" vertical="center" shrinkToFit="1"/>
    </xf>
    <xf numFmtId="0" fontId="8" fillId="0" borderId="3" xfId="0" applyFont="1" applyBorder="1" applyAlignment="1">
      <alignment horizontal="left" vertical="center"/>
    </xf>
    <xf numFmtId="0" fontId="8" fillId="0" borderId="39" xfId="0" applyFont="1" applyBorder="1" applyAlignment="1">
      <alignment vertical="center"/>
    </xf>
    <xf numFmtId="0" fontId="34" fillId="0" borderId="0" xfId="0" applyFont="1" applyAlignment="1">
      <alignment vertical="center"/>
    </xf>
    <xf numFmtId="0" fontId="34" fillId="0" borderId="0" xfId="0" applyFont="1" applyAlignment="1">
      <alignment horizontal="center" vertical="center"/>
    </xf>
    <xf numFmtId="0" fontId="28" fillId="0" borderId="0" xfId="0" applyFont="1" applyAlignment="1">
      <alignment vertical="center" wrapText="1"/>
    </xf>
    <xf numFmtId="0" fontId="28" fillId="0" borderId="0" xfId="0" applyFont="1" applyAlignment="1">
      <alignment horizontal="center" vertical="center"/>
    </xf>
    <xf numFmtId="0" fontId="12" fillId="5" borderId="13" xfId="0" applyFont="1" applyFill="1" applyBorder="1" applyAlignment="1">
      <alignment horizontal="center" vertical="center" wrapText="1"/>
    </xf>
    <xf numFmtId="0" fontId="11" fillId="5" borderId="29" xfId="0" applyFont="1" applyFill="1" applyBorder="1" applyAlignment="1">
      <alignment horizontal="left" vertical="center" shrinkToFit="1"/>
    </xf>
    <xf numFmtId="0" fontId="35" fillId="0" borderId="0" xfId="0" applyFont="1" applyAlignment="1">
      <alignment vertical="center"/>
    </xf>
    <xf numFmtId="0" fontId="8" fillId="0" borderId="39" xfId="0" applyFont="1" applyBorder="1" applyAlignment="1">
      <alignment vertical="center" shrinkToFit="1"/>
    </xf>
    <xf numFmtId="0" fontId="0" fillId="0" borderId="39" xfId="0" applyFont="1" applyBorder="1" applyAlignment="1">
      <alignment vertical="center"/>
    </xf>
    <xf numFmtId="0" fontId="0" fillId="0" borderId="43" xfId="0" applyFont="1" applyBorder="1" applyAlignment="1">
      <alignment vertical="center"/>
    </xf>
    <xf numFmtId="177" fontId="8" fillId="0" borderId="72" xfId="0" applyNumberFormat="1" applyFont="1" applyFill="1" applyBorder="1" applyAlignment="1">
      <alignment horizontal="left" vertical="center" shrinkToFit="1"/>
    </xf>
    <xf numFmtId="0" fontId="18" fillId="0" borderId="73" xfId="0" applyFont="1" applyFill="1" applyBorder="1" applyAlignment="1">
      <alignment horizontal="left" vertical="center" shrinkToFit="1"/>
    </xf>
    <xf numFmtId="0" fontId="18" fillId="0" borderId="74" xfId="0" applyFont="1" applyFill="1" applyBorder="1" applyAlignment="1">
      <alignment horizontal="left" vertical="center" shrinkToFit="1"/>
    </xf>
    <xf numFmtId="0" fontId="8" fillId="0" borderId="39" xfId="0" applyFont="1" applyBorder="1" applyAlignment="1">
      <alignment horizontal="left" vertical="center"/>
    </xf>
    <xf numFmtId="0" fontId="8" fillId="0" borderId="43" xfId="0" applyFont="1" applyBorder="1" applyAlignment="1">
      <alignment horizontal="left" vertical="center"/>
    </xf>
    <xf numFmtId="0" fontId="3" fillId="6" borderId="39" xfId="0" applyFont="1" applyFill="1" applyBorder="1" applyAlignment="1">
      <alignment horizontal="left" vertical="center" wrapText="1"/>
    </xf>
    <xf numFmtId="0" fontId="8" fillId="5" borderId="36" xfId="0" applyFont="1" applyFill="1" applyBorder="1" applyAlignment="1">
      <alignment horizontal="left" vertical="center" wrapText="1"/>
    </xf>
    <xf numFmtId="0" fontId="8" fillId="5" borderId="37" xfId="0" applyFont="1" applyFill="1" applyBorder="1" applyAlignment="1">
      <alignment horizontal="left" vertical="center" wrapText="1"/>
    </xf>
    <xf numFmtId="0" fontId="8" fillId="5" borderId="38" xfId="0" applyFont="1" applyFill="1" applyBorder="1" applyAlignment="1">
      <alignment horizontal="left" vertical="center" wrapText="1"/>
    </xf>
    <xf numFmtId="0" fontId="5" fillId="0" borderId="48" xfId="0" applyFont="1" applyFill="1" applyBorder="1" applyAlignment="1">
      <alignment horizontal="left" vertical="center" shrinkToFit="1"/>
    </xf>
    <xf numFmtId="180" fontId="8" fillId="4" borderId="48" xfId="0" applyNumberFormat="1" applyFont="1" applyFill="1" applyBorder="1" applyAlignment="1">
      <alignment vertical="center" shrinkToFit="1"/>
    </xf>
    <xf numFmtId="180" fontId="5" fillId="0" borderId="49" xfId="0" applyNumberFormat="1" applyFont="1" applyBorder="1" applyAlignment="1">
      <alignment vertical="center" shrinkToFit="1"/>
    </xf>
    <xf numFmtId="0" fontId="8" fillId="4" borderId="44" xfId="0" applyFont="1" applyFill="1" applyBorder="1" applyAlignment="1">
      <alignment horizontal="left" vertical="center" wrapText="1" shrinkToFit="1"/>
    </xf>
    <xf numFmtId="0" fontId="18" fillId="0" borderId="45" xfId="0" applyFont="1" applyBorder="1" applyAlignment="1">
      <alignment vertical="center" wrapText="1"/>
    </xf>
    <xf numFmtId="0" fontId="18" fillId="0" borderId="46" xfId="0" applyFont="1" applyBorder="1" applyAlignment="1">
      <alignment vertical="center" wrapText="1"/>
    </xf>
    <xf numFmtId="177" fontId="8" fillId="0" borderId="44" xfId="0" applyNumberFormat="1" applyFont="1" applyFill="1" applyBorder="1" applyAlignment="1">
      <alignment horizontal="left" vertical="center" shrinkToFit="1"/>
    </xf>
    <xf numFmtId="0" fontId="18" fillId="0" borderId="45" xfId="0" applyFont="1" applyFill="1" applyBorder="1" applyAlignment="1">
      <alignment horizontal="left" vertical="center" shrinkToFit="1"/>
    </xf>
    <xf numFmtId="0" fontId="18" fillId="0" borderId="46" xfId="0" applyFont="1" applyFill="1" applyBorder="1" applyAlignment="1">
      <alignment horizontal="left" vertical="center" shrinkToFit="1"/>
    </xf>
    <xf numFmtId="177" fontId="8" fillId="6" borderId="62" xfId="0" applyNumberFormat="1" applyFont="1" applyFill="1" applyBorder="1" applyAlignment="1">
      <alignment horizontal="left" vertical="center" shrinkToFit="1"/>
    </xf>
    <xf numFmtId="0" fontId="4" fillId="0" borderId="62" xfId="0" applyFont="1" applyBorder="1" applyAlignment="1">
      <alignment horizontal="left" vertical="center" shrinkToFit="1"/>
    </xf>
    <xf numFmtId="0" fontId="4" fillId="0" borderId="40" xfId="0" applyFont="1" applyBorder="1" applyAlignment="1">
      <alignment horizontal="left" vertical="center" shrinkToFit="1"/>
    </xf>
    <xf numFmtId="0" fontId="8" fillId="0" borderId="39" xfId="0" applyFont="1" applyBorder="1" applyAlignment="1">
      <alignment horizontal="left" vertical="center" wrapText="1"/>
    </xf>
    <xf numFmtId="0" fontId="8" fillId="0" borderId="43" xfId="0" applyFont="1" applyBorder="1" applyAlignment="1">
      <alignment horizontal="left" vertical="center" wrapText="1"/>
    </xf>
    <xf numFmtId="0" fontId="8" fillId="5" borderId="69" xfId="0" applyFont="1" applyFill="1" applyBorder="1" applyAlignment="1">
      <alignment horizontal="left" vertical="center" wrapText="1"/>
    </xf>
    <xf numFmtId="0" fontId="8" fillId="5" borderId="70" xfId="0" applyFont="1" applyFill="1" applyBorder="1" applyAlignment="1">
      <alignment horizontal="left" vertical="center" wrapText="1"/>
    </xf>
    <xf numFmtId="0" fontId="8" fillId="5" borderId="71" xfId="0" applyFont="1" applyFill="1" applyBorder="1" applyAlignment="1">
      <alignment horizontal="left" vertical="center" wrapText="1"/>
    </xf>
    <xf numFmtId="0" fontId="8" fillId="6" borderId="62" xfId="0" applyFont="1" applyFill="1" applyBorder="1" applyAlignment="1">
      <alignment horizontal="left" vertical="center" wrapText="1"/>
    </xf>
    <xf numFmtId="0" fontId="8" fillId="6" borderId="40" xfId="0" applyFont="1" applyFill="1" applyBorder="1" applyAlignment="1">
      <alignment horizontal="left" vertical="center" wrapText="1"/>
    </xf>
    <xf numFmtId="0" fontId="4" fillId="0" borderId="33" xfId="0" applyFont="1" applyBorder="1" applyAlignment="1">
      <alignment horizontal="left" vertical="center" wrapText="1"/>
    </xf>
    <xf numFmtId="0" fontId="4" fillId="0" borderId="34" xfId="0" applyFont="1" applyBorder="1" applyAlignment="1">
      <alignment horizontal="left" vertical="center" wrapText="1"/>
    </xf>
    <xf numFmtId="0" fontId="8" fillId="4" borderId="68" xfId="0" applyFont="1" applyFill="1" applyBorder="1" applyAlignment="1">
      <alignment horizontal="left" vertical="center"/>
    </xf>
    <xf numFmtId="0" fontId="7" fillId="0" borderId="64" xfId="0" applyFont="1" applyBorder="1" applyAlignment="1">
      <alignment horizontal="center" vertical="center" textRotation="255" wrapText="1"/>
    </xf>
    <xf numFmtId="0" fontId="7" fillId="0" borderId="27" xfId="0" applyFont="1" applyBorder="1" applyAlignment="1">
      <alignment horizontal="center" vertical="center" textRotation="255" wrapText="1"/>
    </xf>
    <xf numFmtId="0" fontId="7" fillId="0" borderId="2" xfId="0" applyFont="1" applyBorder="1" applyAlignment="1">
      <alignment horizontal="center" vertical="center" textRotation="255" wrapText="1"/>
    </xf>
    <xf numFmtId="0" fontId="7" fillId="0" borderId="64" xfId="0" applyFont="1" applyBorder="1" applyAlignment="1">
      <alignment horizontal="center" vertical="center" textRotation="255"/>
    </xf>
    <xf numFmtId="0" fontId="7" fillId="0" borderId="27" xfId="0" applyFont="1" applyBorder="1" applyAlignment="1">
      <alignment horizontal="center" vertical="center" textRotation="255"/>
    </xf>
    <xf numFmtId="0" fontId="7" fillId="0" borderId="2" xfId="0" applyFont="1" applyBorder="1" applyAlignment="1">
      <alignment horizontal="center" vertical="center" textRotation="255"/>
    </xf>
    <xf numFmtId="0" fontId="16" fillId="0" borderId="64" xfId="0" applyFont="1" applyBorder="1" applyAlignment="1">
      <alignment horizontal="center" vertical="center" wrapText="1"/>
    </xf>
    <xf numFmtId="0" fontId="16" fillId="0" borderId="27" xfId="0" applyFont="1" applyBorder="1" applyAlignment="1">
      <alignment horizontal="center" vertical="center" wrapText="1"/>
    </xf>
    <xf numFmtId="0" fontId="16" fillId="0" borderId="2" xfId="0" applyFont="1" applyBorder="1" applyAlignment="1">
      <alignment horizontal="center" vertical="center" wrapText="1"/>
    </xf>
    <xf numFmtId="0" fontId="8" fillId="0" borderId="39" xfId="0" applyFont="1" applyBorder="1" applyAlignment="1">
      <alignment horizontal="left" vertical="center" shrinkToFit="1"/>
    </xf>
    <xf numFmtId="0" fontId="8" fillId="0" borderId="43" xfId="0" applyFont="1" applyBorder="1" applyAlignment="1">
      <alignment horizontal="left" vertical="center" shrinkToFit="1"/>
    </xf>
    <xf numFmtId="49" fontId="8" fillId="6" borderId="41" xfId="0" applyNumberFormat="1" applyFont="1" applyFill="1" applyBorder="1" applyAlignment="1">
      <alignment horizontal="center" vertical="center" shrinkToFit="1"/>
    </xf>
    <xf numFmtId="49" fontId="8" fillId="6" borderId="30" xfId="0" applyNumberFormat="1" applyFont="1" applyFill="1" applyBorder="1" applyAlignment="1">
      <alignment horizontal="center" vertical="center" shrinkToFit="1"/>
    </xf>
    <xf numFmtId="0" fontId="8" fillId="0" borderId="62" xfId="0" applyFont="1" applyBorder="1" applyAlignment="1">
      <alignment horizontal="left" vertical="center" wrapText="1"/>
    </xf>
    <xf numFmtId="0" fontId="8" fillId="0" borderId="40" xfId="0" applyFont="1" applyBorder="1" applyAlignment="1">
      <alignment horizontal="left" vertical="center" wrapText="1"/>
    </xf>
    <xf numFmtId="0" fontId="8" fillId="0" borderId="33" xfId="0" applyFont="1" applyBorder="1" applyAlignment="1">
      <alignment horizontal="left" vertical="center" wrapText="1"/>
    </xf>
    <xf numFmtId="0" fontId="8" fillId="0" borderId="34" xfId="0" applyFont="1" applyBorder="1" applyAlignment="1">
      <alignment horizontal="left" vertical="center" wrapText="1"/>
    </xf>
    <xf numFmtId="0" fontId="16" fillId="0" borderId="64" xfId="0" applyFont="1" applyBorder="1" applyAlignment="1">
      <alignment horizontal="left" vertical="center" wrapText="1"/>
    </xf>
    <xf numFmtId="0" fontId="16" fillId="0" borderId="2" xfId="0" applyFont="1" applyBorder="1" applyAlignment="1">
      <alignment horizontal="left" vertical="center" wrapText="1"/>
    </xf>
    <xf numFmtId="0" fontId="8" fillId="0" borderId="62" xfId="0" applyFont="1" applyBorder="1" applyAlignment="1">
      <alignment horizontal="left" vertical="center"/>
    </xf>
    <xf numFmtId="0" fontId="8" fillId="0" borderId="40" xfId="0" applyFont="1" applyBorder="1" applyAlignment="1">
      <alignment horizontal="left" vertical="center"/>
    </xf>
    <xf numFmtId="0" fontId="5" fillId="0" borderId="0" xfId="0" applyFont="1" applyBorder="1" applyAlignment="1">
      <alignment horizontal="left" vertical="center"/>
    </xf>
    <xf numFmtId="0" fontId="20" fillId="6" borderId="62" xfId="0" applyFont="1" applyFill="1" applyBorder="1" applyAlignment="1">
      <alignment horizontal="left" vertical="center" wrapText="1"/>
    </xf>
    <xf numFmtId="0" fontId="21" fillId="6" borderId="0" xfId="0" applyFont="1" applyFill="1" applyBorder="1" applyAlignment="1">
      <alignment horizontal="center" vertical="center" wrapText="1"/>
    </xf>
    <xf numFmtId="0" fontId="20" fillId="6" borderId="0" xfId="0" applyFont="1" applyFill="1" applyBorder="1" applyAlignment="1">
      <alignment horizontal="left" vertical="center" wrapText="1"/>
    </xf>
    <xf numFmtId="0" fontId="4" fillId="0" borderId="0" xfId="0" applyFont="1" applyAlignment="1">
      <alignment horizontal="left" vertical="center" wrapText="1"/>
    </xf>
    <xf numFmtId="0" fontId="8" fillId="4" borderId="61" xfId="0" applyFont="1" applyFill="1" applyBorder="1" applyAlignment="1">
      <alignment horizontal="left" vertical="center"/>
    </xf>
    <xf numFmtId="0" fontId="8" fillId="4" borderId="65" xfId="0" applyFont="1" applyFill="1" applyBorder="1" applyAlignment="1">
      <alignment horizontal="left" vertical="center" shrinkToFit="1"/>
    </xf>
    <xf numFmtId="0" fontId="8" fillId="4" borderId="66" xfId="0" applyFont="1" applyFill="1" applyBorder="1" applyAlignment="1">
      <alignment horizontal="left" vertical="center" shrinkToFit="1"/>
    </xf>
    <xf numFmtId="0" fontId="8" fillId="4" borderId="67" xfId="0" applyFont="1" applyFill="1" applyBorder="1" applyAlignment="1">
      <alignment horizontal="left" vertical="center" shrinkToFit="1"/>
    </xf>
    <xf numFmtId="0" fontId="8" fillId="4" borderId="42" xfId="0" applyFont="1" applyFill="1" applyBorder="1" applyAlignment="1">
      <alignment horizontal="left" vertical="center"/>
    </xf>
    <xf numFmtId="0" fontId="8" fillId="4" borderId="9" xfId="0" applyFont="1" applyFill="1" applyBorder="1" applyAlignment="1">
      <alignment horizontal="left" vertical="center"/>
    </xf>
    <xf numFmtId="0" fontId="8" fillId="6" borderId="39" xfId="0" applyFont="1" applyFill="1" applyBorder="1" applyAlignment="1">
      <alignment horizontal="left" vertical="center" wrapText="1"/>
    </xf>
    <xf numFmtId="0" fontId="8" fillId="4" borderId="63" xfId="0" applyFont="1" applyFill="1" applyBorder="1" applyAlignment="1">
      <alignment horizontal="center" vertical="center" shrinkToFit="1"/>
    </xf>
    <xf numFmtId="0" fontId="8" fillId="4" borderId="39" xfId="0" applyFont="1" applyFill="1" applyBorder="1" applyAlignment="1">
      <alignment horizontal="center" vertical="center" shrinkToFit="1"/>
    </xf>
    <xf numFmtId="0" fontId="8" fillId="4" borderId="58" xfId="0" applyFont="1" applyFill="1" applyBorder="1" applyAlignment="1">
      <alignment horizontal="left" vertical="center" wrapText="1"/>
    </xf>
    <xf numFmtId="0" fontId="8" fillId="0" borderId="59" xfId="0" applyFont="1" applyBorder="1" applyAlignment="1">
      <alignment horizontal="left" vertical="center" wrapText="1"/>
    </xf>
    <xf numFmtId="0" fontId="8" fillId="0" borderId="60" xfId="0" applyFont="1" applyBorder="1" applyAlignment="1">
      <alignment horizontal="left" vertical="center" wrapText="1"/>
    </xf>
    <xf numFmtId="0" fontId="8" fillId="4" borderId="35" xfId="0" applyFont="1" applyFill="1" applyBorder="1" applyAlignment="1">
      <alignment horizontal="left" vertical="center" shrinkToFit="1"/>
    </xf>
    <xf numFmtId="0" fontId="8" fillId="4" borderId="0" xfId="0" applyFont="1" applyFill="1" applyBorder="1" applyAlignment="1">
      <alignment horizontal="left" vertical="center" shrinkToFit="1"/>
    </xf>
    <xf numFmtId="0" fontId="8" fillId="4" borderId="32" xfId="0" applyFont="1" applyFill="1" applyBorder="1" applyAlignment="1">
      <alignment horizontal="left" vertical="center" shrinkToFit="1"/>
    </xf>
    <xf numFmtId="0" fontId="5" fillId="0" borderId="47" xfId="0" applyFont="1" applyFill="1" applyBorder="1" applyAlignment="1">
      <alignment horizontal="left" vertical="center" shrinkToFit="1"/>
    </xf>
    <xf numFmtId="0" fontId="8" fillId="4" borderId="44" xfId="0" applyFont="1" applyFill="1" applyBorder="1" applyAlignment="1">
      <alignment horizontal="left" vertical="center" wrapText="1"/>
    </xf>
    <xf numFmtId="0" fontId="8" fillId="4" borderId="45" xfId="0" applyFont="1" applyFill="1" applyBorder="1" applyAlignment="1">
      <alignment horizontal="left" vertical="center" wrapText="1"/>
    </xf>
    <xf numFmtId="0" fontId="8" fillId="4" borderId="46" xfId="0" applyFont="1" applyFill="1" applyBorder="1" applyAlignment="1">
      <alignment horizontal="left" vertical="center" wrapText="1"/>
    </xf>
    <xf numFmtId="0" fontId="8" fillId="4" borderId="42" xfId="0" applyFont="1" applyFill="1" applyBorder="1" applyAlignment="1">
      <alignment horizontal="left" vertical="center" wrapText="1"/>
    </xf>
    <xf numFmtId="0" fontId="8" fillId="4" borderId="58" xfId="0" applyFont="1" applyFill="1" applyBorder="1" applyAlignment="1">
      <alignment horizontal="left" vertical="center"/>
    </xf>
    <xf numFmtId="0" fontId="8" fillId="4" borderId="59" xfId="0" applyFont="1" applyFill="1" applyBorder="1" applyAlignment="1">
      <alignment horizontal="left" vertical="center"/>
    </xf>
    <xf numFmtId="0" fontId="8" fillId="4" borderId="60" xfId="0" applyFont="1" applyFill="1" applyBorder="1" applyAlignment="1">
      <alignment horizontal="left" vertical="center"/>
    </xf>
    <xf numFmtId="0" fontId="8" fillId="0" borderId="41" xfId="0" applyFont="1" applyBorder="1" applyAlignment="1">
      <alignment vertical="center"/>
    </xf>
    <xf numFmtId="0" fontId="8" fillId="0" borderId="62" xfId="0" applyFont="1" applyBorder="1" applyAlignment="1">
      <alignment vertical="center"/>
    </xf>
    <xf numFmtId="0" fontId="3" fillId="6" borderId="62" xfId="0" applyFont="1" applyFill="1" applyBorder="1" applyAlignment="1">
      <alignment horizontal="left" vertical="center" wrapText="1"/>
    </xf>
    <xf numFmtId="0" fontId="3" fillId="6" borderId="40" xfId="0" applyFont="1" applyFill="1" applyBorder="1" applyAlignment="1">
      <alignment horizontal="left" vertical="center" wrapText="1"/>
    </xf>
    <xf numFmtId="0" fontId="0" fillId="0" borderId="45" xfId="0" applyFont="1" applyBorder="1" applyAlignment="1">
      <alignment horizontal="left" vertical="center"/>
    </xf>
    <xf numFmtId="0" fontId="0" fillId="0" borderId="46" xfId="0" applyFont="1" applyBorder="1" applyAlignment="1">
      <alignment horizontal="left" vertical="center"/>
    </xf>
    <xf numFmtId="0" fontId="6" fillId="5" borderId="6" xfId="0" applyFont="1" applyFill="1" applyBorder="1" applyAlignment="1">
      <alignment horizontal="center" vertical="center"/>
    </xf>
    <xf numFmtId="0" fontId="6" fillId="5" borderId="17" xfId="0" applyFont="1" applyFill="1" applyBorder="1" applyAlignment="1">
      <alignment horizontal="center" vertical="center"/>
    </xf>
    <xf numFmtId="0" fontId="8" fillId="4" borderId="58" xfId="0" applyNumberFormat="1" applyFont="1" applyFill="1" applyBorder="1" applyAlignment="1">
      <alignment horizontal="left" vertical="center" wrapText="1"/>
    </xf>
    <xf numFmtId="0" fontId="8" fillId="4" borderId="59" xfId="0" applyNumberFormat="1" applyFont="1" applyFill="1" applyBorder="1" applyAlignment="1">
      <alignment horizontal="left" vertical="center" wrapText="1"/>
    </xf>
    <xf numFmtId="0" fontId="8" fillId="4" borderId="60" xfId="0" applyNumberFormat="1" applyFont="1" applyFill="1" applyBorder="1" applyAlignment="1">
      <alignment horizontal="left" vertical="center" wrapText="1"/>
    </xf>
    <xf numFmtId="0" fontId="8" fillId="0" borderId="6" xfId="0" applyFont="1" applyBorder="1" applyAlignment="1">
      <alignment horizontal="left" vertical="center"/>
    </xf>
    <xf numFmtId="0" fontId="8" fillId="4" borderId="61" xfId="0" applyFont="1" applyFill="1" applyBorder="1" applyAlignment="1">
      <alignment horizontal="left" vertical="center" wrapText="1"/>
    </xf>
    <xf numFmtId="0" fontId="10" fillId="0" borderId="6" xfId="28" applyFont="1" applyBorder="1" applyAlignment="1">
      <alignment horizontal="center" vertical="center"/>
    </xf>
    <xf numFmtId="0" fontId="4" fillId="0" borderId="39" xfId="0" applyFont="1" applyBorder="1" applyAlignment="1">
      <alignment vertical="center"/>
    </xf>
    <xf numFmtId="0" fontId="4" fillId="0" borderId="17" xfId="0" applyFont="1" applyBorder="1" applyAlignment="1">
      <alignment vertical="center"/>
    </xf>
    <xf numFmtId="180" fontId="8" fillId="0" borderId="6" xfId="0" applyNumberFormat="1" applyFont="1" applyBorder="1" applyAlignment="1">
      <alignment vertical="center" shrinkToFit="1"/>
    </xf>
    <xf numFmtId="180" fontId="18" fillId="0" borderId="39" xfId="0" applyNumberFormat="1" applyFont="1" applyBorder="1" applyAlignment="1">
      <alignment vertical="center" shrinkToFit="1"/>
    </xf>
    <xf numFmtId="0" fontId="6" fillId="5" borderId="6" xfId="0" applyFont="1" applyFill="1" applyBorder="1" applyAlignment="1">
      <alignment horizontal="center" vertical="center" shrinkToFit="1"/>
    </xf>
    <xf numFmtId="0" fontId="18" fillId="0" borderId="39" xfId="0" applyFont="1" applyBorder="1" applyAlignment="1">
      <alignment horizontal="center" vertical="center" shrinkToFit="1"/>
    </xf>
    <xf numFmtId="0" fontId="18" fillId="0" borderId="17" xfId="0" applyFont="1" applyBorder="1" applyAlignment="1">
      <alignment vertical="center" shrinkToFit="1"/>
    </xf>
    <xf numFmtId="180" fontId="8" fillId="0" borderId="39" xfId="0" applyNumberFormat="1" applyFont="1" applyBorder="1" applyAlignment="1">
      <alignment vertical="center" shrinkToFit="1"/>
    </xf>
    <xf numFmtId="0" fontId="3" fillId="6" borderId="43" xfId="0" applyFont="1" applyFill="1" applyBorder="1" applyAlignment="1">
      <alignment horizontal="left" vertical="center" wrapText="1"/>
    </xf>
    <xf numFmtId="0" fontId="5" fillId="0" borderId="6" xfId="0" applyFont="1" applyBorder="1" applyAlignment="1">
      <alignment horizontal="center" vertical="center"/>
    </xf>
    <xf numFmtId="0" fontId="5" fillId="0" borderId="17" xfId="0" applyFont="1" applyBorder="1" applyAlignment="1">
      <alignment horizontal="center" vertical="center"/>
    </xf>
    <xf numFmtId="0" fontId="5" fillId="0" borderId="43"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55" xfId="0" applyFont="1" applyBorder="1" applyAlignment="1">
      <alignment horizontal="center" vertical="center"/>
    </xf>
    <xf numFmtId="0" fontId="5" fillId="0" borderId="56" xfId="0" applyFont="1" applyBorder="1" applyAlignment="1">
      <alignment horizontal="center" vertical="center"/>
    </xf>
    <xf numFmtId="0" fontId="5" fillId="0" borderId="57" xfId="0" applyFont="1" applyBorder="1" applyAlignment="1">
      <alignment horizontal="center" vertical="center"/>
    </xf>
    <xf numFmtId="0" fontId="5" fillId="0" borderId="56" xfId="0" applyFont="1" applyBorder="1" applyAlignment="1">
      <alignment vertical="center" shrinkToFit="1"/>
    </xf>
    <xf numFmtId="0" fontId="5" fillId="0" borderId="57" xfId="0" applyFont="1" applyBorder="1" applyAlignment="1">
      <alignment vertical="center" shrinkToFit="1"/>
    </xf>
    <xf numFmtId="0" fontId="13" fillId="0" borderId="27" xfId="0" applyFont="1" applyBorder="1" applyAlignment="1">
      <alignment horizontal="center" vertical="center" textRotation="255" wrapText="1"/>
    </xf>
    <xf numFmtId="0" fontId="13" fillId="0" borderId="2" xfId="0" applyFont="1" applyBorder="1" applyAlignment="1">
      <alignment horizontal="center" vertical="center" textRotation="255" wrapText="1"/>
    </xf>
    <xf numFmtId="0" fontId="8" fillId="0" borderId="53" xfId="0" applyFont="1" applyFill="1" applyBorder="1" applyAlignment="1">
      <alignment horizontal="left" vertical="center" shrinkToFit="1"/>
    </xf>
    <xf numFmtId="0" fontId="8" fillId="0" borderId="33" xfId="0" applyFont="1" applyFill="1" applyBorder="1" applyAlignment="1">
      <alignment horizontal="left" vertical="center" shrinkToFit="1"/>
    </xf>
    <xf numFmtId="0" fontId="8" fillId="0" borderId="34" xfId="0" applyFont="1" applyFill="1" applyBorder="1" applyAlignment="1">
      <alignment horizontal="left" vertical="center" shrinkToFit="1"/>
    </xf>
    <xf numFmtId="0" fontId="8" fillId="5" borderId="35" xfId="0" applyFont="1" applyFill="1" applyBorder="1" applyAlignment="1">
      <alignment horizontal="left" vertical="center" wrapText="1"/>
    </xf>
    <xf numFmtId="0" fontId="8" fillId="5" borderId="0" xfId="0" applyFont="1" applyFill="1" applyBorder="1" applyAlignment="1">
      <alignment horizontal="left" vertical="center" wrapText="1"/>
    </xf>
    <xf numFmtId="0" fontId="8" fillId="5" borderId="32" xfId="0" applyFont="1" applyFill="1" applyBorder="1" applyAlignment="1">
      <alignment horizontal="left" vertical="center" wrapText="1"/>
    </xf>
    <xf numFmtId="0" fontId="5" fillId="0" borderId="54"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shrinkToFit="1"/>
    </xf>
    <xf numFmtId="0" fontId="4" fillId="0" borderId="39" xfId="0" applyFont="1" applyBorder="1" applyAlignment="1">
      <alignment horizontal="center" vertical="center" shrinkToFit="1"/>
    </xf>
    <xf numFmtId="0" fontId="4" fillId="0" borderId="17" xfId="0" applyFont="1" applyBorder="1" applyAlignment="1">
      <alignment horizontal="center" vertical="center" shrinkToFit="1"/>
    </xf>
    <xf numFmtId="0" fontId="5" fillId="0" borderId="50" xfId="0" applyFont="1" applyFill="1" applyBorder="1" applyAlignment="1">
      <alignment horizontal="left" vertical="center" shrinkToFit="1"/>
    </xf>
    <xf numFmtId="0" fontId="5" fillId="0" borderId="51" xfId="0" applyFont="1" applyFill="1" applyBorder="1" applyAlignment="1">
      <alignment horizontal="left" vertical="center" shrinkToFit="1"/>
    </xf>
    <xf numFmtId="180" fontId="8" fillId="4" borderId="51" xfId="0" applyNumberFormat="1" applyFont="1" applyFill="1" applyBorder="1" applyAlignment="1">
      <alignment vertical="center" shrinkToFit="1"/>
    </xf>
    <xf numFmtId="180" fontId="5" fillId="0" borderId="52" xfId="0" applyNumberFormat="1" applyFont="1" applyBorder="1" applyAlignment="1">
      <alignment vertical="center" shrinkToFit="1"/>
    </xf>
    <xf numFmtId="0" fontId="4" fillId="0" borderId="39" xfId="0" applyFont="1" applyBorder="1" applyAlignment="1">
      <alignment horizontal="left" vertical="center"/>
    </xf>
    <xf numFmtId="0" fontId="4" fillId="0" borderId="43" xfId="0" applyFont="1" applyBorder="1" applyAlignment="1">
      <alignment horizontal="left" vertical="center"/>
    </xf>
    <xf numFmtId="0" fontId="3" fillId="0" borderId="33" xfId="0" applyFont="1" applyFill="1" applyBorder="1" applyAlignment="1">
      <alignment horizontal="left" vertical="center" shrinkToFit="1"/>
    </xf>
    <xf numFmtId="0" fontId="3" fillId="0" borderId="34" xfId="0" applyFont="1" applyFill="1" applyBorder="1" applyAlignment="1">
      <alignment horizontal="left" vertical="center" shrinkToFit="1"/>
    </xf>
    <xf numFmtId="0" fontId="8" fillId="0" borderId="39" xfId="0" applyFont="1" applyFill="1" applyBorder="1" applyAlignment="1">
      <alignment horizontal="left" vertical="center"/>
    </xf>
    <xf numFmtId="0" fontId="4" fillId="0" borderId="39" xfId="0" applyFont="1" applyFill="1" applyBorder="1" applyAlignment="1">
      <alignment horizontal="left" vertical="center"/>
    </xf>
    <xf numFmtId="0" fontId="4" fillId="0" borderId="43" xfId="0" applyFont="1" applyFill="1" applyBorder="1" applyAlignment="1">
      <alignment horizontal="left" vertical="center"/>
    </xf>
    <xf numFmtId="0" fontId="13" fillId="7" borderId="0" xfId="0" applyFont="1" applyFill="1" applyBorder="1" applyAlignment="1">
      <alignment horizontal="center" vertical="center" shrinkToFit="1"/>
    </xf>
    <xf numFmtId="0" fontId="9" fillId="0" borderId="0" xfId="0" applyFont="1" applyAlignment="1">
      <alignment horizontal="center" vertical="center" shrinkToFit="1"/>
    </xf>
    <xf numFmtId="0" fontId="8" fillId="0" borderId="47" xfId="0" applyFont="1" applyFill="1" applyBorder="1" applyAlignment="1">
      <alignment horizontal="center" vertical="center" shrinkToFit="1"/>
    </xf>
    <xf numFmtId="0" fontId="8" fillId="0" borderId="48" xfId="0" applyFont="1" applyFill="1" applyBorder="1" applyAlignment="1">
      <alignment horizontal="center" vertical="center" shrinkToFit="1"/>
    </xf>
    <xf numFmtId="0" fontId="8" fillId="4" borderId="48" xfId="0" applyFont="1" applyFill="1" applyBorder="1" applyAlignment="1">
      <alignment horizontal="center" vertical="center" shrinkToFit="1"/>
    </xf>
    <xf numFmtId="0" fontId="8" fillId="0" borderId="49" xfId="0" applyFont="1" applyBorder="1" applyAlignment="1">
      <alignment horizontal="center" vertical="center" shrinkToFit="1"/>
    </xf>
    <xf numFmtId="0" fontId="6" fillId="4" borderId="6" xfId="0" applyFont="1" applyFill="1" applyBorder="1" applyAlignment="1">
      <alignment horizontal="center" vertical="center" shrinkToFit="1"/>
    </xf>
    <xf numFmtId="0" fontId="6" fillId="4" borderId="39" xfId="0" applyFont="1" applyFill="1" applyBorder="1" applyAlignment="1">
      <alignment horizontal="center" vertical="center" shrinkToFit="1"/>
    </xf>
    <xf numFmtId="0" fontId="6" fillId="4" borderId="43" xfId="0" applyFont="1" applyFill="1" applyBorder="1" applyAlignment="1">
      <alignment horizontal="center" vertical="center" shrinkToFit="1"/>
    </xf>
    <xf numFmtId="0" fontId="8" fillId="4" borderId="39" xfId="0" applyFont="1" applyFill="1" applyBorder="1" applyAlignment="1">
      <alignment horizontal="left" vertical="center" shrinkToFit="1"/>
    </xf>
    <xf numFmtId="0" fontId="8" fillId="4" borderId="43" xfId="0" applyFont="1" applyFill="1" applyBorder="1" applyAlignment="1">
      <alignment horizontal="left" vertical="center" shrinkToFit="1"/>
    </xf>
    <xf numFmtId="0" fontId="8" fillId="4" borderId="45" xfId="0" applyFont="1" applyFill="1" applyBorder="1" applyAlignment="1">
      <alignment horizontal="left" vertical="center"/>
    </xf>
    <xf numFmtId="0" fontId="8" fillId="4" borderId="46" xfId="0" applyFont="1" applyFill="1" applyBorder="1" applyAlignment="1">
      <alignment horizontal="left" vertical="center"/>
    </xf>
    <xf numFmtId="180" fontId="8" fillId="4" borderId="75" xfId="0" applyNumberFormat="1" applyFont="1" applyFill="1" applyBorder="1" applyAlignment="1">
      <alignment horizontal="right" vertical="center" shrinkToFit="1"/>
    </xf>
    <xf numFmtId="180" fontId="5" fillId="0" borderId="46" xfId="0" applyNumberFormat="1" applyFont="1" applyBorder="1" applyAlignment="1">
      <alignment horizontal="right" vertical="center" shrinkToFit="1"/>
    </xf>
    <xf numFmtId="0" fontId="13" fillId="0" borderId="0" xfId="0" applyFont="1" applyFill="1" applyBorder="1" applyAlignment="1">
      <alignment horizontal="center" vertical="center" shrinkToFit="1"/>
    </xf>
    <xf numFmtId="0" fontId="9" fillId="0" borderId="0" xfId="0" applyFont="1" applyFill="1" applyAlignment="1">
      <alignment horizontal="center" vertical="center" shrinkToFit="1"/>
    </xf>
    <xf numFmtId="0" fontId="3" fillId="4" borderId="33" xfId="0" applyFont="1" applyFill="1" applyBorder="1" applyAlignment="1">
      <alignment horizontal="left" vertical="center" shrinkToFit="1"/>
    </xf>
    <xf numFmtId="0" fontId="3" fillId="4" borderId="34" xfId="0" applyFont="1" applyFill="1" applyBorder="1" applyAlignment="1">
      <alignment horizontal="left" vertical="center" shrinkToFit="1"/>
    </xf>
    <xf numFmtId="0" fontId="8" fillId="0" borderId="43" xfId="0" applyFont="1" applyFill="1" applyBorder="1" applyAlignment="1">
      <alignment horizontal="left" vertical="center"/>
    </xf>
    <xf numFmtId="0" fontId="27" fillId="0" borderId="0" xfId="0" applyFont="1" applyAlignment="1">
      <alignment vertical="center" wrapText="1"/>
    </xf>
    <xf numFmtId="0" fontId="27" fillId="0" borderId="0" xfId="0" applyFont="1" applyAlignment="1">
      <alignment vertical="center"/>
    </xf>
    <xf numFmtId="0" fontId="26" fillId="0" borderId="0" xfId="0" applyFont="1" applyAlignment="1">
      <alignment vertical="center" shrinkToFit="1"/>
    </xf>
    <xf numFmtId="0" fontId="0" fillId="0" borderId="0" xfId="0" applyFont="1" applyAlignment="1">
      <alignment vertical="center" shrinkToFit="1"/>
    </xf>
    <xf numFmtId="0" fontId="27" fillId="0" borderId="0" xfId="0" applyFont="1" applyAlignment="1">
      <alignment vertical="top" wrapText="1"/>
    </xf>
    <xf numFmtId="0" fontId="26" fillId="0" borderId="0" xfId="0" applyFont="1" applyAlignment="1">
      <alignment horizontal="left" vertical="center"/>
    </xf>
    <xf numFmtId="0" fontId="8" fillId="0" borderId="62" xfId="0" applyFont="1" applyFill="1" applyBorder="1" applyAlignment="1">
      <alignment horizontal="left" vertical="center" wrapText="1"/>
    </xf>
    <xf numFmtId="0" fontId="8" fillId="0" borderId="40" xfId="0" applyFont="1" applyFill="1" applyBorder="1" applyAlignment="1">
      <alignment horizontal="left" vertical="center" wrapText="1"/>
    </xf>
    <xf numFmtId="0" fontId="4" fillId="0" borderId="33" xfId="0" applyFont="1" applyFill="1" applyBorder="1" applyAlignment="1">
      <alignment horizontal="left" vertical="center" wrapText="1"/>
    </xf>
    <xf numFmtId="0" fontId="4" fillId="0" borderId="34" xfId="0" applyFont="1" applyFill="1" applyBorder="1" applyAlignment="1">
      <alignment horizontal="left" vertical="center" wrapText="1"/>
    </xf>
    <xf numFmtId="0" fontId="26" fillId="0" borderId="0" xfId="0" applyFont="1" applyAlignment="1">
      <alignment vertical="center"/>
    </xf>
    <xf numFmtId="0" fontId="25" fillId="0" borderId="0" xfId="0" applyFont="1" applyAlignment="1">
      <alignment vertical="center" shrinkToFit="1"/>
    </xf>
    <xf numFmtId="0" fontId="29" fillId="0" borderId="0" xfId="0" applyFont="1" applyAlignment="1">
      <alignment vertical="center"/>
    </xf>
    <xf numFmtId="0" fontId="28" fillId="0" borderId="0" xfId="0" applyFont="1" applyAlignment="1">
      <alignment vertical="center"/>
    </xf>
    <xf numFmtId="0" fontId="29" fillId="0" borderId="0" xfId="0" applyFont="1" applyAlignment="1">
      <alignment vertical="center" shrinkToFit="1"/>
    </xf>
    <xf numFmtId="0" fontId="28" fillId="0" borderId="0" xfId="0" applyFont="1" applyAlignment="1">
      <alignment vertical="center" shrinkToFit="1"/>
    </xf>
    <xf numFmtId="0" fontId="29" fillId="0" borderId="0" xfId="0" applyFont="1" applyAlignment="1">
      <alignment vertical="center" wrapText="1" shrinkToFit="1"/>
    </xf>
    <xf numFmtId="0" fontId="33" fillId="0" borderId="0" xfId="0" applyFont="1" applyAlignment="1">
      <alignment vertical="center" shrinkToFit="1"/>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2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良い" xfId="42" builtinId="26" customBuiltin="1"/>
  </cellStyles>
  <dxfs count="19">
    <dxf>
      <font>
        <b/>
        <i val="0"/>
        <condense val="0"/>
        <extend val="0"/>
        <color auto="1"/>
      </font>
    </dxf>
    <dxf>
      <font>
        <b/>
        <i val="0"/>
        <condense val="0"/>
        <extend val="0"/>
        <color indexed="10"/>
      </font>
    </dxf>
    <dxf>
      <fill>
        <patternFill>
          <bgColor indexed="13"/>
        </patternFill>
      </fill>
    </dxf>
    <dxf>
      <font>
        <condense val="0"/>
        <extend val="0"/>
        <color auto="1"/>
      </font>
      <fill>
        <patternFill>
          <bgColor indexed="13"/>
        </patternFill>
      </fill>
    </dxf>
    <dxf>
      <font>
        <b/>
        <i val="0"/>
        <condense val="0"/>
        <extend val="0"/>
        <color indexed="10"/>
      </font>
    </dxf>
    <dxf>
      <font>
        <condense val="0"/>
        <extend val="0"/>
        <color indexed="10"/>
      </font>
    </dxf>
    <dxf>
      <font>
        <b/>
        <i val="0"/>
        <condense val="0"/>
        <extend val="0"/>
        <color indexed="10"/>
      </font>
    </dxf>
    <dxf>
      <font>
        <b/>
        <i val="0"/>
        <condense val="0"/>
        <extend val="0"/>
        <color indexed="10"/>
      </font>
    </dxf>
    <dxf>
      <font>
        <b/>
        <i val="0"/>
        <condense val="0"/>
        <extend val="0"/>
        <color indexed="8"/>
      </font>
    </dxf>
    <dxf>
      <font>
        <condense val="0"/>
        <extend val="0"/>
        <color indexed="10"/>
      </font>
    </dxf>
    <dxf>
      <font>
        <condense val="0"/>
        <extend val="0"/>
        <color indexed="10"/>
      </font>
    </dxf>
    <dxf>
      <font>
        <condense val="0"/>
        <extend val="0"/>
        <color indexed="10"/>
      </font>
    </dxf>
    <dxf>
      <font>
        <b/>
        <i val="0"/>
        <condense val="0"/>
        <extend val="0"/>
        <color indexed="10"/>
      </font>
    </dxf>
    <dxf>
      <fill>
        <patternFill>
          <bgColor indexed="13"/>
        </patternFill>
      </fill>
    </dxf>
    <dxf>
      <font>
        <condense val="0"/>
        <extend val="0"/>
        <color auto="1"/>
      </font>
      <fill>
        <patternFill>
          <bgColor indexed="13"/>
        </patternFill>
      </fill>
    </dxf>
    <dxf>
      <font>
        <b/>
        <i val="0"/>
        <condense val="0"/>
        <extend val="0"/>
        <color indexed="10"/>
      </font>
    </dxf>
    <dxf>
      <font>
        <condense val="0"/>
        <extend val="0"/>
        <color indexed="10"/>
      </font>
    </dxf>
    <dxf>
      <font>
        <b/>
        <i val="0"/>
        <condense val="0"/>
        <extend val="0"/>
        <color indexed="10"/>
      </font>
    </dxf>
    <dxf>
      <font>
        <b/>
        <i val="0"/>
        <condense val="0"/>
        <extend val="0"/>
        <color indexed="1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14</xdr:col>
      <xdr:colOff>57150</xdr:colOff>
      <xdr:row>3</xdr:row>
      <xdr:rowOff>19050</xdr:rowOff>
    </xdr:from>
    <xdr:to>
      <xdr:col>16</xdr:col>
      <xdr:colOff>285750</xdr:colOff>
      <xdr:row>8</xdr:row>
      <xdr:rowOff>0</xdr:rowOff>
    </xdr:to>
    <xdr:sp macro="" textlink="">
      <xdr:nvSpPr>
        <xdr:cNvPr id="6401" name="AutoShape 3"/>
        <xdr:cNvSpPr>
          <a:spLocks/>
        </xdr:cNvSpPr>
      </xdr:nvSpPr>
      <xdr:spPr bwMode="auto">
        <a:xfrm>
          <a:off x="7648575" y="476250"/>
          <a:ext cx="361950" cy="1171575"/>
        </a:xfrm>
        <a:prstGeom prst="rightBrace">
          <a:avLst>
            <a:gd name="adj1" fmla="val 26974"/>
            <a:gd name="adj2" fmla="val 50000"/>
          </a:avLst>
        </a:prstGeom>
        <a:noFill/>
        <a:ln w="22225">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17</xdr:col>
      <xdr:colOff>19050</xdr:colOff>
      <xdr:row>1</xdr:row>
      <xdr:rowOff>38100</xdr:rowOff>
    </xdr:from>
    <xdr:to>
      <xdr:col>17</xdr:col>
      <xdr:colOff>323850</xdr:colOff>
      <xdr:row>2</xdr:row>
      <xdr:rowOff>38100</xdr:rowOff>
    </xdr:to>
    <xdr:sp macro="" textlink="">
      <xdr:nvSpPr>
        <xdr:cNvPr id="6402" name="Oval 4"/>
        <xdr:cNvSpPr>
          <a:spLocks noChangeArrowheads="1"/>
        </xdr:cNvSpPr>
      </xdr:nvSpPr>
      <xdr:spPr bwMode="auto">
        <a:xfrm>
          <a:off x="8362950" y="133350"/>
          <a:ext cx="304800" cy="304800"/>
        </a:xfrm>
        <a:prstGeom prst="ellipse">
          <a:avLst/>
        </a:prstGeom>
        <a:noFill/>
        <a:ln w="317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16</xdr:col>
      <xdr:colOff>342900</xdr:colOff>
      <xdr:row>5</xdr:row>
      <xdr:rowOff>180975</xdr:rowOff>
    </xdr:from>
    <xdr:to>
      <xdr:col>19</xdr:col>
      <xdr:colOff>19050</xdr:colOff>
      <xdr:row>8</xdr:row>
      <xdr:rowOff>57150</xdr:rowOff>
    </xdr:to>
    <xdr:sp macro="" textlink="">
      <xdr:nvSpPr>
        <xdr:cNvPr id="6403" name="Line 5"/>
        <xdr:cNvSpPr>
          <a:spLocks noChangeShapeType="1"/>
        </xdr:cNvSpPr>
      </xdr:nvSpPr>
      <xdr:spPr bwMode="auto">
        <a:xfrm flipH="1" flipV="1">
          <a:off x="8067675" y="1114425"/>
          <a:ext cx="885825" cy="590550"/>
        </a:xfrm>
        <a:prstGeom prst="line">
          <a:avLst/>
        </a:prstGeom>
        <a:noFill/>
        <a:ln w="19050">
          <a:solidFill>
            <a:srgbClr xmlns:mc="http://schemas.openxmlformats.org/markup-compatibility/2006" xmlns:a14="http://schemas.microsoft.com/office/drawing/2010/main" val="FF0000" mc:Ignorable="a14" a14:legacySpreadsheetColorIndex="10"/>
          </a:solidFill>
          <a:round/>
          <a:headEnd/>
          <a:tailEnd type="triangle" w="lg" len="med"/>
        </a:ln>
        <a:extLst>
          <a:ext uri="{909E8E84-426E-40DD-AFC4-6F175D3DCCD1}">
            <a14:hiddenFill xmlns:a14="http://schemas.microsoft.com/office/drawing/2010/main">
              <a:noFill/>
            </a14:hiddenFill>
          </a:ext>
        </a:extLst>
      </xdr:spPr>
    </xdr:sp>
    <xdr:clientData/>
  </xdr:twoCellAnchor>
  <xdr:twoCellAnchor>
    <xdr:from>
      <xdr:col>17</xdr:col>
      <xdr:colOff>285750</xdr:colOff>
      <xdr:row>3</xdr:row>
      <xdr:rowOff>57150</xdr:rowOff>
    </xdr:from>
    <xdr:to>
      <xdr:col>19</xdr:col>
      <xdr:colOff>66675</xdr:colOff>
      <xdr:row>5</xdr:row>
      <xdr:rowOff>0</xdr:rowOff>
    </xdr:to>
    <xdr:sp macro="" textlink="">
      <xdr:nvSpPr>
        <xdr:cNvPr id="6404" name="Line 6"/>
        <xdr:cNvSpPr>
          <a:spLocks noChangeShapeType="1"/>
        </xdr:cNvSpPr>
      </xdr:nvSpPr>
      <xdr:spPr bwMode="auto">
        <a:xfrm flipH="1" flipV="1">
          <a:off x="8629650" y="514350"/>
          <a:ext cx="371475" cy="419100"/>
        </a:xfrm>
        <a:prstGeom prst="line">
          <a:avLst/>
        </a:prstGeom>
        <a:noFill/>
        <a:ln w="19050">
          <a:solidFill>
            <a:srgbClr xmlns:mc="http://schemas.openxmlformats.org/markup-compatibility/2006" xmlns:a14="http://schemas.microsoft.com/office/drawing/2010/main" val="FF0000" mc:Ignorable="a14" a14:legacySpreadsheetColorIndex="10"/>
          </a:solidFill>
          <a:round/>
          <a:headEnd/>
          <a:tailEnd type="triangle" w="lg" len="med"/>
        </a:ln>
        <a:extLst>
          <a:ext uri="{909E8E84-426E-40DD-AFC4-6F175D3DCCD1}">
            <a14:hiddenFill xmlns:a14="http://schemas.microsoft.com/office/drawing/2010/main">
              <a:noFill/>
            </a14:hiddenFill>
          </a:ext>
        </a:extLst>
      </xdr:spPr>
    </xdr:sp>
    <xdr:clientData/>
  </xdr:twoCellAnchor>
  <xdr:twoCellAnchor>
    <xdr:from>
      <xdr:col>10</xdr:col>
      <xdr:colOff>257175</xdr:colOff>
      <xdr:row>6</xdr:row>
      <xdr:rowOff>114300</xdr:rowOff>
    </xdr:from>
    <xdr:to>
      <xdr:col>19</xdr:col>
      <xdr:colOff>28575</xdr:colOff>
      <xdr:row>10</xdr:row>
      <xdr:rowOff>123825</xdr:rowOff>
    </xdr:to>
    <xdr:sp macro="" textlink="">
      <xdr:nvSpPr>
        <xdr:cNvPr id="6405" name="Line 7"/>
        <xdr:cNvSpPr>
          <a:spLocks noChangeShapeType="1"/>
        </xdr:cNvSpPr>
      </xdr:nvSpPr>
      <xdr:spPr bwMode="auto">
        <a:xfrm flipH="1" flipV="1">
          <a:off x="5810250" y="1285875"/>
          <a:ext cx="3152775" cy="990600"/>
        </a:xfrm>
        <a:prstGeom prst="line">
          <a:avLst/>
        </a:prstGeom>
        <a:noFill/>
        <a:ln w="19050">
          <a:solidFill>
            <a:srgbClr xmlns:mc="http://schemas.openxmlformats.org/markup-compatibility/2006" xmlns:a14="http://schemas.microsoft.com/office/drawing/2010/main" val="FF0000" mc:Ignorable="a14" a14:legacySpreadsheetColorIndex="10"/>
          </a:solidFill>
          <a:round/>
          <a:headEnd/>
          <a:tailEnd type="triangle" w="lg" len="med"/>
        </a:ln>
        <a:extLst>
          <a:ext uri="{909E8E84-426E-40DD-AFC4-6F175D3DCCD1}">
            <a14:hiddenFill xmlns:a14="http://schemas.microsoft.com/office/drawing/2010/main">
              <a:noFill/>
            </a14:hiddenFill>
          </a:ext>
        </a:extLst>
      </xdr:spPr>
    </xdr:sp>
    <xdr:clientData/>
  </xdr:twoCellAnchor>
  <xdr:twoCellAnchor>
    <xdr:from>
      <xdr:col>3</xdr:col>
      <xdr:colOff>657225</xdr:colOff>
      <xdr:row>3</xdr:row>
      <xdr:rowOff>104775</xdr:rowOff>
    </xdr:from>
    <xdr:to>
      <xdr:col>18</xdr:col>
      <xdr:colOff>228600</xdr:colOff>
      <xdr:row>15</xdr:row>
      <xdr:rowOff>180975</xdr:rowOff>
    </xdr:to>
    <xdr:sp macro="" textlink="">
      <xdr:nvSpPr>
        <xdr:cNvPr id="6406" name="Line 8"/>
        <xdr:cNvSpPr>
          <a:spLocks noChangeShapeType="1"/>
        </xdr:cNvSpPr>
      </xdr:nvSpPr>
      <xdr:spPr bwMode="auto">
        <a:xfrm flipH="1" flipV="1">
          <a:off x="1533525" y="561975"/>
          <a:ext cx="7372350" cy="3105150"/>
        </a:xfrm>
        <a:prstGeom prst="line">
          <a:avLst/>
        </a:prstGeom>
        <a:noFill/>
        <a:ln w="19050">
          <a:solidFill>
            <a:srgbClr xmlns:mc="http://schemas.openxmlformats.org/markup-compatibility/2006" xmlns:a14="http://schemas.microsoft.com/office/drawing/2010/main" val="FF0000" mc:Ignorable="a14" a14:legacySpreadsheetColorIndex="10"/>
          </a:solidFill>
          <a:round/>
          <a:headEnd/>
          <a:tailEnd type="triangle" w="lg" len="med"/>
        </a:ln>
        <a:extLst>
          <a:ext uri="{909E8E84-426E-40DD-AFC4-6F175D3DCCD1}">
            <a14:hiddenFill xmlns:a14="http://schemas.microsoft.com/office/drawing/2010/main">
              <a:noFill/>
            </a14:hiddenFill>
          </a:ext>
        </a:extLst>
      </xdr:spPr>
    </xdr:sp>
    <xdr:clientData/>
  </xdr:twoCellAnchor>
  <xdr:twoCellAnchor>
    <xdr:from>
      <xdr:col>14</xdr:col>
      <xdr:colOff>38100</xdr:colOff>
      <xdr:row>32</xdr:row>
      <xdr:rowOff>209550</xdr:rowOff>
    </xdr:from>
    <xdr:to>
      <xdr:col>16</xdr:col>
      <xdr:colOff>409575</xdr:colOff>
      <xdr:row>34</xdr:row>
      <xdr:rowOff>57150</xdr:rowOff>
    </xdr:to>
    <xdr:sp macro="" textlink="">
      <xdr:nvSpPr>
        <xdr:cNvPr id="6407" name="Oval 11"/>
        <xdr:cNvSpPr>
          <a:spLocks noChangeArrowheads="1"/>
        </xdr:cNvSpPr>
      </xdr:nvSpPr>
      <xdr:spPr bwMode="auto">
        <a:xfrm>
          <a:off x="7629525" y="8191500"/>
          <a:ext cx="504825" cy="323850"/>
        </a:xfrm>
        <a:prstGeom prst="ellipse">
          <a:avLst/>
        </a:prstGeom>
        <a:noFill/>
        <a:ln w="317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16</xdr:col>
      <xdr:colOff>314325</xdr:colOff>
      <xdr:row>22</xdr:row>
      <xdr:rowOff>314325</xdr:rowOff>
    </xdr:from>
    <xdr:to>
      <xdr:col>19</xdr:col>
      <xdr:colOff>47625</xdr:colOff>
      <xdr:row>32</xdr:row>
      <xdr:rowOff>180975</xdr:rowOff>
    </xdr:to>
    <xdr:sp macro="" textlink="">
      <xdr:nvSpPr>
        <xdr:cNvPr id="6408" name="Line 12"/>
        <xdr:cNvSpPr>
          <a:spLocks noChangeShapeType="1"/>
        </xdr:cNvSpPr>
      </xdr:nvSpPr>
      <xdr:spPr bwMode="auto">
        <a:xfrm flipH="1">
          <a:off x="8039100" y="5762625"/>
          <a:ext cx="942975" cy="2400300"/>
        </a:xfrm>
        <a:prstGeom prst="line">
          <a:avLst/>
        </a:prstGeom>
        <a:noFill/>
        <a:ln w="19050">
          <a:solidFill>
            <a:srgbClr xmlns:mc="http://schemas.openxmlformats.org/markup-compatibility/2006" xmlns:a14="http://schemas.microsoft.com/office/drawing/2010/main" val="FF0000" mc:Ignorable="a14" a14:legacySpreadsheetColorIndex="10"/>
          </a:solidFill>
          <a:round/>
          <a:headEnd/>
          <a:tailEnd type="triangle" w="lg" len="med"/>
        </a:ln>
        <a:extLst>
          <a:ext uri="{909E8E84-426E-40DD-AFC4-6F175D3DCCD1}">
            <a14:hiddenFill xmlns:a14="http://schemas.microsoft.com/office/drawing/2010/main">
              <a:noFill/>
            </a14:hiddenFill>
          </a:ext>
        </a:extLst>
      </xdr:spPr>
    </xdr:sp>
    <xdr:clientData/>
  </xdr:twoCellAnchor>
  <xdr:twoCellAnchor>
    <xdr:from>
      <xdr:col>18</xdr:col>
      <xdr:colOff>85725</xdr:colOff>
      <xdr:row>78</xdr:row>
      <xdr:rowOff>228600</xdr:rowOff>
    </xdr:from>
    <xdr:to>
      <xdr:col>19</xdr:col>
      <xdr:colOff>190500</xdr:colOff>
      <xdr:row>82</xdr:row>
      <xdr:rowOff>228600</xdr:rowOff>
    </xdr:to>
    <xdr:sp macro="" textlink="">
      <xdr:nvSpPr>
        <xdr:cNvPr id="6409" name="AutoShape 15"/>
        <xdr:cNvSpPr>
          <a:spLocks/>
        </xdr:cNvSpPr>
      </xdr:nvSpPr>
      <xdr:spPr bwMode="auto">
        <a:xfrm>
          <a:off x="8763000" y="19250025"/>
          <a:ext cx="361950" cy="952500"/>
        </a:xfrm>
        <a:prstGeom prst="rightBrace">
          <a:avLst>
            <a:gd name="adj1" fmla="val 21930"/>
            <a:gd name="adj2" fmla="val 50000"/>
          </a:avLst>
        </a:prstGeom>
        <a:noFill/>
        <a:ln w="22225">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18</xdr:col>
      <xdr:colOff>57150</xdr:colOff>
      <xdr:row>70</xdr:row>
      <xdr:rowOff>38100</xdr:rowOff>
    </xdr:from>
    <xdr:to>
      <xdr:col>19</xdr:col>
      <xdr:colOff>161925</xdr:colOff>
      <xdr:row>77</xdr:row>
      <xdr:rowOff>180975</xdr:rowOff>
    </xdr:to>
    <xdr:sp macro="" textlink="">
      <xdr:nvSpPr>
        <xdr:cNvPr id="6410" name="AutoShape 17"/>
        <xdr:cNvSpPr>
          <a:spLocks/>
        </xdr:cNvSpPr>
      </xdr:nvSpPr>
      <xdr:spPr bwMode="auto">
        <a:xfrm>
          <a:off x="8734425" y="17249775"/>
          <a:ext cx="361950" cy="1714500"/>
        </a:xfrm>
        <a:prstGeom prst="rightBrace">
          <a:avLst>
            <a:gd name="adj1" fmla="val 39474"/>
            <a:gd name="adj2" fmla="val 50000"/>
          </a:avLst>
        </a:prstGeom>
        <a:noFill/>
        <a:ln w="22225">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11</xdr:col>
      <xdr:colOff>323850</xdr:colOff>
      <xdr:row>18</xdr:row>
      <xdr:rowOff>152400</xdr:rowOff>
    </xdr:from>
    <xdr:to>
      <xdr:col>19</xdr:col>
      <xdr:colOff>0</xdr:colOff>
      <xdr:row>32</xdr:row>
      <xdr:rowOff>171450</xdr:rowOff>
    </xdr:to>
    <xdr:sp macro="" textlink="">
      <xdr:nvSpPr>
        <xdr:cNvPr id="6411" name="Line 22"/>
        <xdr:cNvSpPr>
          <a:spLocks noChangeShapeType="1"/>
        </xdr:cNvSpPr>
      </xdr:nvSpPr>
      <xdr:spPr bwMode="auto">
        <a:xfrm flipH="1">
          <a:off x="6543675" y="4495800"/>
          <a:ext cx="2390775" cy="3657600"/>
        </a:xfrm>
        <a:prstGeom prst="line">
          <a:avLst/>
        </a:prstGeom>
        <a:noFill/>
        <a:ln w="19050">
          <a:solidFill>
            <a:srgbClr xmlns:mc="http://schemas.openxmlformats.org/markup-compatibility/2006" xmlns:a14="http://schemas.microsoft.com/office/drawing/2010/main" val="FF0000" mc:Ignorable="a14" a14:legacySpreadsheetColorIndex="10"/>
          </a:solidFill>
          <a:round/>
          <a:headEnd/>
          <a:tailEnd type="triangle" w="lg" len="med"/>
        </a:ln>
        <a:extLst>
          <a:ext uri="{909E8E84-426E-40DD-AFC4-6F175D3DCCD1}">
            <a14:hiddenFill xmlns:a14="http://schemas.microsoft.com/office/drawing/2010/main">
              <a:noFill/>
            </a14:hiddenFill>
          </a:ext>
        </a:extLst>
      </xdr:spPr>
    </xdr:sp>
    <xdr:clientData/>
  </xdr:twoCellAnchor>
  <xdr:twoCellAnchor>
    <xdr:from>
      <xdr:col>11</xdr:col>
      <xdr:colOff>9525</xdr:colOff>
      <xdr:row>32</xdr:row>
      <xdr:rowOff>209550</xdr:rowOff>
    </xdr:from>
    <xdr:to>
      <xdr:col>11</xdr:col>
      <xdr:colOff>371475</xdr:colOff>
      <xdr:row>34</xdr:row>
      <xdr:rowOff>95250</xdr:rowOff>
    </xdr:to>
    <xdr:sp macro="" textlink="">
      <xdr:nvSpPr>
        <xdr:cNvPr id="6412" name="Oval 24"/>
        <xdr:cNvSpPr>
          <a:spLocks noChangeArrowheads="1"/>
        </xdr:cNvSpPr>
      </xdr:nvSpPr>
      <xdr:spPr bwMode="auto">
        <a:xfrm>
          <a:off x="6229350" y="8191500"/>
          <a:ext cx="361950" cy="361950"/>
        </a:xfrm>
        <a:prstGeom prst="ellipse">
          <a:avLst/>
        </a:prstGeom>
        <a:noFill/>
        <a:ln w="317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8</xdr:col>
      <xdr:colOff>190500</xdr:colOff>
      <xdr:row>7</xdr:row>
      <xdr:rowOff>152400</xdr:rowOff>
    </xdr:from>
    <xdr:to>
      <xdr:col>19</xdr:col>
      <xdr:colOff>9525</xdr:colOff>
      <xdr:row>12</xdr:row>
      <xdr:rowOff>104775</xdr:rowOff>
    </xdr:to>
    <xdr:sp macro="" textlink="">
      <xdr:nvSpPr>
        <xdr:cNvPr id="6413" name="Line 28"/>
        <xdr:cNvSpPr>
          <a:spLocks noChangeShapeType="1"/>
        </xdr:cNvSpPr>
      </xdr:nvSpPr>
      <xdr:spPr bwMode="auto">
        <a:xfrm flipH="1" flipV="1">
          <a:off x="4895850" y="1562100"/>
          <a:ext cx="4048125" cy="1314450"/>
        </a:xfrm>
        <a:prstGeom prst="line">
          <a:avLst/>
        </a:prstGeom>
        <a:noFill/>
        <a:ln w="19050">
          <a:solidFill>
            <a:srgbClr xmlns:mc="http://schemas.openxmlformats.org/markup-compatibility/2006" xmlns:a14="http://schemas.microsoft.com/office/drawing/2010/main" val="FF0000" mc:Ignorable="a14" a14:legacySpreadsheetColorIndex="10"/>
          </a:solidFill>
          <a:round/>
          <a:headEnd/>
          <a:tailEnd type="triangle" w="lg" len="med"/>
        </a:ln>
        <a:extLst>
          <a:ext uri="{909E8E84-426E-40DD-AFC4-6F175D3DCCD1}">
            <a14:hiddenFill xmlns:a14="http://schemas.microsoft.com/office/drawing/2010/main">
              <a:noFill/>
            </a14:hiddenFill>
          </a:ext>
        </a:extLst>
      </xdr:spPr>
    </xdr:sp>
    <xdr:clientData/>
  </xdr:twoCellAnchor>
  <xdr:oneCellAnchor>
    <xdr:from>
      <xdr:col>3</xdr:col>
      <xdr:colOff>114300</xdr:colOff>
      <xdr:row>4</xdr:row>
      <xdr:rowOff>95250</xdr:rowOff>
    </xdr:from>
    <xdr:ext cx="1028143" cy="461281"/>
    <xdr:sp macro="" textlink="">
      <xdr:nvSpPr>
        <xdr:cNvPr id="2" name="Text Box 36"/>
        <xdr:cNvSpPr txBox="1"/>
      </xdr:nvSpPr>
      <xdr:spPr bwMode="auto">
        <a:xfrm>
          <a:off x="990600" y="790575"/>
          <a:ext cx="1028143" cy="461281"/>
        </a:xfrm>
        <a:prstGeom prst="rect">
          <a:avLst/>
        </a:prstGeom>
        <a:solidFill>
          <a:srgbClr val="FFFFFF"/>
        </a:solidFill>
        <a:ln w="9525">
          <a:solidFill>
            <a:srgbClr val="000000"/>
          </a:solidFill>
          <a:miter lim="800000"/>
        </a:ln>
      </xdr:spPr>
      <xdr:txBody>
        <a:bodyPr wrap="none" lIns="90000" tIns="46800" rIns="90000" bIns="46800" anchor="ctr" upright="1">
          <a:spAutoFit/>
        </a:bodyPr>
        <a:lstStyle/>
        <a:p>
          <a:pPr algn="l" rtl="0"/>
          <a:r>
            <a:rPr lang="ja-JP" altLang="en-US" sz="2200" b="0" i="0" u="none" baseline="0">
              <a:solidFill>
                <a:srgbClr val="000000"/>
              </a:solidFill>
              <a:latin typeface="HG丸ｺﾞｼｯｸM-PRO"/>
              <a:ea typeface="HG丸ｺﾞｼｯｸM-PRO"/>
            </a:rPr>
            <a:t>入力例</a:t>
          </a:r>
        </a:p>
      </xdr:txBody>
    </xdr:sp>
    <xdr:clientData/>
  </xdr:oneCellAnchor>
  <xdr:twoCellAnchor>
    <xdr:from>
      <xdr:col>11</xdr:col>
      <xdr:colOff>9525</xdr:colOff>
      <xdr:row>44</xdr:row>
      <xdr:rowOff>0</xdr:rowOff>
    </xdr:from>
    <xdr:to>
      <xdr:col>11</xdr:col>
      <xdr:colOff>371475</xdr:colOff>
      <xdr:row>44</xdr:row>
      <xdr:rowOff>361950</xdr:rowOff>
    </xdr:to>
    <xdr:sp macro="" textlink="">
      <xdr:nvSpPr>
        <xdr:cNvPr id="6415" name="Oval 37"/>
        <xdr:cNvSpPr>
          <a:spLocks noChangeArrowheads="1"/>
        </xdr:cNvSpPr>
      </xdr:nvSpPr>
      <xdr:spPr bwMode="auto">
        <a:xfrm>
          <a:off x="6229350" y="10410825"/>
          <a:ext cx="361950" cy="361950"/>
        </a:xfrm>
        <a:prstGeom prst="ellipse">
          <a:avLst/>
        </a:prstGeom>
        <a:noFill/>
        <a:ln w="317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12</xdr:col>
      <xdr:colOff>66675</xdr:colOff>
      <xdr:row>36</xdr:row>
      <xdr:rowOff>209550</xdr:rowOff>
    </xdr:from>
    <xdr:to>
      <xdr:col>19</xdr:col>
      <xdr:colOff>19050</xdr:colOff>
      <xdr:row>44</xdr:row>
      <xdr:rowOff>95250</xdr:rowOff>
    </xdr:to>
    <xdr:sp macro="" textlink="">
      <xdr:nvSpPr>
        <xdr:cNvPr id="6416" name="Line 38"/>
        <xdr:cNvSpPr>
          <a:spLocks noChangeShapeType="1"/>
        </xdr:cNvSpPr>
      </xdr:nvSpPr>
      <xdr:spPr bwMode="auto">
        <a:xfrm flipH="1">
          <a:off x="6667500" y="9144000"/>
          <a:ext cx="2286000" cy="1362075"/>
        </a:xfrm>
        <a:prstGeom prst="line">
          <a:avLst/>
        </a:prstGeom>
        <a:noFill/>
        <a:ln w="19050">
          <a:solidFill>
            <a:srgbClr xmlns:mc="http://schemas.openxmlformats.org/markup-compatibility/2006" xmlns:a14="http://schemas.microsoft.com/office/drawing/2010/main" val="FF0000" mc:Ignorable="a14" a14:legacySpreadsheetColorIndex="10"/>
          </a:solidFill>
          <a:round/>
          <a:headEnd/>
          <a:tailEnd type="triangle" w="lg" len="me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5"/>
  </sheetPr>
  <dimension ref="A1:Y124"/>
  <sheetViews>
    <sheetView showGridLines="0" tabSelected="1" view="pageBreakPreview" zoomScaleNormal="100" zoomScaleSheetLayoutView="100" workbookViewId="0">
      <selection activeCell="D4" sqref="D4:E4"/>
    </sheetView>
  </sheetViews>
  <sheetFormatPr defaultRowHeight="20.25" customHeight="1" x14ac:dyDescent="0.15"/>
  <cols>
    <col min="1" max="1" width="0.75" style="1" customWidth="1"/>
    <col min="2" max="2" width="6.5" style="92" customWidth="1"/>
    <col min="3" max="3" width="4.25" style="93" customWidth="1"/>
    <col min="4" max="4" width="9.5" style="4" customWidth="1"/>
    <col min="5" max="5" width="9.875" style="4" customWidth="1"/>
    <col min="6" max="6" width="9.375" style="4" customWidth="1"/>
    <col min="7" max="7" width="13.375" style="4" customWidth="1"/>
    <col min="8" max="8" width="8.125" style="4" customWidth="1"/>
    <col min="9" max="9" width="8.75" style="4" customWidth="1"/>
    <col min="10" max="10" width="2.375" style="4" customWidth="1"/>
    <col min="11" max="11" width="8.75" style="4" customWidth="1"/>
    <col min="12" max="12" width="5" style="4" customWidth="1"/>
    <col min="13" max="13" width="5" style="94" customWidth="1"/>
    <col min="14" max="14" width="8" style="95" customWidth="1"/>
    <col min="15" max="16" width="0.875" style="96" customWidth="1"/>
    <col min="17" max="17" width="8.125" style="13" customWidth="1"/>
    <col min="18" max="18" width="4.375" style="18" customWidth="1"/>
    <col min="19" max="19" width="28.875" style="4" bestFit="1" customWidth="1"/>
    <col min="20" max="20" width="4.375" style="4" customWidth="1"/>
    <col min="21" max="21" width="2" style="4" customWidth="1"/>
    <col min="22" max="22" width="2.25" style="4" customWidth="1"/>
    <col min="23" max="23" width="3.25" style="4" customWidth="1"/>
    <col min="24" max="24" width="9" style="4"/>
    <col min="25" max="25" width="9" style="5"/>
    <col min="26" max="16384" width="9" style="4"/>
  </cols>
  <sheetData>
    <row r="1" spans="1:25" ht="7.5" customHeight="1" x14ac:dyDescent="0.15">
      <c r="M1" s="88"/>
    </row>
    <row r="2" spans="1:25" s="19" customFormat="1" ht="24" customHeight="1" x14ac:dyDescent="0.15">
      <c r="B2" s="97" t="s">
        <v>98</v>
      </c>
      <c r="C2" s="97">
        <f>COUNTIF($Y$9:$Y$94,$B2)</f>
        <v>0</v>
      </c>
      <c r="D2" s="97" t="s">
        <v>50</v>
      </c>
      <c r="E2" s="97">
        <f>SUMIF($Y$9:$Y$94,$D2,$R$9:$R$94)</f>
        <v>0</v>
      </c>
      <c r="F2" s="97" t="s">
        <v>51</v>
      </c>
      <c r="G2" s="97">
        <f>COUNTIF($Y$91:$Y$94,$F2)</f>
        <v>0</v>
      </c>
      <c r="H2" s="97" t="s">
        <v>52</v>
      </c>
      <c r="I2" s="97">
        <f>IF(E2+C2+G2=0,0,E2+C2+G2+1)</f>
        <v>0</v>
      </c>
      <c r="J2" s="20"/>
      <c r="K2" s="320" t="str">
        <f>IF(R96-I2=0,"重複回答なし","重複回答あり")</f>
        <v>重複回答なし</v>
      </c>
      <c r="L2" s="321"/>
      <c r="O2" s="21"/>
      <c r="P2" s="21"/>
      <c r="Q2" s="115" t="s">
        <v>53</v>
      </c>
      <c r="R2" s="116">
        <f>COUNTIF(Q10:Q94,Q2)</f>
        <v>25</v>
      </c>
      <c r="T2" s="22" t="s">
        <v>99</v>
      </c>
      <c r="U2" s="22" t="s">
        <v>100</v>
      </c>
      <c r="Y2" s="20"/>
    </row>
    <row r="3" spans="1:25" s="23" customFormat="1" ht="4.5" customHeight="1" thickBot="1" x14ac:dyDescent="0.2">
      <c r="B3" s="24"/>
      <c r="C3" s="25"/>
      <c r="N3" s="26"/>
      <c r="O3" s="26"/>
      <c r="P3" s="26"/>
      <c r="Q3" s="13"/>
      <c r="R3" s="16"/>
      <c r="Y3" s="3"/>
    </row>
    <row r="4" spans="1:25" ht="18.75" customHeight="1" thickBot="1" x14ac:dyDescent="0.2">
      <c r="B4" s="268" t="s">
        <v>5</v>
      </c>
      <c r="C4" s="269"/>
      <c r="D4" s="285"/>
      <c r="E4" s="286"/>
      <c r="F4" s="2" t="s">
        <v>3</v>
      </c>
      <c r="G4" s="287"/>
      <c r="H4" s="288"/>
      <c r="I4" s="288"/>
      <c r="J4" s="288"/>
      <c r="K4" s="288"/>
      <c r="L4" s="288"/>
      <c r="M4" s="288"/>
      <c r="N4" s="289"/>
      <c r="O4" s="3"/>
      <c r="P4" s="3"/>
      <c r="R4" s="16"/>
    </row>
    <row r="5" spans="1:25" ht="18.75" customHeight="1" thickBot="1" x14ac:dyDescent="0.2">
      <c r="B5" s="268" t="s">
        <v>6</v>
      </c>
      <c r="C5" s="269"/>
      <c r="D5" s="290"/>
      <c r="E5" s="291"/>
      <c r="F5" s="292"/>
      <c r="G5" s="6" t="s">
        <v>4</v>
      </c>
      <c r="H5" s="7"/>
      <c r="I5" s="293"/>
      <c r="J5" s="293"/>
      <c r="K5" s="293"/>
      <c r="L5" s="293"/>
      <c r="M5" s="293"/>
      <c r="N5" s="294"/>
      <c r="O5" s="3"/>
      <c r="P5" s="3"/>
      <c r="R5" s="16"/>
    </row>
    <row r="6" spans="1:25" ht="18.75" customHeight="1" thickBot="1" x14ac:dyDescent="0.2">
      <c r="B6" s="268" t="s">
        <v>7</v>
      </c>
      <c r="C6" s="269"/>
      <c r="D6" s="303"/>
      <c r="E6" s="304"/>
      <c r="F6" s="305"/>
      <c r="G6" s="9" t="s">
        <v>8</v>
      </c>
      <c r="H6" s="10"/>
      <c r="I6" s="8"/>
      <c r="J6" s="11" t="s">
        <v>54</v>
      </c>
      <c r="K6" s="8"/>
      <c r="L6" s="11" t="s">
        <v>55</v>
      </c>
      <c r="M6" s="8"/>
      <c r="N6" s="12" t="s">
        <v>56</v>
      </c>
      <c r="O6" s="3"/>
      <c r="P6" s="3"/>
      <c r="R6" s="16"/>
      <c r="T6" s="5"/>
      <c r="U6" s="5"/>
      <c r="V6" s="5"/>
      <c r="W6" s="5"/>
    </row>
    <row r="7" spans="1:25" ht="18.75" customHeight="1" thickBot="1" x14ac:dyDescent="0.2">
      <c r="B7" s="268" t="s">
        <v>105</v>
      </c>
      <c r="C7" s="269"/>
      <c r="D7" s="306"/>
      <c r="E7" s="307"/>
      <c r="F7" s="308"/>
      <c r="G7" s="9" t="s">
        <v>106</v>
      </c>
      <c r="H7" s="275"/>
      <c r="I7" s="276"/>
      <c r="J7" s="276"/>
      <c r="K7" s="276"/>
      <c r="L7" s="276"/>
      <c r="M7" s="276"/>
      <c r="N7" s="277"/>
      <c r="O7" s="3"/>
      <c r="P7" s="3"/>
      <c r="R7" s="16"/>
      <c r="T7" s="5"/>
      <c r="U7" s="5"/>
      <c r="V7" s="5"/>
      <c r="W7" s="5"/>
    </row>
    <row r="8" spans="1:25" s="152" customFormat="1" ht="18.75" customHeight="1" thickBot="1" x14ac:dyDescent="0.2">
      <c r="A8" s="146"/>
      <c r="B8" s="268" t="s">
        <v>109</v>
      </c>
      <c r="C8" s="269"/>
      <c r="D8" s="278"/>
      <c r="E8" s="279"/>
      <c r="F8" s="170" t="s">
        <v>110</v>
      </c>
      <c r="G8" s="280" t="s">
        <v>177</v>
      </c>
      <c r="H8" s="281"/>
      <c r="I8" s="282"/>
      <c r="J8" s="278"/>
      <c r="K8" s="283"/>
      <c r="L8" s="171" t="s">
        <v>110</v>
      </c>
      <c r="M8" s="147"/>
      <c r="N8" s="148"/>
      <c r="O8" s="149"/>
      <c r="P8" s="149"/>
      <c r="Q8" s="150"/>
      <c r="R8" s="151"/>
      <c r="T8" s="153"/>
      <c r="U8" s="153"/>
      <c r="V8" s="153"/>
      <c r="W8" s="153"/>
      <c r="Y8" s="153"/>
    </row>
    <row r="9" spans="1:25" s="5" customFormat="1" ht="21" customHeight="1" thickBot="1" x14ac:dyDescent="0.2">
      <c r="A9" s="27"/>
      <c r="B9" s="28" t="s">
        <v>2</v>
      </c>
      <c r="C9" s="326" t="s">
        <v>151</v>
      </c>
      <c r="D9" s="327"/>
      <c r="E9" s="327"/>
      <c r="F9" s="327"/>
      <c r="G9" s="327"/>
      <c r="H9" s="327"/>
      <c r="I9" s="327"/>
      <c r="J9" s="327"/>
      <c r="K9" s="328"/>
      <c r="L9" s="130" t="s">
        <v>111</v>
      </c>
      <c r="M9" s="29" t="s">
        <v>112</v>
      </c>
      <c r="N9" s="129" t="s">
        <v>22</v>
      </c>
      <c r="O9" s="30"/>
      <c r="P9" s="30"/>
      <c r="Q9" s="14"/>
      <c r="R9" s="17"/>
    </row>
    <row r="10" spans="1:25" ht="18.75" customHeight="1" thickBot="1" x14ac:dyDescent="0.2">
      <c r="B10" s="216" t="s">
        <v>0</v>
      </c>
      <c r="C10" s="154" t="s">
        <v>157</v>
      </c>
      <c r="D10" s="185" t="s">
        <v>23</v>
      </c>
      <c r="E10" s="185"/>
      <c r="F10" s="185"/>
      <c r="G10" s="185"/>
      <c r="H10" s="185"/>
      <c r="I10" s="185"/>
      <c r="J10" s="185"/>
      <c r="K10" s="186"/>
      <c r="L10" s="31" t="s">
        <v>10</v>
      </c>
      <c r="M10" s="31" t="s">
        <v>10</v>
      </c>
      <c r="N10" s="32" t="s">
        <v>15</v>
      </c>
      <c r="O10" s="33"/>
      <c r="P10" s="33"/>
      <c r="Q10" s="13" t="str">
        <f>IF(R10=0,"未回答",IF(R10&gt;1,"複数回答不可","完了"))</f>
        <v>未回答</v>
      </c>
      <c r="R10" s="16">
        <f>COUNTIF(L10:M10,"☑")</f>
        <v>0</v>
      </c>
      <c r="T10" s="34"/>
      <c r="U10" s="34"/>
      <c r="V10" s="34"/>
      <c r="W10" s="34"/>
      <c r="X10" s="34" t="b">
        <f>IF($L10=$U$2,1,IF($M10=$U$2,2))</f>
        <v>0</v>
      </c>
      <c r="Y10" s="5" t="str">
        <f>IF(X10=1,"ＯＫ","要チェック")</f>
        <v>要チェック</v>
      </c>
    </row>
    <row r="11" spans="1:25" ht="30" customHeight="1" thickBot="1" x14ac:dyDescent="0.2">
      <c r="B11" s="217"/>
      <c r="C11" s="154" t="s">
        <v>158</v>
      </c>
      <c r="D11" s="203" t="s">
        <v>217</v>
      </c>
      <c r="E11" s="203"/>
      <c r="F11" s="203"/>
      <c r="G11" s="203"/>
      <c r="H11" s="203"/>
      <c r="I11" s="203"/>
      <c r="J11" s="203"/>
      <c r="K11" s="204"/>
      <c r="L11" s="31" t="s">
        <v>10</v>
      </c>
      <c r="M11" s="31" t="s">
        <v>10</v>
      </c>
      <c r="N11" s="32" t="s">
        <v>27</v>
      </c>
      <c r="O11" s="33"/>
      <c r="P11" s="33"/>
      <c r="Q11" s="13" t="str">
        <f>IF(R11=0,"未回答",IF(R11&gt;1,"複数回答不可","完了"))</f>
        <v>未回答</v>
      </c>
      <c r="R11" s="16">
        <f>COUNTIF(L11:M11,"☑")</f>
        <v>0</v>
      </c>
      <c r="T11" s="34"/>
      <c r="U11" s="34"/>
      <c r="V11" s="34"/>
      <c r="W11" s="34"/>
      <c r="X11" s="34" t="b">
        <f>IF($L11=$U$2,1,IF($M11=$U$2,2))</f>
        <v>0</v>
      </c>
      <c r="Y11" s="5" t="str">
        <f>IF(X11=1,"ＯＫ","要チェック")</f>
        <v>要チェック</v>
      </c>
    </row>
    <row r="12" spans="1:25" ht="18.75" customHeight="1" thickBot="1" x14ac:dyDescent="0.2">
      <c r="B12" s="217"/>
      <c r="C12" s="154" t="s">
        <v>159</v>
      </c>
      <c r="D12" s="245" t="s">
        <v>69</v>
      </c>
      <c r="E12" s="245"/>
      <c r="F12" s="245"/>
      <c r="G12" s="245"/>
      <c r="H12" s="187" t="s">
        <v>113</v>
      </c>
      <c r="I12" s="187"/>
      <c r="J12" s="187"/>
      <c r="K12" s="284"/>
      <c r="L12" s="31" t="s">
        <v>10</v>
      </c>
      <c r="M12" s="31" t="s">
        <v>10</v>
      </c>
      <c r="N12" s="32" t="s">
        <v>12</v>
      </c>
      <c r="O12" s="33"/>
      <c r="P12" s="33"/>
      <c r="Q12" s="13" t="str">
        <f>IF(R12=0,"未回答",IF(R12&gt;1,"複数回答不可","完了"))</f>
        <v>未回答</v>
      </c>
      <c r="R12" s="16">
        <f>COUNTIF(L12:M12,"☑")</f>
        <v>0</v>
      </c>
      <c r="T12" s="34"/>
      <c r="U12" s="34"/>
      <c r="V12" s="34"/>
      <c r="W12" s="34"/>
      <c r="X12" s="34" t="b">
        <f>IF($L12=$U$2,1,IF($M12=$U$2,2))</f>
        <v>0</v>
      </c>
      <c r="Y12" s="5" t="str">
        <f>IF(X12=2,"ＯＫ","要チェック")</f>
        <v>要チェック</v>
      </c>
    </row>
    <row r="13" spans="1:25" ht="18.75" customHeight="1" thickBot="1" x14ac:dyDescent="0.2">
      <c r="B13" s="217"/>
      <c r="C13" s="155"/>
      <c r="D13" s="300" t="s">
        <v>147</v>
      </c>
      <c r="E13" s="301"/>
      <c r="F13" s="301"/>
      <c r="G13" s="301"/>
      <c r="H13" s="301"/>
      <c r="I13" s="301"/>
      <c r="J13" s="301"/>
      <c r="K13" s="302"/>
      <c r="L13" s="35"/>
      <c r="M13" s="35"/>
      <c r="N13" s="36"/>
      <c r="O13" s="37"/>
      <c r="P13" s="37"/>
      <c r="R13" s="16"/>
      <c r="T13" s="34"/>
      <c r="U13" s="34"/>
      <c r="V13" s="34"/>
      <c r="W13" s="34"/>
      <c r="X13" s="34"/>
    </row>
    <row r="14" spans="1:25" ht="18.75" customHeight="1" thickBot="1" x14ac:dyDescent="0.2">
      <c r="B14" s="217"/>
      <c r="C14" s="156"/>
      <c r="D14" s="273" t="s">
        <v>11</v>
      </c>
      <c r="E14" s="185"/>
      <c r="F14" s="185"/>
      <c r="G14" s="185"/>
      <c r="H14" s="187" t="s">
        <v>101</v>
      </c>
      <c r="I14" s="187"/>
      <c r="J14" s="187"/>
      <c r="K14" s="187"/>
      <c r="L14" s="31" t="s">
        <v>10</v>
      </c>
      <c r="M14" s="31" t="s">
        <v>10</v>
      </c>
      <c r="N14" s="38" t="s">
        <v>28</v>
      </c>
      <c r="O14" s="26"/>
      <c r="P14" s="26"/>
      <c r="Q14" s="13" t="str">
        <f>IF($L$12=$T$2,"複数回答不可",IF(R14=1,"完了","未回答"))</f>
        <v>複数回答不可</v>
      </c>
      <c r="R14" s="16">
        <f t="shared" ref="R14:R19" si="0">COUNTIF(L14:M14,"☑")</f>
        <v>0</v>
      </c>
      <c r="T14" s="34"/>
      <c r="U14" s="34"/>
      <c r="V14" s="34"/>
      <c r="W14" s="34"/>
      <c r="X14" s="34" t="b">
        <f t="shared" ref="X14:X19" si="1">IF($L14=$U$2,1,IF($M14=$U$2,2))</f>
        <v>0</v>
      </c>
      <c r="Y14" s="5" t="str">
        <f>IF(X14=2,"ＯＫ","要チェック")</f>
        <v>要チェック</v>
      </c>
    </row>
    <row r="15" spans="1:25" ht="34.5" customHeight="1" x14ac:dyDescent="0.15">
      <c r="B15" s="217"/>
      <c r="C15" s="155"/>
      <c r="D15" s="274" t="s">
        <v>201</v>
      </c>
      <c r="E15" s="239"/>
      <c r="F15" s="239"/>
      <c r="G15" s="239"/>
      <c r="H15" s="239"/>
      <c r="I15" s="239"/>
      <c r="J15" s="239"/>
      <c r="K15" s="239"/>
      <c r="L15" s="39" t="s">
        <v>10</v>
      </c>
      <c r="M15" s="39" t="s">
        <v>10</v>
      </c>
      <c r="N15" s="40"/>
      <c r="O15" s="41"/>
      <c r="P15" s="41"/>
      <c r="Q15" s="13" t="str">
        <f>IF($L$14=$T$2,"複数回答不可",IF(R15=1,"完了","未回答"))</f>
        <v>複数回答不可</v>
      </c>
      <c r="R15" s="16">
        <f t="shared" si="0"/>
        <v>0</v>
      </c>
      <c r="T15" s="34"/>
      <c r="U15" s="34"/>
      <c r="V15" s="34"/>
      <c r="W15" s="34"/>
      <c r="X15" s="34" t="b">
        <f t="shared" si="1"/>
        <v>0</v>
      </c>
      <c r="Y15" s="5" t="str">
        <f>IF(X15=1,"ＯＫ","要チェック")</f>
        <v>要チェック</v>
      </c>
    </row>
    <row r="16" spans="1:25" ht="30" customHeight="1" x14ac:dyDescent="0.15">
      <c r="B16" s="217"/>
      <c r="C16" s="155"/>
      <c r="D16" s="270" t="s">
        <v>218</v>
      </c>
      <c r="E16" s="271"/>
      <c r="F16" s="271"/>
      <c r="G16" s="271"/>
      <c r="H16" s="271"/>
      <c r="I16" s="271"/>
      <c r="J16" s="271"/>
      <c r="K16" s="272"/>
      <c r="L16" s="42" t="s">
        <v>10</v>
      </c>
      <c r="M16" s="42" t="s">
        <v>10</v>
      </c>
      <c r="N16" s="40"/>
      <c r="O16" s="41"/>
      <c r="P16" s="41"/>
      <c r="Q16" s="13" t="str">
        <f>IF($L$14=$T$2,"複数回答不可",IF(R16=1,"完了","未回答"))</f>
        <v>複数回答不可</v>
      </c>
      <c r="R16" s="16">
        <f t="shared" si="0"/>
        <v>0</v>
      </c>
      <c r="T16" s="34"/>
      <c r="U16" s="34"/>
      <c r="V16" s="34"/>
      <c r="W16" s="34"/>
      <c r="X16" s="34" t="b">
        <f t="shared" si="1"/>
        <v>0</v>
      </c>
      <c r="Y16" s="5" t="str">
        <f>IF(X16=1,"ＯＫ","要チェック")</f>
        <v>要チェック</v>
      </c>
    </row>
    <row r="17" spans="2:25" ht="18.75" customHeight="1" x14ac:dyDescent="0.15">
      <c r="B17" s="217"/>
      <c r="C17" s="155"/>
      <c r="D17" s="243" t="s">
        <v>202</v>
      </c>
      <c r="E17" s="243"/>
      <c r="F17" s="243"/>
      <c r="G17" s="243"/>
      <c r="H17" s="243"/>
      <c r="I17" s="243"/>
      <c r="J17" s="243"/>
      <c r="K17" s="243"/>
      <c r="L17" s="42" t="s">
        <v>10</v>
      </c>
      <c r="M17" s="42" t="s">
        <v>10</v>
      </c>
      <c r="N17" s="40"/>
      <c r="O17" s="41"/>
      <c r="P17" s="41"/>
      <c r="Q17" s="13" t="str">
        <f>IF($L$14=$T$2,"複数回答不可",IF(R17=1,"完了","未回答"))</f>
        <v>複数回答不可</v>
      </c>
      <c r="R17" s="16">
        <f t="shared" si="0"/>
        <v>0</v>
      </c>
      <c r="T17" s="34"/>
      <c r="U17" s="34"/>
      <c r="V17" s="34"/>
      <c r="W17" s="34"/>
      <c r="X17" s="34" t="b">
        <f t="shared" si="1"/>
        <v>0</v>
      </c>
      <c r="Y17" s="5" t="str">
        <f>IF(X17=1,"ＯＫ","要チェック")</f>
        <v>要チェック</v>
      </c>
    </row>
    <row r="18" spans="2:25" ht="18.75" customHeight="1" thickBot="1" x14ac:dyDescent="0.2">
      <c r="B18" s="217"/>
      <c r="C18" s="155"/>
      <c r="D18" s="244" t="s">
        <v>71</v>
      </c>
      <c r="E18" s="244"/>
      <c r="F18" s="244"/>
      <c r="G18" s="244"/>
      <c r="H18" s="244"/>
      <c r="I18" s="244"/>
      <c r="J18" s="244"/>
      <c r="K18" s="244"/>
      <c r="L18" s="42" t="s">
        <v>10</v>
      </c>
      <c r="M18" s="42" t="s">
        <v>10</v>
      </c>
      <c r="N18" s="40"/>
      <c r="O18" s="41"/>
      <c r="P18" s="41"/>
      <c r="Q18" s="13" t="str">
        <f>IF($L$14=$T$2,"複数回答不可",IF(R18=1,"完了","未回答"))</f>
        <v>複数回答不可</v>
      </c>
      <c r="R18" s="16">
        <f t="shared" si="0"/>
        <v>0</v>
      </c>
      <c r="T18" s="34"/>
      <c r="U18" s="34"/>
      <c r="V18" s="34"/>
      <c r="W18" s="34"/>
      <c r="X18" s="34" t="b">
        <f t="shared" si="1"/>
        <v>0</v>
      </c>
      <c r="Y18" s="5" t="str">
        <f>IF(X18=1,"ＯＫ","要チェック")</f>
        <v>要チェック</v>
      </c>
    </row>
    <row r="19" spans="2:25" ht="20.25" customHeight="1" thickBot="1" x14ac:dyDescent="0.2">
      <c r="B19" s="217"/>
      <c r="C19" s="156"/>
      <c r="D19" s="273" t="s">
        <v>72</v>
      </c>
      <c r="E19" s="276"/>
      <c r="F19" s="276"/>
      <c r="G19" s="276"/>
      <c r="H19" s="187" t="s">
        <v>102</v>
      </c>
      <c r="I19" s="187"/>
      <c r="J19" s="187"/>
      <c r="K19" s="284"/>
      <c r="L19" s="31" t="s">
        <v>10</v>
      </c>
      <c r="M19" s="31" t="s">
        <v>10</v>
      </c>
      <c r="N19" s="32" t="s">
        <v>29</v>
      </c>
      <c r="O19" s="33"/>
      <c r="P19" s="33"/>
      <c r="Q19" s="13" t="str">
        <f>IF($L$12=$T$2,"複数回答不可",IF(R19=1,"完了","未回答"))</f>
        <v>複数回答不可</v>
      </c>
      <c r="R19" s="16">
        <f t="shared" si="0"/>
        <v>0</v>
      </c>
      <c r="T19" s="34"/>
      <c r="U19" s="34"/>
      <c r="V19" s="34"/>
      <c r="W19" s="34"/>
      <c r="X19" s="34" t="b">
        <f t="shared" si="1"/>
        <v>0</v>
      </c>
      <c r="Y19" s="5" t="str">
        <f>IF(X19=2,"ＯＫ","要チェック")</f>
        <v>要チェック</v>
      </c>
    </row>
    <row r="20" spans="2:25" ht="18.75" customHeight="1" x14ac:dyDescent="0.15">
      <c r="B20" s="217"/>
      <c r="C20" s="155"/>
      <c r="D20" s="188" t="s">
        <v>90</v>
      </c>
      <c r="E20" s="189"/>
      <c r="F20" s="189"/>
      <c r="G20" s="189"/>
      <c r="H20" s="189"/>
      <c r="I20" s="189"/>
      <c r="J20" s="189"/>
      <c r="K20" s="190"/>
      <c r="L20" s="35"/>
      <c r="M20" s="35"/>
      <c r="N20" s="36"/>
      <c r="O20" s="37"/>
      <c r="P20" s="37"/>
      <c r="R20" s="16"/>
      <c r="T20" s="34"/>
      <c r="U20" s="34"/>
      <c r="V20" s="34"/>
      <c r="W20" s="34"/>
      <c r="X20" s="34"/>
    </row>
    <row r="21" spans="2:25" ht="18.75" customHeight="1" x14ac:dyDescent="0.15">
      <c r="B21" s="217"/>
      <c r="C21" s="155"/>
      <c r="D21" s="243" t="s">
        <v>205</v>
      </c>
      <c r="E21" s="243"/>
      <c r="F21" s="243"/>
      <c r="G21" s="243"/>
      <c r="H21" s="243"/>
      <c r="I21" s="243"/>
      <c r="J21" s="243"/>
      <c r="K21" s="243"/>
      <c r="L21" s="42" t="s">
        <v>10</v>
      </c>
      <c r="M21" s="42" t="s">
        <v>10</v>
      </c>
      <c r="N21" s="43"/>
      <c r="O21" s="33"/>
      <c r="P21" s="33"/>
      <c r="Q21" s="13" t="str">
        <f>IF($L$19=$T$2,"複数回答不可",IF(R21=1,"完了","未回答"))</f>
        <v>複数回答不可</v>
      </c>
      <c r="R21" s="16">
        <f>COUNTIF(L21:M21,"☑")</f>
        <v>0</v>
      </c>
      <c r="T21" s="34"/>
      <c r="U21" s="34"/>
      <c r="V21" s="34"/>
      <c r="W21" s="34"/>
      <c r="X21" s="34" t="b">
        <f t="shared" ref="X21:X38" si="2">IF($L21=$U$2,1,IF($M21=$U$2,2))</f>
        <v>0</v>
      </c>
      <c r="Y21" s="5" t="str">
        <f>IF(X21=1,"ＯＫ","要チェック")</f>
        <v>要チェック</v>
      </c>
    </row>
    <row r="22" spans="2:25" ht="36.75" customHeight="1" x14ac:dyDescent="0.15">
      <c r="B22" s="217"/>
      <c r="C22" s="155"/>
      <c r="D22" s="258" t="s">
        <v>206</v>
      </c>
      <c r="E22" s="243"/>
      <c r="F22" s="243"/>
      <c r="G22" s="243"/>
      <c r="H22" s="243"/>
      <c r="I22" s="243"/>
      <c r="J22" s="243"/>
      <c r="K22" s="243"/>
      <c r="L22" s="42" t="s">
        <v>10</v>
      </c>
      <c r="M22" s="42" t="s">
        <v>10</v>
      </c>
      <c r="N22" s="43"/>
      <c r="O22" s="33"/>
      <c r="P22" s="33"/>
      <c r="Q22" s="13" t="str">
        <f t="shared" ref="Q22:Q27" si="3">IF($L$19=$T$2,"複数回答不可",IF(R22=1,"完了","未回答"))</f>
        <v>複数回答不可</v>
      </c>
      <c r="R22" s="16">
        <f t="shared" ref="R22:R27" si="4">COUNTIF(L22:M22,"☑")</f>
        <v>0</v>
      </c>
      <c r="T22" s="34"/>
      <c r="U22" s="34"/>
      <c r="V22" s="34"/>
      <c r="W22" s="34"/>
      <c r="X22" s="34" t="b">
        <f t="shared" si="2"/>
        <v>0</v>
      </c>
      <c r="Y22" s="5" t="str">
        <f t="shared" ref="Y22:Y27" si="5">IF(X22=1,"ＯＫ","要チェック")</f>
        <v>要チェック</v>
      </c>
    </row>
    <row r="23" spans="2:25" ht="18.75" customHeight="1" x14ac:dyDescent="0.15">
      <c r="B23" s="217"/>
      <c r="C23" s="155"/>
      <c r="D23" s="243" t="s">
        <v>207</v>
      </c>
      <c r="E23" s="243"/>
      <c r="F23" s="243"/>
      <c r="G23" s="243"/>
      <c r="H23" s="243"/>
      <c r="I23" s="243"/>
      <c r="J23" s="243"/>
      <c r="K23" s="243"/>
      <c r="L23" s="42" t="s">
        <v>10</v>
      </c>
      <c r="M23" s="42" t="s">
        <v>10</v>
      </c>
      <c r="N23" s="43"/>
      <c r="O23" s="33"/>
      <c r="P23" s="33"/>
      <c r="Q23" s="13" t="str">
        <f t="shared" si="3"/>
        <v>複数回答不可</v>
      </c>
      <c r="R23" s="16">
        <f t="shared" si="4"/>
        <v>0</v>
      </c>
      <c r="T23" s="34"/>
      <c r="U23" s="34"/>
      <c r="V23" s="34"/>
      <c r="W23" s="34"/>
      <c r="X23" s="34" t="b">
        <f t="shared" si="2"/>
        <v>0</v>
      </c>
      <c r="Y23" s="5" t="str">
        <f t="shared" si="5"/>
        <v>要チェック</v>
      </c>
    </row>
    <row r="24" spans="2:25" ht="53.25" customHeight="1" x14ac:dyDescent="0.15">
      <c r="B24" s="217"/>
      <c r="C24" s="155"/>
      <c r="D24" s="258" t="s">
        <v>208</v>
      </c>
      <c r="E24" s="243"/>
      <c r="F24" s="243"/>
      <c r="G24" s="243"/>
      <c r="H24" s="243"/>
      <c r="I24" s="243"/>
      <c r="J24" s="243"/>
      <c r="K24" s="243"/>
      <c r="L24" s="42" t="s">
        <v>10</v>
      </c>
      <c r="M24" s="42" t="s">
        <v>10</v>
      </c>
      <c r="N24" s="43"/>
      <c r="O24" s="33"/>
      <c r="P24" s="33"/>
      <c r="Q24" s="13" t="str">
        <f t="shared" si="3"/>
        <v>複数回答不可</v>
      </c>
      <c r="R24" s="16">
        <f t="shared" si="4"/>
        <v>0</v>
      </c>
      <c r="T24" s="34"/>
      <c r="U24" s="34"/>
      <c r="V24" s="34"/>
      <c r="W24" s="34"/>
      <c r="X24" s="34" t="b">
        <f t="shared" si="2"/>
        <v>0</v>
      </c>
      <c r="Y24" s="5" t="str">
        <f t="shared" si="5"/>
        <v>要チェック</v>
      </c>
    </row>
    <row r="25" spans="2:25" ht="18.75" customHeight="1" x14ac:dyDescent="0.15">
      <c r="B25" s="217"/>
      <c r="C25" s="155"/>
      <c r="D25" s="258" t="s">
        <v>203</v>
      </c>
      <c r="E25" s="243"/>
      <c r="F25" s="243"/>
      <c r="G25" s="243"/>
      <c r="H25" s="243"/>
      <c r="I25" s="243"/>
      <c r="J25" s="243"/>
      <c r="K25" s="243"/>
      <c r="L25" s="42" t="s">
        <v>10</v>
      </c>
      <c r="M25" s="42" t="s">
        <v>10</v>
      </c>
      <c r="N25" s="43"/>
      <c r="O25" s="33"/>
      <c r="P25" s="33"/>
      <c r="Q25" s="13" t="str">
        <f t="shared" si="3"/>
        <v>複数回答不可</v>
      </c>
      <c r="R25" s="16">
        <f t="shared" si="4"/>
        <v>0</v>
      </c>
      <c r="T25" s="34"/>
      <c r="U25" s="34"/>
      <c r="V25" s="34"/>
      <c r="W25" s="34"/>
      <c r="X25" s="34" t="b">
        <f t="shared" si="2"/>
        <v>0</v>
      </c>
      <c r="Y25" s="5" t="str">
        <f t="shared" si="5"/>
        <v>要チェック</v>
      </c>
    </row>
    <row r="26" spans="2:25" ht="30" customHeight="1" x14ac:dyDescent="0.15">
      <c r="B26" s="217"/>
      <c r="C26" s="155"/>
      <c r="D26" s="258" t="s">
        <v>204</v>
      </c>
      <c r="E26" s="243"/>
      <c r="F26" s="243"/>
      <c r="G26" s="243"/>
      <c r="H26" s="243"/>
      <c r="I26" s="243"/>
      <c r="J26" s="243"/>
      <c r="K26" s="243"/>
      <c r="L26" s="42" t="s">
        <v>10</v>
      </c>
      <c r="M26" s="42" t="s">
        <v>10</v>
      </c>
      <c r="N26" s="43"/>
      <c r="O26" s="33"/>
      <c r="P26" s="33"/>
      <c r="Q26" s="13" t="str">
        <f t="shared" si="3"/>
        <v>複数回答不可</v>
      </c>
      <c r="R26" s="16">
        <f t="shared" si="4"/>
        <v>0</v>
      </c>
      <c r="T26" s="34"/>
      <c r="U26" s="34"/>
      <c r="V26" s="34"/>
      <c r="W26" s="34"/>
      <c r="X26" s="34" t="b">
        <f t="shared" si="2"/>
        <v>0</v>
      </c>
      <c r="Y26" s="5" t="str">
        <f t="shared" si="5"/>
        <v>要チェック</v>
      </c>
    </row>
    <row r="27" spans="2:25" ht="36.75" customHeight="1" x14ac:dyDescent="0.15">
      <c r="B27" s="217"/>
      <c r="C27" s="155"/>
      <c r="D27" s="255" t="s">
        <v>212</v>
      </c>
      <c r="E27" s="331"/>
      <c r="F27" s="331"/>
      <c r="G27" s="331"/>
      <c r="H27" s="331"/>
      <c r="I27" s="331"/>
      <c r="J27" s="331"/>
      <c r="K27" s="332"/>
      <c r="L27" s="42" t="s">
        <v>10</v>
      </c>
      <c r="M27" s="42" t="s">
        <v>10</v>
      </c>
      <c r="N27" s="43"/>
      <c r="O27" s="33"/>
      <c r="P27" s="33"/>
      <c r="Q27" s="13" t="str">
        <f t="shared" si="3"/>
        <v>複数回答不可</v>
      </c>
      <c r="R27" s="16">
        <f t="shared" si="4"/>
        <v>0</v>
      </c>
      <c r="T27" s="34"/>
      <c r="U27" s="34"/>
      <c r="V27" s="34"/>
      <c r="W27" s="34"/>
      <c r="X27" s="34" t="b">
        <f t="shared" si="2"/>
        <v>0</v>
      </c>
      <c r="Y27" s="5" t="str">
        <f t="shared" si="5"/>
        <v>要チェック</v>
      </c>
    </row>
    <row r="28" spans="2:25" ht="30" customHeight="1" x14ac:dyDescent="0.15">
      <c r="B28" s="217"/>
      <c r="C28" s="155"/>
      <c r="D28" s="255" t="s">
        <v>219</v>
      </c>
      <c r="E28" s="256"/>
      <c r="F28" s="256"/>
      <c r="G28" s="256"/>
      <c r="H28" s="256"/>
      <c r="I28" s="256"/>
      <c r="J28" s="256"/>
      <c r="K28" s="257"/>
      <c r="L28" s="42" t="s">
        <v>10</v>
      </c>
      <c r="M28" s="42" t="s">
        <v>10</v>
      </c>
      <c r="N28" s="43"/>
      <c r="O28" s="33"/>
      <c r="P28" s="33"/>
      <c r="Q28" s="13" t="str">
        <f>IF($L$19=$T$2,"複数回答不可",IF(R28=1,"完了","未回答"))</f>
        <v>複数回答不可</v>
      </c>
      <c r="R28" s="16">
        <f>COUNTIF(L28:M28,"☑")</f>
        <v>0</v>
      </c>
      <c r="T28" s="34"/>
      <c r="U28" s="34"/>
      <c r="V28" s="34"/>
      <c r="W28" s="34"/>
      <c r="X28" s="34" t="b">
        <f t="shared" si="2"/>
        <v>0</v>
      </c>
      <c r="Y28" s="5" t="str">
        <f>IF(X28=1,"ＯＫ","要チェック")</f>
        <v>要チェック</v>
      </c>
    </row>
    <row r="29" spans="2:25" ht="69" customHeight="1" x14ac:dyDescent="0.15">
      <c r="B29" s="217"/>
      <c r="C29" s="155"/>
      <c r="D29" s="255" t="s">
        <v>214</v>
      </c>
      <c r="E29" s="256"/>
      <c r="F29" s="256"/>
      <c r="G29" s="256"/>
      <c r="H29" s="256"/>
      <c r="I29" s="256"/>
      <c r="J29" s="256"/>
      <c r="K29" s="257"/>
      <c r="L29" s="42" t="s">
        <v>10</v>
      </c>
      <c r="M29" s="42" t="s">
        <v>10</v>
      </c>
      <c r="N29" s="43"/>
      <c r="O29" s="33"/>
      <c r="P29" s="33"/>
      <c r="Q29" s="13" t="str">
        <f t="shared" ref="Q29:Q36" si="6">IF($L$19=$T$2,"複数回答不可",IF(R29=1,"完了","未回答"))</f>
        <v>複数回答不可</v>
      </c>
      <c r="R29" s="16">
        <f t="shared" ref="R29:R36" si="7">COUNTIF(L29:M29,"☑")</f>
        <v>0</v>
      </c>
      <c r="T29" s="34"/>
      <c r="U29" s="34"/>
      <c r="V29" s="34"/>
      <c r="W29" s="34"/>
      <c r="X29" s="34" t="b">
        <f t="shared" si="2"/>
        <v>0</v>
      </c>
      <c r="Y29" s="5" t="str">
        <f t="shared" ref="Y29:Y36" si="8">IF(X29=1,"ＯＫ","要チェック")</f>
        <v>要チェック</v>
      </c>
    </row>
    <row r="30" spans="2:25" ht="18.75" customHeight="1" x14ac:dyDescent="0.15">
      <c r="B30" s="217"/>
      <c r="C30" s="155"/>
      <c r="D30" s="255" t="s">
        <v>209</v>
      </c>
      <c r="E30" s="256"/>
      <c r="F30" s="256"/>
      <c r="G30" s="256"/>
      <c r="H30" s="256"/>
      <c r="I30" s="256"/>
      <c r="J30" s="256"/>
      <c r="K30" s="257"/>
      <c r="L30" s="42" t="s">
        <v>10</v>
      </c>
      <c r="M30" s="42" t="s">
        <v>10</v>
      </c>
      <c r="N30" s="43"/>
      <c r="O30" s="33"/>
      <c r="P30" s="33"/>
      <c r="Q30" s="13" t="str">
        <f t="shared" si="6"/>
        <v>複数回答不可</v>
      </c>
      <c r="R30" s="16">
        <f t="shared" si="7"/>
        <v>0</v>
      </c>
      <c r="T30" s="34"/>
      <c r="U30" s="34"/>
      <c r="V30" s="34"/>
      <c r="W30" s="34"/>
      <c r="X30" s="34" t="b">
        <f t="shared" si="2"/>
        <v>0</v>
      </c>
      <c r="Y30" s="5" t="str">
        <f t="shared" si="8"/>
        <v>要チェック</v>
      </c>
    </row>
    <row r="31" spans="2:25" ht="18.75" customHeight="1" x14ac:dyDescent="0.15">
      <c r="B31" s="217"/>
      <c r="C31" s="155"/>
      <c r="D31" s="255" t="s">
        <v>210</v>
      </c>
      <c r="E31" s="256"/>
      <c r="F31" s="256"/>
      <c r="G31" s="256"/>
      <c r="H31" s="256"/>
      <c r="I31" s="256"/>
      <c r="J31" s="256"/>
      <c r="K31" s="257"/>
      <c r="L31" s="42" t="s">
        <v>10</v>
      </c>
      <c r="M31" s="42" t="s">
        <v>10</v>
      </c>
      <c r="N31" s="43"/>
      <c r="O31" s="33"/>
      <c r="P31" s="33"/>
      <c r="Q31" s="13" t="str">
        <f t="shared" si="6"/>
        <v>複数回答不可</v>
      </c>
      <c r="R31" s="16">
        <f t="shared" si="7"/>
        <v>0</v>
      </c>
      <c r="T31" s="34"/>
      <c r="U31" s="34"/>
      <c r="V31" s="34"/>
      <c r="W31" s="34"/>
      <c r="X31" s="34" t="b">
        <f t="shared" si="2"/>
        <v>0</v>
      </c>
      <c r="Y31" s="5" t="str">
        <f t="shared" si="8"/>
        <v>要チェック</v>
      </c>
    </row>
    <row r="32" spans="2:25" ht="18.75" customHeight="1" x14ac:dyDescent="0.15">
      <c r="B32" s="217"/>
      <c r="C32" s="155"/>
      <c r="D32" s="255" t="s">
        <v>211</v>
      </c>
      <c r="E32" s="256"/>
      <c r="F32" s="256"/>
      <c r="G32" s="256"/>
      <c r="H32" s="256"/>
      <c r="I32" s="256"/>
      <c r="J32" s="256"/>
      <c r="K32" s="257"/>
      <c r="L32" s="42" t="s">
        <v>10</v>
      </c>
      <c r="M32" s="42" t="s">
        <v>10</v>
      </c>
      <c r="N32" s="43"/>
      <c r="O32" s="33"/>
      <c r="P32" s="33"/>
      <c r="Q32" s="13" t="str">
        <f t="shared" si="6"/>
        <v>複数回答不可</v>
      </c>
      <c r="R32" s="16">
        <f t="shared" si="7"/>
        <v>0</v>
      </c>
      <c r="T32" s="34"/>
      <c r="U32" s="34"/>
      <c r="V32" s="34"/>
      <c r="W32" s="34"/>
      <c r="X32" s="34" t="b">
        <f t="shared" si="2"/>
        <v>0</v>
      </c>
      <c r="Y32" s="5" t="str">
        <f t="shared" si="8"/>
        <v>要チェック</v>
      </c>
    </row>
    <row r="33" spans="2:25" ht="18.75" customHeight="1" x14ac:dyDescent="0.15">
      <c r="B33" s="217"/>
      <c r="C33" s="155"/>
      <c r="D33" s="255" t="s">
        <v>213</v>
      </c>
      <c r="E33" s="256"/>
      <c r="F33" s="256"/>
      <c r="G33" s="256"/>
      <c r="H33" s="256"/>
      <c r="I33" s="256"/>
      <c r="J33" s="256"/>
      <c r="K33" s="257"/>
      <c r="L33" s="42" t="s">
        <v>10</v>
      </c>
      <c r="M33" s="42" t="s">
        <v>10</v>
      </c>
      <c r="N33" s="43"/>
      <c r="O33" s="33"/>
      <c r="P33" s="33"/>
      <c r="Q33" s="13" t="str">
        <f t="shared" si="6"/>
        <v>複数回答不可</v>
      </c>
      <c r="R33" s="16">
        <f t="shared" si="7"/>
        <v>0</v>
      </c>
      <c r="T33" s="34"/>
      <c r="U33" s="34"/>
      <c r="V33" s="34"/>
      <c r="W33" s="34"/>
      <c r="X33" s="34" t="b">
        <f t="shared" si="2"/>
        <v>0</v>
      </c>
      <c r="Y33" s="5" t="str">
        <f t="shared" si="8"/>
        <v>要チェック</v>
      </c>
    </row>
    <row r="34" spans="2:25" ht="30" customHeight="1" x14ac:dyDescent="0.15">
      <c r="B34" s="217"/>
      <c r="C34" s="155"/>
      <c r="D34" s="258" t="s">
        <v>114</v>
      </c>
      <c r="E34" s="243"/>
      <c r="F34" s="243"/>
      <c r="G34" s="243"/>
      <c r="H34" s="243"/>
      <c r="I34" s="243"/>
      <c r="J34" s="243"/>
      <c r="K34" s="243"/>
      <c r="L34" s="42" t="s">
        <v>10</v>
      </c>
      <c r="M34" s="42" t="s">
        <v>10</v>
      </c>
      <c r="N34" s="43"/>
      <c r="O34" s="33"/>
      <c r="P34" s="33"/>
      <c r="Q34" s="13" t="str">
        <f t="shared" si="6"/>
        <v>複数回答不可</v>
      </c>
      <c r="R34" s="16">
        <f t="shared" si="7"/>
        <v>0</v>
      </c>
      <c r="T34" s="34"/>
      <c r="U34" s="34"/>
      <c r="V34" s="34"/>
      <c r="W34" s="34"/>
      <c r="X34" s="34" t="b">
        <f t="shared" si="2"/>
        <v>0</v>
      </c>
      <c r="Y34" s="5" t="str">
        <f t="shared" si="8"/>
        <v>要チェック</v>
      </c>
    </row>
    <row r="35" spans="2:25" ht="30" customHeight="1" x14ac:dyDescent="0.15">
      <c r="B35" s="217"/>
      <c r="C35" s="155"/>
      <c r="D35" s="255" t="s">
        <v>215</v>
      </c>
      <c r="E35" s="266"/>
      <c r="F35" s="266"/>
      <c r="G35" s="266"/>
      <c r="H35" s="266"/>
      <c r="I35" s="266"/>
      <c r="J35" s="266"/>
      <c r="K35" s="267"/>
      <c r="L35" s="42" t="s">
        <v>10</v>
      </c>
      <c r="M35" s="42" t="s">
        <v>10</v>
      </c>
      <c r="N35" s="43"/>
      <c r="O35" s="33"/>
      <c r="P35" s="33"/>
      <c r="Q35" s="13" t="str">
        <f t="shared" si="6"/>
        <v>複数回答不可</v>
      </c>
      <c r="R35" s="16">
        <f t="shared" si="7"/>
        <v>0</v>
      </c>
      <c r="T35" s="34"/>
      <c r="U35" s="34"/>
      <c r="V35" s="34"/>
      <c r="W35" s="34"/>
      <c r="X35" s="34" t="b">
        <f t="shared" si="2"/>
        <v>0</v>
      </c>
      <c r="Y35" s="5" t="str">
        <f t="shared" si="8"/>
        <v>要チェック</v>
      </c>
    </row>
    <row r="36" spans="2:25" ht="30" customHeight="1" x14ac:dyDescent="0.15">
      <c r="B36" s="217"/>
      <c r="C36" s="155"/>
      <c r="D36" s="255" t="s">
        <v>216</v>
      </c>
      <c r="E36" s="266"/>
      <c r="F36" s="266"/>
      <c r="G36" s="266"/>
      <c r="H36" s="266"/>
      <c r="I36" s="266"/>
      <c r="J36" s="266"/>
      <c r="K36" s="267"/>
      <c r="L36" s="42" t="s">
        <v>10</v>
      </c>
      <c r="M36" s="42" t="s">
        <v>10</v>
      </c>
      <c r="N36" s="43"/>
      <c r="O36" s="33"/>
      <c r="P36" s="33"/>
      <c r="Q36" s="13" t="str">
        <f t="shared" si="6"/>
        <v>複数回答不可</v>
      </c>
      <c r="R36" s="16">
        <f t="shared" si="7"/>
        <v>0</v>
      </c>
      <c r="T36" s="34"/>
      <c r="U36" s="34"/>
      <c r="V36" s="34"/>
      <c r="W36" s="34"/>
      <c r="X36" s="34" t="b">
        <f t="shared" si="2"/>
        <v>0</v>
      </c>
      <c r="Y36" s="5" t="str">
        <f t="shared" si="8"/>
        <v>要チェック</v>
      </c>
    </row>
    <row r="37" spans="2:25" ht="18.75" customHeight="1" thickBot="1" x14ac:dyDescent="0.2">
      <c r="B37" s="217"/>
      <c r="C37" s="155"/>
      <c r="D37" s="259" t="s">
        <v>73</v>
      </c>
      <c r="E37" s="260"/>
      <c r="F37" s="260"/>
      <c r="G37" s="260"/>
      <c r="H37" s="260"/>
      <c r="I37" s="260"/>
      <c r="J37" s="260"/>
      <c r="K37" s="261"/>
      <c r="L37" s="42" t="s">
        <v>10</v>
      </c>
      <c r="M37" s="42" t="s">
        <v>10</v>
      </c>
      <c r="N37" s="43"/>
      <c r="O37" s="33"/>
      <c r="P37" s="33"/>
      <c r="Q37" s="13" t="str">
        <f>IF($L$19=$T$2,"複数回答不可",IF(R37=1,"完了","未回答"))</f>
        <v>複数回答不可</v>
      </c>
      <c r="R37" s="16">
        <f>COUNTIF(L37:M37,"☑")</f>
        <v>0</v>
      </c>
      <c r="T37" s="34"/>
      <c r="U37" s="34"/>
      <c r="V37" s="34"/>
      <c r="W37" s="34"/>
      <c r="X37" s="34" t="b">
        <f t="shared" si="2"/>
        <v>0</v>
      </c>
      <c r="Y37" s="5" t="str">
        <f>IF(X37=1,"ＯＫ","要チェック")</f>
        <v>要チェック</v>
      </c>
    </row>
    <row r="38" spans="2:25" ht="17.25" customHeight="1" x14ac:dyDescent="0.15">
      <c r="B38" s="217"/>
      <c r="C38" s="156"/>
      <c r="D38" s="262" t="s">
        <v>16</v>
      </c>
      <c r="E38" s="263"/>
      <c r="F38" s="263"/>
      <c r="G38" s="263"/>
      <c r="H38" s="264" t="s">
        <v>149</v>
      </c>
      <c r="I38" s="264"/>
      <c r="J38" s="264"/>
      <c r="K38" s="265"/>
      <c r="L38" s="44" t="s">
        <v>10</v>
      </c>
      <c r="M38" s="44" t="s">
        <v>10</v>
      </c>
      <c r="N38" s="45" t="s">
        <v>30</v>
      </c>
      <c r="O38" s="33"/>
      <c r="P38" s="33"/>
      <c r="Q38" s="13" t="str">
        <f>IF($L$12=$T$2,"複数回答不可",IF(R38=1,"完了","未回答"))</f>
        <v>複数回答不可</v>
      </c>
      <c r="R38" s="16">
        <f>COUNTIF(L38:M38,"☑")</f>
        <v>0</v>
      </c>
      <c r="T38" s="34"/>
      <c r="U38" s="34"/>
      <c r="V38" s="34"/>
      <c r="W38" s="34"/>
      <c r="X38" s="34" t="b">
        <f t="shared" si="2"/>
        <v>0</v>
      </c>
      <c r="Y38" s="5" t="str">
        <f>IF(X38=2,"ＯＫ","要チェック")</f>
        <v>要チェック</v>
      </c>
    </row>
    <row r="39" spans="2:25" ht="12" customHeight="1" x14ac:dyDescent="0.15">
      <c r="B39" s="217"/>
      <c r="C39" s="156"/>
      <c r="D39" s="135" t="s">
        <v>152</v>
      </c>
      <c r="E39" s="133"/>
      <c r="F39" s="133"/>
      <c r="G39" s="133"/>
      <c r="H39" s="133"/>
      <c r="I39" s="133"/>
      <c r="J39" s="133"/>
      <c r="K39" s="134"/>
      <c r="L39" s="35"/>
      <c r="M39" s="35"/>
      <c r="N39" s="43"/>
      <c r="O39" s="33"/>
      <c r="P39" s="33"/>
      <c r="R39" s="16"/>
      <c r="Y39" s="4"/>
    </row>
    <row r="40" spans="2:25" ht="12" customHeight="1" x14ac:dyDescent="0.15">
      <c r="B40" s="217"/>
      <c r="C40" s="156"/>
      <c r="D40" s="135" t="s">
        <v>153</v>
      </c>
      <c r="E40" s="133"/>
      <c r="F40" s="133"/>
      <c r="G40" s="133"/>
      <c r="H40" s="133"/>
      <c r="I40" s="133"/>
      <c r="J40" s="133"/>
      <c r="K40" s="134"/>
      <c r="L40" s="35"/>
      <c r="M40" s="35"/>
      <c r="N40" s="43"/>
      <c r="O40" s="33"/>
      <c r="P40" s="33"/>
      <c r="R40" s="16"/>
      <c r="Y40" s="4"/>
    </row>
    <row r="41" spans="2:25" ht="12" customHeight="1" thickBot="1" x14ac:dyDescent="0.2">
      <c r="B41" s="217"/>
      <c r="C41" s="156"/>
      <c r="D41" s="136" t="s">
        <v>182</v>
      </c>
      <c r="E41" s="131"/>
      <c r="F41" s="131"/>
      <c r="G41" s="131"/>
      <c r="H41" s="131"/>
      <c r="I41" s="131"/>
      <c r="J41" s="131"/>
      <c r="K41" s="132"/>
      <c r="L41" s="46"/>
      <c r="M41" s="46"/>
      <c r="N41" s="47"/>
      <c r="O41" s="33"/>
      <c r="P41" s="33"/>
      <c r="R41" s="16"/>
      <c r="Y41" s="4"/>
    </row>
    <row r="42" spans="2:25" ht="18.75" customHeight="1" x14ac:dyDescent="0.15">
      <c r="B42" s="217"/>
      <c r="C42" s="155"/>
      <c r="D42" s="188" t="s">
        <v>181</v>
      </c>
      <c r="E42" s="189"/>
      <c r="F42" s="189"/>
      <c r="G42" s="189"/>
      <c r="H42" s="189"/>
      <c r="I42" s="189"/>
      <c r="J42" s="189"/>
      <c r="K42" s="190"/>
      <c r="L42" s="35"/>
      <c r="M42" s="35"/>
      <c r="N42" s="36"/>
      <c r="O42" s="37"/>
      <c r="P42" s="37"/>
      <c r="R42" s="16"/>
      <c r="T42" s="34"/>
      <c r="U42" s="34"/>
      <c r="V42" s="34"/>
      <c r="W42" s="34"/>
      <c r="X42" s="34"/>
    </row>
    <row r="43" spans="2:25" ht="18.75" customHeight="1" x14ac:dyDescent="0.15">
      <c r="B43" s="217"/>
      <c r="C43" s="155"/>
      <c r="D43" s="239" t="s">
        <v>14</v>
      </c>
      <c r="E43" s="239"/>
      <c r="F43" s="239"/>
      <c r="G43" s="239"/>
      <c r="H43" s="239"/>
      <c r="I43" s="239"/>
      <c r="J43" s="239"/>
      <c r="K43" s="239"/>
      <c r="L43" s="42" t="s">
        <v>10</v>
      </c>
      <c r="M43" s="42" t="s">
        <v>10</v>
      </c>
      <c r="N43" s="36"/>
      <c r="O43" s="37"/>
      <c r="P43" s="37"/>
      <c r="Q43" s="13" t="str">
        <f>IF($L$38=$T$2,"複数回答不可",IF(R43=1,"完了","未回答"))</f>
        <v>複数回答不可</v>
      </c>
      <c r="R43" s="16">
        <f>COUNTIF(L43:M43,"☑")</f>
        <v>0</v>
      </c>
      <c r="T43" s="34"/>
      <c r="U43" s="34"/>
      <c r="V43" s="34"/>
      <c r="W43" s="34"/>
      <c r="X43" s="34" t="b">
        <f>IF($L43=$U$2,1,IF($M43=$U$2,2))</f>
        <v>0</v>
      </c>
      <c r="Y43" s="5" t="str">
        <f>IF(X43=1,"ＯＫ","要チェック")</f>
        <v>要チェック</v>
      </c>
    </row>
    <row r="44" spans="2:25" ht="18.75" customHeight="1" thickBot="1" x14ac:dyDescent="0.2">
      <c r="B44" s="217"/>
      <c r="C44" s="155"/>
      <c r="D44" s="244" t="s">
        <v>73</v>
      </c>
      <c r="E44" s="244"/>
      <c r="F44" s="244"/>
      <c r="G44" s="244"/>
      <c r="H44" s="244"/>
      <c r="I44" s="244"/>
      <c r="J44" s="244"/>
      <c r="K44" s="244"/>
      <c r="L44" s="42" t="s">
        <v>10</v>
      </c>
      <c r="M44" s="42" t="s">
        <v>10</v>
      </c>
      <c r="N44" s="36"/>
      <c r="O44" s="37"/>
      <c r="P44" s="37"/>
      <c r="Q44" s="13" t="str">
        <f>IF($L$38=$T$2,"複数回答不可",IF(R44=1,"完了","未回答"))</f>
        <v>複数回答不可</v>
      </c>
      <c r="R44" s="16">
        <f>COUNTIF(L44:M44,"☑")</f>
        <v>0</v>
      </c>
      <c r="T44" s="34"/>
      <c r="U44" s="34"/>
      <c r="V44" s="34"/>
      <c r="W44" s="34"/>
      <c r="X44" s="34" t="b">
        <f>IF($L44=$U$2,1,IF($M44=$U$2,2))</f>
        <v>0</v>
      </c>
      <c r="Y44" s="5" t="str">
        <f>IF(X44=1,"ＯＫ","要チェック")</f>
        <v>要チェック</v>
      </c>
    </row>
    <row r="45" spans="2:25" ht="18.75" customHeight="1" thickBot="1" x14ac:dyDescent="0.2">
      <c r="B45" s="217"/>
      <c r="C45" s="154" t="s">
        <v>160</v>
      </c>
      <c r="D45" s="185" t="s">
        <v>24</v>
      </c>
      <c r="E45" s="185"/>
      <c r="F45" s="185"/>
      <c r="G45" s="185"/>
      <c r="H45" s="245"/>
      <c r="I45" s="245"/>
      <c r="J45" s="245"/>
      <c r="K45" s="245"/>
      <c r="L45" s="31" t="s">
        <v>10</v>
      </c>
      <c r="M45" s="31" t="s">
        <v>10</v>
      </c>
      <c r="N45" s="48" t="s">
        <v>31</v>
      </c>
      <c r="O45" s="33"/>
      <c r="P45" s="33"/>
      <c r="Q45" s="13" t="str">
        <f>IF(R45=0,"未回答",IF(R45&gt;1,"複数回答不可","完了"))</f>
        <v>未回答</v>
      </c>
      <c r="R45" s="16">
        <f>COUNTIF(L45:M45,"☑")</f>
        <v>0</v>
      </c>
      <c r="T45" s="34"/>
      <c r="U45" s="34"/>
      <c r="V45" s="34"/>
      <c r="W45" s="34"/>
      <c r="X45" s="34" t="b">
        <f>IF($L45=$U$2,1,IF($M45=$U$2,2))</f>
        <v>0</v>
      </c>
      <c r="Y45" s="5" t="str">
        <f>IF(X45=1,"ＯＫ","要チェック")</f>
        <v>要チェック</v>
      </c>
    </row>
    <row r="46" spans="2:25" ht="18.75" customHeight="1" thickBot="1" x14ac:dyDescent="0.2">
      <c r="B46" s="217"/>
      <c r="C46" s="157"/>
      <c r="D46" s="246" t="s">
        <v>18</v>
      </c>
      <c r="E46" s="247"/>
      <c r="F46" s="247"/>
      <c r="G46" s="329" t="s">
        <v>19</v>
      </c>
      <c r="H46" s="329"/>
      <c r="I46" s="329"/>
      <c r="J46" s="329"/>
      <c r="K46" s="330"/>
      <c r="L46" s="49"/>
      <c r="M46" s="49"/>
      <c r="N46" s="43"/>
      <c r="O46" s="33"/>
      <c r="P46" s="33"/>
      <c r="R46" s="16"/>
      <c r="T46" s="34"/>
      <c r="U46" s="34"/>
      <c r="V46" s="34"/>
      <c r="W46" s="34"/>
      <c r="X46" s="34"/>
    </row>
    <row r="47" spans="2:25" ht="18.75" customHeight="1" thickBot="1" x14ac:dyDescent="0.2">
      <c r="B47" s="217"/>
      <c r="C47" s="154" t="s">
        <v>179</v>
      </c>
      <c r="D47" s="179" t="s">
        <v>198</v>
      </c>
      <c r="E47" s="180"/>
      <c r="F47" s="180"/>
      <c r="G47" s="180"/>
      <c r="H47" s="180"/>
      <c r="I47" s="180"/>
      <c r="J47" s="180"/>
      <c r="K47" s="181"/>
      <c r="L47" s="31" t="s">
        <v>10</v>
      </c>
      <c r="M47" s="31" t="s">
        <v>10</v>
      </c>
      <c r="N47" s="48" t="s">
        <v>32</v>
      </c>
      <c r="O47" s="33"/>
      <c r="P47" s="33"/>
      <c r="Q47" s="13" t="str">
        <f>IF(R47=0,"未回答",IF(R47&gt;1,"複数回答不可","完了"))</f>
        <v>未回答</v>
      </c>
      <c r="R47" s="16">
        <f>COUNTIF(L47:M47,"☑")</f>
        <v>0</v>
      </c>
      <c r="T47" s="34"/>
      <c r="U47" s="34"/>
      <c r="V47" s="34"/>
      <c r="W47" s="34"/>
      <c r="X47" s="34" t="b">
        <f>IF($L47=$U$2,1,IF($M47=$U$2,2))</f>
        <v>0</v>
      </c>
      <c r="Y47" s="5" t="str">
        <f>IF(X47=1,"ＯＫ","要チェック")</f>
        <v>要チェック</v>
      </c>
    </row>
    <row r="48" spans="2:25" ht="18.75" customHeight="1" x14ac:dyDescent="0.15">
      <c r="B48" s="217"/>
      <c r="C48" s="155"/>
      <c r="D48" s="205" t="s">
        <v>180</v>
      </c>
      <c r="E48" s="206"/>
      <c r="F48" s="206"/>
      <c r="G48" s="206"/>
      <c r="H48" s="206"/>
      <c r="I48" s="206"/>
      <c r="J48" s="206"/>
      <c r="K48" s="207"/>
      <c r="L48" s="176"/>
      <c r="M48" s="176"/>
      <c r="N48" s="177"/>
      <c r="O48" s="37"/>
      <c r="P48" s="37"/>
      <c r="R48" s="16"/>
      <c r="T48" s="34"/>
      <c r="U48" s="34"/>
      <c r="V48" s="34"/>
      <c r="W48" s="34"/>
      <c r="X48" s="34"/>
    </row>
    <row r="49" spans="2:25" ht="18.75" customHeight="1" x14ac:dyDescent="0.15">
      <c r="B49" s="217"/>
      <c r="C49" s="155"/>
      <c r="D49" s="251" t="s">
        <v>108</v>
      </c>
      <c r="E49" s="252"/>
      <c r="F49" s="252"/>
      <c r="G49" s="252"/>
      <c r="H49" s="252"/>
      <c r="I49" s="252"/>
      <c r="J49" s="252"/>
      <c r="K49" s="253"/>
      <c r="L49" s="39" t="s">
        <v>10</v>
      </c>
      <c r="M49" s="39" t="s">
        <v>10</v>
      </c>
      <c r="N49" s="43"/>
      <c r="O49" s="33"/>
      <c r="P49" s="33"/>
      <c r="Q49" s="13" t="str">
        <f>IF($L$47=$T$2,"複数回答不可",IF(R49=1,"完了","未回答"))</f>
        <v>複数回答不可</v>
      </c>
      <c r="R49" s="16">
        <f>COUNTIF(L49:M49,"☑")</f>
        <v>0</v>
      </c>
      <c r="T49" s="34"/>
      <c r="U49" s="34"/>
      <c r="V49" s="34"/>
      <c r="W49" s="34"/>
      <c r="X49" s="34" t="b">
        <f>IF($L49=$U$2,1,IF($M49=$U$2,2))</f>
        <v>0</v>
      </c>
      <c r="Y49" s="5" t="str">
        <f>IF(X49=1,"ＯＫ","要チェック")</f>
        <v>要チェック</v>
      </c>
    </row>
    <row r="50" spans="2:25" ht="12" customHeight="1" x14ac:dyDescent="0.15">
      <c r="B50" s="217"/>
      <c r="C50" s="156"/>
      <c r="D50" s="137" t="s">
        <v>156</v>
      </c>
      <c r="E50" s="138"/>
      <c r="F50" s="138"/>
      <c r="G50" s="138"/>
      <c r="H50" s="138"/>
      <c r="I50" s="138"/>
      <c r="J50" s="138"/>
      <c r="K50" s="139"/>
      <c r="L50" s="49"/>
      <c r="M50" s="49"/>
      <c r="N50" s="43"/>
      <c r="O50" s="33"/>
      <c r="P50" s="33"/>
      <c r="R50" s="16"/>
      <c r="Y50" s="4"/>
    </row>
    <row r="51" spans="2:25" ht="12" customHeight="1" x14ac:dyDescent="0.15">
      <c r="B51" s="217"/>
      <c r="C51" s="156"/>
      <c r="D51" s="137" t="s">
        <v>154</v>
      </c>
      <c r="E51" s="138"/>
      <c r="F51" s="138"/>
      <c r="G51" s="138"/>
      <c r="H51" s="138"/>
      <c r="I51" s="138"/>
      <c r="J51" s="138"/>
      <c r="K51" s="139"/>
      <c r="L51" s="35"/>
      <c r="M51" s="35"/>
      <c r="N51" s="43"/>
      <c r="O51" s="33"/>
      <c r="P51" s="33"/>
      <c r="R51" s="16"/>
      <c r="Y51" s="4"/>
    </row>
    <row r="52" spans="2:25" ht="12" customHeight="1" x14ac:dyDescent="0.15">
      <c r="B52" s="217"/>
      <c r="C52" s="156"/>
      <c r="D52" s="137" t="s">
        <v>155</v>
      </c>
      <c r="E52" s="133"/>
      <c r="F52" s="133"/>
      <c r="G52" s="133"/>
      <c r="H52" s="133"/>
      <c r="I52" s="133"/>
      <c r="J52" s="133"/>
      <c r="K52" s="134"/>
      <c r="L52" s="35"/>
      <c r="M52" s="35"/>
      <c r="N52" s="43"/>
      <c r="O52" s="33"/>
      <c r="P52" s="33"/>
      <c r="R52" s="16"/>
      <c r="Y52" s="4"/>
    </row>
    <row r="53" spans="2:25" ht="12" customHeight="1" x14ac:dyDescent="0.15">
      <c r="B53" s="217"/>
      <c r="C53" s="156"/>
      <c r="D53" s="137" t="s">
        <v>184</v>
      </c>
      <c r="E53" s="138"/>
      <c r="F53" s="138"/>
      <c r="G53" s="138"/>
      <c r="H53" s="138"/>
      <c r="I53" s="138"/>
      <c r="J53" s="138"/>
      <c r="K53" s="139"/>
      <c r="L53" s="35"/>
      <c r="M53" s="35"/>
      <c r="N53" s="43"/>
      <c r="O53" s="33"/>
      <c r="P53" s="33"/>
      <c r="R53" s="16"/>
      <c r="Y53" s="4"/>
    </row>
    <row r="54" spans="2:25" ht="12" customHeight="1" x14ac:dyDescent="0.15">
      <c r="B54" s="217"/>
      <c r="C54" s="156"/>
      <c r="D54" s="140" t="s">
        <v>185</v>
      </c>
      <c r="E54" s="141"/>
      <c r="F54" s="141"/>
      <c r="G54" s="141"/>
      <c r="H54" s="141"/>
      <c r="I54" s="141"/>
      <c r="J54" s="141"/>
      <c r="K54" s="142"/>
      <c r="L54" s="35"/>
      <c r="M54" s="35"/>
      <c r="N54" s="50"/>
      <c r="O54" s="33"/>
      <c r="P54" s="33"/>
      <c r="R54" s="16"/>
      <c r="Y54" s="4"/>
    </row>
    <row r="55" spans="2:25" ht="18.75" customHeight="1" x14ac:dyDescent="0.15">
      <c r="B55" s="217"/>
      <c r="C55" s="155"/>
      <c r="D55" s="212" t="s">
        <v>92</v>
      </c>
      <c r="E55" s="212"/>
      <c r="F55" s="212"/>
      <c r="G55" s="212"/>
      <c r="H55" s="212"/>
      <c r="I55" s="212"/>
      <c r="J55" s="212"/>
      <c r="K55" s="212"/>
      <c r="L55" s="52" t="s">
        <v>10</v>
      </c>
      <c r="M55" s="52" t="s">
        <v>10</v>
      </c>
      <c r="N55" s="50"/>
      <c r="O55" s="33"/>
      <c r="P55" s="33"/>
      <c r="Q55" s="13" t="str">
        <f>IF($L$47=$T$2,"複数回答不可",IF(R55=1,"完了","未回答"))</f>
        <v>複数回答不可</v>
      </c>
      <c r="R55" s="16">
        <f>COUNTIF(L55:M55,"☑")</f>
        <v>0</v>
      </c>
      <c r="T55" s="34"/>
      <c r="U55" s="34"/>
      <c r="V55" s="34"/>
      <c r="W55" s="34"/>
      <c r="X55" s="53" t="b">
        <f>IF($L55=$U$2,1,IF($M55=$U$2,2))</f>
        <v>0</v>
      </c>
      <c r="Y55" s="54" t="str">
        <f>IF(X55=1,"ＯＫ","要チェック")</f>
        <v>要チェック</v>
      </c>
    </row>
    <row r="56" spans="2:25" ht="30" customHeight="1" x14ac:dyDescent="0.15">
      <c r="B56" s="217"/>
      <c r="C56" s="155"/>
      <c r="D56" s="194" t="s">
        <v>183</v>
      </c>
      <c r="E56" s="195"/>
      <c r="F56" s="195"/>
      <c r="G56" s="195"/>
      <c r="H56" s="195"/>
      <c r="I56" s="195"/>
      <c r="J56" s="195"/>
      <c r="K56" s="196"/>
      <c r="L56" s="52" t="s">
        <v>10</v>
      </c>
      <c r="M56" s="52" t="s">
        <v>10</v>
      </c>
      <c r="N56" s="55"/>
      <c r="O56" s="33"/>
      <c r="P56" s="33"/>
      <c r="Q56" s="13" t="str">
        <f>IF($L$47=$T$2,"複数回答不可",IF(R56=1,"完了","未回答"))</f>
        <v>複数回答不可</v>
      </c>
      <c r="R56" s="16">
        <f>COUNTIF(L56:M56,"☑")</f>
        <v>0</v>
      </c>
      <c r="T56" s="34"/>
      <c r="U56" s="34"/>
      <c r="V56" s="34"/>
      <c r="W56" s="34"/>
      <c r="X56" s="53" t="b">
        <f>IF($L56=$U$2,1,IF($M56=$U$2,2))</f>
        <v>0</v>
      </c>
      <c r="Y56" s="54" t="str">
        <f>IF(X56=2,"ＯＫ","要チェック")</f>
        <v>要チェック</v>
      </c>
    </row>
    <row r="57" spans="2:25" ht="30" customHeight="1" x14ac:dyDescent="0.15">
      <c r="B57" s="217"/>
      <c r="C57" s="155"/>
      <c r="D57" s="248" t="s">
        <v>197</v>
      </c>
      <c r="E57" s="249"/>
      <c r="F57" s="249"/>
      <c r="G57" s="249"/>
      <c r="H57" s="249"/>
      <c r="I57" s="249"/>
      <c r="J57" s="249"/>
      <c r="K57" s="250"/>
      <c r="L57" s="51"/>
      <c r="M57" s="51"/>
      <c r="N57" s="50"/>
      <c r="O57" s="33"/>
      <c r="P57" s="33"/>
      <c r="R57" s="16"/>
      <c r="T57" s="34"/>
      <c r="U57" s="34"/>
      <c r="V57" s="34"/>
      <c r="W57" s="34"/>
      <c r="X57" s="34"/>
    </row>
    <row r="58" spans="2:25" ht="15" customHeight="1" x14ac:dyDescent="0.15">
      <c r="B58" s="217"/>
      <c r="C58" s="155"/>
      <c r="D58" s="56"/>
      <c r="E58" s="322" t="s">
        <v>83</v>
      </c>
      <c r="F58" s="323"/>
      <c r="G58" s="323" t="s">
        <v>84</v>
      </c>
      <c r="H58" s="323"/>
      <c r="I58" s="323"/>
      <c r="J58" s="324" t="s">
        <v>85</v>
      </c>
      <c r="K58" s="325"/>
      <c r="L58" s="51"/>
      <c r="M58" s="51"/>
      <c r="N58" s="50"/>
      <c r="O58" s="33"/>
      <c r="P58" s="33"/>
      <c r="R58" s="16"/>
      <c r="T58" s="34"/>
      <c r="U58" s="34"/>
      <c r="V58" s="34"/>
      <c r="W58" s="34"/>
      <c r="X58" s="34"/>
    </row>
    <row r="59" spans="2:25" ht="15" customHeight="1" x14ac:dyDescent="0.15">
      <c r="B59" s="217"/>
      <c r="C59" s="155"/>
      <c r="D59" s="56"/>
      <c r="E59" s="254"/>
      <c r="F59" s="191"/>
      <c r="G59" s="191"/>
      <c r="H59" s="191"/>
      <c r="I59" s="191"/>
      <c r="J59" s="192"/>
      <c r="K59" s="193"/>
      <c r="L59" s="51"/>
      <c r="M59" s="51"/>
      <c r="N59" s="50"/>
      <c r="O59" s="33"/>
      <c r="P59" s="33"/>
      <c r="R59" s="16"/>
      <c r="T59" s="34"/>
      <c r="U59" s="34"/>
      <c r="V59" s="34"/>
      <c r="W59" s="34"/>
      <c r="X59" s="34"/>
    </row>
    <row r="60" spans="2:25" ht="15" customHeight="1" x14ac:dyDescent="0.15">
      <c r="B60" s="217"/>
      <c r="C60" s="155"/>
      <c r="D60" s="56"/>
      <c r="E60" s="254"/>
      <c r="F60" s="191"/>
      <c r="G60" s="191"/>
      <c r="H60" s="191"/>
      <c r="I60" s="191"/>
      <c r="J60" s="192"/>
      <c r="K60" s="193"/>
      <c r="L60" s="51"/>
      <c r="M60" s="51"/>
      <c r="N60" s="50"/>
      <c r="O60" s="33"/>
      <c r="P60" s="33"/>
      <c r="R60" s="16"/>
      <c r="T60" s="34"/>
      <c r="U60" s="34"/>
      <c r="V60" s="34"/>
      <c r="W60" s="34"/>
      <c r="X60" s="34"/>
    </row>
    <row r="61" spans="2:25" ht="15" customHeight="1" x14ac:dyDescent="0.15">
      <c r="B61" s="217"/>
      <c r="C61" s="155"/>
      <c r="D61" s="56"/>
      <c r="E61" s="254"/>
      <c r="F61" s="191"/>
      <c r="G61" s="191"/>
      <c r="H61" s="191"/>
      <c r="I61" s="191"/>
      <c r="J61" s="192"/>
      <c r="K61" s="193"/>
      <c r="L61" s="51"/>
      <c r="M61" s="51"/>
      <c r="N61" s="50"/>
      <c r="O61" s="33"/>
      <c r="P61" s="33"/>
      <c r="R61" s="16"/>
      <c r="T61" s="34"/>
      <c r="U61" s="34"/>
      <c r="V61" s="34"/>
      <c r="W61" s="34"/>
      <c r="X61" s="34"/>
    </row>
    <row r="62" spans="2:25" ht="15" customHeight="1" thickBot="1" x14ac:dyDescent="0.2">
      <c r="B62" s="218"/>
      <c r="C62" s="158"/>
      <c r="D62" s="57"/>
      <c r="E62" s="309"/>
      <c r="F62" s="310"/>
      <c r="G62" s="310"/>
      <c r="H62" s="310"/>
      <c r="I62" s="310"/>
      <c r="J62" s="311"/>
      <c r="K62" s="312"/>
      <c r="L62" s="58"/>
      <c r="M62" s="58"/>
      <c r="N62" s="47"/>
      <c r="O62" s="33"/>
      <c r="P62" s="33"/>
      <c r="R62" s="16"/>
      <c r="T62" s="34"/>
      <c r="U62" s="34"/>
      <c r="V62" s="34"/>
      <c r="W62" s="34"/>
      <c r="X62" s="34"/>
    </row>
    <row r="63" spans="2:25" ht="18.75" customHeight="1" thickBot="1" x14ac:dyDescent="0.2">
      <c r="B63" s="216" t="s">
        <v>115</v>
      </c>
      <c r="C63" s="154" t="s">
        <v>161</v>
      </c>
      <c r="D63" s="222" t="s">
        <v>44</v>
      </c>
      <c r="E63" s="222"/>
      <c r="F63" s="222"/>
      <c r="G63" s="222"/>
      <c r="H63" s="187" t="s">
        <v>116</v>
      </c>
      <c r="I63" s="187"/>
      <c r="J63" s="187"/>
      <c r="K63" s="187"/>
      <c r="L63" s="31" t="s">
        <v>10</v>
      </c>
      <c r="M63" s="31" t="s">
        <v>10</v>
      </c>
      <c r="N63" s="48" t="s">
        <v>33</v>
      </c>
      <c r="O63" s="33"/>
      <c r="P63" s="33"/>
      <c r="Q63" s="13" t="str">
        <f>IF(R63=0,"未回答",IF(R63&gt;1,"複数回答不可","完了"))</f>
        <v>未回答</v>
      </c>
      <c r="R63" s="16">
        <f>COUNTIF(L63:M63,"☑")</f>
        <v>0</v>
      </c>
      <c r="T63" s="34"/>
      <c r="U63" s="34"/>
      <c r="V63" s="34"/>
      <c r="W63" s="34"/>
      <c r="X63" s="34" t="b">
        <f>IF($L63=$U$2,1,IF($M63=$U$2,2))</f>
        <v>0</v>
      </c>
      <c r="Y63" s="5" t="str">
        <f>IF(X63=1,"ＯＫ","要チェック")</f>
        <v>要チェック</v>
      </c>
    </row>
    <row r="64" spans="2:25" ht="18.75" customHeight="1" x14ac:dyDescent="0.15">
      <c r="B64" s="217"/>
      <c r="C64" s="155"/>
      <c r="D64" s="188" t="s">
        <v>117</v>
      </c>
      <c r="E64" s="189"/>
      <c r="F64" s="189"/>
      <c r="G64" s="189"/>
      <c r="H64" s="189"/>
      <c r="I64" s="189"/>
      <c r="J64" s="189"/>
      <c r="K64" s="190"/>
      <c r="L64" s="59"/>
      <c r="M64" s="59"/>
      <c r="N64" s="60"/>
      <c r="O64" s="37"/>
      <c r="P64" s="37"/>
      <c r="R64" s="16"/>
      <c r="T64" s="34"/>
      <c r="U64" s="34"/>
      <c r="V64" s="34"/>
      <c r="W64" s="34"/>
      <c r="X64" s="34"/>
    </row>
    <row r="65" spans="2:25" ht="18.75" customHeight="1" x14ac:dyDescent="0.15">
      <c r="B65" s="217"/>
      <c r="C65" s="155"/>
      <c r="D65" s="239" t="s">
        <v>17</v>
      </c>
      <c r="E65" s="239"/>
      <c r="F65" s="239"/>
      <c r="G65" s="239"/>
      <c r="H65" s="239"/>
      <c r="I65" s="239"/>
      <c r="J65" s="239"/>
      <c r="K65" s="239"/>
      <c r="L65" s="52" t="s">
        <v>10</v>
      </c>
      <c r="M65" s="39" t="s">
        <v>10</v>
      </c>
      <c r="N65" s="61" t="s">
        <v>118</v>
      </c>
      <c r="O65" s="33"/>
      <c r="P65" s="33"/>
      <c r="Q65" s="13" t="str">
        <f>IF($M$63=$T$2,"複数回答不可",IF(R65=1,"完了","未回答"))</f>
        <v>複数回答不可</v>
      </c>
      <c r="R65" s="16">
        <f>COUNTIF(L65:M65,"☑")</f>
        <v>0</v>
      </c>
      <c r="T65" s="34"/>
      <c r="U65" s="34"/>
      <c r="V65" s="34"/>
      <c r="W65" s="34"/>
      <c r="X65" s="34" t="b">
        <f>IF($L65=$U$2,1,IF($M65=$U$2,2))</f>
        <v>0</v>
      </c>
      <c r="Y65" s="5" t="str">
        <f>IF(X65=1,"ＯＫ","要チェック")</f>
        <v>要チェック</v>
      </c>
    </row>
    <row r="66" spans="2:25" ht="18.75" customHeight="1" x14ac:dyDescent="0.15">
      <c r="B66" s="217"/>
      <c r="C66" s="155"/>
      <c r="D66" s="243" t="s">
        <v>74</v>
      </c>
      <c r="E66" s="243"/>
      <c r="F66" s="243"/>
      <c r="G66" s="243"/>
      <c r="H66" s="243"/>
      <c r="I66" s="243"/>
      <c r="J66" s="243"/>
      <c r="K66" s="243"/>
      <c r="L66" s="52" t="s">
        <v>10</v>
      </c>
      <c r="M66" s="42" t="s">
        <v>10</v>
      </c>
      <c r="N66" s="61" t="s">
        <v>119</v>
      </c>
      <c r="O66" s="33"/>
      <c r="P66" s="33"/>
      <c r="Q66" s="13" t="str">
        <f>IF($M$63=$T$2,"複数回答不可",IF(R66=1,"完了","未回答"))</f>
        <v>複数回答不可</v>
      </c>
      <c r="R66" s="16">
        <f>COUNTIF(L66:M66,"☑")</f>
        <v>0</v>
      </c>
      <c r="T66" s="34"/>
      <c r="U66" s="34"/>
      <c r="V66" s="34"/>
      <c r="W66" s="34"/>
      <c r="X66" s="34" t="b">
        <f>IF($L66=$U$2,1,IF($M66=$U$2,2))</f>
        <v>0</v>
      </c>
      <c r="Y66" s="5" t="str">
        <f>IF(X66=1,"ＯＫ","要チェック")</f>
        <v>要チェック</v>
      </c>
    </row>
    <row r="67" spans="2:25" ht="18.75" customHeight="1" x14ac:dyDescent="0.15">
      <c r="B67" s="217"/>
      <c r="C67" s="155"/>
      <c r="D67" s="243" t="s">
        <v>26</v>
      </c>
      <c r="E67" s="243"/>
      <c r="F67" s="243"/>
      <c r="G67" s="243"/>
      <c r="H67" s="243"/>
      <c r="I67" s="243"/>
      <c r="J67" s="243"/>
      <c r="K67" s="243"/>
      <c r="L67" s="52" t="s">
        <v>10</v>
      </c>
      <c r="M67" s="42" t="s">
        <v>10</v>
      </c>
      <c r="N67" s="61" t="s">
        <v>120</v>
      </c>
      <c r="O67" s="33"/>
      <c r="P67" s="33"/>
      <c r="Q67" s="13" t="str">
        <f>IF($M$63=$T$2,"複数回答不可",IF(R67=1,"完了","未回答"))</f>
        <v>複数回答不可</v>
      </c>
      <c r="R67" s="16">
        <f>COUNTIF(L67:M67,"☑")</f>
        <v>0</v>
      </c>
      <c r="T67" s="34"/>
      <c r="U67" s="34"/>
      <c r="V67" s="34"/>
      <c r="W67" s="34"/>
      <c r="X67" s="34" t="b">
        <f>IF($L67=$U$2,1,IF($M67=$U$2,2))</f>
        <v>0</v>
      </c>
      <c r="Y67" s="5" t="str">
        <f>IF(X67=1,"ＯＫ","要チェック")</f>
        <v>要チェック</v>
      </c>
    </row>
    <row r="68" spans="2:25" ht="18.75" customHeight="1" thickBot="1" x14ac:dyDescent="0.2">
      <c r="B68" s="217"/>
      <c r="C68" s="155"/>
      <c r="D68" s="212" t="s">
        <v>75</v>
      </c>
      <c r="E68" s="212"/>
      <c r="F68" s="212"/>
      <c r="G68" s="212"/>
      <c r="H68" s="212"/>
      <c r="I68" s="212"/>
      <c r="J68" s="212"/>
      <c r="K68" s="212"/>
      <c r="L68" s="42" t="s">
        <v>10</v>
      </c>
      <c r="M68" s="42" t="s">
        <v>10</v>
      </c>
      <c r="N68" s="62" t="s">
        <v>121</v>
      </c>
      <c r="O68" s="33"/>
      <c r="P68" s="33"/>
      <c r="Q68" s="13" t="str">
        <f>IF($M$63=$T$2,"複数回答不可",IF(R68=1,"完了","未回答"))</f>
        <v>複数回答不可</v>
      </c>
      <c r="R68" s="16">
        <f>COUNTIF(L68:M68,"☑")</f>
        <v>0</v>
      </c>
      <c r="T68" s="34"/>
      <c r="U68" s="34"/>
      <c r="V68" s="34"/>
      <c r="W68" s="34"/>
      <c r="X68" s="34" t="b">
        <f>IF($L68=$U$2,1,IF($M68=$U$2,2))</f>
        <v>0</v>
      </c>
      <c r="Y68" s="5" t="str">
        <f>IF(X68=1,"ＯＫ","要チェック")</f>
        <v>要チェック</v>
      </c>
    </row>
    <row r="69" spans="2:25" ht="18.75" customHeight="1" thickBot="1" x14ac:dyDescent="0.2">
      <c r="B69" s="217"/>
      <c r="C69" s="154" t="s">
        <v>162</v>
      </c>
      <c r="D69" s="222" t="s">
        <v>36</v>
      </c>
      <c r="E69" s="222"/>
      <c r="F69" s="222"/>
      <c r="G69" s="222"/>
      <c r="H69" s="187" t="s">
        <v>122</v>
      </c>
      <c r="I69" s="187"/>
      <c r="J69" s="187"/>
      <c r="K69" s="187"/>
      <c r="L69" s="31" t="s">
        <v>10</v>
      </c>
      <c r="M69" s="31" t="s">
        <v>10</v>
      </c>
      <c r="N69" s="48" t="s">
        <v>33</v>
      </c>
      <c r="O69" s="33"/>
      <c r="P69" s="33"/>
      <c r="Q69" s="13" t="str">
        <f>IF(R69=0,"未回答",IF(R69&gt;1,"複数回答不可","完了"))</f>
        <v>未回答</v>
      </c>
      <c r="R69" s="16">
        <f>COUNTIF(L69:M69,"☑")</f>
        <v>0</v>
      </c>
      <c r="T69" s="34"/>
      <c r="U69" s="34"/>
      <c r="V69" s="34"/>
      <c r="W69" s="34"/>
      <c r="X69" s="34" t="b">
        <f>IF($L69=$U$2,1,IF($M69=$U$2,2))</f>
        <v>0</v>
      </c>
      <c r="Y69" s="5" t="str">
        <f>IF(X69=1,"ＯＫ","要チェック")</f>
        <v>要チェック</v>
      </c>
    </row>
    <row r="70" spans="2:25" ht="18.75" customHeight="1" x14ac:dyDescent="0.15">
      <c r="B70" s="217"/>
      <c r="C70" s="159"/>
      <c r="D70" s="188" t="s">
        <v>123</v>
      </c>
      <c r="E70" s="189"/>
      <c r="F70" s="189"/>
      <c r="G70" s="189"/>
      <c r="H70" s="189"/>
      <c r="I70" s="189"/>
      <c r="J70" s="189"/>
      <c r="K70" s="190"/>
      <c r="L70" s="59"/>
      <c r="M70" s="59"/>
      <c r="N70" s="60"/>
      <c r="O70" s="37"/>
      <c r="P70" s="37"/>
      <c r="R70" s="16"/>
      <c r="T70" s="34"/>
      <c r="U70" s="34"/>
      <c r="V70" s="34"/>
      <c r="W70" s="34"/>
      <c r="X70" s="34"/>
    </row>
    <row r="71" spans="2:25" ht="18.75" customHeight="1" x14ac:dyDescent="0.15">
      <c r="B71" s="217"/>
      <c r="C71" s="155"/>
      <c r="D71" s="239" t="s">
        <v>17</v>
      </c>
      <c r="E71" s="239"/>
      <c r="F71" s="239"/>
      <c r="G71" s="239"/>
      <c r="H71" s="239"/>
      <c r="I71" s="239"/>
      <c r="J71" s="239"/>
      <c r="K71" s="239"/>
      <c r="L71" s="52" t="s">
        <v>10</v>
      </c>
      <c r="M71" s="39" t="s">
        <v>10</v>
      </c>
      <c r="N71" s="61" t="s">
        <v>124</v>
      </c>
      <c r="O71" s="33"/>
      <c r="P71" s="33"/>
      <c r="Q71" s="13" t="str">
        <f>IF($M$69=$T$2,"複数回答不可",IF(R71=1,"完了","未回答"))</f>
        <v>複数回答不可</v>
      </c>
      <c r="R71" s="16">
        <f>COUNTIF(L71:M71,"☑")</f>
        <v>0</v>
      </c>
      <c r="T71" s="34"/>
      <c r="U71" s="34"/>
      <c r="V71" s="34"/>
      <c r="W71" s="34"/>
      <c r="X71" s="34" t="b">
        <f>IF($L71=$U$2,1,IF($M71=$U$2,2))</f>
        <v>0</v>
      </c>
      <c r="Y71" s="5" t="str">
        <f>IF(X71=1,"ＯＫ","要チェック")</f>
        <v>要チェック</v>
      </c>
    </row>
    <row r="72" spans="2:25" ht="18.75" customHeight="1" x14ac:dyDescent="0.15">
      <c r="B72" s="217"/>
      <c r="C72" s="155"/>
      <c r="D72" s="243" t="s">
        <v>35</v>
      </c>
      <c r="E72" s="243"/>
      <c r="F72" s="243"/>
      <c r="G72" s="243"/>
      <c r="H72" s="243"/>
      <c r="I72" s="243"/>
      <c r="J72" s="243"/>
      <c r="K72" s="243"/>
      <c r="L72" s="52" t="s">
        <v>10</v>
      </c>
      <c r="M72" s="42" t="s">
        <v>10</v>
      </c>
      <c r="N72" s="61" t="s">
        <v>34</v>
      </c>
      <c r="O72" s="33"/>
      <c r="P72" s="33"/>
      <c r="Q72" s="13" t="str">
        <f>IF($M$69=$T$2,"複数回答不可",IF(R72=1,"完了","未回答"))</f>
        <v>複数回答不可</v>
      </c>
      <c r="R72" s="16">
        <f>COUNTIF(L72:M72,"☑")</f>
        <v>0</v>
      </c>
      <c r="T72" s="34"/>
      <c r="U72" s="34"/>
      <c r="V72" s="34"/>
      <c r="W72" s="34"/>
      <c r="X72" s="34" t="b">
        <f>IF($L72=$U$2,1,IF($M72=$U$2,2))</f>
        <v>0</v>
      </c>
      <c r="Y72" s="5" t="str">
        <f>IF(X72=1,"ＯＫ","要チェック")</f>
        <v>要チェック</v>
      </c>
    </row>
    <row r="73" spans="2:25" ht="18.75" customHeight="1" thickBot="1" x14ac:dyDescent="0.2">
      <c r="B73" s="218"/>
      <c r="C73" s="158"/>
      <c r="D73" s="240" t="s">
        <v>186</v>
      </c>
      <c r="E73" s="241"/>
      <c r="F73" s="241"/>
      <c r="G73" s="241"/>
      <c r="H73" s="241"/>
      <c r="I73" s="241"/>
      <c r="J73" s="241"/>
      <c r="K73" s="242"/>
      <c r="L73" s="63" t="s">
        <v>10</v>
      </c>
      <c r="M73" s="63" t="s">
        <v>10</v>
      </c>
      <c r="N73" s="64" t="s">
        <v>34</v>
      </c>
      <c r="O73" s="33"/>
      <c r="P73" s="33"/>
      <c r="Q73" s="13" t="str">
        <f>IF($M$69=$T$2,"複数回答不可",IF(R73=1,"完了","未回答"))</f>
        <v>複数回答不可</v>
      </c>
      <c r="R73" s="16">
        <f>COUNTIF(L73:M73,"☑")</f>
        <v>0</v>
      </c>
      <c r="T73" s="34"/>
      <c r="U73" s="34"/>
      <c r="V73" s="34"/>
      <c r="W73" s="34"/>
      <c r="X73" s="65" t="b">
        <f>IF($L73=$U$2,1,IF($M73=$U$2,2))</f>
        <v>0</v>
      </c>
      <c r="Y73" s="66" t="str">
        <f>IF(X73=1,"ＯＫ","要チェック")</f>
        <v>要チェック</v>
      </c>
    </row>
    <row r="74" spans="2:25" ht="18.75" customHeight="1" x14ac:dyDescent="0.15">
      <c r="B74" s="230" t="s">
        <v>1</v>
      </c>
      <c r="C74" s="160" t="s">
        <v>163</v>
      </c>
      <c r="D74" s="232" t="s">
        <v>25</v>
      </c>
      <c r="E74" s="232"/>
      <c r="F74" s="232"/>
      <c r="G74" s="232"/>
      <c r="H74" s="232"/>
      <c r="I74" s="232"/>
      <c r="J74" s="232"/>
      <c r="K74" s="233"/>
      <c r="L74" s="44" t="s">
        <v>10</v>
      </c>
      <c r="M74" s="44" t="s">
        <v>10</v>
      </c>
      <c r="N74" s="67" t="s">
        <v>21</v>
      </c>
      <c r="O74" s="68"/>
      <c r="P74" s="68"/>
      <c r="Q74" s="13" t="str">
        <f>IF(R74=0,"未回答",IF(R74&gt;1,"複数回答不可","完了"))</f>
        <v>未回答</v>
      </c>
      <c r="R74" s="16">
        <f>COUNTIF(L74:M74,"☑")</f>
        <v>0</v>
      </c>
      <c r="T74" s="34"/>
      <c r="U74" s="34"/>
      <c r="V74" s="34"/>
      <c r="W74" s="34"/>
      <c r="X74" s="65" t="b">
        <f>IF($L74=$U$2,1,IF($M74=$U$2,2))</f>
        <v>0</v>
      </c>
      <c r="Y74" s="66" t="str">
        <f>IF(X74=1,"ＯＫ","要チェック")</f>
        <v>要チェック</v>
      </c>
    </row>
    <row r="75" spans="2:25" ht="15" customHeight="1" thickBot="1" x14ac:dyDescent="0.2">
      <c r="B75" s="231"/>
      <c r="C75" s="161"/>
      <c r="D75" s="315" t="s">
        <v>20</v>
      </c>
      <c r="E75" s="315"/>
      <c r="F75" s="315"/>
      <c r="G75" s="315"/>
      <c r="H75" s="315"/>
      <c r="I75" s="315"/>
      <c r="J75" s="315"/>
      <c r="K75" s="316"/>
      <c r="L75" s="46"/>
      <c r="M75" s="46"/>
      <c r="N75" s="47"/>
      <c r="O75" s="33"/>
      <c r="P75" s="33"/>
      <c r="R75" s="16"/>
      <c r="T75" s="34"/>
      <c r="U75" s="34"/>
      <c r="V75" s="34"/>
      <c r="W75" s="34"/>
      <c r="X75" s="34"/>
    </row>
    <row r="76" spans="2:25" ht="37.5" customHeight="1" thickBot="1" x14ac:dyDescent="0.2">
      <c r="B76" s="69" t="s">
        <v>57</v>
      </c>
      <c r="C76" s="162" t="s">
        <v>164</v>
      </c>
      <c r="D76" s="317" t="s">
        <v>58</v>
      </c>
      <c r="E76" s="318"/>
      <c r="F76" s="318"/>
      <c r="G76" s="318"/>
      <c r="H76" s="318"/>
      <c r="I76" s="318"/>
      <c r="J76" s="318"/>
      <c r="K76" s="319"/>
      <c r="L76" s="70" t="s">
        <v>10</v>
      </c>
      <c r="M76" s="70" t="s">
        <v>10</v>
      </c>
      <c r="N76" s="71" t="s">
        <v>59</v>
      </c>
      <c r="O76" s="33"/>
      <c r="P76" s="33"/>
      <c r="Q76" s="13" t="str">
        <f>IF(R76=0,"未回答",IF(R76&gt;1,"複数回答不可","完了"))</f>
        <v>未回答</v>
      </c>
      <c r="R76" s="16">
        <f>COUNTIF(L76:M76,"☑")</f>
        <v>0</v>
      </c>
      <c r="T76" s="34"/>
      <c r="U76" s="34"/>
      <c r="V76" s="34"/>
      <c r="W76" s="34"/>
      <c r="X76" s="34" t="b">
        <f>IF($L76=$U$2,1,IF($M76=$U$2,2))</f>
        <v>0</v>
      </c>
      <c r="Y76" s="5" t="str">
        <f>IF(X76=1,"ＯＫ","要チェック")</f>
        <v>要チェック</v>
      </c>
    </row>
    <row r="77" spans="2:25" ht="18.75" customHeight="1" thickBot="1" x14ac:dyDescent="0.2">
      <c r="B77" s="219" t="s">
        <v>37</v>
      </c>
      <c r="C77" s="163" t="s">
        <v>165</v>
      </c>
      <c r="D77" s="185" t="s">
        <v>76</v>
      </c>
      <c r="E77" s="185"/>
      <c r="F77" s="185"/>
      <c r="G77" s="185"/>
      <c r="H77" s="185"/>
      <c r="I77" s="185"/>
      <c r="J77" s="185"/>
      <c r="K77" s="186"/>
      <c r="L77" s="31" t="s">
        <v>10</v>
      </c>
      <c r="M77" s="31" t="s">
        <v>10</v>
      </c>
      <c r="N77" s="72" t="s">
        <v>34</v>
      </c>
      <c r="O77" s="68"/>
      <c r="P77" s="68"/>
      <c r="Q77" s="13" t="str">
        <f>IF(R77=0,"未回答",IF(R77&gt;1,"複数回答不可","完了"))</f>
        <v>未回答</v>
      </c>
      <c r="R77" s="16">
        <f>COUNTIF(L77:M77,"☑")</f>
        <v>0</v>
      </c>
      <c r="S77" s="73" t="s">
        <v>43</v>
      </c>
      <c r="T77" s="34"/>
      <c r="U77" s="34"/>
      <c r="V77" s="34"/>
      <c r="W77" s="34"/>
      <c r="X77" s="34" t="b">
        <f>IF($L77=$U$2,1,IF($M77=$U$2,2))</f>
        <v>0</v>
      </c>
      <c r="Y77" s="5" t="str">
        <f>IF(X77=1,"ＯＫ","要チェック")</f>
        <v>要チェック</v>
      </c>
    </row>
    <row r="78" spans="2:25" ht="18.75" customHeight="1" x14ac:dyDescent="0.15">
      <c r="B78" s="220"/>
      <c r="C78" s="164" t="s">
        <v>166</v>
      </c>
      <c r="D78" s="208" t="s">
        <v>107</v>
      </c>
      <c r="E78" s="208"/>
      <c r="F78" s="208"/>
      <c r="G78" s="208"/>
      <c r="H78" s="208"/>
      <c r="I78" s="208"/>
      <c r="J78" s="208"/>
      <c r="K78" s="209"/>
      <c r="L78" s="75" t="s">
        <v>10</v>
      </c>
      <c r="M78" s="75" t="s">
        <v>10</v>
      </c>
      <c r="N78" s="76" t="s">
        <v>34</v>
      </c>
      <c r="O78" s="68"/>
      <c r="P78" s="68"/>
      <c r="Q78" s="13" t="str">
        <f>IF(R78=0,"未回答",IF(R78&gt;1,"複数回答不可","完了"))</f>
        <v>未回答</v>
      </c>
      <c r="R78" s="16">
        <f>COUNTIF(L78:M78,"☑")</f>
        <v>0</v>
      </c>
      <c r="T78" s="34"/>
      <c r="U78" s="34"/>
      <c r="V78" s="34"/>
      <c r="W78" s="34"/>
      <c r="X78" s="34" t="b">
        <f>IF($L78=$U$2,1,IF($M78=$U$2,2))</f>
        <v>0</v>
      </c>
      <c r="Y78" s="5" t="str">
        <f>IF(X78=1,"ＯＫ","要チェック")</f>
        <v>要チェック</v>
      </c>
    </row>
    <row r="79" spans="2:25" ht="11.25" customHeight="1" thickBot="1" x14ac:dyDescent="0.2">
      <c r="B79" s="220"/>
      <c r="C79" s="165"/>
      <c r="D79" s="210"/>
      <c r="E79" s="210"/>
      <c r="F79" s="210"/>
      <c r="G79" s="210"/>
      <c r="H79" s="210"/>
      <c r="I79" s="210"/>
      <c r="J79" s="210"/>
      <c r="K79" s="211"/>
      <c r="L79" s="58"/>
      <c r="M79" s="58"/>
      <c r="N79" s="78"/>
      <c r="O79" s="68"/>
      <c r="P79" s="68"/>
      <c r="R79" s="16"/>
      <c r="T79" s="34"/>
      <c r="U79" s="34"/>
      <c r="V79" s="34"/>
      <c r="W79" s="34"/>
      <c r="X79" s="34"/>
    </row>
    <row r="80" spans="2:25" ht="18.75" customHeight="1" thickBot="1" x14ac:dyDescent="0.2">
      <c r="B80" s="221"/>
      <c r="C80" s="166" t="s">
        <v>167</v>
      </c>
      <c r="D80" s="222" t="s">
        <v>60</v>
      </c>
      <c r="E80" s="222"/>
      <c r="F80" s="222"/>
      <c r="G80" s="222"/>
      <c r="H80" s="222"/>
      <c r="I80" s="222"/>
      <c r="J80" s="222"/>
      <c r="K80" s="223"/>
      <c r="L80" s="31" t="s">
        <v>10</v>
      </c>
      <c r="M80" s="31" t="s">
        <v>10</v>
      </c>
      <c r="N80" s="72" t="s">
        <v>27</v>
      </c>
      <c r="O80" s="68"/>
      <c r="P80" s="68"/>
      <c r="Q80" s="13" t="str">
        <f t="shared" ref="Q80:Q85" si="9">IF(R80=0,"未回答",IF(R80&gt;1,"複数回答不可","完了"))</f>
        <v>未回答</v>
      </c>
      <c r="R80" s="16">
        <f t="shared" ref="R80:R85" si="10">COUNTIF(L80:M80,"☑")</f>
        <v>0</v>
      </c>
      <c r="T80" s="34"/>
      <c r="U80" s="34"/>
      <c r="V80" s="34"/>
      <c r="W80" s="34"/>
      <c r="X80" s="34" t="b">
        <f t="shared" ref="X80:X85" si="11">IF($L80=$U$2,1,IF($M80=$U$2,2))</f>
        <v>0</v>
      </c>
      <c r="Y80" s="5" t="str">
        <f t="shared" ref="Y80:Y85" si="12">IF(X80=1,"ＯＫ","要チェック")</f>
        <v>要チェック</v>
      </c>
    </row>
    <row r="81" spans="2:25" ht="55.5" customHeight="1" thickBot="1" x14ac:dyDescent="0.2">
      <c r="B81" s="74" t="s">
        <v>178</v>
      </c>
      <c r="C81" s="166" t="s">
        <v>168</v>
      </c>
      <c r="D81" s="185" t="s">
        <v>61</v>
      </c>
      <c r="E81" s="313"/>
      <c r="F81" s="313"/>
      <c r="G81" s="313"/>
      <c r="H81" s="313"/>
      <c r="I81" s="313"/>
      <c r="J81" s="313"/>
      <c r="K81" s="314"/>
      <c r="L81" s="31" t="s">
        <v>10</v>
      </c>
      <c r="M81" s="31" t="s">
        <v>10</v>
      </c>
      <c r="N81" s="72" t="s">
        <v>62</v>
      </c>
      <c r="O81" s="68"/>
      <c r="P81" s="68"/>
      <c r="Q81" s="13" t="str">
        <f t="shared" si="9"/>
        <v>未回答</v>
      </c>
      <c r="R81" s="16">
        <f t="shared" si="10"/>
        <v>0</v>
      </c>
      <c r="T81" s="34"/>
      <c r="U81" s="34"/>
      <c r="V81" s="34"/>
      <c r="W81" s="34"/>
      <c r="X81" s="34" t="b">
        <f t="shared" si="11"/>
        <v>0</v>
      </c>
      <c r="Y81" s="5" t="str">
        <f t="shared" si="12"/>
        <v>要チェック</v>
      </c>
    </row>
    <row r="82" spans="2:25" ht="18.75" customHeight="1" thickBot="1" x14ac:dyDescent="0.2">
      <c r="B82" s="213" t="s">
        <v>9</v>
      </c>
      <c r="C82" s="167" t="s">
        <v>169</v>
      </c>
      <c r="D82" s="185" t="s">
        <v>39</v>
      </c>
      <c r="E82" s="185"/>
      <c r="F82" s="185"/>
      <c r="G82" s="185"/>
      <c r="H82" s="185"/>
      <c r="I82" s="185"/>
      <c r="J82" s="185"/>
      <c r="K82" s="186"/>
      <c r="L82" s="31" t="s">
        <v>10</v>
      </c>
      <c r="M82" s="31" t="s">
        <v>10</v>
      </c>
      <c r="N82" s="72" t="s">
        <v>38</v>
      </c>
      <c r="O82" s="68"/>
      <c r="P82" s="68"/>
      <c r="Q82" s="13" t="str">
        <f t="shared" si="9"/>
        <v>未回答</v>
      </c>
      <c r="R82" s="16">
        <f t="shared" si="10"/>
        <v>0</v>
      </c>
      <c r="T82" s="34"/>
      <c r="U82" s="34"/>
      <c r="V82" s="34"/>
      <c r="W82" s="34"/>
      <c r="X82" s="34" t="b">
        <f t="shared" si="11"/>
        <v>0</v>
      </c>
      <c r="Y82" s="5" t="str">
        <f t="shared" si="12"/>
        <v>要チェック</v>
      </c>
    </row>
    <row r="83" spans="2:25" ht="18.75" customHeight="1" thickBot="1" x14ac:dyDescent="0.2">
      <c r="B83" s="214"/>
      <c r="C83" s="167" t="s">
        <v>170</v>
      </c>
      <c r="D83" s="185" t="s">
        <v>40</v>
      </c>
      <c r="E83" s="185"/>
      <c r="F83" s="185"/>
      <c r="G83" s="185"/>
      <c r="H83" s="185"/>
      <c r="I83" s="185"/>
      <c r="J83" s="185"/>
      <c r="K83" s="186"/>
      <c r="L83" s="31" t="s">
        <v>10</v>
      </c>
      <c r="M83" s="31" t="s">
        <v>10</v>
      </c>
      <c r="N83" s="72" t="s">
        <v>38</v>
      </c>
      <c r="O83" s="68"/>
      <c r="P83" s="68"/>
      <c r="Q83" s="13" t="str">
        <f t="shared" si="9"/>
        <v>未回答</v>
      </c>
      <c r="R83" s="16">
        <f t="shared" si="10"/>
        <v>0</v>
      </c>
      <c r="T83" s="34"/>
      <c r="U83" s="34"/>
      <c r="V83" s="34"/>
      <c r="W83" s="34"/>
      <c r="X83" s="34" t="b">
        <f t="shared" si="11"/>
        <v>0</v>
      </c>
      <c r="Y83" s="5" t="str">
        <f t="shared" si="12"/>
        <v>要チェック</v>
      </c>
    </row>
    <row r="84" spans="2:25" ht="18.75" customHeight="1" thickBot="1" x14ac:dyDescent="0.2">
      <c r="B84" s="214"/>
      <c r="C84" s="167" t="s">
        <v>171</v>
      </c>
      <c r="D84" s="185" t="s">
        <v>41</v>
      </c>
      <c r="E84" s="185"/>
      <c r="F84" s="185"/>
      <c r="G84" s="185"/>
      <c r="H84" s="185"/>
      <c r="I84" s="185"/>
      <c r="J84" s="185"/>
      <c r="K84" s="186"/>
      <c r="L84" s="31" t="s">
        <v>10</v>
      </c>
      <c r="M84" s="31" t="s">
        <v>10</v>
      </c>
      <c r="N84" s="72" t="s">
        <v>38</v>
      </c>
      <c r="O84" s="68"/>
      <c r="P84" s="68"/>
      <c r="Q84" s="13" t="str">
        <f t="shared" si="9"/>
        <v>未回答</v>
      </c>
      <c r="R84" s="16">
        <f t="shared" si="10"/>
        <v>0</v>
      </c>
      <c r="T84" s="34"/>
      <c r="U84" s="34"/>
      <c r="V84" s="34"/>
      <c r="W84" s="34"/>
      <c r="X84" s="34" t="b">
        <f t="shared" si="11"/>
        <v>0</v>
      </c>
      <c r="Y84" s="5" t="str">
        <f t="shared" si="12"/>
        <v>要チェック</v>
      </c>
    </row>
    <row r="85" spans="2:25" ht="18.75" customHeight="1" x14ac:dyDescent="0.15">
      <c r="B85" s="214"/>
      <c r="C85" s="224" t="s">
        <v>172</v>
      </c>
      <c r="D85" s="226" t="s">
        <v>77</v>
      </c>
      <c r="E85" s="226"/>
      <c r="F85" s="226"/>
      <c r="G85" s="226"/>
      <c r="H85" s="226"/>
      <c r="I85" s="226"/>
      <c r="J85" s="226"/>
      <c r="K85" s="227"/>
      <c r="L85" s="44" t="s">
        <v>10</v>
      </c>
      <c r="M85" s="44" t="s">
        <v>10</v>
      </c>
      <c r="N85" s="67" t="s">
        <v>38</v>
      </c>
      <c r="O85" s="68"/>
      <c r="P85" s="68"/>
      <c r="Q85" s="13" t="str">
        <f t="shared" si="9"/>
        <v>未回答</v>
      </c>
      <c r="R85" s="16">
        <f t="shared" si="10"/>
        <v>0</v>
      </c>
      <c r="T85" s="34"/>
      <c r="U85" s="34"/>
      <c r="V85" s="34"/>
      <c r="W85" s="34"/>
      <c r="X85" s="34" t="b">
        <f t="shared" si="11"/>
        <v>0</v>
      </c>
      <c r="Y85" s="5" t="str">
        <f t="shared" si="12"/>
        <v>要チェック</v>
      </c>
    </row>
    <row r="86" spans="2:25" ht="11.25" customHeight="1" thickBot="1" x14ac:dyDescent="0.2">
      <c r="B86" s="214"/>
      <c r="C86" s="225"/>
      <c r="D86" s="228"/>
      <c r="E86" s="228"/>
      <c r="F86" s="228"/>
      <c r="G86" s="228"/>
      <c r="H86" s="228"/>
      <c r="I86" s="228"/>
      <c r="J86" s="228"/>
      <c r="K86" s="229"/>
      <c r="L86" s="46"/>
      <c r="M86" s="46"/>
      <c r="N86" s="47"/>
      <c r="O86" s="33"/>
      <c r="P86" s="33"/>
      <c r="R86" s="16"/>
      <c r="T86" s="34"/>
      <c r="U86" s="34"/>
      <c r="V86" s="34"/>
      <c r="W86" s="34"/>
      <c r="X86" s="34"/>
    </row>
    <row r="87" spans="2:25" ht="18.75" customHeight="1" thickBot="1" x14ac:dyDescent="0.2">
      <c r="B87" s="214"/>
      <c r="C87" s="167" t="s">
        <v>173</v>
      </c>
      <c r="D87" s="185" t="s">
        <v>42</v>
      </c>
      <c r="E87" s="185"/>
      <c r="F87" s="185"/>
      <c r="G87" s="185"/>
      <c r="H87" s="185"/>
      <c r="I87" s="185"/>
      <c r="J87" s="185"/>
      <c r="K87" s="186"/>
      <c r="L87" s="31" t="s">
        <v>10</v>
      </c>
      <c r="M87" s="31" t="s">
        <v>10</v>
      </c>
      <c r="N87" s="72" t="s">
        <v>38</v>
      </c>
      <c r="O87" s="68"/>
      <c r="P87" s="68"/>
      <c r="Q87" s="13" t="str">
        <f t="shared" ref="Q87:Q94" si="13">IF(R87=0,"未回答",IF(R87&gt;1,"複数回答不可","完了"))</f>
        <v>未回答</v>
      </c>
      <c r="R87" s="16">
        <f t="shared" ref="R87:R94" si="14">COUNTIF(L87:M87,"☑")</f>
        <v>0</v>
      </c>
      <c r="T87" s="34"/>
      <c r="U87" s="34"/>
      <c r="V87" s="34"/>
      <c r="W87" s="34"/>
      <c r="X87" s="34" t="b">
        <f t="shared" ref="X87:X94" si="15">IF($L87=$U$2,1,IF($M87=$U$2,2))</f>
        <v>0</v>
      </c>
      <c r="Y87" s="5" t="str">
        <f>IF(X87=1,"ＯＫ","要チェック")</f>
        <v>要チェック</v>
      </c>
    </row>
    <row r="88" spans="2:25" ht="18.75" customHeight="1" thickBot="1" x14ac:dyDescent="0.2">
      <c r="B88" s="214"/>
      <c r="C88" s="167" t="s">
        <v>174</v>
      </c>
      <c r="D88" s="185" t="s">
        <v>78</v>
      </c>
      <c r="E88" s="185"/>
      <c r="F88" s="185"/>
      <c r="G88" s="185"/>
      <c r="H88" s="185"/>
      <c r="I88" s="185"/>
      <c r="J88" s="185"/>
      <c r="K88" s="186"/>
      <c r="L88" s="31" t="s">
        <v>10</v>
      </c>
      <c r="M88" s="31" t="s">
        <v>10</v>
      </c>
      <c r="N88" s="72" t="s">
        <v>38</v>
      </c>
      <c r="O88" s="68"/>
      <c r="P88" s="68"/>
      <c r="Q88" s="13" t="str">
        <f t="shared" si="13"/>
        <v>未回答</v>
      </c>
      <c r="R88" s="16">
        <f t="shared" si="14"/>
        <v>0</v>
      </c>
      <c r="T88" s="34"/>
      <c r="U88" s="34"/>
      <c r="V88" s="34"/>
      <c r="W88" s="34"/>
      <c r="X88" s="34" t="b">
        <f t="shared" si="15"/>
        <v>0</v>
      </c>
      <c r="Y88" s="5" t="str">
        <f>IF(X88=1,"ＯＫ","要チェック")</f>
        <v>要チェック</v>
      </c>
    </row>
    <row r="89" spans="2:25" ht="18.75" customHeight="1" thickBot="1" x14ac:dyDescent="0.2">
      <c r="B89" s="215"/>
      <c r="C89" s="168" t="s">
        <v>175</v>
      </c>
      <c r="D89" s="203" t="s">
        <v>79</v>
      </c>
      <c r="E89" s="203"/>
      <c r="F89" s="203"/>
      <c r="G89" s="203"/>
      <c r="H89" s="203"/>
      <c r="I89" s="203"/>
      <c r="J89" s="203"/>
      <c r="K89" s="204"/>
      <c r="L89" s="31" t="s">
        <v>10</v>
      </c>
      <c r="M89" s="31" t="s">
        <v>10</v>
      </c>
      <c r="N89" s="72" t="s">
        <v>38</v>
      </c>
      <c r="O89" s="68"/>
      <c r="P89" s="68"/>
      <c r="Q89" s="13" t="str">
        <f t="shared" si="13"/>
        <v>未回答</v>
      </c>
      <c r="R89" s="16">
        <f t="shared" si="14"/>
        <v>0</v>
      </c>
      <c r="T89" s="34"/>
      <c r="U89" s="34"/>
      <c r="V89" s="34"/>
      <c r="W89" s="34"/>
      <c r="X89" s="34" t="b">
        <f t="shared" si="15"/>
        <v>0</v>
      </c>
      <c r="Y89" s="5" t="str">
        <f>IF(X89=1,"ＯＫ","要チェック")</f>
        <v>要チェック</v>
      </c>
    </row>
    <row r="90" spans="2:25" ht="18.75" customHeight="1" x14ac:dyDescent="0.15">
      <c r="B90" s="295" t="s">
        <v>63</v>
      </c>
      <c r="C90" s="160" t="s">
        <v>176</v>
      </c>
      <c r="D90" s="200" t="s">
        <v>45</v>
      </c>
      <c r="E90" s="201"/>
      <c r="F90" s="201"/>
      <c r="G90" s="201"/>
      <c r="H90" s="201"/>
      <c r="I90" s="201"/>
      <c r="J90" s="201"/>
      <c r="K90" s="202"/>
      <c r="L90" s="75" t="s">
        <v>10</v>
      </c>
      <c r="M90" s="75" t="s">
        <v>10</v>
      </c>
      <c r="N90" s="76" t="s">
        <v>46</v>
      </c>
      <c r="O90" s="33"/>
      <c r="P90" s="33"/>
      <c r="Q90" s="13" t="str">
        <f t="shared" si="13"/>
        <v>未回答</v>
      </c>
      <c r="R90" s="16">
        <f t="shared" si="14"/>
        <v>0</v>
      </c>
      <c r="T90" s="34"/>
      <c r="U90" s="34"/>
      <c r="V90" s="34"/>
      <c r="W90" s="34"/>
      <c r="X90" s="34" t="b">
        <f t="shared" si="15"/>
        <v>0</v>
      </c>
      <c r="Y90" s="5" t="str">
        <f>IF(X90=1,"有料該当",IF(X90=2,"ＯＫ","要チェック"))</f>
        <v>要チェック</v>
      </c>
    </row>
    <row r="91" spans="2:25" ht="18.75" customHeight="1" x14ac:dyDescent="0.15">
      <c r="B91" s="295"/>
      <c r="C91" s="79"/>
      <c r="D91" s="182" t="s">
        <v>80</v>
      </c>
      <c r="E91" s="183"/>
      <c r="F91" s="183"/>
      <c r="G91" s="183"/>
      <c r="H91" s="183"/>
      <c r="I91" s="183"/>
      <c r="J91" s="183"/>
      <c r="K91" s="184"/>
      <c r="L91" s="52" t="s">
        <v>10</v>
      </c>
      <c r="M91" s="52" t="s">
        <v>10</v>
      </c>
      <c r="N91" s="80" t="s">
        <v>46</v>
      </c>
      <c r="O91" s="33"/>
      <c r="P91" s="33"/>
      <c r="Q91" s="13" t="str">
        <f t="shared" si="13"/>
        <v>未回答</v>
      </c>
      <c r="R91" s="16">
        <f t="shared" si="14"/>
        <v>0</v>
      </c>
      <c r="T91" s="34"/>
      <c r="U91" s="34"/>
      <c r="V91" s="34"/>
      <c r="W91" s="34"/>
      <c r="X91" s="34" t="b">
        <f t="shared" si="15"/>
        <v>0</v>
      </c>
      <c r="Y91" s="5" t="str">
        <f>IF(X91=1,"有料該当",IF(X91=2,"ＯＫ","要チェック"))</f>
        <v>要チェック</v>
      </c>
    </row>
    <row r="92" spans="2:25" ht="18.75" customHeight="1" x14ac:dyDescent="0.15">
      <c r="B92" s="295"/>
      <c r="C92" s="79"/>
      <c r="D92" s="197" t="s">
        <v>93</v>
      </c>
      <c r="E92" s="198"/>
      <c r="F92" s="198"/>
      <c r="G92" s="198"/>
      <c r="H92" s="198"/>
      <c r="I92" s="198"/>
      <c r="J92" s="198"/>
      <c r="K92" s="199"/>
      <c r="L92" s="52" t="s">
        <v>10</v>
      </c>
      <c r="M92" s="52" t="s">
        <v>10</v>
      </c>
      <c r="N92" s="80" t="s">
        <v>46</v>
      </c>
      <c r="O92" s="33"/>
      <c r="P92" s="33"/>
      <c r="Q92" s="13" t="str">
        <f t="shared" si="13"/>
        <v>未回答</v>
      </c>
      <c r="R92" s="16">
        <f t="shared" si="14"/>
        <v>0</v>
      </c>
      <c r="T92" s="34"/>
      <c r="U92" s="34"/>
      <c r="V92" s="34"/>
      <c r="W92" s="34"/>
      <c r="X92" s="34" t="b">
        <f t="shared" si="15"/>
        <v>0</v>
      </c>
      <c r="Y92" s="5" t="str">
        <f>IF(X92=1,"有料該当",IF(X92=2,"ＯＫ","要チェック"))</f>
        <v>要チェック</v>
      </c>
    </row>
    <row r="93" spans="2:25" ht="18.75" customHeight="1" x14ac:dyDescent="0.15">
      <c r="B93" s="295"/>
      <c r="C93" s="79"/>
      <c r="D93" s="197" t="s">
        <v>81</v>
      </c>
      <c r="E93" s="198"/>
      <c r="F93" s="198"/>
      <c r="G93" s="198"/>
      <c r="H93" s="198"/>
      <c r="I93" s="198"/>
      <c r="J93" s="198"/>
      <c r="K93" s="199"/>
      <c r="L93" s="52" t="s">
        <v>10</v>
      </c>
      <c r="M93" s="52" t="s">
        <v>10</v>
      </c>
      <c r="N93" s="80" t="s">
        <v>46</v>
      </c>
      <c r="O93" s="33"/>
      <c r="P93" s="33"/>
      <c r="Q93" s="13" t="str">
        <f t="shared" si="13"/>
        <v>未回答</v>
      </c>
      <c r="R93" s="16">
        <f t="shared" si="14"/>
        <v>0</v>
      </c>
      <c r="T93" s="34"/>
      <c r="U93" s="34"/>
      <c r="V93" s="34"/>
      <c r="W93" s="34"/>
      <c r="X93" s="34" t="b">
        <f t="shared" si="15"/>
        <v>0</v>
      </c>
      <c r="Y93" s="5" t="str">
        <f>IF(X93=1,"有料該当",IF(X93=2,"ＯＫ","要チェック"))</f>
        <v>要チェック</v>
      </c>
    </row>
    <row r="94" spans="2:25" ht="18.75" customHeight="1" thickBot="1" x14ac:dyDescent="0.2">
      <c r="B94" s="296"/>
      <c r="C94" s="77"/>
      <c r="D94" s="297" t="s">
        <v>82</v>
      </c>
      <c r="E94" s="298"/>
      <c r="F94" s="298"/>
      <c r="G94" s="298"/>
      <c r="H94" s="298"/>
      <c r="I94" s="298"/>
      <c r="J94" s="298"/>
      <c r="K94" s="299"/>
      <c r="L94" s="81" t="s">
        <v>10</v>
      </c>
      <c r="M94" s="81" t="s">
        <v>10</v>
      </c>
      <c r="N94" s="82" t="s">
        <v>46</v>
      </c>
      <c r="O94" s="33"/>
      <c r="P94" s="33"/>
      <c r="Q94" s="13" t="str">
        <f t="shared" si="13"/>
        <v>未回答</v>
      </c>
      <c r="R94" s="16">
        <f t="shared" si="14"/>
        <v>0</v>
      </c>
      <c r="T94" s="34"/>
      <c r="U94" s="34"/>
      <c r="V94" s="34"/>
      <c r="W94" s="34"/>
      <c r="X94" s="34" t="b">
        <f t="shared" si="15"/>
        <v>0</v>
      </c>
      <c r="Y94" s="5" t="str">
        <f>IF(X94=1,"有料該当",IF(X94=2,"ＯＫ","要チェック"))</f>
        <v>要チェック</v>
      </c>
    </row>
    <row r="95" spans="2:25" ht="23.25" customHeight="1" x14ac:dyDescent="0.15">
      <c r="B95" s="24"/>
      <c r="C95" s="235" t="s">
        <v>86</v>
      </c>
      <c r="D95" s="235"/>
      <c r="E95" s="235"/>
      <c r="F95" s="235"/>
      <c r="G95" s="235"/>
      <c r="H95" s="235"/>
      <c r="I95" s="236" t="s">
        <v>222</v>
      </c>
      <c r="J95" s="236"/>
      <c r="K95" s="236"/>
      <c r="L95" s="236"/>
      <c r="M95" s="236"/>
      <c r="N95" s="236"/>
      <c r="O95" s="33"/>
      <c r="P95" s="33"/>
      <c r="R95" s="16"/>
    </row>
    <row r="96" spans="2:25" ht="23.25" customHeight="1" x14ac:dyDescent="0.15">
      <c r="B96" s="84"/>
      <c r="C96" s="237" t="s">
        <v>96</v>
      </c>
      <c r="D96" s="237"/>
      <c r="E96" s="237"/>
      <c r="F96" s="237"/>
      <c r="G96" s="237" t="s">
        <v>220</v>
      </c>
      <c r="H96" s="238"/>
      <c r="I96" s="238"/>
      <c r="J96" s="238"/>
      <c r="K96" s="238"/>
      <c r="L96" s="238"/>
      <c r="M96" s="238"/>
      <c r="N96" s="238"/>
      <c r="O96" s="33"/>
      <c r="P96" s="33"/>
      <c r="R96" s="16">
        <f>SUM(R10:R95)</f>
        <v>0</v>
      </c>
    </row>
    <row r="97" spans="1:25" ht="17.25" customHeight="1" x14ac:dyDescent="0.15">
      <c r="B97" s="24"/>
      <c r="C97" s="85"/>
      <c r="D97" s="85"/>
      <c r="E97" s="85"/>
      <c r="F97" s="85"/>
      <c r="G97" s="85"/>
      <c r="H97" s="85"/>
      <c r="I97" s="83"/>
      <c r="J97" s="83"/>
      <c r="K97" s="83"/>
      <c r="L97" s="83"/>
      <c r="M97" s="83"/>
      <c r="N97" s="83"/>
      <c r="O97" s="33"/>
      <c r="P97" s="33"/>
      <c r="R97" s="16"/>
    </row>
    <row r="98" spans="1:25" s="88" customFormat="1" ht="20.25" customHeight="1" x14ac:dyDescent="0.15">
      <c r="A98" s="23"/>
      <c r="B98" s="86"/>
      <c r="C98" s="87"/>
      <c r="M98" s="89"/>
      <c r="N98" s="90"/>
      <c r="O98" s="33"/>
      <c r="P98" s="33"/>
      <c r="Q98" s="13"/>
      <c r="R98" s="16"/>
      <c r="Y98" s="66"/>
    </row>
    <row r="99" spans="1:25" s="88" customFormat="1" ht="20.25" customHeight="1" x14ac:dyDescent="0.15">
      <c r="A99" s="23"/>
      <c r="B99" s="86"/>
      <c r="C99" s="87"/>
      <c r="M99" s="89"/>
      <c r="N99" s="90"/>
      <c r="O99" s="33"/>
      <c r="P99" s="33"/>
      <c r="Q99" s="13"/>
      <c r="R99" s="16"/>
      <c r="Y99" s="66"/>
    </row>
    <row r="100" spans="1:25" s="88" customFormat="1" ht="20.25" customHeight="1" x14ac:dyDescent="0.15">
      <c r="A100" s="23"/>
      <c r="B100" s="86"/>
      <c r="C100" s="87"/>
      <c r="Q100" s="15"/>
      <c r="R100" s="16"/>
      <c r="Y100" s="66"/>
    </row>
    <row r="101" spans="1:25" s="88" customFormat="1" ht="20.25" customHeight="1" x14ac:dyDescent="0.15">
      <c r="A101" s="23"/>
      <c r="B101" s="86"/>
      <c r="C101" s="87"/>
      <c r="O101" s="33"/>
      <c r="P101" s="33"/>
      <c r="Q101" s="13"/>
      <c r="R101" s="16"/>
      <c r="Y101" s="66"/>
    </row>
    <row r="102" spans="1:25" s="88" customFormat="1" ht="20.25" customHeight="1" x14ac:dyDescent="0.15">
      <c r="A102" s="23"/>
      <c r="B102" s="86"/>
      <c r="C102" s="87"/>
      <c r="D102" s="234"/>
      <c r="E102" s="234"/>
      <c r="F102" s="234"/>
      <c r="G102" s="234"/>
      <c r="H102" s="234"/>
      <c r="I102" s="234"/>
      <c r="J102" s="234"/>
      <c r="K102" s="234"/>
      <c r="L102" s="89"/>
      <c r="M102" s="89"/>
      <c r="N102" s="90"/>
      <c r="O102" s="33"/>
      <c r="P102" s="33"/>
      <c r="Q102" s="13"/>
      <c r="R102" s="16"/>
      <c r="Y102" s="66"/>
    </row>
    <row r="103" spans="1:25" s="88" customFormat="1" ht="20.25" customHeight="1" x14ac:dyDescent="0.15">
      <c r="A103" s="23"/>
      <c r="B103" s="86"/>
      <c r="C103" s="87"/>
      <c r="D103" s="234"/>
      <c r="E103" s="234"/>
      <c r="F103" s="234"/>
      <c r="G103" s="234"/>
      <c r="H103" s="234"/>
      <c r="I103" s="234"/>
      <c r="J103" s="234"/>
      <c r="K103" s="234"/>
      <c r="L103" s="89"/>
      <c r="M103" s="89"/>
      <c r="N103" s="90"/>
      <c r="O103" s="33"/>
      <c r="P103" s="33"/>
      <c r="Q103" s="13"/>
      <c r="R103" s="16"/>
      <c r="Y103" s="66"/>
    </row>
    <row r="104" spans="1:25" s="88" customFormat="1" ht="20.25" customHeight="1" x14ac:dyDescent="0.15">
      <c r="A104" s="23"/>
      <c r="B104" s="86"/>
      <c r="C104" s="87"/>
      <c r="D104" s="234"/>
      <c r="E104" s="234"/>
      <c r="F104" s="234"/>
      <c r="G104" s="234"/>
      <c r="H104" s="234"/>
      <c r="I104" s="234"/>
      <c r="J104" s="234"/>
      <c r="K104" s="234"/>
      <c r="L104" s="89"/>
      <c r="M104" s="89"/>
      <c r="N104" s="90"/>
      <c r="O104" s="33"/>
      <c r="P104" s="33"/>
      <c r="Q104" s="13"/>
      <c r="R104" s="16"/>
      <c r="Y104" s="66"/>
    </row>
    <row r="105" spans="1:25" s="88" customFormat="1" ht="20.25" customHeight="1" x14ac:dyDescent="0.15">
      <c r="A105" s="23"/>
      <c r="B105" s="86"/>
      <c r="C105" s="87"/>
      <c r="D105" s="234"/>
      <c r="E105" s="234"/>
      <c r="F105" s="234"/>
      <c r="G105" s="234"/>
      <c r="H105" s="234"/>
      <c r="I105" s="234"/>
      <c r="J105" s="234"/>
      <c r="K105" s="234"/>
      <c r="L105" s="89"/>
      <c r="M105" s="89"/>
      <c r="N105" s="90"/>
      <c r="O105" s="33"/>
      <c r="P105" s="33"/>
      <c r="Q105" s="13"/>
      <c r="R105" s="16"/>
      <c r="Y105" s="66"/>
    </row>
    <row r="106" spans="1:25" s="88" customFormat="1" ht="20.25" customHeight="1" x14ac:dyDescent="0.15">
      <c r="A106" s="23"/>
      <c r="B106" s="86"/>
      <c r="C106" s="87"/>
      <c r="D106" s="234"/>
      <c r="E106" s="234"/>
      <c r="F106" s="234"/>
      <c r="G106" s="234"/>
      <c r="H106" s="234"/>
      <c r="I106" s="234"/>
      <c r="J106" s="234"/>
      <c r="K106" s="234"/>
      <c r="L106" s="89"/>
      <c r="M106" s="89"/>
      <c r="N106" s="90"/>
      <c r="O106" s="33"/>
      <c r="P106" s="33"/>
      <c r="Q106" s="13"/>
      <c r="R106" s="16"/>
      <c r="Y106" s="66"/>
    </row>
    <row r="107" spans="1:25" s="88" customFormat="1" ht="20.25" customHeight="1" x14ac:dyDescent="0.15">
      <c r="A107" s="23"/>
      <c r="B107" s="86"/>
      <c r="C107" s="87"/>
      <c r="N107" s="91"/>
      <c r="O107" s="26"/>
      <c r="P107" s="26"/>
      <c r="Q107" s="13"/>
      <c r="R107" s="16"/>
      <c r="Y107" s="66"/>
    </row>
    <row r="108" spans="1:25" s="88" customFormat="1" ht="20.25" customHeight="1" x14ac:dyDescent="0.15">
      <c r="A108" s="23"/>
      <c r="B108" s="86"/>
      <c r="C108" s="87"/>
      <c r="N108" s="91"/>
      <c r="O108" s="26"/>
      <c r="P108" s="26"/>
      <c r="Q108" s="13"/>
      <c r="R108" s="16"/>
      <c r="Y108" s="66"/>
    </row>
    <row r="109" spans="1:25" s="88" customFormat="1" ht="20.25" customHeight="1" x14ac:dyDescent="0.15">
      <c r="A109" s="23"/>
      <c r="B109" s="86"/>
      <c r="C109" s="87"/>
      <c r="N109" s="91"/>
      <c r="O109" s="26"/>
      <c r="P109" s="26"/>
      <c r="Q109" s="13"/>
      <c r="R109" s="16"/>
      <c r="Y109" s="66"/>
    </row>
    <row r="110" spans="1:25" s="88" customFormat="1" ht="20.25" customHeight="1" x14ac:dyDescent="0.15">
      <c r="A110" s="23"/>
      <c r="B110" s="86"/>
      <c r="C110" s="87"/>
      <c r="N110" s="91"/>
      <c r="O110" s="26"/>
      <c r="P110" s="26"/>
      <c r="Q110" s="13"/>
      <c r="R110" s="16"/>
      <c r="Y110" s="66"/>
    </row>
    <row r="111" spans="1:25" s="88" customFormat="1" ht="20.25" customHeight="1" x14ac:dyDescent="0.15">
      <c r="A111" s="23"/>
      <c r="B111" s="86"/>
      <c r="C111" s="87"/>
      <c r="N111" s="91"/>
      <c r="O111" s="26"/>
      <c r="P111" s="26"/>
      <c r="Q111" s="13"/>
      <c r="R111" s="16"/>
      <c r="Y111" s="66"/>
    </row>
    <row r="112" spans="1:25" s="88" customFormat="1" ht="20.25" customHeight="1" x14ac:dyDescent="0.15">
      <c r="A112" s="23"/>
      <c r="B112" s="86"/>
      <c r="C112" s="87"/>
      <c r="N112" s="91"/>
      <c r="O112" s="26"/>
      <c r="P112" s="26"/>
      <c r="Q112" s="13"/>
      <c r="R112" s="16"/>
      <c r="Y112" s="66"/>
    </row>
    <row r="113" spans="1:25" s="88" customFormat="1" ht="20.25" customHeight="1" x14ac:dyDescent="0.15">
      <c r="A113" s="23"/>
      <c r="B113" s="86"/>
      <c r="C113" s="87"/>
      <c r="N113" s="91"/>
      <c r="O113" s="26"/>
      <c r="P113" s="26"/>
      <c r="Q113" s="13"/>
      <c r="R113" s="16"/>
      <c r="Y113" s="66"/>
    </row>
    <row r="114" spans="1:25" s="88" customFormat="1" ht="20.25" customHeight="1" x14ac:dyDescent="0.15">
      <c r="A114" s="23"/>
      <c r="B114" s="86"/>
      <c r="C114" s="87"/>
      <c r="N114" s="91"/>
      <c r="O114" s="26"/>
      <c r="P114" s="26"/>
      <c r="Q114" s="13"/>
      <c r="R114" s="16"/>
      <c r="Y114" s="66"/>
    </row>
    <row r="115" spans="1:25" s="88" customFormat="1" ht="20.25" customHeight="1" x14ac:dyDescent="0.15">
      <c r="A115" s="23"/>
      <c r="B115" s="86"/>
      <c r="C115" s="87"/>
      <c r="N115" s="91"/>
      <c r="O115" s="26"/>
      <c r="P115" s="26"/>
      <c r="Q115" s="13"/>
      <c r="R115" s="16"/>
      <c r="Y115" s="66"/>
    </row>
    <row r="116" spans="1:25" s="88" customFormat="1" ht="20.25" customHeight="1" x14ac:dyDescent="0.15">
      <c r="A116" s="23"/>
      <c r="B116" s="86"/>
      <c r="C116" s="87"/>
      <c r="N116" s="91"/>
      <c r="O116" s="26"/>
      <c r="P116" s="26"/>
      <c r="Q116" s="13"/>
      <c r="R116" s="16"/>
      <c r="Y116" s="66"/>
    </row>
    <row r="117" spans="1:25" s="88" customFormat="1" ht="20.25" customHeight="1" x14ac:dyDescent="0.15">
      <c r="A117" s="23"/>
      <c r="B117" s="86"/>
      <c r="C117" s="87"/>
      <c r="N117" s="91"/>
      <c r="O117" s="26"/>
      <c r="P117" s="26"/>
      <c r="Q117" s="13"/>
      <c r="R117" s="16"/>
      <c r="Y117" s="66"/>
    </row>
    <row r="118" spans="1:25" s="88" customFormat="1" ht="20.25" customHeight="1" x14ac:dyDescent="0.15">
      <c r="A118" s="23"/>
      <c r="B118" s="86"/>
      <c r="C118" s="87"/>
      <c r="N118" s="91"/>
      <c r="O118" s="26"/>
      <c r="P118" s="26"/>
      <c r="Q118" s="13"/>
      <c r="R118" s="16"/>
      <c r="Y118" s="66"/>
    </row>
    <row r="119" spans="1:25" s="88" customFormat="1" ht="20.25" customHeight="1" x14ac:dyDescent="0.15">
      <c r="A119" s="23"/>
      <c r="B119" s="86"/>
      <c r="C119" s="87"/>
      <c r="N119" s="91"/>
      <c r="O119" s="26"/>
      <c r="P119" s="26"/>
      <c r="Q119" s="13"/>
      <c r="R119" s="16"/>
      <c r="Y119" s="66"/>
    </row>
    <row r="120" spans="1:25" s="88" customFormat="1" ht="20.25" customHeight="1" x14ac:dyDescent="0.15">
      <c r="A120" s="23"/>
      <c r="B120" s="86"/>
      <c r="C120" s="87"/>
      <c r="N120" s="91"/>
      <c r="O120" s="26"/>
      <c r="P120" s="26"/>
      <c r="Q120" s="13"/>
      <c r="R120" s="16"/>
      <c r="Y120" s="66"/>
    </row>
    <row r="121" spans="1:25" s="88" customFormat="1" ht="20.25" customHeight="1" x14ac:dyDescent="0.15">
      <c r="A121" s="23"/>
      <c r="B121" s="86"/>
      <c r="C121" s="87"/>
      <c r="N121" s="91"/>
      <c r="O121" s="26"/>
      <c r="P121" s="26"/>
      <c r="Q121" s="13"/>
      <c r="R121" s="16"/>
      <c r="Y121" s="66"/>
    </row>
    <row r="122" spans="1:25" s="88" customFormat="1" ht="20.25" customHeight="1" x14ac:dyDescent="0.15">
      <c r="A122" s="23"/>
      <c r="B122" s="86"/>
      <c r="C122" s="87"/>
      <c r="N122" s="91"/>
      <c r="O122" s="26"/>
      <c r="P122" s="26"/>
      <c r="Q122" s="13"/>
      <c r="R122" s="16"/>
      <c r="Y122" s="66"/>
    </row>
    <row r="123" spans="1:25" s="88" customFormat="1" ht="20.25" customHeight="1" x14ac:dyDescent="0.15">
      <c r="A123" s="23"/>
      <c r="B123" s="86"/>
      <c r="C123" s="87"/>
      <c r="N123" s="91"/>
      <c r="O123" s="26"/>
      <c r="P123" s="26"/>
      <c r="Q123" s="13"/>
      <c r="R123" s="16"/>
      <c r="Y123" s="66"/>
    </row>
    <row r="124" spans="1:25" s="88" customFormat="1" ht="20.25" customHeight="1" x14ac:dyDescent="0.15">
      <c r="A124" s="23"/>
      <c r="B124" s="86"/>
      <c r="C124" s="87"/>
      <c r="N124" s="91"/>
      <c r="O124" s="26"/>
      <c r="P124" s="26"/>
      <c r="Q124" s="13"/>
      <c r="R124" s="16"/>
      <c r="Y124" s="66"/>
    </row>
  </sheetData>
  <mergeCells count="126">
    <mergeCell ref="D21:K21"/>
    <mergeCell ref="G46:K46"/>
    <mergeCell ref="D28:K28"/>
    <mergeCell ref="D31:K31"/>
    <mergeCell ref="D27:K27"/>
    <mergeCell ref="D22:K22"/>
    <mergeCell ref="D23:K23"/>
    <mergeCell ref="D24:K24"/>
    <mergeCell ref="D25:K25"/>
    <mergeCell ref="D26:K26"/>
    <mergeCell ref="C9:K9"/>
    <mergeCell ref="D17:K17"/>
    <mergeCell ref="D18:K18"/>
    <mergeCell ref="D19:G19"/>
    <mergeCell ref="H19:K19"/>
    <mergeCell ref="D20:K20"/>
    <mergeCell ref="K2:L2"/>
    <mergeCell ref="E61:F61"/>
    <mergeCell ref="G61:I61"/>
    <mergeCell ref="J61:K61"/>
    <mergeCell ref="E58:F58"/>
    <mergeCell ref="G58:I58"/>
    <mergeCell ref="J58:K58"/>
    <mergeCell ref="E59:F59"/>
    <mergeCell ref="G59:I59"/>
    <mergeCell ref="J59:K59"/>
    <mergeCell ref="D93:K93"/>
    <mergeCell ref="E62:F62"/>
    <mergeCell ref="G62:I62"/>
    <mergeCell ref="J62:K62"/>
    <mergeCell ref="D70:K70"/>
    <mergeCell ref="D82:K82"/>
    <mergeCell ref="D83:K83"/>
    <mergeCell ref="D81:K81"/>
    <mergeCell ref="D75:K75"/>
    <mergeCell ref="D76:K76"/>
    <mergeCell ref="B90:B94"/>
    <mergeCell ref="D94:K94"/>
    <mergeCell ref="D13:K13"/>
    <mergeCell ref="B6:C6"/>
    <mergeCell ref="D6:F6"/>
    <mergeCell ref="B8:C8"/>
    <mergeCell ref="D7:F7"/>
    <mergeCell ref="D10:K10"/>
    <mergeCell ref="D11:K11"/>
    <mergeCell ref="D12:G12"/>
    <mergeCell ref="B4:C4"/>
    <mergeCell ref="D4:E4"/>
    <mergeCell ref="G4:N4"/>
    <mergeCell ref="B5:C5"/>
    <mergeCell ref="D5:F5"/>
    <mergeCell ref="I5:N5"/>
    <mergeCell ref="B7:C7"/>
    <mergeCell ref="D16:K16"/>
    <mergeCell ref="D14:G14"/>
    <mergeCell ref="H14:K14"/>
    <mergeCell ref="D15:K15"/>
    <mergeCell ref="H7:N7"/>
    <mergeCell ref="D8:E8"/>
    <mergeCell ref="G8:I8"/>
    <mergeCell ref="J8:K8"/>
    <mergeCell ref="H12:K12"/>
    <mergeCell ref="D29:K29"/>
    <mergeCell ref="D34:K34"/>
    <mergeCell ref="D32:K32"/>
    <mergeCell ref="D37:K37"/>
    <mergeCell ref="D38:G38"/>
    <mergeCell ref="H38:K38"/>
    <mergeCell ref="D30:K30"/>
    <mergeCell ref="D33:K33"/>
    <mergeCell ref="D35:K35"/>
    <mergeCell ref="D36:K36"/>
    <mergeCell ref="D42:K42"/>
    <mergeCell ref="D67:K67"/>
    <mergeCell ref="D43:K43"/>
    <mergeCell ref="D44:K44"/>
    <mergeCell ref="D45:G45"/>
    <mergeCell ref="H45:K45"/>
    <mergeCell ref="D46:F46"/>
    <mergeCell ref="D57:K57"/>
    <mergeCell ref="D49:K49"/>
    <mergeCell ref="E60:F60"/>
    <mergeCell ref="B63:B73"/>
    <mergeCell ref="D69:G69"/>
    <mergeCell ref="D71:K71"/>
    <mergeCell ref="H69:K69"/>
    <mergeCell ref="D73:K73"/>
    <mergeCell ref="D68:K68"/>
    <mergeCell ref="D72:K72"/>
    <mergeCell ref="D66:K66"/>
    <mergeCell ref="D65:K65"/>
    <mergeCell ref="D63:G63"/>
    <mergeCell ref="D106:K106"/>
    <mergeCell ref="D102:K102"/>
    <mergeCell ref="C95:H95"/>
    <mergeCell ref="I95:N95"/>
    <mergeCell ref="D103:K103"/>
    <mergeCell ref="D104:K104"/>
    <mergeCell ref="D105:K105"/>
    <mergeCell ref="C96:F96"/>
    <mergeCell ref="G96:N96"/>
    <mergeCell ref="B82:B89"/>
    <mergeCell ref="B10:B62"/>
    <mergeCell ref="B77:B80"/>
    <mergeCell ref="D80:K80"/>
    <mergeCell ref="C85:C86"/>
    <mergeCell ref="D85:K86"/>
    <mergeCell ref="D87:K87"/>
    <mergeCell ref="D84:K84"/>
    <mergeCell ref="B74:B75"/>
    <mergeCell ref="D74:K74"/>
    <mergeCell ref="D92:K92"/>
    <mergeCell ref="D90:K90"/>
    <mergeCell ref="D88:K88"/>
    <mergeCell ref="D89:K89"/>
    <mergeCell ref="D48:K48"/>
    <mergeCell ref="D78:K79"/>
    <mergeCell ref="D55:K55"/>
    <mergeCell ref="D47:K47"/>
    <mergeCell ref="D91:K91"/>
    <mergeCell ref="D77:K77"/>
    <mergeCell ref="H63:K63"/>
    <mergeCell ref="D64:K64"/>
    <mergeCell ref="G60:I60"/>
    <mergeCell ref="J60:K60"/>
    <mergeCell ref="D56:K56"/>
  </mergeCells>
  <phoneticPr fontId="36"/>
  <conditionalFormatting sqref="Q101:Q65536 Q2:Q3 Q5:Q99">
    <cfRule type="cellIs" dxfId="18" priority="1" stopIfTrue="1" operator="equal">
      <formula>"未回答"</formula>
    </cfRule>
  </conditionalFormatting>
  <conditionalFormatting sqref="R102:R65536 R3 T55:X94 T42:X49 R5:R99 T10:X38">
    <cfRule type="cellIs" dxfId="17" priority="2" stopIfTrue="1" operator="greaterThan">
      <formula>1</formula>
    </cfRule>
  </conditionalFormatting>
  <conditionalFormatting sqref="L10:M24 L27:M32 L34:M94">
    <cfRule type="cellIs" dxfId="16" priority="3" stopIfTrue="1" operator="equal">
      <formula>"☑"</formula>
    </cfRule>
  </conditionalFormatting>
  <conditionalFormatting sqref="E2">
    <cfRule type="cellIs" dxfId="15" priority="4" stopIfTrue="1" operator="greaterThan">
      <formula>0</formula>
    </cfRule>
  </conditionalFormatting>
  <conditionalFormatting sqref="D5:D8 E5:F6">
    <cfRule type="cellIs" dxfId="14" priority="5" stopIfTrue="1" operator="equal">
      <formula>0</formula>
    </cfRule>
  </conditionalFormatting>
  <conditionalFormatting sqref="D4:E4 G4:N4 K6 M6 I5:N5 I6 H7 J8:L8">
    <cfRule type="cellIs" dxfId="13" priority="6" stopIfTrue="1" operator="equal">
      <formula>0</formula>
    </cfRule>
  </conditionalFormatting>
  <conditionalFormatting sqref="K2">
    <cfRule type="cellIs" dxfId="12" priority="7" stopIfTrue="1" operator="equal">
      <formula>"重複回答あり"</formula>
    </cfRule>
  </conditionalFormatting>
  <conditionalFormatting sqref="L25:M25">
    <cfRule type="cellIs" dxfId="11" priority="8" stopIfTrue="1" operator="equal">
      <formula>"☑"</formula>
    </cfRule>
  </conditionalFormatting>
  <conditionalFormatting sqref="L26:M26">
    <cfRule type="cellIs" dxfId="10" priority="9" stopIfTrue="1" operator="equal">
      <formula>"☑"</formula>
    </cfRule>
  </conditionalFormatting>
  <conditionalFormatting sqref="L33:M33">
    <cfRule type="cellIs" dxfId="9" priority="10" stopIfTrue="1" operator="equal">
      <formula>"☑"</formula>
    </cfRule>
  </conditionalFormatting>
  <dataValidations disablePrompts="1" count="1">
    <dataValidation type="list" allowBlank="1" showInputMessage="1" showErrorMessage="1" sqref="L87:M94 L55:M56 L63:M63 L65:M69 L71:M74 L76:M78 L80:M85 L43:M45 L49:M49 L14:M19 L10:M12 L47:M47 L21:M38">
      <formula1>"□,☑"</formula1>
    </dataValidation>
  </dataValidations>
  <printOptions horizontalCentered="1" verticalCentered="1"/>
  <pageMargins left="0.59055118110236227" right="0.59055118110236227" top="0.59055118110236227" bottom="0.39370078740157483" header="0.31496062992125984" footer="0.23622047244094491"/>
  <pageSetup paperSize="9" scale="83" fitToHeight="2" orientation="portrait" blackAndWhite="1" r:id="rId1"/>
  <headerFooter alignWithMargins="0">
    <oddHeader>&amp;L&amp;"ｺﾞｼｯｸ,標準"&amp;12様式第1号（第2条関係）&amp;Cサービス付き高齢者向け住宅定期報告書</oddHeader>
    <oddFooter>&amp;C&amp;P / &amp;N ページ</oddFooter>
  </headerFooter>
  <rowBreaks count="1" manualBreakCount="1">
    <brk id="44" max="14"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13"/>
  </sheetPr>
  <dimension ref="A1:AO113"/>
  <sheetViews>
    <sheetView showGridLines="0" zoomScaleNormal="100" zoomScaleSheetLayoutView="100" workbookViewId="0">
      <selection activeCell="B1" sqref="B1"/>
    </sheetView>
  </sheetViews>
  <sheetFormatPr defaultRowHeight="20.25" customHeight="1" x14ac:dyDescent="0.15"/>
  <cols>
    <col min="1" max="1" width="0.75" style="1" customWidth="1"/>
    <col min="2" max="2" width="6.5" style="92" customWidth="1"/>
    <col min="3" max="3" width="4.25" style="93" customWidth="1"/>
    <col min="4" max="4" width="9.5" style="4" customWidth="1"/>
    <col min="5" max="5" width="9.875" style="4" customWidth="1"/>
    <col min="6" max="6" width="9.375" style="4" customWidth="1"/>
    <col min="7" max="7" width="13.375" style="4" customWidth="1"/>
    <col min="8" max="8" width="8.125" style="4" customWidth="1"/>
    <col min="9" max="9" width="8.75" style="4" customWidth="1"/>
    <col min="10" max="10" width="2.375" style="4" customWidth="1"/>
    <col min="11" max="11" width="8.75" style="4" customWidth="1"/>
    <col min="12" max="12" width="5" style="4" customWidth="1"/>
    <col min="13" max="13" width="5" style="94" customWidth="1"/>
    <col min="14" max="14" width="8" style="95" customWidth="1"/>
    <col min="15" max="16" width="0.875" style="96" customWidth="1"/>
    <col min="17" max="17" width="8.125" style="120" customWidth="1"/>
    <col min="18" max="18" width="4.375" style="101" customWidth="1"/>
    <col min="19" max="19" width="3.375" style="101" customWidth="1"/>
    <col min="20" max="20" width="4.375" style="103" customWidth="1"/>
    <col min="21" max="21" width="2" style="103" customWidth="1"/>
    <col min="22" max="22" width="2.25" style="103" customWidth="1"/>
    <col min="23" max="23" width="3.25" style="103" customWidth="1"/>
    <col min="24" max="24" width="9" style="103"/>
    <col min="25" max="25" width="9" style="104"/>
    <col min="26" max="34" width="9" style="103"/>
    <col min="35" max="35" width="28.875" style="4" bestFit="1" customWidth="1"/>
    <col min="36" max="36" width="4.375" style="4" customWidth="1"/>
    <col min="37" max="37" width="2" style="4" customWidth="1"/>
    <col min="38" max="38" width="2.25" style="4" customWidth="1"/>
    <col min="39" max="39" width="3.25" style="4" customWidth="1"/>
    <col min="40" max="40" width="9" style="4"/>
    <col min="41" max="41" width="9" style="5"/>
    <col min="42" max="16384" width="9" style="4"/>
  </cols>
  <sheetData>
    <row r="1" spans="1:41" ht="7.5" customHeight="1" x14ac:dyDescent="0.15">
      <c r="M1" s="88"/>
    </row>
    <row r="2" spans="1:41" s="123" customFormat="1" ht="24" customHeight="1" x14ac:dyDescent="0.15">
      <c r="B2" s="125" t="s">
        <v>125</v>
      </c>
      <c r="C2" s="125">
        <f>COUNTIF($AO$9:$AO$83,$B2)</f>
        <v>23</v>
      </c>
      <c r="D2" s="125" t="s">
        <v>50</v>
      </c>
      <c r="E2" s="124">
        <f>SUMIF($AO$9:$AO$83,$D2,$R$9:$R$83)</f>
        <v>1</v>
      </c>
      <c r="F2" s="124" t="s">
        <v>51</v>
      </c>
      <c r="G2" s="124">
        <f>COUNTIF($AO$80:$AO$83,$F2)</f>
        <v>2</v>
      </c>
      <c r="H2" s="124" t="s">
        <v>52</v>
      </c>
      <c r="I2" s="124">
        <f>IF(E2+C2+G2=0,0,E2+C2+G2+1)</f>
        <v>27</v>
      </c>
      <c r="J2" s="124"/>
      <c r="K2" s="335" t="str">
        <f>IF(R85-I2=0,"重複回答なし","重複回答あり")</f>
        <v>重複回答なし</v>
      </c>
      <c r="L2" s="336"/>
      <c r="O2" s="126"/>
      <c r="P2" s="126"/>
      <c r="Q2" s="118" t="s">
        <v>53</v>
      </c>
      <c r="R2" s="119">
        <f>COUNTIF(Q10:Q83,Q2)</f>
        <v>1</v>
      </c>
      <c r="S2" s="98"/>
      <c r="T2" s="351" t="s">
        <v>200</v>
      </c>
      <c r="U2" s="343"/>
      <c r="V2" s="343"/>
      <c r="W2" s="343"/>
      <c r="X2" s="343"/>
      <c r="Y2" s="343"/>
      <c r="Z2" s="343"/>
      <c r="AA2" s="343"/>
      <c r="AB2" s="343"/>
      <c r="AC2" s="343"/>
      <c r="AD2" s="343"/>
      <c r="AE2" s="343"/>
      <c r="AF2" s="127"/>
      <c r="AG2" s="127"/>
      <c r="AH2" s="127"/>
      <c r="AJ2" s="128" t="s">
        <v>126</v>
      </c>
      <c r="AK2" s="128" t="s">
        <v>127</v>
      </c>
      <c r="AO2" s="124"/>
    </row>
    <row r="3" spans="1:41" s="23" customFormat="1" ht="4.5" customHeight="1" thickBot="1" x14ac:dyDescent="0.2">
      <c r="B3" s="24"/>
      <c r="C3" s="25"/>
      <c r="N3" s="26"/>
      <c r="O3" s="26"/>
      <c r="P3" s="26"/>
      <c r="Q3" s="120"/>
      <c r="R3" s="99"/>
      <c r="S3" s="99"/>
      <c r="T3" s="343"/>
      <c r="U3" s="343"/>
      <c r="V3" s="343"/>
      <c r="W3" s="343"/>
      <c r="X3" s="343"/>
      <c r="Y3" s="343"/>
      <c r="Z3" s="343"/>
      <c r="AA3" s="343"/>
      <c r="AB3" s="343"/>
      <c r="AC3" s="343"/>
      <c r="AD3" s="343"/>
      <c r="AE3" s="343"/>
      <c r="AF3" s="102"/>
      <c r="AG3" s="102"/>
      <c r="AH3" s="102"/>
      <c r="AO3" s="3"/>
    </row>
    <row r="4" spans="1:41" ht="18.75" customHeight="1" thickBot="1" x14ac:dyDescent="0.2">
      <c r="B4" s="268" t="s">
        <v>5</v>
      </c>
      <c r="C4" s="269"/>
      <c r="D4" s="285"/>
      <c r="E4" s="286"/>
      <c r="F4" s="2" t="s">
        <v>3</v>
      </c>
      <c r="G4" s="287"/>
      <c r="H4" s="288"/>
      <c r="I4" s="288"/>
      <c r="J4" s="288"/>
      <c r="K4" s="288"/>
      <c r="L4" s="288"/>
      <c r="M4" s="288"/>
      <c r="N4" s="289"/>
      <c r="O4" s="3"/>
      <c r="P4" s="3"/>
      <c r="R4" s="99"/>
      <c r="S4" s="99"/>
      <c r="T4" s="4"/>
      <c r="U4" s="4"/>
      <c r="V4" s="4"/>
      <c r="W4" s="4"/>
      <c r="X4" s="4"/>
      <c r="Y4" s="4"/>
      <c r="Z4" s="4"/>
      <c r="AA4" s="4"/>
      <c r="AB4" s="4"/>
      <c r="AC4" s="4"/>
      <c r="AD4" s="4"/>
      <c r="AE4" s="4"/>
    </row>
    <row r="5" spans="1:41" ht="18.75" customHeight="1" thickBot="1" x14ac:dyDescent="0.2">
      <c r="B5" s="268" t="s">
        <v>6</v>
      </c>
      <c r="C5" s="269"/>
      <c r="D5" s="290"/>
      <c r="E5" s="291"/>
      <c r="F5" s="292"/>
      <c r="G5" s="6" t="s">
        <v>4</v>
      </c>
      <c r="H5" s="7" t="s">
        <v>221</v>
      </c>
      <c r="I5" s="293"/>
      <c r="J5" s="293"/>
      <c r="K5" s="293"/>
      <c r="L5" s="293"/>
      <c r="M5" s="293"/>
      <c r="N5" s="294"/>
      <c r="O5" s="3"/>
      <c r="P5" s="3"/>
      <c r="R5" s="99"/>
      <c r="S5" s="99"/>
      <c r="T5" s="4"/>
      <c r="U5" s="4"/>
      <c r="V5" s="4"/>
      <c r="W5" s="4"/>
      <c r="X5" s="4"/>
      <c r="Y5" s="4"/>
      <c r="Z5" s="4"/>
      <c r="AA5" s="4"/>
      <c r="AB5" s="4"/>
      <c r="AC5" s="4"/>
      <c r="AD5" s="4"/>
      <c r="AE5" s="4"/>
      <c r="AF5" s="117"/>
      <c r="AG5" s="117"/>
      <c r="AH5" s="117"/>
    </row>
    <row r="6" spans="1:41" ht="18.75" customHeight="1" thickBot="1" x14ac:dyDescent="0.2">
      <c r="B6" s="268" t="s">
        <v>7</v>
      </c>
      <c r="C6" s="269"/>
      <c r="D6" s="303"/>
      <c r="E6" s="304"/>
      <c r="F6" s="305"/>
      <c r="G6" s="9" t="s">
        <v>8</v>
      </c>
      <c r="H6" s="10"/>
      <c r="I6" s="8"/>
      <c r="J6" s="11" t="s">
        <v>54</v>
      </c>
      <c r="K6" s="8"/>
      <c r="L6" s="11" t="s">
        <v>55</v>
      </c>
      <c r="M6" s="8"/>
      <c r="N6" s="12" t="s">
        <v>56</v>
      </c>
      <c r="O6" s="3"/>
      <c r="P6" s="3"/>
      <c r="R6" s="99"/>
      <c r="S6" s="99"/>
      <c r="T6" s="352" t="s">
        <v>145</v>
      </c>
      <c r="U6" s="353"/>
      <c r="V6" s="353"/>
      <c r="W6" s="353"/>
      <c r="X6" s="353"/>
      <c r="Y6" s="353"/>
      <c r="Z6" s="353"/>
      <c r="AA6" s="353"/>
      <c r="AB6" s="353"/>
      <c r="AC6" s="353"/>
      <c r="AD6" s="353"/>
      <c r="AE6" s="353"/>
      <c r="AF6" s="353"/>
      <c r="AG6" s="353"/>
      <c r="AH6" s="353"/>
      <c r="AJ6" s="5"/>
      <c r="AK6" s="5"/>
      <c r="AL6" s="5"/>
      <c r="AM6" s="5"/>
    </row>
    <row r="7" spans="1:41" ht="18.75" customHeight="1" thickBot="1" x14ac:dyDescent="0.2">
      <c r="B7" s="268" t="s">
        <v>128</v>
      </c>
      <c r="C7" s="269"/>
      <c r="D7" s="306"/>
      <c r="E7" s="307"/>
      <c r="F7" s="308"/>
      <c r="G7" s="9" t="s">
        <v>129</v>
      </c>
      <c r="H7" s="275"/>
      <c r="I7" s="276"/>
      <c r="J7" s="276"/>
      <c r="K7" s="276"/>
      <c r="L7" s="276"/>
      <c r="M7" s="276"/>
      <c r="N7" s="277"/>
      <c r="O7" s="3"/>
      <c r="P7" s="3"/>
      <c r="R7" s="99"/>
      <c r="S7" s="99"/>
      <c r="T7" s="354" t="s">
        <v>144</v>
      </c>
      <c r="U7" s="355"/>
      <c r="V7" s="355"/>
      <c r="W7" s="355"/>
      <c r="X7" s="355"/>
      <c r="Y7" s="355"/>
      <c r="Z7" s="355"/>
      <c r="AA7" s="355"/>
      <c r="AB7" s="355"/>
      <c r="AC7" s="355"/>
      <c r="AD7" s="355"/>
      <c r="AE7" s="355"/>
      <c r="AF7" s="355"/>
      <c r="AG7" s="355"/>
      <c r="AH7" s="355"/>
      <c r="AJ7" s="5"/>
      <c r="AK7" s="5"/>
      <c r="AL7" s="5"/>
      <c r="AM7" s="5"/>
    </row>
    <row r="8" spans="1:41" ht="18.75" customHeight="1" thickBot="1" x14ac:dyDescent="0.2">
      <c r="B8" s="268" t="s">
        <v>109</v>
      </c>
      <c r="C8" s="269"/>
      <c r="D8" s="278"/>
      <c r="E8" s="279"/>
      <c r="F8" s="170" t="s">
        <v>110</v>
      </c>
      <c r="G8" s="280" t="s">
        <v>177</v>
      </c>
      <c r="H8" s="281"/>
      <c r="I8" s="282"/>
      <c r="J8" s="278"/>
      <c r="K8" s="283"/>
      <c r="L8" s="171" t="s">
        <v>110</v>
      </c>
      <c r="M8" s="147"/>
      <c r="N8" s="148"/>
      <c r="O8" s="3"/>
      <c r="P8" s="3"/>
      <c r="R8" s="99"/>
      <c r="S8" s="99"/>
      <c r="AJ8" s="5"/>
      <c r="AK8" s="5"/>
      <c r="AL8" s="5"/>
      <c r="AM8" s="5"/>
    </row>
    <row r="9" spans="1:41" s="5" customFormat="1" ht="21" customHeight="1" thickBot="1" x14ac:dyDescent="0.2">
      <c r="A9" s="27"/>
      <c r="B9" s="28" t="s">
        <v>2</v>
      </c>
      <c r="C9" s="326" t="s">
        <v>151</v>
      </c>
      <c r="D9" s="327"/>
      <c r="E9" s="327"/>
      <c r="F9" s="327"/>
      <c r="G9" s="327"/>
      <c r="H9" s="327"/>
      <c r="I9" s="327"/>
      <c r="J9" s="327"/>
      <c r="K9" s="328"/>
      <c r="L9" s="130" t="s">
        <v>130</v>
      </c>
      <c r="M9" s="29" t="s">
        <v>131</v>
      </c>
      <c r="N9" s="129" t="s">
        <v>22</v>
      </c>
      <c r="O9" s="30"/>
      <c r="P9" s="30"/>
      <c r="Q9" s="121"/>
      <c r="R9" s="100"/>
      <c r="S9" s="100"/>
      <c r="T9" s="350" t="s">
        <v>196</v>
      </c>
      <c r="U9" s="341"/>
      <c r="V9" s="341"/>
      <c r="W9" s="341"/>
      <c r="X9" s="341"/>
      <c r="Y9" s="341"/>
      <c r="Z9" s="341"/>
      <c r="AA9" s="341"/>
      <c r="AB9" s="341"/>
      <c r="AC9" s="341"/>
      <c r="AD9" s="341"/>
      <c r="AE9" s="341"/>
      <c r="AF9" s="341"/>
      <c r="AG9" s="341"/>
      <c r="AH9" s="341"/>
    </row>
    <row r="10" spans="1:41" ht="18.75" customHeight="1" thickBot="1" x14ac:dyDescent="0.2">
      <c r="B10" s="216" t="s">
        <v>0</v>
      </c>
      <c r="C10" s="154" t="s">
        <v>157</v>
      </c>
      <c r="D10" s="185" t="s">
        <v>23</v>
      </c>
      <c r="E10" s="185"/>
      <c r="F10" s="185"/>
      <c r="G10" s="185"/>
      <c r="H10" s="185"/>
      <c r="I10" s="185"/>
      <c r="J10" s="185"/>
      <c r="K10" s="186"/>
      <c r="L10" s="31" t="s">
        <v>10</v>
      </c>
      <c r="M10" s="31" t="s">
        <v>10</v>
      </c>
      <c r="N10" s="32" t="s">
        <v>15</v>
      </c>
      <c r="O10" s="33"/>
      <c r="P10" s="33"/>
      <c r="Q10" s="120" t="str">
        <f>IF(R10=0,"未回答",IF(R10&gt;1,"複数回答不可","完了"))</f>
        <v>未回答</v>
      </c>
      <c r="R10" s="99">
        <f>COUNTIF(L10:M10,"☑")</f>
        <v>0</v>
      </c>
      <c r="S10" s="99"/>
      <c r="T10" s="342"/>
      <c r="U10" s="343"/>
      <c r="V10" s="343"/>
      <c r="W10" s="343"/>
      <c r="X10" s="343"/>
      <c r="Y10" s="343"/>
      <c r="Z10" s="343"/>
      <c r="AA10" s="343"/>
      <c r="AB10" s="343"/>
      <c r="AC10" s="343"/>
      <c r="AD10" s="343"/>
      <c r="AE10" s="343"/>
      <c r="AF10" s="343"/>
      <c r="AG10" s="343"/>
      <c r="AH10" s="110"/>
      <c r="AJ10" s="34"/>
      <c r="AK10" s="34"/>
      <c r="AL10" s="34"/>
      <c r="AM10" s="34"/>
      <c r="AN10" s="34" t="b">
        <f>IF($L10=$AK$2,1,IF($M10=$AK$2,2))</f>
        <v>0</v>
      </c>
      <c r="AO10" s="5" t="str">
        <f>IF(AN10=1,"ＯＫ","要チェック")</f>
        <v>要チェック</v>
      </c>
    </row>
    <row r="11" spans="1:41" ht="30" customHeight="1" thickBot="1" x14ac:dyDescent="0.2">
      <c r="B11" s="217"/>
      <c r="C11" s="154" t="s">
        <v>158</v>
      </c>
      <c r="D11" s="203" t="s">
        <v>68</v>
      </c>
      <c r="E11" s="203"/>
      <c r="F11" s="203"/>
      <c r="G11" s="203"/>
      <c r="H11" s="203"/>
      <c r="I11" s="203"/>
      <c r="J11" s="203"/>
      <c r="K11" s="204"/>
      <c r="L11" s="31" t="s">
        <v>49</v>
      </c>
      <c r="M11" s="31" t="s">
        <v>10</v>
      </c>
      <c r="N11" s="32" t="s">
        <v>27</v>
      </c>
      <c r="O11" s="33"/>
      <c r="P11" s="33"/>
      <c r="Q11" s="120" t="str">
        <f>IF(R11=0,"未回答",IF(R11&gt;1,"複数回答不可","完了"))</f>
        <v>完了</v>
      </c>
      <c r="R11" s="99">
        <f>COUNTIF(L11:M11,"☑")</f>
        <v>1</v>
      </c>
      <c r="S11" s="99"/>
      <c r="T11" s="345" t="s">
        <v>64</v>
      </c>
      <c r="U11" s="345"/>
      <c r="V11" s="345"/>
      <c r="W11" s="345"/>
      <c r="X11" s="345"/>
      <c r="Y11" s="345"/>
      <c r="Z11" s="345"/>
      <c r="AA11" s="345"/>
      <c r="AB11" s="345"/>
      <c r="AC11" s="345"/>
      <c r="AD11" s="345"/>
      <c r="AE11" s="345"/>
      <c r="AF11" s="345"/>
      <c r="AG11" s="345"/>
      <c r="AH11" s="345"/>
      <c r="AJ11" s="34"/>
      <c r="AK11" s="34"/>
      <c r="AL11" s="34"/>
      <c r="AM11" s="34"/>
      <c r="AN11" s="34">
        <f>IF($L11=$AK$2,1,IF($M11=$AK$2,2))</f>
        <v>1</v>
      </c>
      <c r="AO11" s="5" t="str">
        <f>IF(AN11=1,"ＯＫ","要チェック")</f>
        <v>ＯＫ</v>
      </c>
    </row>
    <row r="12" spans="1:41" ht="18.75" customHeight="1" thickBot="1" x14ac:dyDescent="0.2">
      <c r="B12" s="217"/>
      <c r="C12" s="154" t="s">
        <v>159</v>
      </c>
      <c r="D12" s="245" t="s">
        <v>69</v>
      </c>
      <c r="E12" s="245"/>
      <c r="F12" s="245"/>
      <c r="G12" s="245"/>
      <c r="H12" s="187" t="s">
        <v>132</v>
      </c>
      <c r="I12" s="187"/>
      <c r="J12" s="187"/>
      <c r="K12" s="284"/>
      <c r="L12" s="31" t="s">
        <v>10</v>
      </c>
      <c r="M12" s="31" t="s">
        <v>49</v>
      </c>
      <c r="N12" s="32" t="s">
        <v>12</v>
      </c>
      <c r="O12" s="33"/>
      <c r="P12" s="33"/>
      <c r="Q12" s="120" t="str">
        <f>IF(R12=0,"未回答",IF(R12&gt;1,"複数回答不可","完了"))</f>
        <v>完了</v>
      </c>
      <c r="R12" s="99">
        <f>COUNTIF(L12:M12,"☑")</f>
        <v>1</v>
      </c>
      <c r="S12" s="99"/>
      <c r="T12" s="345"/>
      <c r="U12" s="345"/>
      <c r="V12" s="345"/>
      <c r="W12" s="345"/>
      <c r="X12" s="345"/>
      <c r="Y12" s="345"/>
      <c r="Z12" s="345"/>
      <c r="AA12" s="345"/>
      <c r="AB12" s="345"/>
      <c r="AC12" s="345"/>
      <c r="AD12" s="345"/>
      <c r="AE12" s="345"/>
      <c r="AF12" s="345"/>
      <c r="AG12" s="345"/>
      <c r="AH12" s="345"/>
      <c r="AJ12" s="34"/>
      <c r="AK12" s="34"/>
      <c r="AL12" s="34"/>
      <c r="AM12" s="34"/>
      <c r="AN12" s="34">
        <f>IF($L12=$AK$2,1,IF($M12=$AK$2,2))</f>
        <v>2</v>
      </c>
      <c r="AO12" s="5" t="str">
        <f>IF(AN12=2,"ＯＫ","要チェック")</f>
        <v>ＯＫ</v>
      </c>
    </row>
    <row r="13" spans="1:41" ht="18.75" customHeight="1" thickBot="1" x14ac:dyDescent="0.2">
      <c r="B13" s="217"/>
      <c r="C13" s="155"/>
      <c r="D13" s="300" t="s">
        <v>148</v>
      </c>
      <c r="E13" s="301"/>
      <c r="F13" s="301"/>
      <c r="G13" s="301"/>
      <c r="H13" s="301"/>
      <c r="I13" s="301"/>
      <c r="J13" s="301"/>
      <c r="K13" s="302"/>
      <c r="L13" s="35"/>
      <c r="M13" s="35"/>
      <c r="N13" s="36"/>
      <c r="O13" s="37"/>
      <c r="P13" s="37"/>
      <c r="R13" s="99"/>
      <c r="S13" s="99"/>
      <c r="T13" s="345" t="s">
        <v>223</v>
      </c>
      <c r="U13" s="345"/>
      <c r="V13" s="345"/>
      <c r="W13" s="345"/>
      <c r="X13" s="345"/>
      <c r="Y13" s="345"/>
      <c r="Z13" s="345"/>
      <c r="AA13" s="345"/>
      <c r="AB13" s="345"/>
      <c r="AC13" s="345"/>
      <c r="AD13" s="345"/>
      <c r="AE13" s="345"/>
      <c r="AF13" s="345"/>
      <c r="AG13" s="345"/>
      <c r="AH13" s="345"/>
      <c r="AJ13" s="34"/>
      <c r="AK13" s="34"/>
      <c r="AL13" s="34"/>
      <c r="AM13" s="34"/>
      <c r="AN13" s="34"/>
    </row>
    <row r="14" spans="1:41" ht="18.75" customHeight="1" thickBot="1" x14ac:dyDescent="0.2">
      <c r="B14" s="217"/>
      <c r="C14" s="156"/>
      <c r="D14" s="273" t="s">
        <v>11</v>
      </c>
      <c r="E14" s="185"/>
      <c r="F14" s="185"/>
      <c r="G14" s="185"/>
      <c r="H14" s="187" t="s">
        <v>133</v>
      </c>
      <c r="I14" s="187"/>
      <c r="J14" s="187"/>
      <c r="K14" s="187"/>
      <c r="L14" s="31" t="s">
        <v>10</v>
      </c>
      <c r="M14" s="31" t="s">
        <v>10</v>
      </c>
      <c r="N14" s="38" t="s">
        <v>28</v>
      </c>
      <c r="O14" s="26"/>
      <c r="P14" s="26"/>
      <c r="Q14" s="120" t="str">
        <f>IF($L$12=$AJ$2,"複数回答不可",IF(R14=1,"完了","未回答"))</f>
        <v>複数回答不可</v>
      </c>
      <c r="R14" s="99">
        <f t="shared" ref="R14:R19" si="0">COUNTIF(L14:M14,"☑")</f>
        <v>0</v>
      </c>
      <c r="S14" s="99"/>
      <c r="T14" s="345"/>
      <c r="U14" s="345"/>
      <c r="V14" s="345"/>
      <c r="W14" s="345"/>
      <c r="X14" s="345"/>
      <c r="Y14" s="345"/>
      <c r="Z14" s="345"/>
      <c r="AA14" s="345"/>
      <c r="AB14" s="345"/>
      <c r="AC14" s="345"/>
      <c r="AD14" s="345"/>
      <c r="AE14" s="345"/>
      <c r="AF14" s="345"/>
      <c r="AG14" s="345"/>
      <c r="AH14" s="345"/>
      <c r="AJ14" s="34"/>
      <c r="AK14" s="34"/>
      <c r="AL14" s="34"/>
      <c r="AM14" s="34"/>
      <c r="AN14" s="34" t="b">
        <f t="shared" ref="AN14:AN19" si="1">IF($L14=$AK$2,1,IF($M14=$AK$2,2))</f>
        <v>0</v>
      </c>
      <c r="AO14" s="5" t="str">
        <f>IF(AN14=2,"ＯＫ","要チェック")</f>
        <v>要チェック</v>
      </c>
    </row>
    <row r="15" spans="1:41" ht="18.75" customHeight="1" x14ac:dyDescent="0.15">
      <c r="B15" s="217"/>
      <c r="C15" s="155"/>
      <c r="D15" s="239" t="s">
        <v>70</v>
      </c>
      <c r="E15" s="239"/>
      <c r="F15" s="239"/>
      <c r="G15" s="239"/>
      <c r="H15" s="239"/>
      <c r="I15" s="239"/>
      <c r="J15" s="239"/>
      <c r="K15" s="239"/>
      <c r="L15" s="39" t="s">
        <v>10</v>
      </c>
      <c r="M15" s="39" t="s">
        <v>10</v>
      </c>
      <c r="N15" s="40"/>
      <c r="O15" s="41"/>
      <c r="P15" s="41"/>
      <c r="Q15" s="120" t="str">
        <f>IF($L$14=$AJ$2,"複数回答不可",IF(R15=1,"完了","未回答"))</f>
        <v>複数回答不可</v>
      </c>
      <c r="R15" s="99">
        <f t="shared" si="0"/>
        <v>0</v>
      </c>
      <c r="S15" s="99"/>
      <c r="T15" s="107"/>
      <c r="U15" s="108"/>
      <c r="V15" s="108"/>
      <c r="W15" s="108"/>
      <c r="X15" s="108"/>
      <c r="Y15" s="109"/>
      <c r="Z15" s="107"/>
      <c r="AA15" s="107"/>
      <c r="AB15" s="107"/>
      <c r="AC15" s="107"/>
      <c r="AD15" s="107"/>
      <c r="AE15" s="107"/>
      <c r="AF15" s="107"/>
      <c r="AG15" s="107"/>
      <c r="AH15" s="107"/>
      <c r="AJ15" s="34"/>
      <c r="AK15" s="34"/>
      <c r="AL15" s="34"/>
      <c r="AM15" s="34"/>
      <c r="AN15" s="34" t="b">
        <f t="shared" si="1"/>
        <v>0</v>
      </c>
      <c r="AO15" s="5" t="str">
        <f>IF(AN15=1,"ＯＫ","要チェック")</f>
        <v>要チェック</v>
      </c>
    </row>
    <row r="16" spans="1:41" ht="30" customHeight="1" x14ac:dyDescent="0.15">
      <c r="B16" s="217"/>
      <c r="C16" s="155"/>
      <c r="D16" s="270" t="s">
        <v>89</v>
      </c>
      <c r="E16" s="271"/>
      <c r="F16" s="271"/>
      <c r="G16" s="271"/>
      <c r="H16" s="271"/>
      <c r="I16" s="271"/>
      <c r="J16" s="271"/>
      <c r="K16" s="272"/>
      <c r="L16" s="42" t="s">
        <v>10</v>
      </c>
      <c r="M16" s="42" t="s">
        <v>10</v>
      </c>
      <c r="N16" s="40"/>
      <c r="O16" s="41"/>
      <c r="P16" s="41"/>
      <c r="Q16" s="120" t="str">
        <f>IF($L$14=$AJ$2,"複数回答不可",IF(R16=1,"完了","未回答"))</f>
        <v>複数回答不可</v>
      </c>
      <c r="R16" s="99">
        <f t="shared" si="0"/>
        <v>0</v>
      </c>
      <c r="S16" s="99"/>
      <c r="T16" s="145" t="s">
        <v>65</v>
      </c>
      <c r="U16" s="145"/>
      <c r="V16" s="145"/>
      <c r="W16" s="145"/>
      <c r="X16" s="145"/>
      <c r="Y16" s="145"/>
      <c r="Z16" s="145"/>
      <c r="AA16" s="145"/>
      <c r="AB16" s="145"/>
      <c r="AC16" s="145"/>
      <c r="AD16" s="145"/>
      <c r="AE16" s="145"/>
      <c r="AF16" s="145"/>
      <c r="AG16" s="145"/>
      <c r="AH16" s="145"/>
      <c r="AJ16" s="34"/>
      <c r="AK16" s="34"/>
      <c r="AL16" s="34"/>
      <c r="AM16" s="34"/>
      <c r="AN16" s="34" t="b">
        <f t="shared" si="1"/>
        <v>0</v>
      </c>
      <c r="AO16" s="5" t="str">
        <f>IF(AN16=1,"ＯＫ","要チェック")</f>
        <v>要チェック</v>
      </c>
    </row>
    <row r="17" spans="2:41" ht="18.75" customHeight="1" x14ac:dyDescent="0.15">
      <c r="B17" s="217"/>
      <c r="C17" s="155"/>
      <c r="D17" s="243" t="s">
        <v>13</v>
      </c>
      <c r="E17" s="243"/>
      <c r="F17" s="243"/>
      <c r="G17" s="243"/>
      <c r="H17" s="243"/>
      <c r="I17" s="243"/>
      <c r="J17" s="243"/>
      <c r="K17" s="243"/>
      <c r="L17" s="42" t="s">
        <v>10</v>
      </c>
      <c r="M17" s="42" t="s">
        <v>10</v>
      </c>
      <c r="N17" s="40"/>
      <c r="O17" s="41"/>
      <c r="P17" s="41"/>
      <c r="Q17" s="120" t="str">
        <f>IF($L$14=$AJ$2,"複数回答不可",IF(R17=1,"完了","未回答"))</f>
        <v>複数回答不可</v>
      </c>
      <c r="R17" s="99">
        <f t="shared" si="0"/>
        <v>0</v>
      </c>
      <c r="S17" s="99"/>
      <c r="T17" s="107"/>
      <c r="U17" s="107"/>
      <c r="V17" s="107"/>
      <c r="W17" s="107"/>
      <c r="X17" s="107"/>
      <c r="Y17" s="107"/>
      <c r="Z17" s="107"/>
      <c r="AA17" s="107"/>
      <c r="AB17" s="107"/>
      <c r="AC17" s="107"/>
      <c r="AD17" s="107"/>
      <c r="AE17" s="107"/>
      <c r="AF17" s="107"/>
      <c r="AG17" s="107"/>
      <c r="AH17" s="108"/>
      <c r="AJ17" s="34"/>
      <c r="AK17" s="34"/>
      <c r="AL17" s="34"/>
      <c r="AM17" s="34"/>
      <c r="AN17" s="34" t="b">
        <f t="shared" si="1"/>
        <v>0</v>
      </c>
      <c r="AO17" s="5" t="str">
        <f>IF(AN17=1,"ＯＫ","要チェック")</f>
        <v>要チェック</v>
      </c>
    </row>
    <row r="18" spans="2:41" ht="18.75" customHeight="1" thickBot="1" x14ac:dyDescent="0.2">
      <c r="B18" s="217"/>
      <c r="C18" s="155"/>
      <c r="D18" s="244" t="s">
        <v>71</v>
      </c>
      <c r="E18" s="244"/>
      <c r="F18" s="244"/>
      <c r="G18" s="244"/>
      <c r="H18" s="244"/>
      <c r="I18" s="244"/>
      <c r="J18" s="244"/>
      <c r="K18" s="244"/>
      <c r="L18" s="42" t="s">
        <v>10</v>
      </c>
      <c r="M18" s="42" t="s">
        <v>10</v>
      </c>
      <c r="N18" s="40"/>
      <c r="O18" s="41"/>
      <c r="P18" s="41"/>
      <c r="Q18" s="120" t="str">
        <f>IF($L$14=$AJ$2,"複数回答不可",IF(R18=1,"完了","未回答"))</f>
        <v>複数回答不可</v>
      </c>
      <c r="R18" s="99">
        <f t="shared" si="0"/>
        <v>0</v>
      </c>
      <c r="S18" s="99"/>
      <c r="T18" s="108"/>
      <c r="U18" s="108"/>
      <c r="V18" s="108"/>
      <c r="W18" s="108"/>
      <c r="X18" s="108"/>
      <c r="Y18" s="109"/>
      <c r="Z18" s="107"/>
      <c r="AA18" s="107"/>
      <c r="AB18" s="107"/>
      <c r="AC18" s="107"/>
      <c r="AD18" s="107"/>
      <c r="AE18" s="107"/>
      <c r="AF18" s="107"/>
      <c r="AG18" s="107"/>
      <c r="AH18" s="107"/>
      <c r="AJ18" s="34"/>
      <c r="AK18" s="34"/>
      <c r="AL18" s="34"/>
      <c r="AM18" s="34"/>
      <c r="AN18" s="34" t="b">
        <f t="shared" si="1"/>
        <v>0</v>
      </c>
      <c r="AO18" s="5" t="str">
        <f>IF(AN18=1,"ＯＫ","要チェック")</f>
        <v>要チェック</v>
      </c>
    </row>
    <row r="19" spans="2:41" ht="20.25" customHeight="1" thickBot="1" x14ac:dyDescent="0.2">
      <c r="B19" s="217"/>
      <c r="C19" s="156"/>
      <c r="D19" s="273" t="s">
        <v>72</v>
      </c>
      <c r="E19" s="276"/>
      <c r="F19" s="276"/>
      <c r="G19" s="276"/>
      <c r="H19" s="187" t="s">
        <v>102</v>
      </c>
      <c r="I19" s="187"/>
      <c r="J19" s="187"/>
      <c r="K19" s="284"/>
      <c r="L19" s="31" t="s">
        <v>10</v>
      </c>
      <c r="M19" s="31" t="s">
        <v>10</v>
      </c>
      <c r="N19" s="32" t="s">
        <v>29</v>
      </c>
      <c r="O19" s="33"/>
      <c r="P19" s="33"/>
      <c r="Q19" s="120" t="str">
        <f>IF($L$12=$AJ$2,"複数回答不可",IF(R19=1,"完了","未回答"))</f>
        <v>複数回答不可</v>
      </c>
      <c r="R19" s="99">
        <f t="shared" si="0"/>
        <v>0</v>
      </c>
      <c r="S19" s="99"/>
      <c r="T19" s="107" t="s">
        <v>97</v>
      </c>
      <c r="U19" s="108"/>
      <c r="V19" s="108"/>
      <c r="W19" s="108"/>
      <c r="X19" s="108"/>
      <c r="Y19" s="108"/>
      <c r="Z19" s="108"/>
      <c r="AA19" s="108"/>
      <c r="AB19" s="108"/>
      <c r="AC19" s="108"/>
      <c r="AD19" s="108"/>
      <c r="AE19" s="108"/>
      <c r="AF19" s="108"/>
      <c r="AG19" s="108"/>
      <c r="AH19" s="108"/>
      <c r="AJ19" s="34"/>
      <c r="AK19" s="34"/>
      <c r="AL19" s="34"/>
      <c r="AM19" s="34"/>
      <c r="AN19" s="34" t="b">
        <f t="shared" si="1"/>
        <v>0</v>
      </c>
      <c r="AO19" s="5" t="str">
        <f>IF(AN19=2,"ＯＫ","要チェック")</f>
        <v>要チェック</v>
      </c>
    </row>
    <row r="20" spans="2:41" ht="18.75" customHeight="1" x14ac:dyDescent="0.15">
      <c r="B20" s="217"/>
      <c r="C20" s="155"/>
      <c r="D20" s="188" t="s">
        <v>94</v>
      </c>
      <c r="E20" s="189"/>
      <c r="F20" s="189"/>
      <c r="G20" s="189"/>
      <c r="H20" s="189"/>
      <c r="I20" s="189"/>
      <c r="J20" s="189"/>
      <c r="K20" s="190"/>
      <c r="L20" s="35"/>
      <c r="M20" s="35"/>
      <c r="N20" s="36"/>
      <c r="O20" s="37"/>
      <c r="P20" s="37"/>
      <c r="R20" s="99"/>
      <c r="S20" s="99"/>
      <c r="T20" s="110" t="s">
        <v>150</v>
      </c>
      <c r="U20" s="107"/>
      <c r="V20" s="107"/>
      <c r="W20" s="107"/>
      <c r="X20" s="107"/>
      <c r="Y20" s="109"/>
      <c r="Z20" s="107"/>
      <c r="AA20" s="107"/>
      <c r="AB20" s="107"/>
      <c r="AC20" s="107"/>
      <c r="AD20" s="107"/>
      <c r="AE20" s="107"/>
      <c r="AF20" s="107"/>
      <c r="AG20" s="107"/>
      <c r="AH20" s="107"/>
      <c r="AJ20" s="34"/>
      <c r="AK20" s="34"/>
      <c r="AL20" s="34"/>
      <c r="AM20" s="34"/>
      <c r="AN20" s="34"/>
    </row>
    <row r="21" spans="2:41" ht="18.75" customHeight="1" x14ac:dyDescent="0.15">
      <c r="B21" s="217"/>
      <c r="C21" s="155"/>
      <c r="D21" s="243" t="s">
        <v>47</v>
      </c>
      <c r="E21" s="243"/>
      <c r="F21" s="243"/>
      <c r="G21" s="243"/>
      <c r="H21" s="243"/>
      <c r="I21" s="243"/>
      <c r="J21" s="243"/>
      <c r="K21" s="243"/>
      <c r="L21" s="42" t="s">
        <v>10</v>
      </c>
      <c r="M21" s="42" t="s">
        <v>10</v>
      </c>
      <c r="N21" s="43"/>
      <c r="O21" s="33"/>
      <c r="P21" s="33"/>
      <c r="Q21" s="120" t="str">
        <f t="shared" ref="Q21:Q26" si="2">IF($L$19=$AJ$2,"複数回答不可",IF(R21=1,"完了","未回答"))</f>
        <v>複数回答不可</v>
      </c>
      <c r="R21" s="99">
        <f t="shared" ref="R21:R27" si="3">COUNTIF(L21:M21,"☑")</f>
        <v>0</v>
      </c>
      <c r="S21" s="99"/>
      <c r="T21" s="107" t="s">
        <v>66</v>
      </c>
      <c r="U21" s="108"/>
      <c r="V21" s="108"/>
      <c r="W21" s="108"/>
      <c r="X21" s="108"/>
      <c r="Y21" s="108"/>
      <c r="Z21" s="108"/>
      <c r="AA21" s="108"/>
      <c r="AB21" s="108"/>
      <c r="AC21" s="108"/>
      <c r="AD21" s="108"/>
      <c r="AE21" s="108"/>
      <c r="AF21" s="108"/>
      <c r="AG21" s="108"/>
      <c r="AH21" s="108"/>
      <c r="AJ21" s="34"/>
      <c r="AK21" s="34"/>
      <c r="AL21" s="34"/>
      <c r="AM21" s="34"/>
      <c r="AN21" s="34" t="b">
        <f t="shared" ref="AN21:AN27" si="4">IF($L21=$AK$2,1,IF($M21=$AK$2,2))</f>
        <v>0</v>
      </c>
      <c r="AO21" s="5" t="str">
        <f t="shared" ref="AO21:AO26" si="5">IF(AN21=1,"ＯＫ","要チェック")</f>
        <v>要チェック</v>
      </c>
    </row>
    <row r="22" spans="2:41" ht="29.25" customHeight="1" x14ac:dyDescent="0.15">
      <c r="B22" s="217"/>
      <c r="C22" s="155"/>
      <c r="D22" s="255" t="s">
        <v>91</v>
      </c>
      <c r="E22" s="256"/>
      <c r="F22" s="256"/>
      <c r="G22" s="256"/>
      <c r="H22" s="256"/>
      <c r="I22" s="256"/>
      <c r="J22" s="256"/>
      <c r="K22" s="257"/>
      <c r="L22" s="42" t="s">
        <v>10</v>
      </c>
      <c r="M22" s="42" t="s">
        <v>10</v>
      </c>
      <c r="N22" s="43"/>
      <c r="O22" s="33"/>
      <c r="P22" s="33"/>
      <c r="Q22" s="120" t="str">
        <f t="shared" si="2"/>
        <v>複数回答不可</v>
      </c>
      <c r="R22" s="99">
        <f t="shared" si="3"/>
        <v>0</v>
      </c>
      <c r="S22" s="99"/>
      <c r="T22" s="108"/>
      <c r="U22" s="108"/>
      <c r="V22" s="108"/>
      <c r="W22" s="108"/>
      <c r="X22" s="108"/>
      <c r="Y22" s="108"/>
      <c r="Z22" s="108"/>
      <c r="AA22" s="108"/>
      <c r="AB22" s="108"/>
      <c r="AC22" s="108"/>
      <c r="AD22" s="108"/>
      <c r="AE22" s="108"/>
      <c r="AF22" s="108"/>
      <c r="AG22" s="108"/>
      <c r="AH22" s="108"/>
      <c r="AJ22" s="34"/>
      <c r="AK22" s="34"/>
      <c r="AL22" s="34"/>
      <c r="AM22" s="34"/>
      <c r="AN22" s="34" t="b">
        <f t="shared" si="4"/>
        <v>0</v>
      </c>
      <c r="AO22" s="5" t="str">
        <f t="shared" si="5"/>
        <v>要チェック</v>
      </c>
    </row>
    <row r="23" spans="2:41" ht="30" customHeight="1" x14ac:dyDescent="0.15">
      <c r="B23" s="217"/>
      <c r="C23" s="155"/>
      <c r="D23" s="255" t="s">
        <v>48</v>
      </c>
      <c r="E23" s="256"/>
      <c r="F23" s="256"/>
      <c r="G23" s="256"/>
      <c r="H23" s="256"/>
      <c r="I23" s="256"/>
      <c r="J23" s="256"/>
      <c r="K23" s="257"/>
      <c r="L23" s="42" t="s">
        <v>10</v>
      </c>
      <c r="M23" s="42" t="s">
        <v>10</v>
      </c>
      <c r="N23" s="43"/>
      <c r="O23" s="33"/>
      <c r="P23" s="33"/>
      <c r="Q23" s="120" t="str">
        <f t="shared" si="2"/>
        <v>複数回答不可</v>
      </c>
      <c r="R23" s="99">
        <f t="shared" si="3"/>
        <v>0</v>
      </c>
      <c r="S23" s="99"/>
      <c r="T23" s="107" t="s">
        <v>67</v>
      </c>
      <c r="U23" s="108"/>
      <c r="V23" s="108"/>
      <c r="W23" s="108"/>
      <c r="X23" s="108"/>
      <c r="Y23" s="108"/>
      <c r="Z23" s="108"/>
      <c r="AA23" s="108"/>
      <c r="AB23" s="108"/>
      <c r="AC23" s="108"/>
      <c r="AD23" s="108"/>
      <c r="AE23" s="108"/>
      <c r="AF23" s="108"/>
      <c r="AG23" s="108"/>
      <c r="AH23" s="108"/>
      <c r="AJ23" s="34"/>
      <c r="AK23" s="34"/>
      <c r="AL23" s="34"/>
      <c r="AM23" s="34"/>
      <c r="AN23" s="34" t="b">
        <f t="shared" si="4"/>
        <v>0</v>
      </c>
      <c r="AO23" s="5" t="str">
        <f t="shared" si="5"/>
        <v>要チェック</v>
      </c>
    </row>
    <row r="24" spans="2:41" ht="30" customHeight="1" x14ac:dyDescent="0.15">
      <c r="B24" s="217"/>
      <c r="C24" s="155"/>
      <c r="D24" s="258" t="s">
        <v>114</v>
      </c>
      <c r="E24" s="243"/>
      <c r="F24" s="243"/>
      <c r="G24" s="243"/>
      <c r="H24" s="243"/>
      <c r="I24" s="243"/>
      <c r="J24" s="243"/>
      <c r="K24" s="243"/>
      <c r="L24" s="42" t="s">
        <v>10</v>
      </c>
      <c r="M24" s="42" t="s">
        <v>10</v>
      </c>
      <c r="N24" s="43"/>
      <c r="O24" s="33"/>
      <c r="P24" s="33"/>
      <c r="Q24" s="120" t="str">
        <f t="shared" si="2"/>
        <v>複数回答不可</v>
      </c>
      <c r="R24" s="99">
        <f t="shared" si="3"/>
        <v>0</v>
      </c>
      <c r="S24" s="99"/>
      <c r="T24" s="344"/>
      <c r="U24" s="344"/>
      <c r="V24" s="344"/>
      <c r="W24" s="344"/>
      <c r="X24" s="344"/>
      <c r="Y24" s="344"/>
      <c r="Z24" s="344"/>
      <c r="AA24" s="344"/>
      <c r="AB24" s="344"/>
      <c r="AC24" s="344"/>
      <c r="AD24" s="344"/>
      <c r="AE24" s="344"/>
      <c r="AF24" s="344"/>
      <c r="AG24" s="344"/>
      <c r="AH24" s="344"/>
      <c r="AJ24" s="34"/>
      <c r="AK24" s="34"/>
      <c r="AL24" s="34"/>
      <c r="AM24" s="34"/>
      <c r="AN24" s="34" t="b">
        <f t="shared" si="4"/>
        <v>0</v>
      </c>
      <c r="AO24" s="5" t="str">
        <f t="shared" si="5"/>
        <v>要チェック</v>
      </c>
    </row>
    <row r="25" spans="2:41" ht="30" customHeight="1" x14ac:dyDescent="0.15">
      <c r="B25" s="217"/>
      <c r="C25" s="155"/>
      <c r="D25" s="258" t="s">
        <v>104</v>
      </c>
      <c r="E25" s="243"/>
      <c r="F25" s="243"/>
      <c r="G25" s="243"/>
      <c r="H25" s="243"/>
      <c r="I25" s="243"/>
      <c r="J25" s="243"/>
      <c r="K25" s="243"/>
      <c r="L25" s="42" t="s">
        <v>10</v>
      </c>
      <c r="M25" s="42" t="s">
        <v>10</v>
      </c>
      <c r="N25" s="43"/>
      <c r="O25" s="33"/>
      <c r="P25" s="33"/>
      <c r="Q25" s="120" t="str">
        <f t="shared" si="2"/>
        <v>複数回答不可</v>
      </c>
      <c r="R25" s="99">
        <f t="shared" si="3"/>
        <v>0</v>
      </c>
      <c r="S25" s="99"/>
      <c r="T25" s="340"/>
      <c r="U25" s="341"/>
      <c r="V25" s="341"/>
      <c r="W25" s="341"/>
      <c r="X25" s="341"/>
      <c r="Y25" s="341"/>
      <c r="Z25" s="341"/>
      <c r="AA25" s="341"/>
      <c r="AB25" s="341"/>
      <c r="AC25" s="341"/>
      <c r="AD25" s="341"/>
      <c r="AE25" s="341"/>
      <c r="AF25" s="341"/>
      <c r="AG25" s="341"/>
      <c r="AH25" s="341"/>
      <c r="AJ25" s="34"/>
      <c r="AK25" s="34"/>
      <c r="AL25" s="34"/>
      <c r="AM25" s="34"/>
      <c r="AN25" s="34" t="b">
        <f t="shared" si="4"/>
        <v>0</v>
      </c>
      <c r="AO25" s="5" t="str">
        <f t="shared" si="5"/>
        <v>要チェック</v>
      </c>
    </row>
    <row r="26" spans="2:41" ht="18.75" customHeight="1" thickBot="1" x14ac:dyDescent="0.2">
      <c r="B26" s="217"/>
      <c r="C26" s="155"/>
      <c r="D26" s="259" t="s">
        <v>73</v>
      </c>
      <c r="E26" s="260"/>
      <c r="F26" s="260"/>
      <c r="G26" s="260"/>
      <c r="H26" s="260"/>
      <c r="I26" s="260"/>
      <c r="J26" s="260"/>
      <c r="K26" s="261"/>
      <c r="L26" s="42" t="s">
        <v>10</v>
      </c>
      <c r="M26" s="42" t="s">
        <v>10</v>
      </c>
      <c r="N26" s="43"/>
      <c r="O26" s="33"/>
      <c r="P26" s="33"/>
      <c r="Q26" s="120" t="str">
        <f t="shared" si="2"/>
        <v>複数回答不可</v>
      </c>
      <c r="R26" s="99">
        <f t="shared" si="3"/>
        <v>0</v>
      </c>
      <c r="S26" s="99"/>
      <c r="T26" s="340"/>
      <c r="U26" s="341"/>
      <c r="V26" s="341"/>
      <c r="W26" s="341"/>
      <c r="X26" s="341"/>
      <c r="Y26" s="341"/>
      <c r="Z26" s="341"/>
      <c r="AA26" s="341"/>
      <c r="AB26" s="341"/>
      <c r="AC26" s="341"/>
      <c r="AD26" s="341"/>
      <c r="AE26" s="341"/>
      <c r="AF26" s="341"/>
      <c r="AG26" s="341"/>
      <c r="AH26" s="341"/>
      <c r="AJ26" s="34"/>
      <c r="AK26" s="34"/>
      <c r="AL26" s="34"/>
      <c r="AM26" s="34"/>
      <c r="AN26" s="34" t="b">
        <f t="shared" si="4"/>
        <v>0</v>
      </c>
      <c r="AO26" s="5" t="str">
        <f t="shared" si="5"/>
        <v>要チェック</v>
      </c>
    </row>
    <row r="27" spans="2:41" ht="17.25" customHeight="1" x14ac:dyDescent="0.15">
      <c r="B27" s="217"/>
      <c r="C27" s="156"/>
      <c r="D27" s="262" t="s">
        <v>16</v>
      </c>
      <c r="E27" s="263"/>
      <c r="F27" s="263"/>
      <c r="G27" s="263"/>
      <c r="H27" s="264" t="s">
        <v>103</v>
      </c>
      <c r="I27" s="264"/>
      <c r="J27" s="264"/>
      <c r="K27" s="265"/>
      <c r="L27" s="44" t="s">
        <v>10</v>
      </c>
      <c r="M27" s="44" t="s">
        <v>10</v>
      </c>
      <c r="N27" s="45" t="s">
        <v>30</v>
      </c>
      <c r="O27" s="33"/>
      <c r="P27" s="33"/>
      <c r="Q27" s="120" t="str">
        <f>IF($L$12=$AJ$2,"複数回答不可",IF(R27=1,"完了","未回答"))</f>
        <v>複数回答不可</v>
      </c>
      <c r="R27" s="99">
        <f t="shared" si="3"/>
        <v>0</v>
      </c>
      <c r="S27" s="99"/>
      <c r="T27" s="107"/>
      <c r="U27" s="107"/>
      <c r="V27" s="107"/>
      <c r="W27" s="107"/>
      <c r="X27" s="107"/>
      <c r="Y27" s="107"/>
      <c r="Z27" s="107"/>
      <c r="AA27" s="107"/>
      <c r="AB27" s="107"/>
      <c r="AC27" s="107"/>
      <c r="AD27" s="107"/>
      <c r="AE27" s="107"/>
      <c r="AF27" s="107"/>
      <c r="AG27" s="107"/>
      <c r="AH27" s="107"/>
      <c r="AJ27" s="34"/>
      <c r="AK27" s="34"/>
      <c r="AL27" s="34"/>
      <c r="AM27" s="34"/>
      <c r="AN27" s="34" t="b">
        <f t="shared" si="4"/>
        <v>0</v>
      </c>
      <c r="AO27" s="5" t="str">
        <f>IF(AN27=2,"ＯＫ","要チェック")</f>
        <v>要チェック</v>
      </c>
    </row>
    <row r="28" spans="2:41" ht="12" customHeight="1" x14ac:dyDescent="0.15">
      <c r="B28" s="217"/>
      <c r="C28" s="156"/>
      <c r="D28" s="143" t="s">
        <v>152</v>
      </c>
      <c r="E28" s="133"/>
      <c r="F28" s="133"/>
      <c r="G28" s="133"/>
      <c r="H28" s="133"/>
      <c r="I28" s="133"/>
      <c r="J28" s="133"/>
      <c r="K28" s="134"/>
      <c r="L28" s="35"/>
      <c r="M28" s="35"/>
      <c r="N28" s="43"/>
      <c r="O28" s="33"/>
      <c r="P28" s="33"/>
      <c r="R28" s="99"/>
      <c r="S28" s="4"/>
      <c r="T28" s="4"/>
      <c r="U28" s="4"/>
      <c r="V28" s="4"/>
      <c r="W28" s="4"/>
      <c r="X28" s="4"/>
      <c r="Y28" s="4"/>
      <c r="Z28" s="4"/>
      <c r="AA28" s="4"/>
      <c r="AB28" s="4"/>
      <c r="AC28" s="4"/>
      <c r="AD28" s="4"/>
      <c r="AE28" s="4"/>
      <c r="AF28" s="4"/>
      <c r="AG28" s="4"/>
      <c r="AH28" s="4"/>
      <c r="AO28" s="4"/>
    </row>
    <row r="29" spans="2:41" ht="12" customHeight="1" x14ac:dyDescent="0.15">
      <c r="B29" s="217"/>
      <c r="C29" s="156"/>
      <c r="D29" s="143" t="s">
        <v>153</v>
      </c>
      <c r="E29" s="133"/>
      <c r="F29" s="133"/>
      <c r="G29" s="133"/>
      <c r="H29" s="133"/>
      <c r="I29" s="133"/>
      <c r="J29" s="133"/>
      <c r="K29" s="134"/>
      <c r="L29" s="35"/>
      <c r="M29" s="35"/>
      <c r="N29" s="43"/>
      <c r="O29" s="33"/>
      <c r="P29" s="33"/>
      <c r="R29" s="99"/>
      <c r="S29" s="4"/>
      <c r="T29" s="4"/>
      <c r="U29" s="4"/>
      <c r="V29" s="4"/>
      <c r="W29" s="4"/>
      <c r="X29" s="4"/>
      <c r="Y29" s="4"/>
      <c r="Z29" s="4"/>
      <c r="AA29" s="4"/>
      <c r="AB29" s="4"/>
      <c r="AC29" s="4"/>
      <c r="AD29" s="4"/>
      <c r="AE29" s="4"/>
      <c r="AF29" s="4"/>
      <c r="AG29" s="4"/>
      <c r="AH29" s="4"/>
      <c r="AO29" s="4"/>
    </row>
    <row r="30" spans="2:41" ht="12" customHeight="1" thickBot="1" x14ac:dyDescent="0.2">
      <c r="B30" s="217"/>
      <c r="C30" s="156"/>
      <c r="D30" s="144" t="s">
        <v>182</v>
      </c>
      <c r="E30" s="131"/>
      <c r="F30" s="131"/>
      <c r="G30" s="131"/>
      <c r="H30" s="131"/>
      <c r="I30" s="131"/>
      <c r="J30" s="131"/>
      <c r="K30" s="132"/>
      <c r="L30" s="46"/>
      <c r="M30" s="46"/>
      <c r="N30" s="47"/>
      <c r="O30" s="33"/>
      <c r="P30" s="33"/>
      <c r="R30" s="99"/>
      <c r="S30" s="4"/>
      <c r="T30" s="4"/>
      <c r="U30" s="4"/>
      <c r="V30" s="4"/>
      <c r="W30" s="4"/>
      <c r="X30" s="4"/>
      <c r="Y30" s="4"/>
      <c r="Z30" s="4"/>
      <c r="AA30" s="4"/>
      <c r="AB30" s="4"/>
      <c r="AC30" s="4"/>
      <c r="AD30" s="4"/>
      <c r="AE30" s="4"/>
      <c r="AF30" s="4"/>
      <c r="AG30" s="4"/>
      <c r="AH30" s="4"/>
      <c r="AO30" s="4"/>
    </row>
    <row r="31" spans="2:41" ht="18.75" customHeight="1" x14ac:dyDescent="0.15">
      <c r="B31" s="217"/>
      <c r="C31" s="155"/>
      <c r="D31" s="188" t="s">
        <v>134</v>
      </c>
      <c r="E31" s="189"/>
      <c r="F31" s="189"/>
      <c r="G31" s="189"/>
      <c r="H31" s="189"/>
      <c r="I31" s="189"/>
      <c r="J31" s="189"/>
      <c r="K31" s="190"/>
      <c r="L31" s="35"/>
      <c r="M31" s="35"/>
      <c r="N31" s="36"/>
      <c r="O31" s="37"/>
      <c r="P31" s="37"/>
      <c r="R31" s="99"/>
      <c r="S31" s="99"/>
      <c r="T31" s="108"/>
      <c r="U31" s="108"/>
      <c r="V31" s="108"/>
      <c r="W31" s="108"/>
      <c r="X31" s="108"/>
      <c r="Y31" s="109"/>
      <c r="Z31" s="107"/>
      <c r="AA31" s="107"/>
      <c r="AB31" s="107"/>
      <c r="AC31" s="107"/>
      <c r="AD31" s="107"/>
      <c r="AE31" s="107"/>
      <c r="AF31" s="107"/>
      <c r="AG31" s="107"/>
      <c r="AH31" s="107"/>
      <c r="AJ31" s="34"/>
      <c r="AK31" s="34"/>
      <c r="AL31" s="34"/>
      <c r="AM31" s="34"/>
      <c r="AN31" s="34"/>
    </row>
    <row r="32" spans="2:41" ht="18.75" customHeight="1" x14ac:dyDescent="0.15">
      <c r="B32" s="217"/>
      <c r="C32" s="155"/>
      <c r="D32" s="239" t="s">
        <v>14</v>
      </c>
      <c r="E32" s="239"/>
      <c r="F32" s="239"/>
      <c r="G32" s="239"/>
      <c r="H32" s="239"/>
      <c r="I32" s="239"/>
      <c r="J32" s="239"/>
      <c r="K32" s="239"/>
      <c r="L32" s="42" t="s">
        <v>10</v>
      </c>
      <c r="M32" s="42" t="s">
        <v>10</v>
      </c>
      <c r="N32" s="36"/>
      <c r="O32" s="37"/>
      <c r="P32" s="37"/>
      <c r="Q32" s="120" t="str">
        <f>IF($L$27=$AJ$2,"複数回答不可",IF(R32=1,"完了","未回答"))</f>
        <v>複数回答不可</v>
      </c>
      <c r="R32" s="99">
        <f>COUNTIF(L32:M32,"☑")</f>
        <v>0</v>
      </c>
      <c r="S32" s="99"/>
      <c r="T32" s="108"/>
      <c r="U32" s="108"/>
      <c r="V32" s="108"/>
      <c r="W32" s="108"/>
      <c r="X32" s="108"/>
      <c r="Y32" s="109"/>
      <c r="Z32" s="107"/>
      <c r="AA32" s="107"/>
      <c r="AB32" s="107"/>
      <c r="AC32" s="107"/>
      <c r="AD32" s="107"/>
      <c r="AE32" s="107"/>
      <c r="AF32" s="107"/>
      <c r="AG32" s="107"/>
      <c r="AH32" s="107"/>
      <c r="AJ32" s="34"/>
      <c r="AK32" s="34"/>
      <c r="AL32" s="34"/>
      <c r="AM32" s="34"/>
      <c r="AN32" s="34" t="b">
        <f>IF($L32=$AK$2,1,IF($M32=$AK$2,2))</f>
        <v>0</v>
      </c>
      <c r="AO32" s="5" t="str">
        <f>IF(AN32=1,"ＯＫ","要チェック")</f>
        <v>要チェック</v>
      </c>
    </row>
    <row r="33" spans="2:41" ht="18.75" customHeight="1" thickBot="1" x14ac:dyDescent="0.2">
      <c r="B33" s="217"/>
      <c r="C33" s="155"/>
      <c r="D33" s="244" t="s">
        <v>73</v>
      </c>
      <c r="E33" s="244"/>
      <c r="F33" s="244"/>
      <c r="G33" s="244"/>
      <c r="H33" s="244"/>
      <c r="I33" s="244"/>
      <c r="J33" s="244"/>
      <c r="K33" s="244"/>
      <c r="L33" s="42" t="s">
        <v>10</v>
      </c>
      <c r="M33" s="42" t="s">
        <v>10</v>
      </c>
      <c r="N33" s="36"/>
      <c r="O33" s="37"/>
      <c r="P33" s="37"/>
      <c r="Q33" s="120" t="str">
        <f>IF($L$27=$AJ$2,"複数回答不可",IF(R33=1,"完了","未回答"))</f>
        <v>複数回答不可</v>
      </c>
      <c r="R33" s="99">
        <f>COUNTIF(L33:M33,"☑")</f>
        <v>0</v>
      </c>
      <c r="S33" s="99"/>
      <c r="T33" s="108"/>
      <c r="U33" s="108"/>
      <c r="V33" s="108"/>
      <c r="W33" s="108"/>
      <c r="X33" s="108"/>
      <c r="Y33" s="109"/>
      <c r="Z33" s="107"/>
      <c r="AA33" s="107"/>
      <c r="AB33" s="107"/>
      <c r="AC33" s="107"/>
      <c r="AD33" s="107"/>
      <c r="AE33" s="107"/>
      <c r="AF33" s="107"/>
      <c r="AG33" s="107"/>
      <c r="AH33" s="107"/>
      <c r="AJ33" s="34"/>
      <c r="AK33" s="34"/>
      <c r="AL33" s="34"/>
      <c r="AM33" s="34"/>
      <c r="AN33" s="34" t="b">
        <f>IF($L33=$AK$2,1,IF($M33=$AK$2,2))</f>
        <v>0</v>
      </c>
      <c r="AO33" s="5" t="str">
        <f>IF(AN33=1,"ＯＫ","要チェック")</f>
        <v>要チェック</v>
      </c>
    </row>
    <row r="34" spans="2:41" ht="18.75" customHeight="1" thickBot="1" x14ac:dyDescent="0.2">
      <c r="B34" s="217"/>
      <c r="C34" s="154" t="s">
        <v>160</v>
      </c>
      <c r="D34" s="185" t="s">
        <v>24</v>
      </c>
      <c r="E34" s="185"/>
      <c r="F34" s="185"/>
      <c r="G34" s="185"/>
      <c r="H34" s="245"/>
      <c r="I34" s="245"/>
      <c r="J34" s="245"/>
      <c r="K34" s="245"/>
      <c r="L34" s="31" t="s">
        <v>49</v>
      </c>
      <c r="M34" s="31" t="s">
        <v>10</v>
      </c>
      <c r="N34" s="48" t="s">
        <v>31</v>
      </c>
      <c r="O34" s="33"/>
      <c r="P34" s="33"/>
      <c r="Q34" s="120" t="str">
        <f>IF(R34=0,"未回答",IF(R34&gt;1,"複数回答不可","完了"))</f>
        <v>完了</v>
      </c>
      <c r="R34" s="99">
        <f>COUNTIF(L34:M34,"☑")</f>
        <v>1</v>
      </c>
      <c r="S34" s="99"/>
      <c r="T34" s="108"/>
      <c r="U34" s="108"/>
      <c r="V34" s="108"/>
      <c r="W34" s="108"/>
      <c r="X34" s="108"/>
      <c r="Y34" s="109"/>
      <c r="Z34" s="107"/>
      <c r="AA34" s="107"/>
      <c r="AB34" s="107"/>
      <c r="AC34" s="107"/>
      <c r="AD34" s="107"/>
      <c r="AE34" s="107"/>
      <c r="AF34" s="107"/>
      <c r="AG34" s="107"/>
      <c r="AH34" s="107"/>
      <c r="AJ34" s="34"/>
      <c r="AK34" s="34"/>
      <c r="AL34" s="34"/>
      <c r="AM34" s="34"/>
      <c r="AN34" s="34">
        <f>IF($L34=$AK$2,1,IF($M34=$AK$2,2))</f>
        <v>1</v>
      </c>
      <c r="AO34" s="5" t="str">
        <f>IF(AN34=1,"ＯＫ","要チェック")</f>
        <v>ＯＫ</v>
      </c>
    </row>
    <row r="35" spans="2:41" ht="18.75" customHeight="1" thickBot="1" x14ac:dyDescent="0.2">
      <c r="B35" s="217"/>
      <c r="C35" s="157"/>
      <c r="D35" s="246" t="s">
        <v>18</v>
      </c>
      <c r="E35" s="247"/>
      <c r="F35" s="247"/>
      <c r="G35" s="329" t="s">
        <v>19</v>
      </c>
      <c r="H35" s="329"/>
      <c r="I35" s="329"/>
      <c r="J35" s="329"/>
      <c r="K35" s="330"/>
      <c r="L35" s="49"/>
      <c r="M35" s="49"/>
      <c r="N35" s="43"/>
      <c r="O35" s="33"/>
      <c r="P35" s="33"/>
      <c r="R35" s="99"/>
      <c r="S35" s="99"/>
      <c r="T35" s="108"/>
      <c r="U35" s="108"/>
      <c r="V35" s="108"/>
      <c r="W35" s="108"/>
      <c r="X35" s="108"/>
      <c r="Y35" s="109"/>
      <c r="Z35" s="107"/>
      <c r="AA35" s="107"/>
      <c r="AB35" s="107"/>
      <c r="AC35" s="107"/>
      <c r="AD35" s="107"/>
      <c r="AE35" s="107"/>
      <c r="AF35" s="107"/>
      <c r="AG35" s="107"/>
      <c r="AH35" s="107"/>
      <c r="AJ35" s="34"/>
      <c r="AK35" s="34"/>
      <c r="AL35" s="34"/>
      <c r="AM35" s="34"/>
      <c r="AN35" s="34"/>
    </row>
    <row r="36" spans="2:41" ht="18.75" customHeight="1" thickBot="1" x14ac:dyDescent="0.2">
      <c r="B36" s="217"/>
      <c r="C36" s="154" t="s">
        <v>179</v>
      </c>
      <c r="D36" s="179" t="s">
        <v>198</v>
      </c>
      <c r="E36" s="180"/>
      <c r="F36" s="180"/>
      <c r="G36" s="180"/>
      <c r="H36" s="180"/>
      <c r="I36" s="180"/>
      <c r="J36" s="180"/>
      <c r="K36" s="181"/>
      <c r="L36" s="31" t="s">
        <v>49</v>
      </c>
      <c r="M36" s="31" t="s">
        <v>10</v>
      </c>
      <c r="N36" s="48" t="s">
        <v>32</v>
      </c>
      <c r="O36" s="33"/>
      <c r="P36" s="33"/>
      <c r="Q36" s="120" t="str">
        <f>IF(R36=0,"未回答",IF(R36&gt;1,"複数回答不可","完了"))</f>
        <v>完了</v>
      </c>
      <c r="R36" s="99">
        <f>COUNTIF(L36:M36,"☑")</f>
        <v>1</v>
      </c>
      <c r="S36" s="99"/>
      <c r="T36" s="108"/>
      <c r="U36" s="108"/>
      <c r="V36" s="108"/>
      <c r="W36" s="108"/>
      <c r="X36" s="108"/>
      <c r="Y36" s="109"/>
      <c r="Z36" s="107"/>
      <c r="AA36" s="107"/>
      <c r="AB36" s="107"/>
      <c r="AC36" s="107"/>
      <c r="AD36" s="107"/>
      <c r="AE36" s="107"/>
      <c r="AF36" s="107"/>
      <c r="AG36" s="107"/>
      <c r="AH36" s="107"/>
      <c r="AJ36" s="34"/>
      <c r="AK36" s="34"/>
      <c r="AL36" s="34"/>
      <c r="AM36" s="34"/>
      <c r="AN36" s="34">
        <f>IF($L36=$AK$2,1,IF($M36=$AK$2,2))</f>
        <v>1</v>
      </c>
      <c r="AO36" s="5" t="str">
        <f>IF(AN36=1,"ＯＫ","要チェック")</f>
        <v>ＯＫ</v>
      </c>
    </row>
    <row r="37" spans="2:41" ht="18.75" customHeight="1" x14ac:dyDescent="0.15">
      <c r="B37" s="217"/>
      <c r="C37" s="155"/>
      <c r="D37" s="205" t="s">
        <v>180</v>
      </c>
      <c r="E37" s="206"/>
      <c r="F37" s="206"/>
      <c r="G37" s="206"/>
      <c r="H37" s="206"/>
      <c r="I37" s="206"/>
      <c r="J37" s="206"/>
      <c r="K37" s="207"/>
      <c r="L37" s="176"/>
      <c r="M37" s="176"/>
      <c r="N37" s="177"/>
      <c r="O37" s="33"/>
      <c r="P37" s="33"/>
      <c r="R37" s="99"/>
      <c r="S37" s="99"/>
      <c r="T37" s="178" t="s">
        <v>199</v>
      </c>
      <c r="U37" s="108"/>
      <c r="V37" s="108"/>
      <c r="W37" s="108"/>
      <c r="X37" s="108"/>
      <c r="Y37" s="109"/>
      <c r="Z37" s="107"/>
      <c r="AA37" s="107"/>
      <c r="AB37" s="107"/>
      <c r="AC37" s="107"/>
      <c r="AD37" s="107"/>
      <c r="AE37" s="107"/>
      <c r="AF37" s="107"/>
      <c r="AG37" s="107"/>
      <c r="AH37" s="107"/>
      <c r="AJ37" s="34"/>
      <c r="AK37" s="34"/>
      <c r="AL37" s="34"/>
      <c r="AM37" s="34"/>
      <c r="AN37" s="34"/>
    </row>
    <row r="38" spans="2:41" ht="18.75" customHeight="1" x14ac:dyDescent="0.15">
      <c r="B38" s="217"/>
      <c r="C38" s="155"/>
      <c r="D38" s="251" t="s">
        <v>108</v>
      </c>
      <c r="E38" s="252"/>
      <c r="F38" s="252"/>
      <c r="G38" s="252"/>
      <c r="H38" s="252"/>
      <c r="I38" s="252"/>
      <c r="J38" s="252"/>
      <c r="K38" s="253"/>
      <c r="L38" s="39" t="s">
        <v>49</v>
      </c>
      <c r="M38" s="39" t="s">
        <v>10</v>
      </c>
      <c r="N38" s="50"/>
      <c r="O38" s="33"/>
      <c r="P38" s="33"/>
      <c r="Q38" s="120" t="str">
        <f>IF($L$36=$AJ$2,"複数回答不可",IF(R38=1,"完了","未回答"))</f>
        <v>完了</v>
      </c>
      <c r="R38" s="99">
        <f>COUNTIF(L38:M38,"☑")</f>
        <v>1</v>
      </c>
      <c r="S38" s="99"/>
      <c r="T38" s="108"/>
      <c r="U38" s="108"/>
      <c r="V38" s="108"/>
      <c r="W38" s="108"/>
      <c r="X38" s="108"/>
      <c r="Y38" s="109"/>
      <c r="Z38" s="107"/>
      <c r="AA38" s="107"/>
      <c r="AB38" s="107"/>
      <c r="AC38" s="107"/>
      <c r="AD38" s="107"/>
      <c r="AE38" s="107"/>
      <c r="AF38" s="107"/>
      <c r="AG38" s="107"/>
      <c r="AH38" s="107"/>
      <c r="AJ38" s="34"/>
      <c r="AK38" s="34"/>
      <c r="AL38" s="34"/>
      <c r="AM38" s="34"/>
      <c r="AN38" s="34">
        <f>IF($L38=$AK$2,1,IF($M38=$AK$2,2))</f>
        <v>1</v>
      </c>
      <c r="AO38" s="5" t="str">
        <f>IF(AN38=1,"ＯＫ","要チェック")</f>
        <v>ＯＫ</v>
      </c>
    </row>
    <row r="39" spans="2:41" ht="12" customHeight="1" x14ac:dyDescent="0.15">
      <c r="B39" s="217"/>
      <c r="C39" s="156"/>
      <c r="D39" s="137" t="s">
        <v>156</v>
      </c>
      <c r="E39" s="138"/>
      <c r="F39" s="138"/>
      <c r="G39" s="138"/>
      <c r="H39" s="138"/>
      <c r="I39" s="138"/>
      <c r="J39" s="138"/>
      <c r="K39" s="139"/>
      <c r="L39" s="49"/>
      <c r="M39" s="49"/>
      <c r="N39" s="43"/>
      <c r="O39" s="33"/>
      <c r="P39" s="33"/>
      <c r="R39" s="99"/>
      <c r="S39" s="4"/>
      <c r="T39" s="4"/>
      <c r="U39" s="4"/>
      <c r="V39" s="4"/>
      <c r="W39" s="4"/>
      <c r="X39" s="4"/>
      <c r="Y39" s="4"/>
      <c r="Z39" s="4"/>
      <c r="AA39" s="4"/>
      <c r="AB39" s="4"/>
      <c r="AC39" s="4"/>
      <c r="AD39" s="4"/>
      <c r="AE39" s="4"/>
      <c r="AF39" s="4"/>
      <c r="AG39" s="4"/>
      <c r="AH39" s="4"/>
      <c r="AO39" s="4"/>
    </row>
    <row r="40" spans="2:41" ht="12" customHeight="1" x14ac:dyDescent="0.15">
      <c r="B40" s="217"/>
      <c r="C40" s="156"/>
      <c r="D40" s="137" t="s">
        <v>154</v>
      </c>
      <c r="E40" s="138"/>
      <c r="F40" s="138"/>
      <c r="G40" s="138"/>
      <c r="H40" s="138"/>
      <c r="I40" s="138"/>
      <c r="J40" s="138"/>
      <c r="K40" s="139"/>
      <c r="L40" s="35"/>
      <c r="M40" s="35"/>
      <c r="N40" s="43"/>
      <c r="O40" s="33"/>
      <c r="P40" s="33"/>
      <c r="R40" s="99"/>
      <c r="S40" s="4"/>
      <c r="T40" s="4"/>
      <c r="U40" s="4"/>
      <c r="V40" s="4"/>
      <c r="W40" s="4"/>
      <c r="X40" s="4"/>
      <c r="Y40" s="4"/>
      <c r="Z40" s="4"/>
      <c r="AA40" s="4"/>
      <c r="AB40" s="4"/>
      <c r="AC40" s="4"/>
      <c r="AD40" s="4"/>
      <c r="AE40" s="4"/>
      <c r="AF40" s="4"/>
      <c r="AG40" s="4"/>
      <c r="AH40" s="4"/>
      <c r="AO40" s="4"/>
    </row>
    <row r="41" spans="2:41" ht="12" customHeight="1" x14ac:dyDescent="0.15">
      <c r="B41" s="217"/>
      <c r="C41" s="156"/>
      <c r="D41" s="137" t="s">
        <v>155</v>
      </c>
      <c r="E41" s="133"/>
      <c r="F41" s="133"/>
      <c r="G41" s="133"/>
      <c r="H41" s="133"/>
      <c r="I41" s="133"/>
      <c r="J41" s="133"/>
      <c r="K41" s="134"/>
      <c r="L41" s="35"/>
      <c r="M41" s="35"/>
      <c r="N41" s="43"/>
      <c r="O41" s="33"/>
      <c r="P41" s="33"/>
      <c r="R41" s="99"/>
      <c r="S41" s="4"/>
      <c r="T41" s="4"/>
      <c r="U41" s="4"/>
      <c r="V41" s="4"/>
      <c r="W41" s="4"/>
      <c r="X41" s="4"/>
      <c r="Y41" s="4"/>
      <c r="Z41" s="4"/>
      <c r="AA41" s="4"/>
      <c r="AB41" s="4"/>
      <c r="AC41" s="4"/>
      <c r="AD41" s="4"/>
      <c r="AE41" s="4"/>
      <c r="AF41" s="4"/>
      <c r="AG41" s="4"/>
      <c r="AH41" s="4"/>
      <c r="AO41" s="4"/>
    </row>
    <row r="42" spans="2:41" ht="12" customHeight="1" x14ac:dyDescent="0.15">
      <c r="B42" s="217"/>
      <c r="C42" s="156"/>
      <c r="D42" s="137" t="s">
        <v>184</v>
      </c>
      <c r="E42" s="138"/>
      <c r="F42" s="138"/>
      <c r="G42" s="138"/>
      <c r="H42" s="138"/>
      <c r="I42" s="138"/>
      <c r="J42" s="138"/>
      <c r="K42" s="139"/>
      <c r="L42" s="35"/>
      <c r="M42" s="35"/>
      <c r="N42" s="43"/>
      <c r="O42" s="33"/>
      <c r="P42" s="33"/>
      <c r="R42" s="99"/>
      <c r="S42" s="4"/>
      <c r="T42" s="4"/>
      <c r="U42" s="4"/>
      <c r="V42" s="4"/>
      <c r="W42" s="4"/>
      <c r="X42" s="4"/>
      <c r="Y42" s="4"/>
      <c r="Z42" s="4"/>
      <c r="AA42" s="4"/>
      <c r="AB42" s="4"/>
      <c r="AC42" s="4"/>
      <c r="AD42" s="4"/>
      <c r="AE42" s="4"/>
      <c r="AF42" s="4"/>
      <c r="AG42" s="4"/>
      <c r="AH42" s="4"/>
      <c r="AO42" s="4"/>
    </row>
    <row r="43" spans="2:41" ht="12" customHeight="1" x14ac:dyDescent="0.15">
      <c r="B43" s="217"/>
      <c r="C43" s="156"/>
      <c r="D43" s="140" t="s">
        <v>185</v>
      </c>
      <c r="E43" s="141"/>
      <c r="F43" s="141"/>
      <c r="G43" s="141"/>
      <c r="H43" s="141"/>
      <c r="I43" s="141"/>
      <c r="J43" s="141"/>
      <c r="K43" s="142"/>
      <c r="L43" s="35"/>
      <c r="M43" s="35"/>
      <c r="N43" s="43"/>
      <c r="O43" s="33"/>
      <c r="P43" s="33"/>
      <c r="R43" s="99"/>
      <c r="S43" s="4"/>
      <c r="T43" s="4"/>
      <c r="U43" s="4"/>
      <c r="V43" s="4"/>
      <c r="W43" s="4"/>
      <c r="X43" s="4"/>
      <c r="Y43" s="4"/>
      <c r="Z43" s="4"/>
      <c r="AA43" s="4"/>
      <c r="AB43" s="4"/>
      <c r="AC43" s="4"/>
      <c r="AD43" s="4"/>
      <c r="AE43" s="4"/>
      <c r="AF43" s="4"/>
      <c r="AG43" s="4"/>
      <c r="AH43" s="4"/>
      <c r="AO43" s="4"/>
    </row>
    <row r="44" spans="2:41" ht="18.75" customHeight="1" x14ac:dyDescent="0.15">
      <c r="B44" s="217"/>
      <c r="C44" s="155"/>
      <c r="D44" s="212" t="s">
        <v>92</v>
      </c>
      <c r="E44" s="212"/>
      <c r="F44" s="212"/>
      <c r="G44" s="212"/>
      <c r="H44" s="212"/>
      <c r="I44" s="212"/>
      <c r="J44" s="212"/>
      <c r="K44" s="212"/>
      <c r="L44" s="52" t="s">
        <v>49</v>
      </c>
      <c r="M44" s="52" t="s">
        <v>10</v>
      </c>
      <c r="N44" s="50"/>
      <c r="O44" s="33"/>
      <c r="P44" s="33"/>
      <c r="Q44" s="120" t="str">
        <f>IF($L$36=$AJ$2,"複数回答不可",IF(R44=1,"完了","未回答"))</f>
        <v>完了</v>
      </c>
      <c r="R44" s="99">
        <f>COUNTIF(L44:M44,"☑")</f>
        <v>1</v>
      </c>
      <c r="S44" s="99"/>
      <c r="T44" s="108"/>
      <c r="U44" s="108"/>
      <c r="V44" s="108"/>
      <c r="W44" s="108"/>
      <c r="X44" s="108"/>
      <c r="Y44" s="109"/>
      <c r="Z44" s="107"/>
      <c r="AA44" s="107"/>
      <c r="AB44" s="107"/>
      <c r="AC44" s="107"/>
      <c r="AD44" s="107"/>
      <c r="AE44" s="107"/>
      <c r="AF44" s="107"/>
      <c r="AG44" s="107"/>
      <c r="AH44" s="107"/>
      <c r="AJ44" s="34"/>
      <c r="AK44" s="34"/>
      <c r="AL44" s="34"/>
      <c r="AM44" s="34"/>
      <c r="AN44" s="53">
        <f>IF($L44=$AK$2,1,IF($M44=$AK$2,2))</f>
        <v>1</v>
      </c>
      <c r="AO44" s="54" t="str">
        <f>IF(AN44=1,"ＯＫ","要チェック")</f>
        <v>ＯＫ</v>
      </c>
    </row>
    <row r="45" spans="2:41" ht="30" customHeight="1" x14ac:dyDescent="0.15">
      <c r="B45" s="217"/>
      <c r="C45" s="155"/>
      <c r="D45" s="194" t="s">
        <v>183</v>
      </c>
      <c r="E45" s="195"/>
      <c r="F45" s="195"/>
      <c r="G45" s="195"/>
      <c r="H45" s="195"/>
      <c r="I45" s="195"/>
      <c r="J45" s="195"/>
      <c r="K45" s="196"/>
      <c r="L45" s="52" t="s">
        <v>49</v>
      </c>
      <c r="M45" s="52" t="s">
        <v>10</v>
      </c>
      <c r="N45" s="55"/>
      <c r="O45" s="33"/>
      <c r="P45" s="33"/>
      <c r="Q45" s="120" t="str">
        <f>IF($L$36=$AJ$2,"複数回答不可",IF(R45=1,"完了","未回答"))</f>
        <v>完了</v>
      </c>
      <c r="R45" s="99">
        <f>COUNTIF(L45:M45,"☑")</f>
        <v>1</v>
      </c>
      <c r="S45" s="99"/>
      <c r="T45" s="108"/>
      <c r="U45" s="108"/>
      <c r="V45" s="108"/>
      <c r="W45" s="108"/>
      <c r="X45" s="108"/>
      <c r="Y45" s="109"/>
      <c r="Z45" s="107"/>
      <c r="AA45" s="107"/>
      <c r="AB45" s="107"/>
      <c r="AC45" s="107"/>
      <c r="AD45" s="107"/>
      <c r="AE45" s="107"/>
      <c r="AF45" s="107"/>
      <c r="AG45" s="107"/>
      <c r="AH45" s="107"/>
      <c r="AJ45" s="34"/>
      <c r="AK45" s="34"/>
      <c r="AL45" s="34"/>
      <c r="AM45" s="34"/>
      <c r="AN45" s="53">
        <f>IF($L45=$AK$2,1,IF($M45=$AK$2,2))</f>
        <v>1</v>
      </c>
      <c r="AO45" s="54" t="str">
        <f>IF(AN45=2,"ＯＫ","要チェック")</f>
        <v>要チェック</v>
      </c>
    </row>
    <row r="46" spans="2:41" ht="30" customHeight="1" x14ac:dyDescent="0.15">
      <c r="B46" s="217"/>
      <c r="C46" s="155"/>
      <c r="D46" s="248" t="s">
        <v>197</v>
      </c>
      <c r="E46" s="249"/>
      <c r="F46" s="249"/>
      <c r="G46" s="249"/>
      <c r="H46" s="249"/>
      <c r="I46" s="249"/>
      <c r="J46" s="249"/>
      <c r="K46" s="250"/>
      <c r="L46" s="51"/>
      <c r="M46" s="51"/>
      <c r="N46" s="50"/>
      <c r="O46" s="33"/>
      <c r="P46" s="33"/>
      <c r="R46" s="99"/>
      <c r="S46" s="99"/>
      <c r="T46" s="108"/>
      <c r="U46" s="108"/>
      <c r="V46" s="108"/>
      <c r="W46" s="108"/>
      <c r="X46" s="108"/>
      <c r="Y46" s="109"/>
      <c r="Z46" s="107"/>
      <c r="AA46" s="107"/>
      <c r="AB46" s="107"/>
      <c r="AC46" s="107"/>
      <c r="AD46" s="107"/>
      <c r="AE46" s="107"/>
      <c r="AF46" s="107"/>
      <c r="AG46" s="107"/>
      <c r="AH46" s="107"/>
      <c r="AJ46" s="34"/>
      <c r="AK46" s="34"/>
      <c r="AL46" s="34"/>
      <c r="AM46" s="34"/>
      <c r="AN46" s="34"/>
    </row>
    <row r="47" spans="2:41" ht="15" customHeight="1" x14ac:dyDescent="0.15">
      <c r="B47" s="217"/>
      <c r="C47" s="155"/>
      <c r="D47" s="56"/>
      <c r="E47" s="322" t="s">
        <v>83</v>
      </c>
      <c r="F47" s="323"/>
      <c r="G47" s="323" t="s">
        <v>84</v>
      </c>
      <c r="H47" s="323"/>
      <c r="I47" s="323"/>
      <c r="J47" s="324" t="s">
        <v>85</v>
      </c>
      <c r="K47" s="325"/>
      <c r="L47" s="51"/>
      <c r="M47" s="51"/>
      <c r="N47" s="50"/>
      <c r="O47" s="33"/>
      <c r="P47" s="33"/>
      <c r="R47" s="99"/>
      <c r="S47" s="99"/>
      <c r="T47" s="108"/>
      <c r="U47" s="108"/>
      <c r="V47" s="108"/>
      <c r="W47" s="108"/>
      <c r="X47" s="108"/>
      <c r="Y47" s="109"/>
      <c r="Z47" s="107"/>
      <c r="AA47" s="107"/>
      <c r="AB47" s="107"/>
      <c r="AC47" s="107"/>
      <c r="AD47" s="107"/>
      <c r="AE47" s="107"/>
      <c r="AF47" s="107"/>
      <c r="AG47" s="107"/>
      <c r="AH47" s="107"/>
      <c r="AJ47" s="34"/>
      <c r="AK47" s="34"/>
      <c r="AL47" s="34"/>
      <c r="AM47" s="34"/>
      <c r="AN47" s="34"/>
    </row>
    <row r="48" spans="2:41" ht="15" customHeight="1" x14ac:dyDescent="0.15">
      <c r="B48" s="217"/>
      <c r="C48" s="155"/>
      <c r="D48" s="56"/>
      <c r="E48" s="254" t="s">
        <v>187</v>
      </c>
      <c r="F48" s="191"/>
      <c r="G48" s="191" t="s">
        <v>188</v>
      </c>
      <c r="H48" s="191"/>
      <c r="I48" s="191"/>
      <c r="J48" s="333" t="s">
        <v>189</v>
      </c>
      <c r="K48" s="334"/>
      <c r="L48" s="51"/>
      <c r="M48" s="51"/>
      <c r="N48" s="50"/>
      <c r="O48" s="33"/>
      <c r="P48" s="33"/>
      <c r="R48" s="99"/>
      <c r="S48" s="99"/>
      <c r="T48" s="108"/>
      <c r="U48" s="108"/>
      <c r="V48" s="108"/>
      <c r="W48" s="108"/>
      <c r="X48" s="108"/>
      <c r="Y48" s="109"/>
      <c r="Z48" s="107"/>
      <c r="AA48" s="107"/>
      <c r="AB48" s="107"/>
      <c r="AC48" s="107"/>
      <c r="AD48" s="107"/>
      <c r="AE48" s="107"/>
      <c r="AF48" s="107"/>
      <c r="AG48" s="107"/>
      <c r="AH48" s="107"/>
      <c r="AJ48" s="34"/>
      <c r="AK48" s="34"/>
      <c r="AL48" s="34"/>
      <c r="AM48" s="34"/>
      <c r="AN48" s="34"/>
    </row>
    <row r="49" spans="2:41" ht="15" customHeight="1" x14ac:dyDescent="0.15">
      <c r="B49" s="217"/>
      <c r="C49" s="155"/>
      <c r="D49" s="56"/>
      <c r="E49" s="254" t="s">
        <v>190</v>
      </c>
      <c r="F49" s="191"/>
      <c r="G49" s="191" t="s">
        <v>194</v>
      </c>
      <c r="H49" s="191"/>
      <c r="I49" s="191"/>
      <c r="J49" s="333" t="s">
        <v>192</v>
      </c>
      <c r="K49" s="334"/>
      <c r="L49" s="51"/>
      <c r="M49" s="51"/>
      <c r="N49" s="50"/>
      <c r="O49" s="33"/>
      <c r="P49" s="33"/>
      <c r="R49" s="99"/>
      <c r="S49" s="99"/>
      <c r="T49" s="108"/>
      <c r="U49" s="108"/>
      <c r="V49" s="108"/>
      <c r="W49" s="108"/>
      <c r="X49" s="108"/>
      <c r="Y49" s="109"/>
      <c r="Z49" s="107"/>
      <c r="AA49" s="107"/>
      <c r="AB49" s="107"/>
      <c r="AC49" s="107"/>
      <c r="AD49" s="107"/>
      <c r="AE49" s="107"/>
      <c r="AF49" s="107"/>
      <c r="AG49" s="107"/>
      <c r="AH49" s="107"/>
      <c r="AJ49" s="34"/>
      <c r="AK49" s="34"/>
      <c r="AL49" s="34"/>
      <c r="AM49" s="34"/>
      <c r="AN49" s="34"/>
    </row>
    <row r="50" spans="2:41" ht="15" customHeight="1" x14ac:dyDescent="0.15">
      <c r="B50" s="217"/>
      <c r="C50" s="155"/>
      <c r="D50" s="56"/>
      <c r="E50" s="254" t="s">
        <v>191</v>
      </c>
      <c r="F50" s="191"/>
      <c r="G50" s="191" t="s">
        <v>195</v>
      </c>
      <c r="H50" s="191"/>
      <c r="I50" s="191"/>
      <c r="J50" s="333" t="s">
        <v>193</v>
      </c>
      <c r="K50" s="334"/>
      <c r="L50" s="51"/>
      <c r="M50" s="51"/>
      <c r="N50" s="50"/>
      <c r="O50" s="33"/>
      <c r="P50" s="33"/>
      <c r="R50" s="99"/>
      <c r="S50" s="99"/>
      <c r="T50" s="108"/>
      <c r="U50" s="108"/>
      <c r="V50" s="108"/>
      <c r="W50" s="108"/>
      <c r="X50" s="108"/>
      <c r="Y50" s="109"/>
      <c r="Z50" s="107"/>
      <c r="AA50" s="107"/>
      <c r="AB50" s="107"/>
      <c r="AC50" s="107"/>
      <c r="AD50" s="107"/>
      <c r="AE50" s="107"/>
      <c r="AF50" s="107"/>
      <c r="AG50" s="107"/>
      <c r="AH50" s="107"/>
      <c r="AJ50" s="34"/>
      <c r="AK50" s="34"/>
      <c r="AL50" s="34"/>
      <c r="AM50" s="34"/>
      <c r="AN50" s="34"/>
    </row>
    <row r="51" spans="2:41" ht="15" customHeight="1" thickBot="1" x14ac:dyDescent="0.2">
      <c r="B51" s="218"/>
      <c r="C51" s="158"/>
      <c r="D51" s="57"/>
      <c r="E51" s="309"/>
      <c r="F51" s="310"/>
      <c r="G51" s="310"/>
      <c r="H51" s="310"/>
      <c r="I51" s="310"/>
      <c r="J51" s="311"/>
      <c r="K51" s="312"/>
      <c r="L51" s="58"/>
      <c r="M51" s="58"/>
      <c r="N51" s="47"/>
      <c r="O51" s="33"/>
      <c r="P51" s="33"/>
      <c r="R51" s="99"/>
      <c r="S51" s="99"/>
      <c r="T51" s="108"/>
      <c r="U51" s="108"/>
      <c r="V51" s="108"/>
      <c r="W51" s="108"/>
      <c r="X51" s="108"/>
      <c r="Y51" s="109"/>
      <c r="Z51" s="107"/>
      <c r="AA51" s="107"/>
      <c r="AB51" s="107"/>
      <c r="AC51" s="107"/>
      <c r="AD51" s="107"/>
      <c r="AE51" s="107"/>
      <c r="AF51" s="107"/>
      <c r="AG51" s="107"/>
      <c r="AH51" s="107"/>
      <c r="AJ51" s="34"/>
      <c r="AK51" s="34"/>
      <c r="AL51" s="34"/>
      <c r="AM51" s="34"/>
      <c r="AN51" s="34"/>
    </row>
    <row r="52" spans="2:41" ht="18.75" customHeight="1" thickBot="1" x14ac:dyDescent="0.2">
      <c r="B52" s="216" t="s">
        <v>135</v>
      </c>
      <c r="C52" s="154" t="s">
        <v>161</v>
      </c>
      <c r="D52" s="222" t="s">
        <v>44</v>
      </c>
      <c r="E52" s="222"/>
      <c r="F52" s="222"/>
      <c r="G52" s="222"/>
      <c r="H52" s="187" t="s">
        <v>136</v>
      </c>
      <c r="I52" s="187"/>
      <c r="J52" s="187"/>
      <c r="K52" s="187"/>
      <c r="L52" s="31" t="s">
        <v>49</v>
      </c>
      <c r="M52" s="31" t="s">
        <v>10</v>
      </c>
      <c r="N52" s="48" t="s">
        <v>33</v>
      </c>
      <c r="O52" s="33"/>
      <c r="P52" s="33"/>
      <c r="Q52" s="120" t="str">
        <f>IF(R52=0,"未回答",IF(R52&gt;1,"複数回答不可","完了"))</f>
        <v>完了</v>
      </c>
      <c r="R52" s="99">
        <f>COUNTIF(L52:M52,"☑")</f>
        <v>1</v>
      </c>
      <c r="S52" s="99"/>
      <c r="T52" s="108"/>
      <c r="U52" s="108"/>
      <c r="V52" s="108"/>
      <c r="W52" s="108"/>
      <c r="X52" s="108"/>
      <c r="Y52" s="109"/>
      <c r="Z52" s="107"/>
      <c r="AA52" s="107"/>
      <c r="AB52" s="107"/>
      <c r="AC52" s="107"/>
      <c r="AD52" s="107"/>
      <c r="AE52" s="107"/>
      <c r="AF52" s="107"/>
      <c r="AG52" s="107"/>
      <c r="AH52" s="107"/>
      <c r="AJ52" s="34"/>
      <c r="AK52" s="34"/>
      <c r="AL52" s="34"/>
      <c r="AM52" s="34"/>
      <c r="AN52" s="34">
        <f>IF($L52=$AK$2,1,IF($M52=$AK$2,2))</f>
        <v>1</v>
      </c>
      <c r="AO52" s="5" t="str">
        <f>IF(AN52=1,"ＯＫ","要チェック")</f>
        <v>ＯＫ</v>
      </c>
    </row>
    <row r="53" spans="2:41" ht="18.75" customHeight="1" x14ac:dyDescent="0.15">
      <c r="B53" s="217"/>
      <c r="C53" s="155"/>
      <c r="D53" s="188" t="s">
        <v>87</v>
      </c>
      <c r="E53" s="189"/>
      <c r="F53" s="189"/>
      <c r="G53" s="189"/>
      <c r="H53" s="189"/>
      <c r="I53" s="189"/>
      <c r="J53" s="189"/>
      <c r="K53" s="190"/>
      <c r="L53" s="59"/>
      <c r="M53" s="59"/>
      <c r="N53" s="60"/>
      <c r="O53" s="37"/>
      <c r="P53" s="37"/>
      <c r="R53" s="99"/>
      <c r="S53" s="99"/>
      <c r="T53" s="108"/>
      <c r="U53" s="108"/>
      <c r="V53" s="108"/>
      <c r="W53" s="108"/>
      <c r="X53" s="108"/>
      <c r="Y53" s="109"/>
      <c r="Z53" s="107"/>
      <c r="AA53" s="107"/>
      <c r="AB53" s="107"/>
      <c r="AC53" s="107"/>
      <c r="AD53" s="107"/>
      <c r="AE53" s="107"/>
      <c r="AF53" s="107"/>
      <c r="AG53" s="107"/>
      <c r="AH53" s="107"/>
      <c r="AJ53" s="34"/>
      <c r="AK53" s="34"/>
      <c r="AL53" s="34"/>
      <c r="AM53" s="34"/>
      <c r="AN53" s="34"/>
    </row>
    <row r="54" spans="2:41" ht="18.75" customHeight="1" x14ac:dyDescent="0.15">
      <c r="B54" s="217"/>
      <c r="C54" s="155"/>
      <c r="D54" s="239" t="s">
        <v>17</v>
      </c>
      <c r="E54" s="239"/>
      <c r="F54" s="239"/>
      <c r="G54" s="239"/>
      <c r="H54" s="239"/>
      <c r="I54" s="239"/>
      <c r="J54" s="239"/>
      <c r="K54" s="239"/>
      <c r="L54" s="52" t="s">
        <v>10</v>
      </c>
      <c r="M54" s="39" t="s">
        <v>10</v>
      </c>
      <c r="N54" s="61" t="s">
        <v>137</v>
      </c>
      <c r="O54" s="33"/>
      <c r="P54" s="33"/>
      <c r="Q54" s="120" t="str">
        <f>IF($M$52=$AJ$2,"複数回答不可",IF(R54=1,"完了","未回答"))</f>
        <v>複数回答不可</v>
      </c>
      <c r="R54" s="99">
        <f>COUNTIF(L54:M54,"☑")</f>
        <v>0</v>
      </c>
      <c r="S54" s="99"/>
      <c r="T54" s="108"/>
      <c r="U54" s="108"/>
      <c r="V54" s="108"/>
      <c r="W54" s="108"/>
      <c r="X54" s="108"/>
      <c r="Y54" s="109"/>
      <c r="Z54" s="107"/>
      <c r="AA54" s="107"/>
      <c r="AB54" s="107"/>
      <c r="AC54" s="107"/>
      <c r="AD54" s="107"/>
      <c r="AE54" s="107"/>
      <c r="AF54" s="107"/>
      <c r="AG54" s="107"/>
      <c r="AH54" s="107"/>
      <c r="AJ54" s="34"/>
      <c r="AK54" s="34"/>
      <c r="AL54" s="34"/>
      <c r="AM54" s="34"/>
      <c r="AN54" s="34" t="b">
        <f>IF($L54=$AK$2,1,IF($M54=$AK$2,2))</f>
        <v>0</v>
      </c>
      <c r="AO54" s="5" t="str">
        <f>IF(AN54=1,"ＯＫ","要チェック")</f>
        <v>要チェック</v>
      </c>
    </row>
    <row r="55" spans="2:41" ht="18.75" customHeight="1" x14ac:dyDescent="0.15">
      <c r="B55" s="217"/>
      <c r="C55" s="155"/>
      <c r="D55" s="243" t="s">
        <v>74</v>
      </c>
      <c r="E55" s="243"/>
      <c r="F55" s="243"/>
      <c r="G55" s="243"/>
      <c r="H55" s="243"/>
      <c r="I55" s="243"/>
      <c r="J55" s="243"/>
      <c r="K55" s="243"/>
      <c r="L55" s="52" t="s">
        <v>10</v>
      </c>
      <c r="M55" s="42" t="s">
        <v>10</v>
      </c>
      <c r="N55" s="61" t="s">
        <v>138</v>
      </c>
      <c r="O55" s="33"/>
      <c r="P55" s="33"/>
      <c r="Q55" s="120" t="str">
        <f>IF($M$52=$AJ$2,"複数回答不可",IF(R55=1,"完了","未回答"))</f>
        <v>複数回答不可</v>
      </c>
      <c r="R55" s="99">
        <f>COUNTIF(L55:M55,"☑")</f>
        <v>0</v>
      </c>
      <c r="S55" s="99"/>
      <c r="T55" s="108"/>
      <c r="U55" s="108"/>
      <c r="V55" s="108"/>
      <c r="W55" s="108"/>
      <c r="X55" s="108"/>
      <c r="Y55" s="109"/>
      <c r="Z55" s="107"/>
      <c r="AA55" s="107"/>
      <c r="AB55" s="107"/>
      <c r="AC55" s="107"/>
      <c r="AD55" s="107"/>
      <c r="AE55" s="107"/>
      <c r="AF55" s="107"/>
      <c r="AG55" s="107"/>
      <c r="AH55" s="107"/>
      <c r="AJ55" s="34"/>
      <c r="AK55" s="34"/>
      <c r="AL55" s="34"/>
      <c r="AM55" s="34"/>
      <c r="AN55" s="34" t="b">
        <f>IF($L55=$AK$2,1,IF($M55=$AK$2,2))</f>
        <v>0</v>
      </c>
      <c r="AO55" s="5" t="str">
        <f>IF(AN55=1,"ＯＫ","要チェック")</f>
        <v>要チェック</v>
      </c>
    </row>
    <row r="56" spans="2:41" ht="18.75" customHeight="1" x14ac:dyDescent="0.15">
      <c r="B56" s="217"/>
      <c r="C56" s="155"/>
      <c r="D56" s="243" t="s">
        <v>26</v>
      </c>
      <c r="E56" s="243"/>
      <c r="F56" s="243"/>
      <c r="G56" s="243"/>
      <c r="H56" s="243"/>
      <c r="I56" s="243"/>
      <c r="J56" s="243"/>
      <c r="K56" s="243"/>
      <c r="L56" s="52" t="s">
        <v>10</v>
      </c>
      <c r="M56" s="42" t="s">
        <v>10</v>
      </c>
      <c r="N56" s="61" t="s">
        <v>139</v>
      </c>
      <c r="O56" s="33"/>
      <c r="P56" s="33"/>
      <c r="Q56" s="120" t="str">
        <f>IF($M$52=$AJ$2,"複数回答不可",IF(R56=1,"完了","未回答"))</f>
        <v>複数回答不可</v>
      </c>
      <c r="R56" s="99">
        <f>COUNTIF(L56:M56,"☑")</f>
        <v>0</v>
      </c>
      <c r="S56" s="99"/>
      <c r="T56" s="108"/>
      <c r="U56" s="108"/>
      <c r="V56" s="108"/>
      <c r="W56" s="108"/>
      <c r="X56" s="108"/>
      <c r="Y56" s="109"/>
      <c r="Z56" s="107"/>
      <c r="AA56" s="107"/>
      <c r="AB56" s="107"/>
      <c r="AC56" s="107"/>
      <c r="AD56" s="107"/>
      <c r="AE56" s="107"/>
      <c r="AF56" s="107"/>
      <c r="AG56" s="107"/>
      <c r="AH56" s="107"/>
      <c r="AJ56" s="34"/>
      <c r="AK56" s="34"/>
      <c r="AL56" s="34"/>
      <c r="AM56" s="34"/>
      <c r="AN56" s="34" t="b">
        <f>IF($L56=$AK$2,1,IF($M56=$AK$2,2))</f>
        <v>0</v>
      </c>
      <c r="AO56" s="5" t="str">
        <f>IF(AN56=1,"ＯＫ","要チェック")</f>
        <v>要チェック</v>
      </c>
    </row>
    <row r="57" spans="2:41" ht="18.75" customHeight="1" thickBot="1" x14ac:dyDescent="0.2">
      <c r="B57" s="217"/>
      <c r="C57" s="155"/>
      <c r="D57" s="212" t="s">
        <v>75</v>
      </c>
      <c r="E57" s="212"/>
      <c r="F57" s="212"/>
      <c r="G57" s="212"/>
      <c r="H57" s="212"/>
      <c r="I57" s="212"/>
      <c r="J57" s="212"/>
      <c r="K57" s="212"/>
      <c r="L57" s="42" t="s">
        <v>10</v>
      </c>
      <c r="M57" s="42" t="s">
        <v>10</v>
      </c>
      <c r="N57" s="62" t="s">
        <v>140</v>
      </c>
      <c r="O57" s="33"/>
      <c r="P57" s="33"/>
      <c r="Q57" s="120" t="str">
        <f>IF($M$52=$AJ$2,"複数回答不可",IF(R57=1,"完了","未回答"))</f>
        <v>複数回答不可</v>
      </c>
      <c r="R57" s="99">
        <f>COUNTIF(L57:M57,"☑")</f>
        <v>0</v>
      </c>
      <c r="S57" s="99"/>
      <c r="T57" s="108"/>
      <c r="U57" s="108"/>
      <c r="V57" s="108"/>
      <c r="W57" s="108"/>
      <c r="X57" s="108"/>
      <c r="Y57" s="109"/>
      <c r="Z57" s="107"/>
      <c r="AA57" s="107"/>
      <c r="AB57" s="107"/>
      <c r="AC57" s="107"/>
      <c r="AD57" s="107"/>
      <c r="AE57" s="107"/>
      <c r="AF57" s="107"/>
      <c r="AG57" s="107"/>
      <c r="AH57" s="107"/>
      <c r="AJ57" s="34"/>
      <c r="AK57" s="34"/>
      <c r="AL57" s="34"/>
      <c r="AM57" s="34"/>
      <c r="AN57" s="34" t="b">
        <f>IF($L57=$AK$2,1,IF($M57=$AK$2,2))</f>
        <v>0</v>
      </c>
      <c r="AO57" s="5" t="str">
        <f>IF(AN57=1,"ＯＫ","要チェック")</f>
        <v>要チェック</v>
      </c>
    </row>
    <row r="58" spans="2:41" ht="18.75" customHeight="1" thickBot="1" x14ac:dyDescent="0.2">
      <c r="B58" s="217"/>
      <c r="C58" s="154" t="s">
        <v>162</v>
      </c>
      <c r="D58" s="222" t="s">
        <v>36</v>
      </c>
      <c r="E58" s="222"/>
      <c r="F58" s="222"/>
      <c r="G58" s="222"/>
      <c r="H58" s="187" t="s">
        <v>141</v>
      </c>
      <c r="I58" s="187"/>
      <c r="J58" s="187"/>
      <c r="K58" s="187"/>
      <c r="L58" s="31" t="s">
        <v>49</v>
      </c>
      <c r="M58" s="31" t="s">
        <v>10</v>
      </c>
      <c r="N58" s="48" t="s">
        <v>33</v>
      </c>
      <c r="O58" s="33"/>
      <c r="P58" s="33"/>
      <c r="Q58" s="120" t="str">
        <f>IF(R58=0,"未回答",IF(R58&gt;1,"複数回答不可","完了"))</f>
        <v>完了</v>
      </c>
      <c r="R58" s="99">
        <f>COUNTIF(L58:M58,"☑")</f>
        <v>1</v>
      </c>
      <c r="S58" s="99"/>
      <c r="T58" s="108"/>
      <c r="U58" s="108"/>
      <c r="V58" s="108"/>
      <c r="W58" s="108"/>
      <c r="X58" s="108"/>
      <c r="Y58" s="109"/>
      <c r="Z58" s="107"/>
      <c r="AA58" s="107"/>
      <c r="AB58" s="107"/>
      <c r="AC58" s="107"/>
      <c r="AD58" s="107"/>
      <c r="AE58" s="107"/>
      <c r="AF58" s="107"/>
      <c r="AG58" s="107"/>
      <c r="AH58" s="107"/>
      <c r="AJ58" s="34"/>
      <c r="AK58" s="34"/>
      <c r="AL58" s="34"/>
      <c r="AM58" s="34"/>
      <c r="AN58" s="34">
        <f>IF($L58=$AK$2,1,IF($M58=$AK$2,2))</f>
        <v>1</v>
      </c>
      <c r="AO58" s="5" t="str">
        <f>IF(AN58=1,"ＯＫ","要チェック")</f>
        <v>ＯＫ</v>
      </c>
    </row>
    <row r="59" spans="2:41" ht="18.75" customHeight="1" x14ac:dyDescent="0.15">
      <c r="B59" s="217"/>
      <c r="C59" s="159"/>
      <c r="D59" s="188" t="s">
        <v>88</v>
      </c>
      <c r="E59" s="189"/>
      <c r="F59" s="189"/>
      <c r="G59" s="189"/>
      <c r="H59" s="189"/>
      <c r="I59" s="189"/>
      <c r="J59" s="189"/>
      <c r="K59" s="190"/>
      <c r="L59" s="59"/>
      <c r="M59" s="59"/>
      <c r="N59" s="60"/>
      <c r="O59" s="37"/>
      <c r="P59" s="37"/>
      <c r="R59" s="99"/>
      <c r="S59" s="99"/>
      <c r="T59" s="108"/>
      <c r="U59" s="108"/>
      <c r="V59" s="108"/>
      <c r="W59" s="108"/>
      <c r="X59" s="108"/>
      <c r="Y59" s="109"/>
      <c r="Z59" s="107"/>
      <c r="AA59" s="107"/>
      <c r="AB59" s="107"/>
      <c r="AC59" s="107"/>
      <c r="AD59" s="107"/>
      <c r="AE59" s="107"/>
      <c r="AF59" s="107"/>
      <c r="AG59" s="107"/>
      <c r="AH59" s="107"/>
      <c r="AJ59" s="34"/>
      <c r="AK59" s="34"/>
      <c r="AL59" s="34"/>
      <c r="AM59" s="34"/>
      <c r="AN59" s="34"/>
    </row>
    <row r="60" spans="2:41" ht="18.75" customHeight="1" x14ac:dyDescent="0.15">
      <c r="B60" s="217"/>
      <c r="C60" s="155"/>
      <c r="D60" s="239" t="s">
        <v>17</v>
      </c>
      <c r="E60" s="239"/>
      <c r="F60" s="239"/>
      <c r="G60" s="239"/>
      <c r="H60" s="239"/>
      <c r="I60" s="239"/>
      <c r="J60" s="239"/>
      <c r="K60" s="239"/>
      <c r="L60" s="52" t="s">
        <v>10</v>
      </c>
      <c r="M60" s="39" t="s">
        <v>10</v>
      </c>
      <c r="N60" s="61" t="s">
        <v>142</v>
      </c>
      <c r="O60" s="33"/>
      <c r="P60" s="33"/>
      <c r="Q60" s="120" t="str">
        <f>IF($M$58=$AJ$2,"複数回答不可",IF(R60=1,"完了","未回答"))</f>
        <v>複数回答不可</v>
      </c>
      <c r="R60" s="99">
        <f>COUNTIF(L60:M60,"☑")</f>
        <v>0</v>
      </c>
      <c r="S60" s="99"/>
      <c r="T60" s="108"/>
      <c r="U60" s="108"/>
      <c r="V60" s="108"/>
      <c r="W60" s="108"/>
      <c r="X60" s="111"/>
      <c r="Y60" s="111"/>
      <c r="Z60" s="112"/>
      <c r="AA60" s="107"/>
      <c r="AB60" s="107"/>
      <c r="AC60" s="107"/>
      <c r="AD60" s="107"/>
      <c r="AE60" s="107"/>
      <c r="AF60" s="107"/>
      <c r="AG60" s="107"/>
      <c r="AH60" s="107"/>
      <c r="AJ60" s="34"/>
      <c r="AK60" s="34"/>
      <c r="AL60" s="34"/>
      <c r="AM60" s="34"/>
      <c r="AN60" s="34" t="b">
        <f>IF($L60=$AK$2,1,IF($M60=$AK$2,2))</f>
        <v>0</v>
      </c>
      <c r="AO60" s="5" t="str">
        <f>IF(AN60=1,"ＯＫ","要チェック")</f>
        <v>要チェック</v>
      </c>
    </row>
    <row r="61" spans="2:41" ht="18.75" customHeight="1" x14ac:dyDescent="0.15">
      <c r="B61" s="217"/>
      <c r="C61" s="155"/>
      <c r="D61" s="243" t="s">
        <v>35</v>
      </c>
      <c r="E61" s="243"/>
      <c r="F61" s="243"/>
      <c r="G61" s="243"/>
      <c r="H61" s="243"/>
      <c r="I61" s="243"/>
      <c r="J61" s="243"/>
      <c r="K61" s="243"/>
      <c r="L61" s="52" t="s">
        <v>10</v>
      </c>
      <c r="M61" s="42" t="s">
        <v>10</v>
      </c>
      <c r="N61" s="61" t="s">
        <v>34</v>
      </c>
      <c r="O61" s="33"/>
      <c r="P61" s="33"/>
      <c r="Q61" s="120" t="str">
        <f>IF($M$58=$AJ$2,"複数回答不可",IF(R61=1,"完了","未回答"))</f>
        <v>複数回答不可</v>
      </c>
      <c r="R61" s="99">
        <f>COUNTIF(L61:M61,"☑")</f>
        <v>0</v>
      </c>
      <c r="S61" s="99"/>
      <c r="T61" s="108"/>
      <c r="U61" s="108"/>
      <c r="V61" s="108"/>
      <c r="W61" s="108"/>
      <c r="X61" s="111"/>
      <c r="Y61" s="111"/>
      <c r="Z61" s="112"/>
      <c r="AA61" s="107"/>
      <c r="AB61" s="107"/>
      <c r="AC61" s="107"/>
      <c r="AD61" s="107"/>
      <c r="AE61" s="107"/>
      <c r="AF61" s="107"/>
      <c r="AG61" s="107"/>
      <c r="AH61" s="107"/>
      <c r="AJ61" s="34"/>
      <c r="AK61" s="34"/>
      <c r="AL61" s="34"/>
      <c r="AM61" s="34"/>
      <c r="AN61" s="34" t="b">
        <f>IF($L61=$AK$2,1,IF($M61=$AK$2,2))</f>
        <v>0</v>
      </c>
      <c r="AO61" s="5" t="str">
        <f>IF(AN61=1,"ＯＫ","要チェック")</f>
        <v>要チェック</v>
      </c>
    </row>
    <row r="62" spans="2:41" ht="18.75" customHeight="1" thickBot="1" x14ac:dyDescent="0.2">
      <c r="B62" s="218"/>
      <c r="C62" s="158"/>
      <c r="D62" s="240" t="s">
        <v>186</v>
      </c>
      <c r="E62" s="241"/>
      <c r="F62" s="241"/>
      <c r="G62" s="241"/>
      <c r="H62" s="241"/>
      <c r="I62" s="241"/>
      <c r="J62" s="241"/>
      <c r="K62" s="242"/>
      <c r="L62" s="63" t="s">
        <v>10</v>
      </c>
      <c r="M62" s="63" t="s">
        <v>10</v>
      </c>
      <c r="N62" s="64" t="s">
        <v>34</v>
      </c>
      <c r="O62" s="33"/>
      <c r="P62" s="33"/>
      <c r="Q62" s="120" t="str">
        <f>IF($M$58=$AJ$2,"複数回答不可",IF(R62=1,"完了","未回答"))</f>
        <v>複数回答不可</v>
      </c>
      <c r="R62" s="99">
        <f>COUNTIF(L62:M62,"☑")</f>
        <v>0</v>
      </c>
      <c r="S62" s="99"/>
      <c r="T62" s="108"/>
      <c r="U62" s="108"/>
      <c r="V62" s="108"/>
      <c r="W62" s="108"/>
      <c r="X62" s="113"/>
      <c r="Y62" s="114"/>
      <c r="Z62" s="112"/>
      <c r="AA62" s="107"/>
      <c r="AB62" s="107"/>
      <c r="AC62" s="107"/>
      <c r="AD62" s="107"/>
      <c r="AE62" s="107"/>
      <c r="AF62" s="107"/>
      <c r="AG62" s="107"/>
      <c r="AH62" s="107"/>
      <c r="AJ62" s="34"/>
      <c r="AK62" s="34"/>
      <c r="AL62" s="34"/>
      <c r="AM62" s="34"/>
      <c r="AN62" s="65" t="b">
        <f>IF($L62=$AK$2,1,IF($M62=$AK$2,2))</f>
        <v>0</v>
      </c>
      <c r="AO62" s="66" t="str">
        <f>IF(AN62=1,"ＯＫ","要チェック")</f>
        <v>要チェック</v>
      </c>
    </row>
    <row r="63" spans="2:41" ht="18.75" customHeight="1" x14ac:dyDescent="0.15">
      <c r="B63" s="230" t="s">
        <v>1</v>
      </c>
      <c r="C63" s="160" t="s">
        <v>163</v>
      </c>
      <c r="D63" s="232" t="s">
        <v>25</v>
      </c>
      <c r="E63" s="232"/>
      <c r="F63" s="232"/>
      <c r="G63" s="232"/>
      <c r="H63" s="232"/>
      <c r="I63" s="232"/>
      <c r="J63" s="232"/>
      <c r="K63" s="233"/>
      <c r="L63" s="44" t="s">
        <v>49</v>
      </c>
      <c r="M63" s="44" t="s">
        <v>10</v>
      </c>
      <c r="N63" s="67" t="s">
        <v>21</v>
      </c>
      <c r="O63" s="68"/>
      <c r="P63" s="68"/>
      <c r="Q63" s="120" t="str">
        <f>IF(R63=0,"未回答",IF(R63&gt;1,"複数回答不可","完了"))</f>
        <v>完了</v>
      </c>
      <c r="R63" s="99">
        <f>COUNTIF(L63:M63,"☑")</f>
        <v>1</v>
      </c>
      <c r="S63" s="99"/>
      <c r="T63" s="108"/>
      <c r="U63" s="108"/>
      <c r="V63" s="108"/>
      <c r="W63" s="108"/>
      <c r="X63" s="108"/>
      <c r="Y63" s="109"/>
      <c r="Z63" s="107"/>
      <c r="AA63" s="107"/>
      <c r="AB63" s="107"/>
      <c r="AC63" s="107"/>
      <c r="AD63" s="107"/>
      <c r="AE63" s="107"/>
      <c r="AF63" s="107"/>
      <c r="AG63" s="107"/>
      <c r="AH63" s="107"/>
      <c r="AJ63" s="34"/>
      <c r="AK63" s="34"/>
      <c r="AL63" s="34"/>
      <c r="AM63" s="34"/>
      <c r="AN63" s="65">
        <f>IF($L63=$AK$2,1,IF($M63=$AK$2,2))</f>
        <v>1</v>
      </c>
      <c r="AO63" s="66" t="str">
        <f>IF(AN63=1,"ＯＫ","要チェック")</f>
        <v>ＯＫ</v>
      </c>
    </row>
    <row r="64" spans="2:41" ht="15" customHeight="1" thickBot="1" x14ac:dyDescent="0.2">
      <c r="B64" s="231"/>
      <c r="C64" s="161"/>
      <c r="D64" s="337" t="s">
        <v>20</v>
      </c>
      <c r="E64" s="337"/>
      <c r="F64" s="337"/>
      <c r="G64" s="337"/>
      <c r="H64" s="337"/>
      <c r="I64" s="337"/>
      <c r="J64" s="337"/>
      <c r="K64" s="338"/>
      <c r="L64" s="46"/>
      <c r="M64" s="46"/>
      <c r="N64" s="47"/>
      <c r="O64" s="33"/>
      <c r="P64" s="33"/>
      <c r="R64" s="99"/>
      <c r="S64" s="99"/>
      <c r="T64" s="107"/>
      <c r="U64" s="107"/>
      <c r="V64" s="107"/>
      <c r="W64" s="107"/>
      <c r="X64" s="107"/>
      <c r="Y64" s="109"/>
      <c r="Z64" s="107"/>
      <c r="AA64" s="107"/>
      <c r="AB64" s="107"/>
      <c r="AC64" s="107"/>
      <c r="AD64" s="107"/>
      <c r="AE64" s="107"/>
      <c r="AF64" s="107"/>
      <c r="AG64" s="107"/>
      <c r="AH64" s="107"/>
      <c r="AJ64" s="34"/>
      <c r="AK64" s="34"/>
      <c r="AL64" s="34"/>
      <c r="AM64" s="34"/>
      <c r="AN64" s="34"/>
    </row>
    <row r="65" spans="2:41" ht="37.5" customHeight="1" thickBot="1" x14ac:dyDescent="0.2">
      <c r="B65" s="69" t="s">
        <v>57</v>
      </c>
      <c r="C65" s="162" t="s">
        <v>164</v>
      </c>
      <c r="D65" s="317" t="s">
        <v>58</v>
      </c>
      <c r="E65" s="318"/>
      <c r="F65" s="318"/>
      <c r="G65" s="318"/>
      <c r="H65" s="318"/>
      <c r="I65" s="318"/>
      <c r="J65" s="318"/>
      <c r="K65" s="319"/>
      <c r="L65" s="70" t="s">
        <v>49</v>
      </c>
      <c r="M65" s="70" t="s">
        <v>10</v>
      </c>
      <c r="N65" s="71" t="s">
        <v>59</v>
      </c>
      <c r="O65" s="33"/>
      <c r="P65" s="33"/>
      <c r="Q65" s="120" t="str">
        <f>IF(R65=0,"未回答",IF(R65&gt;1,"複数回答不可","完了"))</f>
        <v>完了</v>
      </c>
      <c r="R65" s="99">
        <f>COUNTIF(L65:M65,"☑")</f>
        <v>1</v>
      </c>
      <c r="S65" s="99"/>
      <c r="T65" s="108"/>
      <c r="U65" s="108"/>
      <c r="V65" s="108"/>
      <c r="W65" s="108"/>
      <c r="X65" s="108"/>
      <c r="Y65" s="109"/>
      <c r="Z65" s="107"/>
      <c r="AA65" s="107"/>
      <c r="AB65" s="107"/>
      <c r="AC65" s="107"/>
      <c r="AD65" s="107"/>
      <c r="AE65" s="107"/>
      <c r="AF65" s="107"/>
      <c r="AG65" s="107"/>
      <c r="AH65" s="107"/>
      <c r="AJ65" s="34"/>
      <c r="AK65" s="34"/>
      <c r="AL65" s="34"/>
      <c r="AM65" s="34"/>
      <c r="AN65" s="34">
        <f>IF($L65=$AK$2,1,IF($M65=$AK$2,2))</f>
        <v>1</v>
      </c>
      <c r="AO65" s="5" t="str">
        <f>IF(AN65=1,"ＯＫ","要チェック")</f>
        <v>ＯＫ</v>
      </c>
    </row>
    <row r="66" spans="2:41" ht="18.75" customHeight="1" thickBot="1" x14ac:dyDescent="0.2">
      <c r="B66" s="219" t="s">
        <v>37</v>
      </c>
      <c r="C66" s="163" t="s">
        <v>165</v>
      </c>
      <c r="D66" s="317" t="s">
        <v>76</v>
      </c>
      <c r="E66" s="317"/>
      <c r="F66" s="317"/>
      <c r="G66" s="317"/>
      <c r="H66" s="317"/>
      <c r="I66" s="317"/>
      <c r="J66" s="317"/>
      <c r="K66" s="339"/>
      <c r="L66" s="31" t="s">
        <v>49</v>
      </c>
      <c r="M66" s="31" t="s">
        <v>10</v>
      </c>
      <c r="N66" s="72" t="s">
        <v>34</v>
      </c>
      <c r="O66" s="68"/>
      <c r="P66" s="68"/>
      <c r="Q66" s="120" t="str">
        <f>IF(R66=0,"未回答",IF(R66&gt;1,"複数回答不可","完了"))</f>
        <v>完了</v>
      </c>
      <c r="R66" s="99">
        <f>COUNTIF(L66:M66,"☑")</f>
        <v>1</v>
      </c>
      <c r="S66" s="73" t="s">
        <v>43</v>
      </c>
      <c r="T66" s="108"/>
      <c r="U66" s="108"/>
      <c r="V66" s="108"/>
      <c r="W66" s="108"/>
      <c r="X66" s="108"/>
      <c r="Y66" s="109"/>
      <c r="Z66" s="107"/>
      <c r="AA66" s="107"/>
      <c r="AB66" s="107"/>
      <c r="AC66" s="107"/>
      <c r="AD66" s="107"/>
      <c r="AE66" s="107"/>
      <c r="AF66" s="107"/>
      <c r="AG66" s="107"/>
      <c r="AH66" s="107"/>
      <c r="AI66" s="73" t="s">
        <v>43</v>
      </c>
      <c r="AJ66" s="34"/>
      <c r="AK66" s="34"/>
      <c r="AL66" s="34"/>
      <c r="AM66" s="34"/>
      <c r="AN66" s="34">
        <f>IF($L66=$AK$2,1,IF($M66=$AK$2,2))</f>
        <v>1</v>
      </c>
      <c r="AO66" s="5" t="str">
        <f>IF(AN66=1,"ＯＫ","要チェック")</f>
        <v>ＯＫ</v>
      </c>
    </row>
    <row r="67" spans="2:41" ht="18.75" customHeight="1" x14ac:dyDescent="0.15">
      <c r="B67" s="220"/>
      <c r="C67" s="164" t="s">
        <v>166</v>
      </c>
      <c r="D67" s="346" t="s">
        <v>107</v>
      </c>
      <c r="E67" s="346"/>
      <c r="F67" s="346"/>
      <c r="G67" s="346"/>
      <c r="H67" s="346"/>
      <c r="I67" s="346"/>
      <c r="J67" s="346"/>
      <c r="K67" s="347"/>
      <c r="L67" s="75" t="s">
        <v>49</v>
      </c>
      <c r="M67" s="75" t="s">
        <v>10</v>
      </c>
      <c r="N67" s="76" t="s">
        <v>34</v>
      </c>
      <c r="O67" s="68"/>
      <c r="P67" s="68"/>
      <c r="Q67" s="120" t="str">
        <f>IF(R67=0,"未回答",IF(R67&gt;1,"複数回答不可","完了"))</f>
        <v>完了</v>
      </c>
      <c r="R67" s="99">
        <f>COUNTIF(L67:M67,"☑")</f>
        <v>1</v>
      </c>
      <c r="S67" s="99"/>
      <c r="T67" s="108"/>
      <c r="U67" s="108"/>
      <c r="V67" s="108"/>
      <c r="W67" s="108"/>
      <c r="X67" s="108"/>
      <c r="Y67" s="109"/>
      <c r="Z67" s="107"/>
      <c r="AA67" s="107"/>
      <c r="AB67" s="107"/>
      <c r="AC67" s="107"/>
      <c r="AD67" s="107"/>
      <c r="AE67" s="107"/>
      <c r="AF67" s="107"/>
      <c r="AG67" s="107"/>
      <c r="AH67" s="107"/>
      <c r="AJ67" s="34"/>
      <c r="AK67" s="34"/>
      <c r="AL67" s="34"/>
      <c r="AM67" s="34"/>
      <c r="AN67" s="34">
        <f>IF($L67=$AK$2,1,IF($M67=$AK$2,2))</f>
        <v>1</v>
      </c>
      <c r="AO67" s="5" t="str">
        <f>IF(AN67=1,"ＯＫ","要チェック")</f>
        <v>ＯＫ</v>
      </c>
    </row>
    <row r="68" spans="2:41" ht="11.25" customHeight="1" thickBot="1" x14ac:dyDescent="0.2">
      <c r="B68" s="220"/>
      <c r="C68" s="165"/>
      <c r="D68" s="348"/>
      <c r="E68" s="348"/>
      <c r="F68" s="348"/>
      <c r="G68" s="348"/>
      <c r="H68" s="348"/>
      <c r="I68" s="348"/>
      <c r="J68" s="348"/>
      <c r="K68" s="349"/>
      <c r="L68" s="58"/>
      <c r="M68" s="58"/>
      <c r="N68" s="78"/>
      <c r="O68" s="68"/>
      <c r="P68" s="68"/>
      <c r="R68" s="99"/>
      <c r="S68" s="99"/>
      <c r="T68" s="108"/>
      <c r="U68" s="108"/>
      <c r="V68" s="108"/>
      <c r="W68" s="108"/>
      <c r="X68" s="108"/>
      <c r="Y68" s="109"/>
      <c r="Z68" s="107"/>
      <c r="AA68" s="107"/>
      <c r="AB68" s="107"/>
      <c r="AC68" s="107"/>
      <c r="AD68" s="107"/>
      <c r="AE68" s="107"/>
      <c r="AF68" s="107"/>
      <c r="AG68" s="107"/>
      <c r="AH68" s="107"/>
      <c r="AJ68" s="34"/>
      <c r="AK68" s="34"/>
      <c r="AL68" s="34"/>
      <c r="AM68" s="34"/>
      <c r="AN68" s="34"/>
    </row>
    <row r="69" spans="2:41" ht="18.75" customHeight="1" thickBot="1" x14ac:dyDescent="0.2">
      <c r="B69" s="221"/>
      <c r="C69" s="166" t="s">
        <v>167</v>
      </c>
      <c r="D69" s="222" t="s">
        <v>60</v>
      </c>
      <c r="E69" s="222"/>
      <c r="F69" s="222"/>
      <c r="G69" s="222"/>
      <c r="H69" s="222"/>
      <c r="I69" s="222"/>
      <c r="J69" s="222"/>
      <c r="K69" s="223"/>
      <c r="L69" s="31" t="s">
        <v>49</v>
      </c>
      <c r="M69" s="31" t="s">
        <v>10</v>
      </c>
      <c r="N69" s="72" t="s">
        <v>27</v>
      </c>
      <c r="O69" s="68"/>
      <c r="P69" s="68"/>
      <c r="Q69" s="120" t="str">
        <f t="shared" ref="Q69:Q74" si="6">IF(R69=0,"未回答",IF(R69&gt;1,"複数回答不可","完了"))</f>
        <v>完了</v>
      </c>
      <c r="R69" s="99">
        <f t="shared" ref="R69:R74" si="7">COUNTIF(L69:M69,"☑")</f>
        <v>1</v>
      </c>
      <c r="S69" s="99"/>
      <c r="T69" s="108"/>
      <c r="U69" s="108"/>
      <c r="V69" s="108"/>
      <c r="W69" s="108"/>
      <c r="X69" s="108"/>
      <c r="Y69" s="109"/>
      <c r="Z69" s="107"/>
      <c r="AA69" s="107"/>
      <c r="AB69" s="107"/>
      <c r="AC69" s="107"/>
      <c r="AD69" s="107"/>
      <c r="AE69" s="107"/>
      <c r="AF69" s="107"/>
      <c r="AG69" s="107"/>
      <c r="AH69" s="107"/>
      <c r="AJ69" s="34"/>
      <c r="AK69" s="34"/>
      <c r="AL69" s="34"/>
      <c r="AM69" s="34"/>
      <c r="AN69" s="34">
        <f t="shared" ref="AN69:AN74" si="8">IF($L69=$AK$2,1,IF($M69=$AK$2,2))</f>
        <v>1</v>
      </c>
      <c r="AO69" s="5" t="str">
        <f t="shared" ref="AO69:AO74" si="9">IF(AN69=1,"ＯＫ","要チェック")</f>
        <v>ＯＫ</v>
      </c>
    </row>
    <row r="70" spans="2:41" ht="55.5" customHeight="1" thickBot="1" x14ac:dyDescent="0.2">
      <c r="B70" s="74" t="s">
        <v>178</v>
      </c>
      <c r="C70" s="166" t="s">
        <v>168</v>
      </c>
      <c r="D70" s="185" t="s">
        <v>61</v>
      </c>
      <c r="E70" s="313"/>
      <c r="F70" s="313"/>
      <c r="G70" s="313"/>
      <c r="H70" s="313"/>
      <c r="I70" s="313"/>
      <c r="J70" s="313"/>
      <c r="K70" s="314"/>
      <c r="L70" s="31" t="s">
        <v>49</v>
      </c>
      <c r="M70" s="31" t="s">
        <v>10</v>
      </c>
      <c r="N70" s="72" t="s">
        <v>62</v>
      </c>
      <c r="O70" s="68"/>
      <c r="P70" s="68"/>
      <c r="Q70" s="120" t="str">
        <f t="shared" si="6"/>
        <v>完了</v>
      </c>
      <c r="R70" s="99">
        <f t="shared" si="7"/>
        <v>1</v>
      </c>
      <c r="S70" s="99"/>
      <c r="T70" s="108"/>
      <c r="U70" s="108"/>
      <c r="V70" s="108"/>
      <c r="W70" s="108"/>
      <c r="X70" s="108"/>
      <c r="Y70" s="109"/>
      <c r="Z70" s="107"/>
      <c r="AA70" s="107"/>
      <c r="AB70" s="107"/>
      <c r="AC70" s="107"/>
      <c r="AD70" s="107"/>
      <c r="AE70" s="107"/>
      <c r="AF70" s="107"/>
      <c r="AG70" s="107"/>
      <c r="AH70" s="107"/>
      <c r="AJ70" s="34"/>
      <c r="AK70" s="34"/>
      <c r="AL70" s="34"/>
      <c r="AM70" s="34"/>
      <c r="AN70" s="34">
        <f t="shared" si="8"/>
        <v>1</v>
      </c>
      <c r="AO70" s="5" t="str">
        <f t="shared" si="9"/>
        <v>ＯＫ</v>
      </c>
    </row>
    <row r="71" spans="2:41" ht="18.75" customHeight="1" thickBot="1" x14ac:dyDescent="0.2">
      <c r="B71" s="213" t="s">
        <v>9</v>
      </c>
      <c r="C71" s="167" t="s">
        <v>169</v>
      </c>
      <c r="D71" s="185" t="s">
        <v>39</v>
      </c>
      <c r="E71" s="185"/>
      <c r="F71" s="185"/>
      <c r="G71" s="185"/>
      <c r="H71" s="185"/>
      <c r="I71" s="185"/>
      <c r="J71" s="185"/>
      <c r="K71" s="186"/>
      <c r="L71" s="31" t="s">
        <v>49</v>
      </c>
      <c r="M71" s="31" t="s">
        <v>10</v>
      </c>
      <c r="N71" s="72" t="s">
        <v>38</v>
      </c>
      <c r="O71" s="68"/>
      <c r="P71" s="68"/>
      <c r="Q71" s="120" t="str">
        <f t="shared" si="6"/>
        <v>完了</v>
      </c>
      <c r="R71" s="99">
        <f t="shared" si="7"/>
        <v>1</v>
      </c>
      <c r="S71" s="99"/>
      <c r="T71" s="108"/>
      <c r="U71" s="108"/>
      <c r="V71" s="108"/>
      <c r="W71" s="108"/>
      <c r="X71" s="108"/>
      <c r="Y71" s="109"/>
      <c r="Z71" s="107"/>
      <c r="AA71" s="107"/>
      <c r="AB71" s="107"/>
      <c r="AC71" s="107"/>
      <c r="AD71" s="107"/>
      <c r="AE71" s="107"/>
      <c r="AF71" s="107"/>
      <c r="AG71" s="107"/>
      <c r="AH71" s="107"/>
      <c r="AJ71" s="34"/>
      <c r="AK71" s="34"/>
      <c r="AL71" s="34"/>
      <c r="AM71" s="34"/>
      <c r="AN71" s="34">
        <f t="shared" si="8"/>
        <v>1</v>
      </c>
      <c r="AO71" s="5" t="str">
        <f t="shared" si="9"/>
        <v>ＯＫ</v>
      </c>
    </row>
    <row r="72" spans="2:41" ht="18.75" customHeight="1" thickBot="1" x14ac:dyDescent="0.2">
      <c r="B72" s="214"/>
      <c r="C72" s="167" t="s">
        <v>170</v>
      </c>
      <c r="D72" s="185" t="s">
        <v>40</v>
      </c>
      <c r="E72" s="185"/>
      <c r="F72" s="185"/>
      <c r="G72" s="185"/>
      <c r="H72" s="185"/>
      <c r="I72" s="185"/>
      <c r="J72" s="185"/>
      <c r="K72" s="186"/>
      <c r="L72" s="31" t="s">
        <v>49</v>
      </c>
      <c r="M72" s="31" t="s">
        <v>10</v>
      </c>
      <c r="N72" s="72" t="s">
        <v>38</v>
      </c>
      <c r="O72" s="68"/>
      <c r="P72" s="68"/>
      <c r="Q72" s="120" t="str">
        <f t="shared" si="6"/>
        <v>完了</v>
      </c>
      <c r="R72" s="99">
        <f t="shared" si="7"/>
        <v>1</v>
      </c>
      <c r="S72" s="99"/>
      <c r="T72" s="108"/>
      <c r="U72" s="108"/>
      <c r="V72" s="108"/>
      <c r="W72" s="108"/>
      <c r="X72" s="108"/>
      <c r="Y72" s="109"/>
      <c r="Z72" s="107"/>
      <c r="AA72" s="107"/>
      <c r="AB72" s="107"/>
      <c r="AC72" s="107"/>
      <c r="AD72" s="107"/>
      <c r="AE72" s="107"/>
      <c r="AF72" s="107"/>
      <c r="AG72" s="107"/>
      <c r="AH72" s="107"/>
      <c r="AJ72" s="34"/>
      <c r="AK72" s="34"/>
      <c r="AL72" s="34"/>
      <c r="AM72" s="34"/>
      <c r="AN72" s="34">
        <f t="shared" si="8"/>
        <v>1</v>
      </c>
      <c r="AO72" s="5" t="str">
        <f t="shared" si="9"/>
        <v>ＯＫ</v>
      </c>
    </row>
    <row r="73" spans="2:41" ht="18.75" customHeight="1" thickBot="1" x14ac:dyDescent="0.2">
      <c r="B73" s="214"/>
      <c r="C73" s="167" t="s">
        <v>171</v>
      </c>
      <c r="D73" s="185" t="s">
        <v>41</v>
      </c>
      <c r="E73" s="185"/>
      <c r="F73" s="185"/>
      <c r="G73" s="185"/>
      <c r="H73" s="185"/>
      <c r="I73" s="185"/>
      <c r="J73" s="185"/>
      <c r="K73" s="186"/>
      <c r="L73" s="31" t="s">
        <v>49</v>
      </c>
      <c r="M73" s="31" t="s">
        <v>10</v>
      </c>
      <c r="N73" s="72" t="s">
        <v>38</v>
      </c>
      <c r="O73" s="68"/>
      <c r="P73" s="68"/>
      <c r="Q73" s="120" t="str">
        <f t="shared" si="6"/>
        <v>完了</v>
      </c>
      <c r="R73" s="99">
        <f t="shared" si="7"/>
        <v>1</v>
      </c>
      <c r="S73" s="99"/>
      <c r="T73" s="108"/>
      <c r="U73" s="108"/>
      <c r="V73" s="108"/>
      <c r="W73" s="108"/>
      <c r="X73" s="108"/>
      <c r="Y73" s="109"/>
      <c r="Z73" s="107"/>
      <c r="AA73" s="107"/>
      <c r="AB73" s="107"/>
      <c r="AC73" s="107"/>
      <c r="AD73" s="107"/>
      <c r="AE73" s="107"/>
      <c r="AF73" s="107"/>
      <c r="AG73" s="107"/>
      <c r="AH73" s="107"/>
      <c r="AJ73" s="34"/>
      <c r="AK73" s="34"/>
      <c r="AL73" s="34"/>
      <c r="AM73" s="34"/>
      <c r="AN73" s="34">
        <f t="shared" si="8"/>
        <v>1</v>
      </c>
      <c r="AO73" s="5" t="str">
        <f t="shared" si="9"/>
        <v>ＯＫ</v>
      </c>
    </row>
    <row r="74" spans="2:41" ht="18.75" customHeight="1" x14ac:dyDescent="0.15">
      <c r="B74" s="214"/>
      <c r="C74" s="224" t="s">
        <v>172</v>
      </c>
      <c r="D74" s="226" t="s">
        <v>77</v>
      </c>
      <c r="E74" s="226"/>
      <c r="F74" s="226"/>
      <c r="G74" s="226"/>
      <c r="H74" s="226"/>
      <c r="I74" s="226"/>
      <c r="J74" s="226"/>
      <c r="K74" s="227"/>
      <c r="L74" s="44" t="s">
        <v>49</v>
      </c>
      <c r="M74" s="44" t="s">
        <v>10</v>
      </c>
      <c r="N74" s="67" t="s">
        <v>38</v>
      </c>
      <c r="O74" s="68"/>
      <c r="P74" s="68"/>
      <c r="Q74" s="120" t="str">
        <f t="shared" si="6"/>
        <v>完了</v>
      </c>
      <c r="R74" s="99">
        <f t="shared" si="7"/>
        <v>1</v>
      </c>
      <c r="S74" s="99"/>
      <c r="T74" s="108"/>
      <c r="U74" s="354" t="s">
        <v>146</v>
      </c>
      <c r="V74" s="357"/>
      <c r="W74" s="357"/>
      <c r="X74" s="357"/>
      <c r="Y74" s="357"/>
      <c r="Z74" s="357"/>
      <c r="AA74" s="357"/>
      <c r="AB74" s="357"/>
      <c r="AC74" s="357"/>
      <c r="AD74" s="357"/>
      <c r="AE74" s="357"/>
      <c r="AF74" s="357"/>
      <c r="AG74" s="357"/>
      <c r="AH74" s="357"/>
      <c r="AJ74" s="34"/>
      <c r="AK74" s="34"/>
      <c r="AL74" s="34"/>
      <c r="AM74" s="34"/>
      <c r="AN74" s="34">
        <f t="shared" si="8"/>
        <v>1</v>
      </c>
      <c r="AO74" s="5" t="str">
        <f t="shared" si="9"/>
        <v>ＯＫ</v>
      </c>
    </row>
    <row r="75" spans="2:41" ht="11.25" customHeight="1" thickBot="1" x14ac:dyDescent="0.2">
      <c r="B75" s="214"/>
      <c r="C75" s="225"/>
      <c r="D75" s="228"/>
      <c r="E75" s="228"/>
      <c r="F75" s="228"/>
      <c r="G75" s="228"/>
      <c r="H75" s="228"/>
      <c r="I75" s="228"/>
      <c r="J75" s="228"/>
      <c r="K75" s="229"/>
      <c r="L75" s="46"/>
      <c r="M75" s="46"/>
      <c r="N75" s="47"/>
      <c r="O75" s="33"/>
      <c r="P75" s="33"/>
      <c r="R75" s="99"/>
      <c r="S75" s="99"/>
      <c r="T75" s="108"/>
      <c r="U75" s="357"/>
      <c r="V75" s="357"/>
      <c r="W75" s="357"/>
      <c r="X75" s="357"/>
      <c r="Y75" s="357"/>
      <c r="Z75" s="357"/>
      <c r="AA75" s="357"/>
      <c r="AB75" s="357"/>
      <c r="AC75" s="357"/>
      <c r="AD75" s="357"/>
      <c r="AE75" s="357"/>
      <c r="AF75" s="357"/>
      <c r="AG75" s="357"/>
      <c r="AH75" s="357"/>
      <c r="AJ75" s="34"/>
      <c r="AK75" s="34"/>
      <c r="AL75" s="34"/>
      <c r="AM75" s="34"/>
      <c r="AN75" s="34"/>
    </row>
    <row r="76" spans="2:41" ht="18.75" customHeight="1" thickBot="1" x14ac:dyDescent="0.2">
      <c r="B76" s="214"/>
      <c r="C76" s="167" t="s">
        <v>173</v>
      </c>
      <c r="D76" s="185" t="s">
        <v>42</v>
      </c>
      <c r="E76" s="185"/>
      <c r="F76" s="185"/>
      <c r="G76" s="185"/>
      <c r="H76" s="185"/>
      <c r="I76" s="185"/>
      <c r="J76" s="185"/>
      <c r="K76" s="186"/>
      <c r="L76" s="31" t="s">
        <v>49</v>
      </c>
      <c r="M76" s="31" t="s">
        <v>10</v>
      </c>
      <c r="N76" s="72" t="s">
        <v>38</v>
      </c>
      <c r="O76" s="68"/>
      <c r="P76" s="68"/>
      <c r="Q76" s="120" t="str">
        <f t="shared" ref="Q76:Q83" si="10">IF(R76=0,"未回答",IF(R76&gt;1,"複数回答不可","完了"))</f>
        <v>完了</v>
      </c>
      <c r="R76" s="99">
        <f t="shared" ref="R76:R83" si="11">COUNTIF(L76:M76,"☑")</f>
        <v>1</v>
      </c>
      <c r="S76" s="99"/>
      <c r="U76" s="172"/>
      <c r="V76" s="172"/>
      <c r="W76" s="172"/>
      <c r="X76" s="172"/>
      <c r="Y76" s="173"/>
      <c r="Z76" s="172"/>
      <c r="AA76" s="172"/>
      <c r="AB76" s="172"/>
      <c r="AC76" s="172"/>
      <c r="AD76" s="172"/>
      <c r="AE76" s="172"/>
      <c r="AF76" s="172"/>
      <c r="AG76" s="172"/>
      <c r="AH76" s="172"/>
      <c r="AJ76" s="34"/>
      <c r="AK76" s="34"/>
      <c r="AL76" s="34"/>
      <c r="AM76" s="34"/>
      <c r="AN76" s="34">
        <f t="shared" ref="AN76:AN83" si="12">IF($L76=$AK$2,1,IF($M76=$AK$2,2))</f>
        <v>1</v>
      </c>
      <c r="AO76" s="5" t="str">
        <f>IF(AN76=1,"ＯＫ","要チェック")</f>
        <v>ＯＫ</v>
      </c>
    </row>
    <row r="77" spans="2:41" ht="18.75" customHeight="1" thickBot="1" x14ac:dyDescent="0.2">
      <c r="B77" s="214"/>
      <c r="C77" s="167" t="s">
        <v>174</v>
      </c>
      <c r="D77" s="185" t="s">
        <v>78</v>
      </c>
      <c r="E77" s="185"/>
      <c r="F77" s="185"/>
      <c r="G77" s="185"/>
      <c r="H77" s="185"/>
      <c r="I77" s="185"/>
      <c r="J77" s="185"/>
      <c r="K77" s="186"/>
      <c r="L77" s="31" t="s">
        <v>49</v>
      </c>
      <c r="M77" s="31" t="s">
        <v>10</v>
      </c>
      <c r="N77" s="72" t="s">
        <v>38</v>
      </c>
      <c r="O77" s="68"/>
      <c r="P77" s="68"/>
      <c r="Q77" s="120" t="str">
        <f t="shared" si="10"/>
        <v>完了</v>
      </c>
      <c r="R77" s="99">
        <f t="shared" si="11"/>
        <v>1</v>
      </c>
      <c r="S77" s="99"/>
      <c r="T77" s="108"/>
      <c r="U77" s="174"/>
      <c r="V77" s="174"/>
      <c r="W77" s="174"/>
      <c r="X77" s="174"/>
      <c r="Y77" s="175"/>
      <c r="Z77" s="145"/>
      <c r="AA77" s="145"/>
      <c r="AB77" s="145"/>
      <c r="AC77" s="145"/>
      <c r="AD77" s="145"/>
      <c r="AE77" s="145"/>
      <c r="AF77" s="145"/>
      <c r="AG77" s="145"/>
      <c r="AH77" s="145"/>
      <c r="AJ77" s="34"/>
      <c r="AK77" s="34"/>
      <c r="AL77" s="34"/>
      <c r="AM77" s="34"/>
      <c r="AN77" s="34">
        <f t="shared" si="12"/>
        <v>1</v>
      </c>
      <c r="AO77" s="5" t="str">
        <f>IF(AN77=1,"ＯＫ","要チェック")</f>
        <v>ＯＫ</v>
      </c>
    </row>
    <row r="78" spans="2:41" ht="18.75" customHeight="1" thickBot="1" x14ac:dyDescent="0.2">
      <c r="B78" s="215"/>
      <c r="C78" s="168" t="s">
        <v>175</v>
      </c>
      <c r="D78" s="203" t="s">
        <v>79</v>
      </c>
      <c r="E78" s="203"/>
      <c r="F78" s="203"/>
      <c r="G78" s="203"/>
      <c r="H78" s="203"/>
      <c r="I78" s="203"/>
      <c r="J78" s="203"/>
      <c r="K78" s="204"/>
      <c r="L78" s="31" t="s">
        <v>49</v>
      </c>
      <c r="M78" s="31" t="s">
        <v>10</v>
      </c>
      <c r="N78" s="72" t="s">
        <v>38</v>
      </c>
      <c r="O78" s="68"/>
      <c r="P78" s="68"/>
      <c r="Q78" s="120" t="str">
        <f t="shared" si="10"/>
        <v>完了</v>
      </c>
      <c r="R78" s="99">
        <f t="shared" si="11"/>
        <v>1</v>
      </c>
      <c r="S78" s="99"/>
      <c r="T78" s="108"/>
      <c r="U78" s="174"/>
      <c r="V78" s="174"/>
      <c r="W78" s="174"/>
      <c r="X78" s="174"/>
      <c r="Y78" s="175"/>
      <c r="Z78" s="145"/>
      <c r="AA78" s="145"/>
      <c r="AB78" s="145"/>
      <c r="AC78" s="145"/>
      <c r="AD78" s="145"/>
      <c r="AE78" s="145"/>
      <c r="AF78" s="145"/>
      <c r="AG78" s="145"/>
      <c r="AH78" s="145"/>
      <c r="AJ78" s="34"/>
      <c r="AK78" s="34"/>
      <c r="AL78" s="34"/>
      <c r="AM78" s="34"/>
      <c r="AN78" s="34">
        <f t="shared" si="12"/>
        <v>1</v>
      </c>
      <c r="AO78" s="5" t="str">
        <f>IF(AN78=1,"ＯＫ","要チェック")</f>
        <v>ＯＫ</v>
      </c>
    </row>
    <row r="79" spans="2:41" ht="18.75" customHeight="1" x14ac:dyDescent="0.15">
      <c r="B79" s="295" t="s">
        <v>63</v>
      </c>
      <c r="C79" s="160" t="s">
        <v>176</v>
      </c>
      <c r="D79" s="200" t="s">
        <v>45</v>
      </c>
      <c r="E79" s="201"/>
      <c r="F79" s="201"/>
      <c r="G79" s="201"/>
      <c r="H79" s="201"/>
      <c r="I79" s="201"/>
      <c r="J79" s="201"/>
      <c r="K79" s="202"/>
      <c r="L79" s="75" t="s">
        <v>49</v>
      </c>
      <c r="M79" s="75" t="s">
        <v>10</v>
      </c>
      <c r="N79" s="76" t="s">
        <v>46</v>
      </c>
      <c r="O79" s="33"/>
      <c r="P79" s="33"/>
      <c r="Q79" s="120" t="str">
        <f t="shared" si="10"/>
        <v>完了</v>
      </c>
      <c r="R79" s="99">
        <f t="shared" si="11"/>
        <v>1</v>
      </c>
      <c r="S79" s="99"/>
      <c r="T79" s="108"/>
      <c r="U79" s="174"/>
      <c r="V79" s="174"/>
      <c r="W79" s="174"/>
      <c r="X79" s="174"/>
      <c r="Y79" s="175"/>
      <c r="Z79" s="145"/>
      <c r="AA79" s="145"/>
      <c r="AB79" s="145"/>
      <c r="AC79" s="145"/>
      <c r="AD79" s="145"/>
      <c r="AE79" s="145"/>
      <c r="AF79" s="145"/>
      <c r="AG79" s="145"/>
      <c r="AH79" s="145"/>
      <c r="AJ79" s="34"/>
      <c r="AK79" s="34"/>
      <c r="AL79" s="34"/>
      <c r="AM79" s="34"/>
      <c r="AN79" s="34">
        <f t="shared" si="12"/>
        <v>1</v>
      </c>
      <c r="AO79" s="5" t="str">
        <f>IF(AN79=1,"有料該当",IF(AN79=2,"ＯＫ","要チェック"))</f>
        <v>有料該当</v>
      </c>
    </row>
    <row r="80" spans="2:41" ht="18.75" customHeight="1" x14ac:dyDescent="0.15">
      <c r="B80" s="295"/>
      <c r="C80" s="169"/>
      <c r="D80" s="182" t="s">
        <v>80</v>
      </c>
      <c r="E80" s="183"/>
      <c r="F80" s="183"/>
      <c r="G80" s="183"/>
      <c r="H80" s="183"/>
      <c r="I80" s="183"/>
      <c r="J80" s="183"/>
      <c r="K80" s="184"/>
      <c r="L80" s="52" t="s">
        <v>49</v>
      </c>
      <c r="M80" s="52" t="s">
        <v>10</v>
      </c>
      <c r="N80" s="80" t="s">
        <v>46</v>
      </c>
      <c r="O80" s="33"/>
      <c r="P80" s="33"/>
      <c r="Q80" s="120" t="str">
        <f t="shared" si="10"/>
        <v>完了</v>
      </c>
      <c r="R80" s="99">
        <f t="shared" si="11"/>
        <v>1</v>
      </c>
      <c r="S80" s="99"/>
      <c r="T80" s="108"/>
      <c r="U80" s="174"/>
      <c r="V80" s="174"/>
      <c r="W80" s="174"/>
      <c r="X80" s="174"/>
      <c r="Y80" s="175"/>
      <c r="Z80" s="145"/>
      <c r="AA80" s="145"/>
      <c r="AB80" s="145"/>
      <c r="AC80" s="145"/>
      <c r="AD80" s="145"/>
      <c r="AE80" s="145"/>
      <c r="AF80" s="145"/>
      <c r="AG80" s="145"/>
      <c r="AH80" s="145"/>
      <c r="AJ80" s="34"/>
      <c r="AK80" s="34"/>
      <c r="AL80" s="34"/>
      <c r="AM80" s="34"/>
      <c r="AN80" s="34">
        <f t="shared" si="12"/>
        <v>1</v>
      </c>
      <c r="AO80" s="5" t="str">
        <f>IF(AN80=1,"有料該当",IF(AN80=2,"ＯＫ","要チェック"))</f>
        <v>有料該当</v>
      </c>
    </row>
    <row r="81" spans="1:41" ht="18.75" customHeight="1" x14ac:dyDescent="0.15">
      <c r="B81" s="295"/>
      <c r="C81" s="169"/>
      <c r="D81" s="197" t="s">
        <v>93</v>
      </c>
      <c r="E81" s="198"/>
      <c r="F81" s="198"/>
      <c r="G81" s="198"/>
      <c r="H81" s="198"/>
      <c r="I81" s="198"/>
      <c r="J81" s="198"/>
      <c r="K81" s="199"/>
      <c r="L81" s="52" t="s">
        <v>10</v>
      </c>
      <c r="M81" s="52" t="s">
        <v>49</v>
      </c>
      <c r="N81" s="80" t="s">
        <v>46</v>
      </c>
      <c r="O81" s="33"/>
      <c r="P81" s="33"/>
      <c r="Q81" s="120" t="str">
        <f t="shared" si="10"/>
        <v>完了</v>
      </c>
      <c r="R81" s="99">
        <f t="shared" si="11"/>
        <v>1</v>
      </c>
      <c r="S81" s="99"/>
      <c r="T81" s="108"/>
      <c r="U81" s="356" t="s">
        <v>143</v>
      </c>
      <c r="V81" s="357"/>
      <c r="W81" s="357"/>
      <c r="X81" s="357"/>
      <c r="Y81" s="357"/>
      <c r="Z81" s="357"/>
      <c r="AA81" s="357"/>
      <c r="AB81" s="357"/>
      <c r="AC81" s="357"/>
      <c r="AD81" s="357"/>
      <c r="AE81" s="357"/>
      <c r="AF81" s="357"/>
      <c r="AG81" s="357"/>
      <c r="AH81" s="357"/>
      <c r="AJ81" s="34"/>
      <c r="AK81" s="34"/>
      <c r="AL81" s="34"/>
      <c r="AM81" s="34"/>
      <c r="AN81" s="34">
        <f t="shared" si="12"/>
        <v>2</v>
      </c>
      <c r="AO81" s="5" t="str">
        <f>IF(AN81=1,"有料該当",IF(AN81=2,"ＯＫ","要チェック"))</f>
        <v>ＯＫ</v>
      </c>
    </row>
    <row r="82" spans="1:41" ht="18.75" customHeight="1" x14ac:dyDescent="0.15">
      <c r="B82" s="295"/>
      <c r="C82" s="169"/>
      <c r="D82" s="197" t="s">
        <v>81</v>
      </c>
      <c r="E82" s="198"/>
      <c r="F82" s="198"/>
      <c r="G82" s="198"/>
      <c r="H82" s="198"/>
      <c r="I82" s="198"/>
      <c r="J82" s="198"/>
      <c r="K82" s="199"/>
      <c r="L82" s="52" t="s">
        <v>10</v>
      </c>
      <c r="M82" s="52" t="s">
        <v>49</v>
      </c>
      <c r="N82" s="80" t="s">
        <v>46</v>
      </c>
      <c r="O82" s="33"/>
      <c r="P82" s="33"/>
      <c r="Q82" s="120" t="str">
        <f t="shared" si="10"/>
        <v>完了</v>
      </c>
      <c r="R82" s="99">
        <f t="shared" si="11"/>
        <v>1</v>
      </c>
      <c r="S82" s="99"/>
      <c r="T82" s="107"/>
      <c r="U82" s="357"/>
      <c r="V82" s="357"/>
      <c r="W82" s="357"/>
      <c r="X82" s="357"/>
      <c r="Y82" s="357"/>
      <c r="Z82" s="357"/>
      <c r="AA82" s="357"/>
      <c r="AB82" s="357"/>
      <c r="AC82" s="357"/>
      <c r="AD82" s="357"/>
      <c r="AE82" s="357"/>
      <c r="AF82" s="357"/>
      <c r="AG82" s="357"/>
      <c r="AH82" s="357"/>
      <c r="AJ82" s="34"/>
      <c r="AK82" s="34"/>
      <c r="AL82" s="34"/>
      <c r="AM82" s="34"/>
      <c r="AN82" s="34">
        <f t="shared" si="12"/>
        <v>2</v>
      </c>
      <c r="AO82" s="5" t="str">
        <f>IF(AN82=1,"有料該当",IF(AN82=2,"ＯＫ","要チェック"))</f>
        <v>ＯＫ</v>
      </c>
    </row>
    <row r="83" spans="1:41" ht="18.75" customHeight="1" thickBot="1" x14ac:dyDescent="0.2">
      <c r="B83" s="296"/>
      <c r="C83" s="166"/>
      <c r="D83" s="297" t="s">
        <v>82</v>
      </c>
      <c r="E83" s="298"/>
      <c r="F83" s="298"/>
      <c r="G83" s="298"/>
      <c r="H83" s="298"/>
      <c r="I83" s="298"/>
      <c r="J83" s="298"/>
      <c r="K83" s="299"/>
      <c r="L83" s="81" t="s">
        <v>49</v>
      </c>
      <c r="M83" s="81" t="s">
        <v>10</v>
      </c>
      <c r="N83" s="82" t="s">
        <v>46</v>
      </c>
      <c r="O83" s="33"/>
      <c r="P83" s="33"/>
      <c r="Q83" s="120" t="str">
        <f t="shared" si="10"/>
        <v>完了</v>
      </c>
      <c r="R83" s="99">
        <f t="shared" si="11"/>
        <v>1</v>
      </c>
      <c r="S83" s="99"/>
      <c r="T83" s="107"/>
      <c r="U83" s="107"/>
      <c r="V83" s="107"/>
      <c r="W83" s="107"/>
      <c r="X83" s="107"/>
      <c r="Y83" s="109"/>
      <c r="Z83" s="107"/>
      <c r="AA83" s="107"/>
      <c r="AB83" s="107"/>
      <c r="AC83" s="107"/>
      <c r="AD83" s="107"/>
      <c r="AE83" s="107"/>
      <c r="AF83" s="107"/>
      <c r="AG83" s="107"/>
      <c r="AH83" s="107"/>
      <c r="AJ83" s="34"/>
      <c r="AK83" s="34"/>
      <c r="AL83" s="34"/>
      <c r="AM83" s="34"/>
      <c r="AN83" s="34">
        <f t="shared" si="12"/>
        <v>1</v>
      </c>
      <c r="AO83" s="5" t="str">
        <f>IF(AN83=1,"有料該当",IF(AN83=2,"ＯＫ","要チェック"))</f>
        <v>有料該当</v>
      </c>
    </row>
    <row r="84" spans="1:41" ht="23.25" customHeight="1" x14ac:dyDescent="0.15">
      <c r="B84" s="24"/>
      <c r="C84" s="235" t="s">
        <v>86</v>
      </c>
      <c r="D84" s="235"/>
      <c r="E84" s="235"/>
      <c r="F84" s="235"/>
      <c r="G84" s="235"/>
      <c r="H84" s="235"/>
      <c r="I84" s="236"/>
      <c r="J84" s="236"/>
      <c r="K84" s="236"/>
      <c r="L84" s="236"/>
      <c r="M84" s="236"/>
      <c r="N84" s="236"/>
      <c r="O84" s="33"/>
      <c r="P84" s="33"/>
      <c r="R84" s="99"/>
      <c r="S84" s="99"/>
      <c r="T84" s="107"/>
      <c r="U84" s="107"/>
      <c r="V84" s="107"/>
      <c r="W84" s="107"/>
      <c r="X84" s="107"/>
      <c r="Y84" s="109"/>
      <c r="Z84" s="107"/>
      <c r="AA84" s="107"/>
      <c r="AB84" s="107"/>
      <c r="AC84" s="107"/>
      <c r="AD84" s="107"/>
      <c r="AE84" s="107"/>
      <c r="AF84" s="107"/>
      <c r="AG84" s="107"/>
      <c r="AH84" s="107"/>
    </row>
    <row r="85" spans="1:41" ht="23.25" customHeight="1" x14ac:dyDescent="0.15">
      <c r="B85" s="84"/>
      <c r="C85" s="237" t="s">
        <v>96</v>
      </c>
      <c r="D85" s="237"/>
      <c r="E85" s="237"/>
      <c r="F85" s="237"/>
      <c r="G85" s="237"/>
      <c r="H85" s="238"/>
      <c r="I85" s="238"/>
      <c r="J85" s="238"/>
      <c r="K85" s="238"/>
      <c r="L85" s="238"/>
      <c r="M85" s="238"/>
      <c r="N85" s="238"/>
      <c r="O85" s="33"/>
      <c r="P85" s="33"/>
      <c r="R85" s="99">
        <f>SUM(R10:R84)</f>
        <v>27</v>
      </c>
      <c r="S85" s="99"/>
      <c r="T85" s="340" t="s">
        <v>95</v>
      </c>
      <c r="U85" s="341"/>
      <c r="V85" s="341"/>
      <c r="W85" s="341"/>
      <c r="X85" s="341"/>
      <c r="Y85" s="341"/>
      <c r="Z85" s="341"/>
      <c r="AA85" s="341"/>
      <c r="AB85" s="341"/>
      <c r="AC85" s="341"/>
      <c r="AD85" s="341"/>
      <c r="AE85" s="341"/>
      <c r="AF85" s="341"/>
      <c r="AG85" s="341"/>
      <c r="AH85" s="341"/>
    </row>
    <row r="86" spans="1:41" ht="17.25" customHeight="1" x14ac:dyDescent="0.15">
      <c r="B86" s="24"/>
      <c r="C86" s="85"/>
      <c r="D86" s="85"/>
      <c r="E86" s="85"/>
      <c r="F86" s="85"/>
      <c r="G86" s="85"/>
      <c r="H86" s="85"/>
      <c r="I86" s="83"/>
      <c r="J86" s="83"/>
      <c r="K86" s="83"/>
      <c r="L86" s="83"/>
      <c r="M86" s="83"/>
      <c r="N86" s="83"/>
      <c r="O86" s="33"/>
      <c r="P86" s="33"/>
      <c r="R86" s="99"/>
      <c r="S86" s="99"/>
      <c r="T86" s="105"/>
      <c r="U86" s="105"/>
      <c r="V86" s="105"/>
      <c r="W86" s="105"/>
      <c r="X86" s="105"/>
      <c r="Y86" s="106"/>
      <c r="Z86" s="105"/>
      <c r="AA86" s="105"/>
      <c r="AB86" s="105"/>
      <c r="AC86" s="105"/>
      <c r="AD86" s="105"/>
      <c r="AE86" s="105"/>
      <c r="AF86" s="105"/>
      <c r="AG86" s="105"/>
      <c r="AH86" s="105"/>
    </row>
    <row r="87" spans="1:41" s="88" customFormat="1" ht="20.25" customHeight="1" x14ac:dyDescent="0.15">
      <c r="A87" s="23"/>
      <c r="B87" s="86"/>
      <c r="C87" s="87"/>
      <c r="M87" s="89"/>
      <c r="N87" s="90"/>
      <c r="O87" s="33"/>
      <c r="P87" s="33"/>
      <c r="Q87" s="120"/>
      <c r="R87" s="99"/>
      <c r="S87" s="99"/>
      <c r="T87" s="105"/>
      <c r="U87" s="105"/>
      <c r="V87" s="105"/>
      <c r="W87" s="105"/>
      <c r="X87" s="105"/>
      <c r="Y87" s="106"/>
      <c r="Z87" s="105"/>
      <c r="AA87" s="105"/>
      <c r="AB87" s="105"/>
      <c r="AC87" s="105"/>
      <c r="AD87" s="105"/>
      <c r="AE87" s="105"/>
      <c r="AF87" s="105"/>
      <c r="AG87" s="105"/>
      <c r="AH87" s="105"/>
      <c r="AO87" s="66"/>
    </row>
    <row r="88" spans="1:41" s="88" customFormat="1" ht="20.25" customHeight="1" x14ac:dyDescent="0.15">
      <c r="A88" s="23"/>
      <c r="B88" s="86"/>
      <c r="C88" s="87"/>
      <c r="M88" s="89"/>
      <c r="N88" s="90"/>
      <c r="O88" s="33"/>
      <c r="P88" s="33"/>
      <c r="Q88" s="120"/>
      <c r="R88" s="99"/>
      <c r="S88" s="99"/>
      <c r="T88" s="105"/>
      <c r="U88" s="105"/>
      <c r="V88" s="105"/>
      <c r="W88" s="105"/>
      <c r="X88" s="105"/>
      <c r="Y88" s="106"/>
      <c r="Z88" s="105"/>
      <c r="AA88" s="105"/>
      <c r="AB88" s="105"/>
      <c r="AC88" s="105"/>
      <c r="AD88" s="105"/>
      <c r="AE88" s="105"/>
      <c r="AF88" s="105"/>
      <c r="AG88" s="105"/>
      <c r="AH88" s="105"/>
      <c r="AO88" s="66"/>
    </row>
    <row r="89" spans="1:41" s="88" customFormat="1" ht="20.25" customHeight="1" x14ac:dyDescent="0.15">
      <c r="A89" s="23"/>
      <c r="B89" s="86"/>
      <c r="C89" s="87"/>
      <c r="Q89" s="122"/>
      <c r="R89" s="99"/>
      <c r="S89" s="99"/>
      <c r="T89" s="105"/>
      <c r="U89" s="105"/>
      <c r="V89" s="105"/>
      <c r="W89" s="105"/>
      <c r="X89" s="105"/>
      <c r="Y89" s="106"/>
      <c r="Z89" s="105"/>
      <c r="AA89" s="105"/>
      <c r="AB89" s="105"/>
      <c r="AC89" s="105"/>
      <c r="AD89" s="105"/>
      <c r="AE89" s="105"/>
      <c r="AF89" s="105"/>
      <c r="AG89" s="105"/>
      <c r="AH89" s="105"/>
      <c r="AO89" s="66"/>
    </row>
    <row r="90" spans="1:41" s="88" customFormat="1" ht="20.25" customHeight="1" x14ac:dyDescent="0.15">
      <c r="A90" s="23"/>
      <c r="B90" s="86"/>
      <c r="C90" s="87"/>
      <c r="O90" s="33"/>
      <c r="P90" s="33"/>
      <c r="Q90" s="120"/>
      <c r="R90" s="99"/>
      <c r="S90" s="99"/>
      <c r="T90" s="105"/>
      <c r="U90" s="105"/>
      <c r="V90" s="105"/>
      <c r="W90" s="105"/>
      <c r="X90" s="105"/>
      <c r="Y90" s="106"/>
      <c r="Z90" s="105"/>
      <c r="AA90" s="105"/>
      <c r="AB90" s="105"/>
      <c r="AC90" s="105"/>
      <c r="AD90" s="105"/>
      <c r="AE90" s="105"/>
      <c r="AF90" s="105"/>
      <c r="AG90" s="105"/>
      <c r="AH90" s="105"/>
      <c r="AO90" s="66"/>
    </row>
    <row r="91" spans="1:41" s="88" customFormat="1" ht="20.25" customHeight="1" x14ac:dyDescent="0.15">
      <c r="A91" s="23"/>
      <c r="B91" s="86"/>
      <c r="C91" s="87"/>
      <c r="D91" s="234"/>
      <c r="E91" s="234"/>
      <c r="F91" s="234"/>
      <c r="G91" s="234"/>
      <c r="H91" s="234"/>
      <c r="I91" s="234"/>
      <c r="J91" s="234"/>
      <c r="K91" s="234"/>
      <c r="L91" s="89"/>
      <c r="M91" s="89"/>
      <c r="N91" s="90"/>
      <c r="O91" s="33"/>
      <c r="P91" s="33"/>
      <c r="Q91" s="120"/>
      <c r="R91" s="99"/>
      <c r="S91" s="99"/>
      <c r="T91" s="105"/>
      <c r="U91" s="105"/>
      <c r="V91" s="105"/>
      <c r="W91" s="105"/>
      <c r="X91" s="105"/>
      <c r="Y91" s="106"/>
      <c r="Z91" s="105"/>
      <c r="AA91" s="105"/>
      <c r="AB91" s="105"/>
      <c r="AC91" s="105"/>
      <c r="AD91" s="105"/>
      <c r="AE91" s="105"/>
      <c r="AF91" s="105"/>
      <c r="AG91" s="105"/>
      <c r="AH91" s="105"/>
      <c r="AO91" s="66"/>
    </row>
    <row r="92" spans="1:41" s="88" customFormat="1" ht="20.25" customHeight="1" x14ac:dyDescent="0.15">
      <c r="A92" s="23"/>
      <c r="B92" s="86"/>
      <c r="C92" s="87"/>
      <c r="D92" s="234"/>
      <c r="E92" s="234"/>
      <c r="F92" s="234"/>
      <c r="G92" s="234"/>
      <c r="H92" s="234"/>
      <c r="I92" s="234"/>
      <c r="J92" s="234"/>
      <c r="K92" s="234"/>
      <c r="L92" s="89"/>
      <c r="M92" s="89"/>
      <c r="N92" s="90"/>
      <c r="O92" s="33"/>
      <c r="P92" s="33"/>
      <c r="Q92" s="120"/>
      <c r="R92" s="99"/>
      <c r="S92" s="99"/>
      <c r="T92" s="105"/>
      <c r="U92" s="105"/>
      <c r="V92" s="105"/>
      <c r="W92" s="105"/>
      <c r="X92" s="105"/>
      <c r="Y92" s="106"/>
      <c r="Z92" s="105"/>
      <c r="AA92" s="105"/>
      <c r="AB92" s="105"/>
      <c r="AC92" s="105"/>
      <c r="AD92" s="105"/>
      <c r="AE92" s="105"/>
      <c r="AF92" s="105"/>
      <c r="AG92" s="105"/>
      <c r="AH92" s="105"/>
      <c r="AO92" s="66"/>
    </row>
    <row r="93" spans="1:41" s="88" customFormat="1" ht="20.25" customHeight="1" x14ac:dyDescent="0.15">
      <c r="A93" s="23"/>
      <c r="B93" s="86"/>
      <c r="C93" s="87"/>
      <c r="D93" s="234"/>
      <c r="E93" s="234"/>
      <c r="F93" s="234"/>
      <c r="G93" s="234"/>
      <c r="H93" s="234"/>
      <c r="I93" s="234"/>
      <c r="J93" s="234"/>
      <c r="K93" s="234"/>
      <c r="L93" s="89"/>
      <c r="M93" s="89"/>
      <c r="N93" s="90"/>
      <c r="O93" s="33"/>
      <c r="P93" s="33"/>
      <c r="Q93" s="120"/>
      <c r="R93" s="99"/>
      <c r="S93" s="99"/>
      <c r="T93" s="105"/>
      <c r="U93" s="105"/>
      <c r="V93" s="105"/>
      <c r="W93" s="105"/>
      <c r="X93" s="105"/>
      <c r="Y93" s="106"/>
      <c r="Z93" s="105"/>
      <c r="AA93" s="105"/>
      <c r="AB93" s="105"/>
      <c r="AC93" s="105"/>
      <c r="AD93" s="105"/>
      <c r="AE93" s="105"/>
      <c r="AF93" s="105"/>
      <c r="AG93" s="105"/>
      <c r="AH93" s="105"/>
      <c r="AO93" s="66"/>
    </row>
    <row r="94" spans="1:41" s="88" customFormat="1" ht="20.25" customHeight="1" x14ac:dyDescent="0.15">
      <c r="A94" s="23"/>
      <c r="B94" s="86"/>
      <c r="C94" s="87"/>
      <c r="D94" s="234"/>
      <c r="E94" s="234"/>
      <c r="F94" s="234"/>
      <c r="G94" s="234"/>
      <c r="H94" s="234"/>
      <c r="I94" s="234"/>
      <c r="J94" s="234"/>
      <c r="K94" s="234"/>
      <c r="L94" s="89"/>
      <c r="M94" s="89"/>
      <c r="N94" s="90"/>
      <c r="O94" s="33"/>
      <c r="P94" s="33"/>
      <c r="Q94" s="120"/>
      <c r="R94" s="99"/>
      <c r="S94" s="99"/>
      <c r="T94" s="105"/>
      <c r="U94" s="105"/>
      <c r="V94" s="105"/>
      <c r="W94" s="105"/>
      <c r="X94" s="105"/>
      <c r="Y94" s="106"/>
      <c r="Z94" s="105"/>
      <c r="AA94" s="105"/>
      <c r="AB94" s="105"/>
      <c r="AC94" s="105"/>
      <c r="AD94" s="105"/>
      <c r="AE94" s="105"/>
      <c r="AF94" s="105"/>
      <c r="AG94" s="105"/>
      <c r="AH94" s="105"/>
      <c r="AO94" s="66"/>
    </row>
    <row r="95" spans="1:41" s="88" customFormat="1" ht="20.25" customHeight="1" x14ac:dyDescent="0.15">
      <c r="A95" s="23"/>
      <c r="B95" s="86"/>
      <c r="C95" s="87"/>
      <c r="D95" s="234"/>
      <c r="E95" s="234"/>
      <c r="F95" s="234"/>
      <c r="G95" s="234"/>
      <c r="H95" s="234"/>
      <c r="I95" s="234"/>
      <c r="J95" s="234"/>
      <c r="K95" s="234"/>
      <c r="L95" s="89"/>
      <c r="M95" s="89"/>
      <c r="N95" s="90"/>
      <c r="O95" s="33"/>
      <c r="P95" s="33"/>
      <c r="Q95" s="120"/>
      <c r="R95" s="99"/>
      <c r="S95" s="99"/>
      <c r="T95" s="105"/>
      <c r="U95" s="105"/>
      <c r="V95" s="105"/>
      <c r="W95" s="105"/>
      <c r="X95" s="105"/>
      <c r="Y95" s="106"/>
      <c r="Z95" s="105"/>
      <c r="AA95" s="105"/>
      <c r="AB95" s="105"/>
      <c r="AC95" s="105"/>
      <c r="AD95" s="105"/>
      <c r="AE95" s="105"/>
      <c r="AF95" s="105"/>
      <c r="AG95" s="105"/>
      <c r="AH95" s="105"/>
      <c r="AO95" s="66"/>
    </row>
    <row r="96" spans="1:41" s="88" customFormat="1" ht="20.25" customHeight="1" x14ac:dyDescent="0.15">
      <c r="A96" s="23"/>
      <c r="B96" s="86"/>
      <c r="C96" s="87"/>
      <c r="N96" s="91"/>
      <c r="O96" s="26"/>
      <c r="P96" s="26"/>
      <c r="Q96" s="120"/>
      <c r="R96" s="99"/>
      <c r="S96" s="99"/>
      <c r="T96" s="105"/>
      <c r="U96" s="105"/>
      <c r="V96" s="105"/>
      <c r="W96" s="105"/>
      <c r="X96" s="105"/>
      <c r="Y96" s="106"/>
      <c r="Z96" s="105"/>
      <c r="AA96" s="105"/>
      <c r="AB96" s="105"/>
      <c r="AC96" s="105"/>
      <c r="AD96" s="105"/>
      <c r="AE96" s="105"/>
      <c r="AF96" s="105"/>
      <c r="AG96" s="105"/>
      <c r="AH96" s="105"/>
      <c r="AO96" s="66"/>
    </row>
    <row r="97" spans="1:41" s="88" customFormat="1" ht="20.25" customHeight="1" x14ac:dyDescent="0.15">
      <c r="A97" s="23"/>
      <c r="B97" s="86"/>
      <c r="C97" s="87"/>
      <c r="N97" s="91"/>
      <c r="O97" s="26"/>
      <c r="P97" s="26"/>
      <c r="Q97" s="120"/>
      <c r="R97" s="99"/>
      <c r="S97" s="99"/>
      <c r="T97" s="105"/>
      <c r="U97" s="105"/>
      <c r="V97" s="105"/>
      <c r="W97" s="105"/>
      <c r="X97" s="105"/>
      <c r="Y97" s="106"/>
      <c r="Z97" s="105"/>
      <c r="AA97" s="105"/>
      <c r="AB97" s="105"/>
      <c r="AC97" s="105"/>
      <c r="AD97" s="105"/>
      <c r="AE97" s="105"/>
      <c r="AF97" s="105"/>
      <c r="AG97" s="105"/>
      <c r="AH97" s="105"/>
      <c r="AO97" s="66"/>
    </row>
    <row r="98" spans="1:41" s="88" customFormat="1" ht="20.25" customHeight="1" x14ac:dyDescent="0.15">
      <c r="A98" s="23"/>
      <c r="B98" s="86"/>
      <c r="C98" s="87"/>
      <c r="N98" s="91"/>
      <c r="O98" s="26"/>
      <c r="P98" s="26"/>
      <c r="Q98" s="120"/>
      <c r="R98" s="99"/>
      <c r="S98" s="99"/>
      <c r="T98" s="105"/>
      <c r="U98" s="105"/>
      <c r="V98" s="105"/>
      <c r="W98" s="105"/>
      <c r="X98" s="105"/>
      <c r="Y98" s="106"/>
      <c r="Z98" s="105"/>
      <c r="AA98" s="105"/>
      <c r="AB98" s="105"/>
      <c r="AC98" s="105"/>
      <c r="AD98" s="105"/>
      <c r="AE98" s="105"/>
      <c r="AF98" s="105"/>
      <c r="AG98" s="105"/>
      <c r="AH98" s="105"/>
      <c r="AO98" s="66"/>
    </row>
    <row r="99" spans="1:41" s="88" customFormat="1" ht="20.25" customHeight="1" x14ac:dyDescent="0.15">
      <c r="A99" s="23"/>
      <c r="B99" s="86"/>
      <c r="C99" s="87"/>
      <c r="N99" s="91"/>
      <c r="O99" s="26"/>
      <c r="P99" s="26"/>
      <c r="Q99" s="120"/>
      <c r="R99" s="99"/>
      <c r="S99" s="99"/>
      <c r="T99" s="105"/>
      <c r="U99" s="105"/>
      <c r="V99" s="105"/>
      <c r="W99" s="105"/>
      <c r="X99" s="105"/>
      <c r="Y99" s="106"/>
      <c r="Z99" s="105"/>
      <c r="AA99" s="105"/>
      <c r="AB99" s="105"/>
      <c r="AC99" s="105"/>
      <c r="AD99" s="105"/>
      <c r="AE99" s="105"/>
      <c r="AF99" s="105"/>
      <c r="AG99" s="105"/>
      <c r="AH99" s="105"/>
      <c r="AO99" s="66"/>
    </row>
    <row r="100" spans="1:41" s="88" customFormat="1" ht="20.25" customHeight="1" x14ac:dyDescent="0.15">
      <c r="A100" s="23"/>
      <c r="B100" s="86"/>
      <c r="C100" s="87"/>
      <c r="N100" s="91"/>
      <c r="O100" s="26"/>
      <c r="P100" s="26"/>
      <c r="Q100" s="120"/>
      <c r="R100" s="99"/>
      <c r="S100" s="99"/>
      <c r="T100" s="105"/>
      <c r="U100" s="105"/>
      <c r="V100" s="105"/>
      <c r="W100" s="105"/>
      <c r="X100" s="105"/>
      <c r="Y100" s="106"/>
      <c r="Z100" s="105"/>
      <c r="AA100" s="105"/>
      <c r="AB100" s="105"/>
      <c r="AC100" s="105"/>
      <c r="AD100" s="105"/>
      <c r="AE100" s="105"/>
      <c r="AF100" s="105"/>
      <c r="AG100" s="105"/>
      <c r="AH100" s="105"/>
      <c r="AO100" s="66"/>
    </row>
    <row r="101" spans="1:41" s="88" customFormat="1" ht="20.25" customHeight="1" x14ac:dyDescent="0.15">
      <c r="A101" s="23"/>
      <c r="B101" s="86"/>
      <c r="C101" s="87"/>
      <c r="N101" s="91"/>
      <c r="O101" s="26"/>
      <c r="P101" s="26"/>
      <c r="Q101" s="120"/>
      <c r="R101" s="99"/>
      <c r="S101" s="99"/>
      <c r="T101" s="105"/>
      <c r="U101" s="105"/>
      <c r="V101" s="105"/>
      <c r="W101" s="105"/>
      <c r="X101" s="105"/>
      <c r="Y101" s="106"/>
      <c r="Z101" s="105"/>
      <c r="AA101" s="105"/>
      <c r="AB101" s="105"/>
      <c r="AC101" s="105"/>
      <c r="AD101" s="105"/>
      <c r="AE101" s="105"/>
      <c r="AF101" s="105"/>
      <c r="AG101" s="105"/>
      <c r="AH101" s="105"/>
      <c r="AO101" s="66"/>
    </row>
    <row r="102" spans="1:41" s="88" customFormat="1" ht="20.25" customHeight="1" x14ac:dyDescent="0.15">
      <c r="A102" s="23"/>
      <c r="B102" s="86"/>
      <c r="C102" s="87"/>
      <c r="N102" s="91"/>
      <c r="O102" s="26"/>
      <c r="P102" s="26"/>
      <c r="Q102" s="120"/>
      <c r="R102" s="99"/>
      <c r="S102" s="99"/>
      <c r="T102" s="105"/>
      <c r="U102" s="105"/>
      <c r="V102" s="105"/>
      <c r="W102" s="105"/>
      <c r="X102" s="105"/>
      <c r="Y102" s="106"/>
      <c r="Z102" s="105"/>
      <c r="AA102" s="105"/>
      <c r="AB102" s="105"/>
      <c r="AC102" s="105"/>
      <c r="AD102" s="105"/>
      <c r="AE102" s="105"/>
      <c r="AF102" s="105"/>
      <c r="AG102" s="105"/>
      <c r="AH102" s="105"/>
      <c r="AO102" s="66"/>
    </row>
    <row r="103" spans="1:41" s="88" customFormat="1" ht="20.25" customHeight="1" x14ac:dyDescent="0.15">
      <c r="A103" s="23"/>
      <c r="B103" s="86"/>
      <c r="C103" s="87"/>
      <c r="N103" s="91"/>
      <c r="O103" s="26"/>
      <c r="P103" s="26"/>
      <c r="Q103" s="120"/>
      <c r="R103" s="99"/>
      <c r="S103" s="99"/>
      <c r="T103" s="105"/>
      <c r="U103" s="105"/>
      <c r="V103" s="105"/>
      <c r="W103" s="105"/>
      <c r="X103" s="105"/>
      <c r="Y103" s="106"/>
      <c r="Z103" s="105"/>
      <c r="AA103" s="105"/>
      <c r="AB103" s="105"/>
      <c r="AC103" s="105"/>
      <c r="AD103" s="105"/>
      <c r="AE103" s="105"/>
      <c r="AF103" s="105"/>
      <c r="AG103" s="105"/>
      <c r="AH103" s="105"/>
      <c r="AO103" s="66"/>
    </row>
    <row r="104" spans="1:41" s="88" customFormat="1" ht="20.25" customHeight="1" x14ac:dyDescent="0.15">
      <c r="A104" s="23"/>
      <c r="B104" s="86"/>
      <c r="C104" s="87"/>
      <c r="N104" s="91"/>
      <c r="O104" s="26"/>
      <c r="P104" s="26"/>
      <c r="Q104" s="120"/>
      <c r="R104" s="99"/>
      <c r="S104" s="99"/>
      <c r="T104" s="105"/>
      <c r="U104" s="105"/>
      <c r="V104" s="105"/>
      <c r="W104" s="105"/>
      <c r="X104" s="105"/>
      <c r="Y104" s="106"/>
      <c r="Z104" s="105"/>
      <c r="AA104" s="105"/>
      <c r="AB104" s="105"/>
      <c r="AC104" s="105"/>
      <c r="AD104" s="105"/>
      <c r="AE104" s="105"/>
      <c r="AF104" s="105"/>
      <c r="AG104" s="105"/>
      <c r="AH104" s="105"/>
      <c r="AO104" s="66"/>
    </row>
    <row r="105" spans="1:41" s="88" customFormat="1" ht="20.25" customHeight="1" x14ac:dyDescent="0.15">
      <c r="A105" s="23"/>
      <c r="B105" s="86"/>
      <c r="C105" s="87"/>
      <c r="N105" s="91"/>
      <c r="O105" s="26"/>
      <c r="P105" s="26"/>
      <c r="Q105" s="120"/>
      <c r="R105" s="99"/>
      <c r="S105" s="99"/>
      <c r="T105" s="105"/>
      <c r="U105" s="105"/>
      <c r="V105" s="105"/>
      <c r="W105" s="105"/>
      <c r="X105" s="105"/>
      <c r="Y105" s="106"/>
      <c r="Z105" s="105"/>
      <c r="AA105" s="105"/>
      <c r="AB105" s="105"/>
      <c r="AC105" s="105"/>
      <c r="AD105" s="105"/>
      <c r="AE105" s="105"/>
      <c r="AF105" s="105"/>
      <c r="AG105" s="105"/>
      <c r="AH105" s="105"/>
      <c r="AO105" s="66"/>
    </row>
    <row r="106" spans="1:41" s="88" customFormat="1" ht="20.25" customHeight="1" x14ac:dyDescent="0.15">
      <c r="A106" s="23"/>
      <c r="B106" s="86"/>
      <c r="C106" s="87"/>
      <c r="N106" s="91"/>
      <c r="O106" s="26"/>
      <c r="P106" s="26"/>
      <c r="Q106" s="120"/>
      <c r="R106" s="99"/>
      <c r="S106" s="99"/>
      <c r="T106" s="105"/>
      <c r="U106" s="105"/>
      <c r="V106" s="105"/>
      <c r="W106" s="105"/>
      <c r="X106" s="105"/>
      <c r="Y106" s="106"/>
      <c r="Z106" s="105"/>
      <c r="AA106" s="105"/>
      <c r="AB106" s="105"/>
      <c r="AC106" s="105"/>
      <c r="AD106" s="105"/>
      <c r="AE106" s="105"/>
      <c r="AF106" s="105"/>
      <c r="AG106" s="105"/>
      <c r="AH106" s="105"/>
      <c r="AO106" s="66"/>
    </row>
    <row r="107" spans="1:41" s="88" customFormat="1" ht="20.25" customHeight="1" x14ac:dyDescent="0.15">
      <c r="A107" s="23"/>
      <c r="B107" s="86"/>
      <c r="C107" s="87"/>
      <c r="N107" s="91"/>
      <c r="O107" s="26"/>
      <c r="P107" s="26"/>
      <c r="Q107" s="120"/>
      <c r="R107" s="99"/>
      <c r="S107" s="99"/>
      <c r="T107" s="105"/>
      <c r="U107" s="105"/>
      <c r="V107" s="105"/>
      <c r="W107" s="105"/>
      <c r="X107" s="105"/>
      <c r="Y107" s="106"/>
      <c r="Z107" s="105"/>
      <c r="AA107" s="105"/>
      <c r="AB107" s="105"/>
      <c r="AC107" s="105"/>
      <c r="AD107" s="105"/>
      <c r="AE107" s="105"/>
      <c r="AF107" s="105"/>
      <c r="AG107" s="105"/>
      <c r="AH107" s="105"/>
      <c r="AO107" s="66"/>
    </row>
    <row r="108" spans="1:41" s="88" customFormat="1" ht="20.25" customHeight="1" x14ac:dyDescent="0.15">
      <c r="A108" s="23"/>
      <c r="B108" s="86"/>
      <c r="C108" s="87"/>
      <c r="N108" s="91"/>
      <c r="O108" s="26"/>
      <c r="P108" s="26"/>
      <c r="Q108" s="120"/>
      <c r="R108" s="99"/>
      <c r="S108" s="99"/>
      <c r="T108" s="105"/>
      <c r="U108" s="105"/>
      <c r="V108" s="105"/>
      <c r="W108" s="105"/>
      <c r="X108" s="105"/>
      <c r="Y108" s="106"/>
      <c r="Z108" s="105"/>
      <c r="AA108" s="105"/>
      <c r="AB108" s="105"/>
      <c r="AC108" s="105"/>
      <c r="AD108" s="105"/>
      <c r="AE108" s="105"/>
      <c r="AF108" s="105"/>
      <c r="AG108" s="105"/>
      <c r="AH108" s="105"/>
      <c r="AO108" s="66"/>
    </row>
    <row r="109" spans="1:41" s="88" customFormat="1" ht="20.25" customHeight="1" x14ac:dyDescent="0.15">
      <c r="A109" s="23"/>
      <c r="B109" s="86"/>
      <c r="C109" s="87"/>
      <c r="N109" s="91"/>
      <c r="O109" s="26"/>
      <c r="P109" s="26"/>
      <c r="Q109" s="120"/>
      <c r="R109" s="99"/>
      <c r="S109" s="99"/>
      <c r="T109" s="105"/>
      <c r="U109" s="105"/>
      <c r="V109" s="105"/>
      <c r="W109" s="105"/>
      <c r="X109" s="105"/>
      <c r="Y109" s="106"/>
      <c r="Z109" s="105"/>
      <c r="AA109" s="105"/>
      <c r="AB109" s="105"/>
      <c r="AC109" s="105"/>
      <c r="AD109" s="105"/>
      <c r="AE109" s="105"/>
      <c r="AF109" s="105"/>
      <c r="AG109" s="105"/>
      <c r="AH109" s="105"/>
      <c r="AO109" s="66"/>
    </row>
    <row r="110" spans="1:41" s="88" customFormat="1" ht="20.25" customHeight="1" x14ac:dyDescent="0.15">
      <c r="A110" s="23"/>
      <c r="B110" s="86"/>
      <c r="C110" s="87"/>
      <c r="N110" s="91"/>
      <c r="O110" s="26"/>
      <c r="P110" s="26"/>
      <c r="Q110" s="120"/>
      <c r="R110" s="99"/>
      <c r="S110" s="99"/>
      <c r="T110" s="105"/>
      <c r="U110" s="105"/>
      <c r="V110" s="105"/>
      <c r="W110" s="105"/>
      <c r="X110" s="105"/>
      <c r="Y110" s="106"/>
      <c r="Z110" s="105"/>
      <c r="AA110" s="105"/>
      <c r="AB110" s="105"/>
      <c r="AC110" s="105"/>
      <c r="AD110" s="105"/>
      <c r="AE110" s="105"/>
      <c r="AF110" s="105"/>
      <c r="AG110" s="105"/>
      <c r="AH110" s="105"/>
      <c r="AO110" s="66"/>
    </row>
    <row r="111" spans="1:41" s="88" customFormat="1" ht="20.25" customHeight="1" x14ac:dyDescent="0.15">
      <c r="A111" s="23"/>
      <c r="B111" s="86"/>
      <c r="C111" s="87"/>
      <c r="N111" s="91"/>
      <c r="O111" s="26"/>
      <c r="P111" s="26"/>
      <c r="Q111" s="120"/>
      <c r="R111" s="99"/>
      <c r="S111" s="99"/>
      <c r="T111" s="105"/>
      <c r="U111" s="105"/>
      <c r="V111" s="105"/>
      <c r="W111" s="105"/>
      <c r="X111" s="105"/>
      <c r="Y111" s="106"/>
      <c r="Z111" s="105"/>
      <c r="AA111" s="105"/>
      <c r="AB111" s="105"/>
      <c r="AC111" s="105"/>
      <c r="AD111" s="105"/>
      <c r="AE111" s="105"/>
      <c r="AF111" s="105"/>
      <c r="AG111" s="105"/>
      <c r="AH111" s="105"/>
      <c r="AO111" s="66"/>
    </row>
    <row r="112" spans="1:41" s="88" customFormat="1" ht="20.25" customHeight="1" x14ac:dyDescent="0.15">
      <c r="A112" s="23"/>
      <c r="B112" s="86"/>
      <c r="C112" s="87"/>
      <c r="N112" s="91"/>
      <c r="O112" s="26"/>
      <c r="P112" s="26"/>
      <c r="Q112" s="120"/>
      <c r="R112" s="99"/>
      <c r="S112" s="99"/>
      <c r="T112" s="103"/>
      <c r="U112" s="103"/>
      <c r="V112" s="103"/>
      <c r="W112" s="103"/>
      <c r="X112" s="103"/>
      <c r="Y112" s="104"/>
      <c r="Z112" s="103"/>
      <c r="AA112" s="103"/>
      <c r="AB112" s="103"/>
      <c r="AC112" s="103"/>
      <c r="AD112" s="103"/>
      <c r="AE112" s="103"/>
      <c r="AF112" s="103"/>
      <c r="AG112" s="103"/>
      <c r="AH112" s="103"/>
      <c r="AO112" s="66"/>
    </row>
    <row r="113" spans="1:41" s="88" customFormat="1" ht="20.25" customHeight="1" x14ac:dyDescent="0.15">
      <c r="A113" s="23"/>
      <c r="B113" s="86"/>
      <c r="C113" s="87"/>
      <c r="N113" s="91"/>
      <c r="O113" s="26"/>
      <c r="P113" s="26"/>
      <c r="Q113" s="120"/>
      <c r="R113" s="99"/>
      <c r="S113" s="99"/>
      <c r="T113" s="103"/>
      <c r="U113" s="103"/>
      <c r="V113" s="103"/>
      <c r="W113" s="103"/>
      <c r="X113" s="103"/>
      <c r="Y113" s="104"/>
      <c r="Z113" s="103"/>
      <c r="AA113" s="103"/>
      <c r="AB113" s="103"/>
      <c r="AC113" s="103"/>
      <c r="AD113" s="103"/>
      <c r="AE113" s="103"/>
      <c r="AF113" s="103"/>
      <c r="AG113" s="103"/>
      <c r="AH113" s="103"/>
      <c r="AO113" s="66"/>
    </row>
  </sheetData>
  <mergeCells count="130">
    <mergeCell ref="T2:AE3"/>
    <mergeCell ref="T6:AH6"/>
    <mergeCell ref="T7:AH7"/>
    <mergeCell ref="U81:AH82"/>
    <mergeCell ref="U74:AH75"/>
    <mergeCell ref="T25:AH25"/>
    <mergeCell ref="T26:AH26"/>
    <mergeCell ref="T11:AH11"/>
    <mergeCell ref="T13:AH13"/>
    <mergeCell ref="T85:AH85"/>
    <mergeCell ref="T10:AG10"/>
    <mergeCell ref="T24:AH24"/>
    <mergeCell ref="T12:AH12"/>
    <mergeCell ref="D67:K68"/>
    <mergeCell ref="T9:AH9"/>
    <mergeCell ref="T14:AH14"/>
    <mergeCell ref="D55:K55"/>
    <mergeCell ref="D54:K54"/>
    <mergeCell ref="D52:G52"/>
    <mergeCell ref="D31:K31"/>
    <mergeCell ref="E49:F49"/>
    <mergeCell ref="D80:K80"/>
    <mergeCell ref="D81:K81"/>
    <mergeCell ref="D79:K79"/>
    <mergeCell ref="D77:K77"/>
    <mergeCell ref="D78:K78"/>
    <mergeCell ref="D56:K56"/>
    <mergeCell ref="D53:K53"/>
    <mergeCell ref="H52:K52"/>
    <mergeCell ref="C74:C75"/>
    <mergeCell ref="D74:K75"/>
    <mergeCell ref="D76:K76"/>
    <mergeCell ref="D73:K73"/>
    <mergeCell ref="D95:K95"/>
    <mergeCell ref="D91:K91"/>
    <mergeCell ref="C84:H84"/>
    <mergeCell ref="I84:N84"/>
    <mergeCell ref="D92:K92"/>
    <mergeCell ref="D93:K93"/>
    <mergeCell ref="D94:K94"/>
    <mergeCell ref="C85:F85"/>
    <mergeCell ref="G85:N85"/>
    <mergeCell ref="B52:B62"/>
    <mergeCell ref="D58:G58"/>
    <mergeCell ref="D60:K60"/>
    <mergeCell ref="H58:K58"/>
    <mergeCell ref="D62:K62"/>
    <mergeCell ref="D57:K57"/>
    <mergeCell ref="D61:K61"/>
    <mergeCell ref="D34:G34"/>
    <mergeCell ref="H34:K34"/>
    <mergeCell ref="G49:I49"/>
    <mergeCell ref="J49:K49"/>
    <mergeCell ref="D45:K45"/>
    <mergeCell ref="D44:K44"/>
    <mergeCell ref="D46:K46"/>
    <mergeCell ref="D38:K38"/>
    <mergeCell ref="E48:F48"/>
    <mergeCell ref="D21:K21"/>
    <mergeCell ref="G35:K35"/>
    <mergeCell ref="D22:K22"/>
    <mergeCell ref="D23:K23"/>
    <mergeCell ref="D24:K24"/>
    <mergeCell ref="D25:K25"/>
    <mergeCell ref="D26:K26"/>
    <mergeCell ref="D35:F35"/>
    <mergeCell ref="D32:K32"/>
    <mergeCell ref="D33:K33"/>
    <mergeCell ref="H7:N7"/>
    <mergeCell ref="D8:E8"/>
    <mergeCell ref="G8:I8"/>
    <mergeCell ref="D15:K15"/>
    <mergeCell ref="D10:K10"/>
    <mergeCell ref="D11:K11"/>
    <mergeCell ref="D12:G12"/>
    <mergeCell ref="D13:K13"/>
    <mergeCell ref="D14:G14"/>
    <mergeCell ref="H14:K14"/>
    <mergeCell ref="D17:K17"/>
    <mergeCell ref="D18:K18"/>
    <mergeCell ref="D19:G19"/>
    <mergeCell ref="H19:K19"/>
    <mergeCell ref="D20:K20"/>
    <mergeCell ref="D16:K16"/>
    <mergeCell ref="B4:C4"/>
    <mergeCell ref="D4:E4"/>
    <mergeCell ref="G4:N4"/>
    <mergeCell ref="B5:C5"/>
    <mergeCell ref="D5:F5"/>
    <mergeCell ref="I5:N5"/>
    <mergeCell ref="B6:C6"/>
    <mergeCell ref="D6:F6"/>
    <mergeCell ref="B8:C8"/>
    <mergeCell ref="D7:F7"/>
    <mergeCell ref="B7:C7"/>
    <mergeCell ref="E51:F51"/>
    <mergeCell ref="D37:K37"/>
    <mergeCell ref="D27:G27"/>
    <mergeCell ref="H27:K27"/>
    <mergeCell ref="B10:B51"/>
    <mergeCell ref="G51:I51"/>
    <mergeCell ref="J51:K51"/>
    <mergeCell ref="D59:K59"/>
    <mergeCell ref="B79:B83"/>
    <mergeCell ref="D83:K83"/>
    <mergeCell ref="B63:B64"/>
    <mergeCell ref="D63:K63"/>
    <mergeCell ref="D66:K66"/>
    <mergeCell ref="B71:B78"/>
    <mergeCell ref="B66:B69"/>
    <mergeCell ref="D69:K69"/>
    <mergeCell ref="D82:K82"/>
    <mergeCell ref="D71:K71"/>
    <mergeCell ref="D72:K72"/>
    <mergeCell ref="D70:K70"/>
    <mergeCell ref="J8:K8"/>
    <mergeCell ref="D36:K36"/>
    <mergeCell ref="H12:K12"/>
    <mergeCell ref="C9:K9"/>
    <mergeCell ref="D64:K64"/>
    <mergeCell ref="D65:K65"/>
    <mergeCell ref="G48:I48"/>
    <mergeCell ref="J48:K48"/>
    <mergeCell ref="K2:L2"/>
    <mergeCell ref="E50:F50"/>
    <mergeCell ref="G50:I50"/>
    <mergeCell ref="J50:K50"/>
    <mergeCell ref="E47:F47"/>
    <mergeCell ref="G47:I47"/>
    <mergeCell ref="J47:K47"/>
  </mergeCells>
  <phoneticPr fontId="36"/>
  <conditionalFormatting sqref="T85:AH85">
    <cfRule type="cellIs" dxfId="8" priority="1" stopIfTrue="1" operator="greaterThan">
      <formula>1</formula>
    </cfRule>
  </conditionalFormatting>
  <conditionalFormatting sqref="Q90:Q65536 Q2:Q3 Q5:Q88">
    <cfRule type="cellIs" dxfId="7" priority="2" stopIfTrue="1" operator="equal">
      <formula>"未回答"</formula>
    </cfRule>
  </conditionalFormatting>
  <conditionalFormatting sqref="U65:X73 R91:S65536 X60:Y61 U77:X80 X62:X63 T77:T81 T65:T75 S67:S88 S44:S65 R3:S3 X44:X59 T44:W63 T15:X15 R5:S27 AJ10:AN27 R28:R88 AJ31:AN38 AJ44:AN83 S31:S38 U31:X38 T31:T36 T38">
    <cfRule type="cellIs" dxfId="6" priority="3" stopIfTrue="1" operator="greaterThan">
      <formula>1</formula>
    </cfRule>
  </conditionalFormatting>
  <conditionalFormatting sqref="L10:M83">
    <cfRule type="cellIs" dxfId="5" priority="4" stopIfTrue="1" operator="equal">
      <formula>"☑"</formula>
    </cfRule>
  </conditionalFormatting>
  <conditionalFormatting sqref="E2">
    <cfRule type="cellIs" dxfId="4" priority="5" stopIfTrue="1" operator="greaterThan">
      <formula>0</formula>
    </cfRule>
  </conditionalFormatting>
  <conditionalFormatting sqref="D5:D8 E5:F6">
    <cfRule type="cellIs" dxfId="3" priority="6" stopIfTrue="1" operator="equal">
      <formula>0</formula>
    </cfRule>
  </conditionalFormatting>
  <conditionalFormatting sqref="D4:E4 G4:N4 K6 M6 I5:N5 I6 H7 J8:L8">
    <cfRule type="cellIs" dxfId="2" priority="7" stopIfTrue="1" operator="equal">
      <formula>0</formula>
    </cfRule>
  </conditionalFormatting>
  <conditionalFormatting sqref="K2">
    <cfRule type="cellIs" dxfId="1" priority="8" stopIfTrue="1" operator="equal">
      <formula>"重複回答あり"</formula>
    </cfRule>
  </conditionalFormatting>
  <conditionalFormatting sqref="U25:AH26 U18:AH18 T16:T19 T21:T26 T37">
    <cfRule type="cellIs" dxfId="0" priority="9" stopIfTrue="1" operator="greaterThan">
      <formula>1</formula>
    </cfRule>
  </conditionalFormatting>
  <dataValidations count="1">
    <dataValidation type="list" allowBlank="1" showInputMessage="1" showErrorMessage="1" sqref="L76:M83 L52:M52 L10:M12 L21:M27 L14:M19 L32:M34 L69:M74 L65:M67 L60:M63 L54:M58 L44:M45 L36:M36 L38:M38">
      <formula1>"□,☑"</formula1>
    </dataValidation>
  </dataValidations>
  <printOptions horizontalCentered="1" verticalCentered="1"/>
  <pageMargins left="0.59055118110236227" right="0.59055118110236227" top="0.59055118110236227" bottom="0.39370078740157483" header="0.36" footer="0.23622047244094491"/>
  <pageSetup paperSize="9" scale="59" fitToHeight="2" orientation="portrait" blackAndWhite="1" r:id="rId1"/>
  <headerFooter alignWithMargins="0">
    <oddHeader>&amp;L&amp;"ｺﾞｼｯｸ,標準"&amp;12サービス付き高齢者向け住宅定期報告書&amp;R&amp;"ｺﾞｼｯｸ,標準"（別紙１）</oddHeader>
    <oddFooter>&amp;C&amp;P / &amp;N ページ</oddFooter>
  </headerFooter>
  <rowBreaks count="1" manualBreakCount="1">
    <brk id="51" max="33" man="1"/>
  </rowBreaks>
  <drawing r:id="rId2"/>
  <legacyDrawing r:id="rId3"/>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定期報告書</vt:lpstr>
      <vt:lpstr>【入力例】</vt:lpstr>
      <vt:lpstr>【入力例】!Print_Area</vt:lpstr>
      <vt:lpstr>定期報告書!Print_Area</vt:lpstr>
      <vt:lpstr>定期報告書!Print_Titles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坂本　茉央</dc:creator>
  <cp:keywords/>
  <dc:description/>
  <cp:lastModifiedBy>M501001</cp:lastModifiedBy>
  <cp:revision>0</cp:revision>
  <cp:lastPrinted>2023-12-14T10:10:24Z</cp:lastPrinted>
  <dcterms:created xsi:type="dcterms:W3CDTF">1601-01-01T00:00:00Z</dcterms:created>
  <dcterms:modified xsi:type="dcterms:W3CDTF">2024-06-24T12:24:33Z</dcterms:modified>
  <cp:category/>
</cp:coreProperties>
</file>