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 activeTab="1"/>
  </bookViews>
  <sheets>
    <sheet name="定義" sheetId="9" r:id="rId1"/>
    <sheet name="別紙１" sheetId="12" r:id="rId2"/>
    <sheet name="別紙１(記入例）" sheetId="5" r:id="rId3"/>
  </sheets>
  <definedNames>
    <definedName name="_xlnm._FilterDatabase" localSheetId="0" hidden="1">定義!$A$1:$E$132</definedName>
    <definedName name="祝日">定義!$A$19:$A$94</definedName>
    <definedName name="_xlnm._FilterDatabase" localSheetId="2" hidden="1">'別紙１(記入例）'!$A$5:$AQ$240</definedName>
    <definedName name="_xlnm.Print_Area" localSheetId="2">'別紙１(記入例）'!$A$1:$AI$243</definedName>
    <definedName name="_xlnm._FilterDatabase" localSheetId="1" hidden="1">別紙１!$A$5:$AQ$240</definedName>
    <definedName name="_xlnm.Print_Area" localSheetId="1">別紙１!$A$1:$AI$243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<sst xmlns="http://schemas.openxmlformats.org/spreadsheetml/2006/main" xmlns:r="http://schemas.openxmlformats.org/officeDocument/2006/relationships" count="58" uniqueCount="58">
  <si>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完成通知書提出日</t>
  </si>
  <si>
    <t xml:space="preserve"> </t>
  </si>
  <si>
    <t>こどもの日</t>
  </si>
  <si>
    <t>曜日</t>
    <rPh sb="0" eb="2">
      <t>ヨウビ</t>
    </rPh>
    <phoneticPr fontId="1"/>
  </si>
  <si>
    <t>日</t>
  </si>
  <si>
    <t>水</t>
  </si>
  <si>
    <t>工事着手日</t>
  </si>
  <si>
    <t>月</t>
    <rPh sb="0" eb="1">
      <t>ツキ</t>
    </rPh>
    <phoneticPr fontId="1"/>
  </si>
  <si>
    <t>勤労感謝の日</t>
  </si>
  <si>
    <t>土</t>
  </si>
  <si>
    <t>日</t>
    <rPh sb="0" eb="1">
      <t>ニチ</t>
    </rPh>
    <phoneticPr fontId="1"/>
  </si>
  <si>
    <t>行事</t>
    <rPh sb="0" eb="2">
      <t>ギョウジ</t>
    </rPh>
    <phoneticPr fontId="1"/>
  </si>
  <si>
    <t>実績休日数</t>
    <rPh sb="0" eb="2">
      <t>ジッセキ</t>
    </rPh>
    <rPh sb="2" eb="5">
      <t>キュウジツスウ</t>
    </rPh>
    <phoneticPr fontId="1"/>
  </si>
  <si>
    <t>木</t>
  </si>
  <si>
    <t>月</t>
  </si>
  <si>
    <t>累計</t>
    <rPh sb="0" eb="2">
      <t>ルイケイ</t>
    </rPh>
    <phoneticPr fontId="1"/>
  </si>
  <si>
    <t>火</t>
  </si>
  <si>
    <t>金</t>
  </si>
  <si>
    <t>休日等取得実績（計画）表（記入例）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rPh sb="13" eb="15">
      <t>キニュウ</t>
    </rPh>
    <rPh sb="15" eb="16">
      <t>レイ</t>
    </rPh>
    <phoneticPr fontId="1"/>
  </si>
  <si>
    <t>月計</t>
    <rPh sb="0" eb="1">
      <t>ツキ</t>
    </rPh>
    <rPh sb="1" eb="2">
      <t>ケイ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</si>
  <si>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</si>
  <si>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海の日</t>
  </si>
  <si>
    <t>振替休日</t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</si>
  <si>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</si>
  <si>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～</t>
  </si>
  <si>
    <t>工期始め</t>
    <rPh sb="0" eb="2">
      <t>コウキ</t>
    </rPh>
    <rPh sb="2" eb="3">
      <t>ハジ</t>
    </rPh>
    <phoneticPr fontId="1"/>
  </si>
  <si>
    <t>即位礼正殿の儀</t>
  </si>
  <si>
    <t>体育の日</t>
  </si>
  <si>
    <t>秋分の日</t>
  </si>
  <si>
    <t>元日</t>
  </si>
  <si>
    <t>天皇誕生日</t>
  </si>
  <si>
    <t>成人の日</t>
  </si>
  <si>
    <t>天皇の即位の日</t>
  </si>
  <si>
    <t>山の日</t>
  </si>
  <si>
    <t>建国記念の日</t>
  </si>
  <si>
    <t>○○工事</t>
  </si>
  <si>
    <t>春分の日</t>
  </si>
  <si>
    <t>夏季休暇</t>
    <rPh sb="0" eb="2">
      <t>カキ</t>
    </rPh>
    <rPh sb="2" eb="4">
      <t>キュウカ</t>
    </rPh>
    <phoneticPr fontId="1"/>
  </si>
  <si>
    <t>昭和の日</t>
  </si>
  <si>
    <t>憲法記念日</t>
  </si>
  <si>
    <t>工事名</t>
    <rPh sb="0" eb="3">
      <t>コウジメイ</t>
    </rPh>
    <phoneticPr fontId="1"/>
  </si>
  <si>
    <t>みどりの日</t>
  </si>
  <si>
    <t>○計</t>
    <rPh sb="1" eb="2">
      <t>ケイ</t>
    </rPh>
    <phoneticPr fontId="1"/>
  </si>
  <si>
    <t>○</t>
  </si>
  <si>
    <t>敬老の日</t>
  </si>
  <si>
    <t>文化の日</t>
  </si>
  <si>
    <t>国民の休日</t>
  </si>
  <si>
    <t>週休2日の種類</t>
    <rPh sb="0" eb="2">
      <t>シュウキュウ</t>
    </rPh>
    <rPh sb="3" eb="4">
      <t>ニチ</t>
    </rPh>
    <rPh sb="5" eb="7">
      <t>シュルイ</t>
    </rPh>
    <phoneticPr fontId="1"/>
  </si>
  <si>
    <t>スポーツの日</t>
  </si>
  <si>
    <r>
      <t xml:space="preserve">休日
</t>
    </r>
    <r>
      <rPr>
        <sz val="11"/>
        <color rgb="FFFF0000"/>
        <rFont val="ＭＳ Ｐゴシック"/>
      </rPr>
      <t>実績</t>
    </r>
    <rPh sb="3" eb="5">
      <t>ジッセキ</t>
    </rPh>
    <phoneticPr fontId="1"/>
  </si>
  <si>
    <t>計画休日数</t>
    <rPh sb="0" eb="2">
      <t>ケイカク</t>
    </rPh>
    <rPh sb="2" eb="5">
      <t>キュウジツスウ</t>
    </rPh>
    <phoneticPr fontId="1"/>
  </si>
  <si>
    <t>期間</t>
    <rPh sb="0" eb="1">
      <t>キ</t>
    </rPh>
    <rPh sb="1" eb="2">
      <t>アイダ</t>
    </rPh>
    <phoneticPr fontId="1"/>
  </si>
  <si>
    <t>判定結果（実績）：</t>
    <rPh sb="0" eb="2">
      <t>ハンテイ</t>
    </rPh>
    <rPh sb="2" eb="4">
      <t>ケッカ</t>
    </rPh>
    <rPh sb="5" eb="7">
      <t>ジッセキ</t>
    </rPh>
    <phoneticPr fontId="1"/>
  </si>
  <si>
    <t>発注者指定型</t>
  </si>
  <si>
    <t>年末年始</t>
    <rPh sb="0" eb="2">
      <t>ネンマツ</t>
    </rPh>
    <rPh sb="2" eb="4">
      <t>ネンシ</t>
    </rPh>
    <phoneticPr fontId="1"/>
  </si>
  <si>
    <r>
      <t>累計</t>
    </r>
    <r>
      <rPr>
        <sz val="11"/>
        <color rgb="FFFF0000"/>
        <rFont val="ＭＳ Ｐゴシック"/>
      </rPr>
      <t>計画</t>
    </r>
    <r>
      <rPr>
        <sz val="11"/>
        <color auto="1"/>
        <rFont val="ＭＳ Ｐゴシック"/>
      </rPr>
      <t>休日数</t>
    </r>
    <rPh sb="0" eb="2">
      <t>ルイケイ</t>
    </rPh>
    <rPh sb="2" eb="4">
      <t>ケイカク</t>
    </rPh>
    <rPh sb="4" eb="7">
      <t>キュウジツスウ</t>
    </rPh>
    <phoneticPr fontId="1"/>
  </si>
  <si>
    <r>
      <t>累計</t>
    </r>
    <r>
      <rPr>
        <sz val="11"/>
        <color rgb="FFFF0000"/>
        <rFont val="ＭＳ Ｐゴシック"/>
      </rPr>
      <t>実績</t>
    </r>
    <r>
      <rPr>
        <sz val="11"/>
        <color auto="1"/>
        <rFont val="ＭＳ Ｐゴシック"/>
      </rPr>
      <t>休日数</t>
    </r>
    <rPh sb="0" eb="2">
      <t>ルイケイ</t>
    </rPh>
    <rPh sb="2" eb="4">
      <t>ジッセキ</t>
    </rPh>
    <rPh sb="4" eb="7">
      <t>キュウジツスウ</t>
    </rPh>
    <phoneticPr fontId="1"/>
  </si>
  <si>
    <t>　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</si>
</sst>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[$-411]ggge&quot;年&quot;m&quot;月&quot;d&quot;日&quot;;@"/>
    <numFmt numFmtId="177" formatCode="aaa"/>
    <numFmt numFmtId="178" formatCode="[$-F800]dddd\,\ mmmm\ dd\,\ yyyy"/>
    <numFmt numFmtId="179" formatCode="yyyy&quot;年&quot;m&quot;月&quot;;@"/>
    <numFmt numFmtId="180" formatCode="d;@"/>
    <numFmt numFmtId="181" formatCode="#&quot;年&quot;"/>
    <numFmt numFmtId="182" formatCode="#&quot;月&quot;"/>
    <numFmt numFmtId="183" formatCode="#&quot;日&quot;"/>
  </numFmts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0.5"/>
      <color theme="1"/>
      <name val="ＭＳ 明朝"/>
      <family val="1"/>
    </font>
    <font>
      <sz val="8"/>
      <color theme="1"/>
      <name val="ＭＳ Ｐゴシック"/>
      <family val="2"/>
      <scheme val="minor"/>
    </font>
    <font>
      <sz val="20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2"/>
      <color rgb="FFFF0000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2" fillId="4" borderId="1" xfId="0" applyNumberFormat="1" applyFont="1" applyFill="1" applyBorder="1">
      <alignment vertical="center"/>
    </xf>
    <xf numFmtId="176" fontId="0" fillId="5" borderId="1" xfId="0" applyNumberFormat="1" applyFill="1" applyBorder="1">
      <alignment vertical="center"/>
    </xf>
    <xf numFmtId="14" fontId="0" fillId="0" borderId="0" xfId="0" applyNumberFormat="1" applyFill="1">
      <alignment vertical="center"/>
    </xf>
    <xf numFmtId="31" fontId="3" fillId="0" borderId="0" xfId="0" applyNumberFormat="1" applyFont="1">
      <alignment vertical="center"/>
    </xf>
    <xf numFmtId="177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3" fillId="0" borderId="0" xfId="0" applyFont="1">
      <alignment vertical="center"/>
    </xf>
    <xf numFmtId="178" fontId="4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textRotation="255" shrinkToFi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179" fontId="2" fillId="0" borderId="6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 textRotation="255" wrapText="1" shrinkToFit="1"/>
    </xf>
    <xf numFmtId="0" fontId="2" fillId="0" borderId="7" xfId="0" applyFont="1" applyFill="1" applyBorder="1" applyAlignment="1">
      <alignment vertical="center" textRotation="255" shrinkToFit="1"/>
    </xf>
    <xf numFmtId="0" fontId="2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top" textRotation="255" wrapText="1" shrinkToFit="1"/>
    </xf>
    <xf numFmtId="0" fontId="2" fillId="0" borderId="10" xfId="0" applyFont="1" applyFill="1" applyBorder="1" applyAlignment="1">
      <alignment vertical="center" textRotation="255" shrinkToFit="1"/>
    </xf>
    <xf numFmtId="0" fontId="6" fillId="0" borderId="0" xfId="0" applyFont="1" applyFill="1" applyAlignment="1">
      <alignment vertical="center" shrinkToFit="1"/>
    </xf>
    <xf numFmtId="0" fontId="6" fillId="6" borderId="0" xfId="0" applyFont="1" applyFill="1" applyAlignment="1">
      <alignment horizontal="left" vertical="center" shrinkToFit="1"/>
    </xf>
    <xf numFmtId="181" fontId="6" fillId="6" borderId="0" xfId="0" applyNumberFormat="1" applyFont="1" applyFill="1" applyBorder="1" applyAlignment="1">
      <alignment horizontal="center" vertical="center" shrinkToFit="1"/>
    </xf>
    <xf numFmtId="179" fontId="2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82" fontId="6" fillId="6" borderId="0" xfId="0" applyNumberFormat="1" applyFont="1" applyFill="1" applyBorder="1" applyAlignment="1">
      <alignment horizontal="center" vertical="center" shrinkToFit="1"/>
    </xf>
    <xf numFmtId="180" fontId="2" fillId="0" borderId="13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top" textRotation="255" wrapText="1" shrinkToFit="1"/>
    </xf>
    <xf numFmtId="0" fontId="2" fillId="0" borderId="14" xfId="0" applyFont="1" applyFill="1" applyBorder="1" applyAlignment="1">
      <alignment vertical="center" textRotation="255" shrinkToFit="1"/>
    </xf>
    <xf numFmtId="0" fontId="2" fillId="0" borderId="15" xfId="0" applyFont="1" applyFill="1" applyBorder="1" applyAlignment="1">
      <alignment horizontal="center" vertical="center"/>
    </xf>
    <xf numFmtId="183" fontId="6" fillId="6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16" xfId="0" applyFont="1" applyFill="1" applyBorder="1" applyAlignment="1">
      <alignment vertical="center" textRotation="255" shrinkToFit="1"/>
    </xf>
    <xf numFmtId="14" fontId="2" fillId="0" borderId="0" xfId="0" applyNumberFormat="1" applyFont="1" applyFill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0" fillId="0" borderId="18" xfId="0" applyFont="1" applyBorder="1">
      <alignment vertical="center"/>
    </xf>
    <xf numFmtId="0" fontId="2" fillId="0" borderId="18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9" fontId="2" fillId="0" borderId="20" xfId="0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0" fillId="7" borderId="3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textRotation="255"/>
    </xf>
    <xf numFmtId="10" fontId="0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204"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  <dxf>
      <font>
        <color rgb="FFFF0000"/>
      </font>
      <fill>
        <patternFill>
          <bgColor theme="5" tint="0.8"/>
        </patternFill>
      </fill>
    </dxf>
    <dxf>
      <font>
        <color rgb="FF0000FF"/>
      </font>
      <fill>
        <patternFill>
          <bgColor theme="3" tint="0.8"/>
        </patternFill>
      </fill>
    </dxf>
    <dxf>
      <fill>
        <patternFill>
          <bgColor theme="9" tint="0.8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14</xdr:col>
      <xdr:colOff>10160</xdr:colOff>
      <xdr:row>244</xdr:row>
      <xdr:rowOff>137795</xdr:rowOff>
    </xdr:from>
    <xdr:ext cx="847090" cy="290195"/>
    <xdr:sp macro="" textlink="">
      <xdr:nvSpPr>
        <xdr:cNvPr id="2" name="四角形吹き出し 1"/>
        <xdr:cNvSpPr/>
      </xdr:nvSpPr>
      <xdr:spPr>
        <a:xfrm>
          <a:off x="6054725" y="22976840"/>
          <a:ext cx="847090" cy="290195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 xmlns:xdr="http://schemas.openxmlformats.org/drawingml/2006/spreadsheetDrawing">
      <xdr:col>9</xdr:col>
      <xdr:colOff>57785</xdr:colOff>
      <xdr:row>9</xdr:row>
      <xdr:rowOff>57150</xdr:rowOff>
    </xdr:from>
    <xdr:to xmlns:xdr="http://schemas.openxmlformats.org/drawingml/2006/spreadsheetDrawing">
      <xdr:col>32</xdr:col>
      <xdr:colOff>267335</xdr:colOff>
      <xdr:row>10</xdr:row>
      <xdr:rowOff>304165</xdr:rowOff>
    </xdr:to>
    <xdr:sp macro="" textlink="">
      <xdr:nvSpPr>
        <xdr:cNvPr id="3" name="正方形/長方形 2"/>
        <xdr:cNvSpPr/>
      </xdr:nvSpPr>
      <xdr:spPr>
        <a:xfrm>
          <a:off x="3854450" y="2780030"/>
          <a:ext cx="10549890" cy="6026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（共通仕様書記載期間を除外）</a:t>
          </a:r>
        </a:p>
      </xdr:txBody>
    </xdr:sp>
    <xdr:clientData/>
  </xdr:twoCellAnchor>
  <xdr:oneCellAnchor>
    <xdr:from xmlns:xdr="http://schemas.openxmlformats.org/drawingml/2006/spreadsheetDrawing">
      <xdr:col>31</xdr:col>
      <xdr:colOff>108585</xdr:colOff>
      <xdr:row>1</xdr:row>
      <xdr:rowOff>155575</xdr:rowOff>
    </xdr:from>
    <xdr:ext cx="1326515" cy="524510"/>
    <xdr:sp macro="" textlink="">
      <xdr:nvSpPr>
        <xdr:cNvPr id="4" name="正方形/長方形 3"/>
        <xdr:cNvSpPr/>
      </xdr:nvSpPr>
      <xdr:spPr>
        <a:xfrm>
          <a:off x="13796010" y="460375"/>
          <a:ext cx="1326515" cy="52451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 xmlns:xdr="http://schemas.openxmlformats.org/drawingml/2006/spreadsheetDrawing">
      <xdr:col>23</xdr:col>
      <xdr:colOff>221615</xdr:colOff>
      <xdr:row>244</xdr:row>
      <xdr:rowOff>158115</xdr:rowOff>
    </xdr:from>
    <xdr:to xmlns:xdr="http://schemas.openxmlformats.org/drawingml/2006/spreadsheetDrawing">
      <xdr:col>26</xdr:col>
      <xdr:colOff>97790</xdr:colOff>
      <xdr:row>246</xdr:row>
      <xdr:rowOff>99060</xdr:rowOff>
    </xdr:to>
    <xdr:sp macro="" textlink="">
      <xdr:nvSpPr>
        <xdr:cNvPr id="5" name="正方形/長方形 4"/>
        <xdr:cNvSpPr/>
      </xdr:nvSpPr>
      <xdr:spPr>
        <a:xfrm>
          <a:off x="10312400" y="22997160"/>
          <a:ext cx="1224915" cy="28384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92075</xdr:colOff>
      <xdr:row>244</xdr:row>
      <xdr:rowOff>148590</xdr:rowOff>
    </xdr:from>
    <xdr:to xmlns:xdr="http://schemas.openxmlformats.org/drawingml/2006/spreadsheetDrawing">
      <xdr:col>19</xdr:col>
      <xdr:colOff>282575</xdr:colOff>
      <xdr:row>246</xdr:row>
      <xdr:rowOff>99060</xdr:rowOff>
    </xdr:to>
    <xdr:sp macro="" textlink="">
      <xdr:nvSpPr>
        <xdr:cNvPr id="6" name="正方形/長方形 5"/>
        <xdr:cNvSpPr/>
      </xdr:nvSpPr>
      <xdr:spPr>
        <a:xfrm>
          <a:off x="7485380" y="22987635"/>
          <a:ext cx="1089660" cy="29337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65</xdr:row>
      <xdr:rowOff>40640</xdr:rowOff>
    </xdr:from>
    <xdr:to xmlns:xdr="http://schemas.openxmlformats.org/drawingml/2006/spreadsheetDrawing">
      <xdr:col>30</xdr:col>
      <xdr:colOff>404495</xdr:colOff>
      <xdr:row>66</xdr:row>
      <xdr:rowOff>333375</xdr:rowOff>
    </xdr:to>
    <xdr:sp macro="" textlink="">
      <xdr:nvSpPr>
        <xdr:cNvPr id="7" name="正方形/長方形 6"/>
        <xdr:cNvSpPr/>
      </xdr:nvSpPr>
      <xdr:spPr>
        <a:xfrm>
          <a:off x="4733925" y="20482560"/>
          <a:ext cx="8908415" cy="64833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対象期間外（工期末の２０日前）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177800</xdr:colOff>
      <xdr:row>244</xdr:row>
      <xdr:rowOff>158115</xdr:rowOff>
    </xdr:from>
    <xdr:to xmlns:xdr="http://schemas.openxmlformats.org/drawingml/2006/spreadsheetDrawing">
      <xdr:col>23</xdr:col>
      <xdr:colOff>53975</xdr:colOff>
      <xdr:row>246</xdr:row>
      <xdr:rowOff>109220</xdr:rowOff>
    </xdr:to>
    <xdr:sp macro="" textlink="">
      <xdr:nvSpPr>
        <xdr:cNvPr id="8" name="正方形/長方形 7"/>
        <xdr:cNvSpPr/>
      </xdr:nvSpPr>
      <xdr:spPr>
        <a:xfrm>
          <a:off x="8919845" y="22997160"/>
          <a:ext cx="1224915" cy="29400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45720</xdr:colOff>
      <xdr:row>16</xdr:row>
      <xdr:rowOff>72390</xdr:rowOff>
    </xdr:from>
    <xdr:to xmlns:xdr="http://schemas.openxmlformats.org/drawingml/2006/spreadsheetDrawing">
      <xdr:col>5</xdr:col>
      <xdr:colOff>353695</xdr:colOff>
      <xdr:row>17</xdr:row>
      <xdr:rowOff>280035</xdr:rowOff>
    </xdr:to>
    <xdr:sp macro="" textlink="">
      <xdr:nvSpPr>
        <xdr:cNvPr id="9" name="正方形/長方形 8"/>
        <xdr:cNvSpPr/>
      </xdr:nvSpPr>
      <xdr:spPr>
        <a:xfrm>
          <a:off x="695325" y="5010150"/>
          <a:ext cx="1656715" cy="56324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00">
              <a:solidFill>
                <a:srgbClr val="0000FF"/>
              </a:solidFill>
            </a:rPr>
            <a:t>対象期間外 </a:t>
          </a:r>
          <a:r>
            <a:rPr kumimoji="1" lang="ja-JP" altLang="ja-JP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（共通仕様書記載期間を</a:t>
          </a:r>
          <a:r>
            <a:rPr kumimoji="1" lang="ja-JP" altLang="en-US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除外）</a:t>
          </a:r>
          <a:endParaRPr lang="ja-JP" altLang="ja-JP" sz="10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269875</xdr:colOff>
      <xdr:row>240</xdr:row>
      <xdr:rowOff>76835</xdr:rowOff>
    </xdr:from>
    <xdr:to xmlns:xdr="http://schemas.openxmlformats.org/drawingml/2006/spreadsheetDrawing">
      <xdr:col>42</xdr:col>
      <xdr:colOff>483870</xdr:colOff>
      <xdr:row>243</xdr:row>
      <xdr:rowOff>90170</xdr:rowOff>
    </xdr:to>
    <xdr:sp macro="" textlink="">
      <xdr:nvSpPr>
        <xdr:cNvPr id="10" name="角丸四角形吹き出し 9"/>
        <xdr:cNvSpPr/>
      </xdr:nvSpPr>
      <xdr:spPr>
        <a:xfrm>
          <a:off x="16308070" y="22134830"/>
          <a:ext cx="2073910" cy="622935"/>
        </a:xfrm>
        <a:prstGeom prst="wedgeRoundRectCallout">
          <a:avLst>
            <a:gd name="adj1" fmla="val -89596"/>
            <a:gd name="adj2" fmla="val -11099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14</xdr:col>
      <xdr:colOff>10160</xdr:colOff>
      <xdr:row>244</xdr:row>
      <xdr:rowOff>132715</xdr:rowOff>
    </xdr:from>
    <xdr:ext cx="847090" cy="285750"/>
    <xdr:sp macro="" textlink="">
      <xdr:nvSpPr>
        <xdr:cNvPr id="2" name="四角形吹き出し 1"/>
        <xdr:cNvSpPr/>
      </xdr:nvSpPr>
      <xdr:spPr>
        <a:xfrm>
          <a:off x="6054725" y="22927310"/>
          <a:ext cx="847090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 xmlns:xdr="http://schemas.openxmlformats.org/drawingml/2006/spreadsheetDrawing">
      <xdr:col>9</xdr:col>
      <xdr:colOff>57785</xdr:colOff>
      <xdr:row>9</xdr:row>
      <xdr:rowOff>57150</xdr:rowOff>
    </xdr:from>
    <xdr:to xmlns:xdr="http://schemas.openxmlformats.org/drawingml/2006/spreadsheetDrawing">
      <xdr:col>32</xdr:col>
      <xdr:colOff>267335</xdr:colOff>
      <xdr:row>10</xdr:row>
      <xdr:rowOff>304165</xdr:rowOff>
    </xdr:to>
    <xdr:sp macro="" textlink="">
      <xdr:nvSpPr>
        <xdr:cNvPr id="3" name="正方形/長方形 2"/>
        <xdr:cNvSpPr/>
      </xdr:nvSpPr>
      <xdr:spPr>
        <a:xfrm>
          <a:off x="3854450" y="2754630"/>
          <a:ext cx="10549890" cy="60261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（共通仕様書記載期間を除外）</a:t>
          </a:r>
        </a:p>
      </xdr:txBody>
    </xdr:sp>
    <xdr:clientData/>
  </xdr:twoCellAnchor>
  <xdr:oneCellAnchor>
    <xdr:from xmlns:xdr="http://schemas.openxmlformats.org/drawingml/2006/spreadsheetDrawing">
      <xdr:col>31</xdr:col>
      <xdr:colOff>108585</xdr:colOff>
      <xdr:row>1</xdr:row>
      <xdr:rowOff>155575</xdr:rowOff>
    </xdr:from>
    <xdr:ext cx="1326515" cy="525780"/>
    <xdr:sp macro="" textlink="">
      <xdr:nvSpPr>
        <xdr:cNvPr id="5" name="正方形/長方形 4"/>
        <xdr:cNvSpPr/>
      </xdr:nvSpPr>
      <xdr:spPr>
        <a:xfrm>
          <a:off x="13796010" y="454025"/>
          <a:ext cx="1326515" cy="52578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 xmlns:xdr="http://schemas.openxmlformats.org/drawingml/2006/spreadsheetDrawing">
      <xdr:col>23</xdr:col>
      <xdr:colOff>221615</xdr:colOff>
      <xdr:row>244</xdr:row>
      <xdr:rowOff>152400</xdr:rowOff>
    </xdr:from>
    <xdr:to xmlns:xdr="http://schemas.openxmlformats.org/drawingml/2006/spreadsheetDrawing">
      <xdr:col>26</xdr:col>
      <xdr:colOff>97790</xdr:colOff>
      <xdr:row>246</xdr:row>
      <xdr:rowOff>95250</xdr:rowOff>
    </xdr:to>
    <xdr:sp macro="" textlink="">
      <xdr:nvSpPr>
        <xdr:cNvPr id="13" name="正方形/長方形 12"/>
        <xdr:cNvSpPr/>
      </xdr:nvSpPr>
      <xdr:spPr>
        <a:xfrm>
          <a:off x="10312400" y="22946995"/>
          <a:ext cx="1224915" cy="2794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 xmlns:xdr="http://schemas.openxmlformats.org/drawingml/2006/spreadsheetDrawing">
      <xdr:col>17</xdr:col>
      <xdr:colOff>92075</xdr:colOff>
      <xdr:row>244</xdr:row>
      <xdr:rowOff>142875</xdr:rowOff>
    </xdr:from>
    <xdr:to xmlns:xdr="http://schemas.openxmlformats.org/drawingml/2006/spreadsheetDrawing">
      <xdr:col>19</xdr:col>
      <xdr:colOff>282575</xdr:colOff>
      <xdr:row>246</xdr:row>
      <xdr:rowOff>95250</xdr:rowOff>
    </xdr:to>
    <xdr:sp macro="" textlink="">
      <xdr:nvSpPr>
        <xdr:cNvPr id="14" name="正方形/長方形 13"/>
        <xdr:cNvSpPr/>
      </xdr:nvSpPr>
      <xdr:spPr>
        <a:xfrm>
          <a:off x="7485380" y="22937470"/>
          <a:ext cx="1089660" cy="288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38100</xdr:colOff>
      <xdr:row>65</xdr:row>
      <xdr:rowOff>40640</xdr:rowOff>
    </xdr:from>
    <xdr:to xmlns:xdr="http://schemas.openxmlformats.org/drawingml/2006/spreadsheetDrawing">
      <xdr:col>30</xdr:col>
      <xdr:colOff>404495</xdr:colOff>
      <xdr:row>66</xdr:row>
      <xdr:rowOff>333375</xdr:rowOff>
    </xdr:to>
    <xdr:sp macro="" textlink="">
      <xdr:nvSpPr>
        <xdr:cNvPr id="8" name="正方形/長方形 7"/>
        <xdr:cNvSpPr/>
      </xdr:nvSpPr>
      <xdr:spPr>
        <a:xfrm>
          <a:off x="4733925" y="20457160"/>
          <a:ext cx="8908415" cy="64833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対象期間外（工期末の２０日前）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177800</xdr:colOff>
      <xdr:row>244</xdr:row>
      <xdr:rowOff>152400</xdr:rowOff>
    </xdr:from>
    <xdr:to xmlns:xdr="http://schemas.openxmlformats.org/drawingml/2006/spreadsheetDrawing">
      <xdr:col>23</xdr:col>
      <xdr:colOff>53975</xdr:colOff>
      <xdr:row>246</xdr:row>
      <xdr:rowOff>104775</xdr:rowOff>
    </xdr:to>
    <xdr:sp macro="" textlink="">
      <xdr:nvSpPr>
        <xdr:cNvPr id="16" name="正方形/長方形 15"/>
        <xdr:cNvSpPr/>
      </xdr:nvSpPr>
      <xdr:spPr>
        <a:xfrm>
          <a:off x="8919845" y="22946995"/>
          <a:ext cx="1224915" cy="288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45720</xdr:colOff>
      <xdr:row>16</xdr:row>
      <xdr:rowOff>72390</xdr:rowOff>
    </xdr:from>
    <xdr:to xmlns:xdr="http://schemas.openxmlformats.org/drawingml/2006/spreadsheetDrawing">
      <xdr:col>5</xdr:col>
      <xdr:colOff>353695</xdr:colOff>
      <xdr:row>17</xdr:row>
      <xdr:rowOff>280035</xdr:rowOff>
    </xdr:to>
    <xdr:sp macro="" textlink="">
      <xdr:nvSpPr>
        <xdr:cNvPr id="17" name="正方形/長方形 16"/>
        <xdr:cNvSpPr/>
      </xdr:nvSpPr>
      <xdr:spPr>
        <a:xfrm>
          <a:off x="695325" y="4984750"/>
          <a:ext cx="1656715" cy="56324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00">
              <a:solidFill>
                <a:srgbClr val="0000FF"/>
              </a:solidFill>
            </a:rPr>
            <a:t>対象期間外 </a:t>
          </a:r>
          <a:r>
            <a:rPr kumimoji="1" lang="ja-JP" altLang="ja-JP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（共通仕様書記載期間を</a:t>
          </a:r>
          <a:r>
            <a:rPr kumimoji="1" lang="ja-JP" altLang="en-US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除外）</a:t>
          </a:r>
          <a:endParaRPr lang="ja-JP" altLang="ja-JP" sz="10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269875</xdr:colOff>
      <xdr:row>240</xdr:row>
      <xdr:rowOff>73660</xdr:rowOff>
    </xdr:from>
    <xdr:to xmlns:xdr="http://schemas.openxmlformats.org/drawingml/2006/spreadsheetDrawing">
      <xdr:col>42</xdr:col>
      <xdr:colOff>483870</xdr:colOff>
      <xdr:row>243</xdr:row>
      <xdr:rowOff>86995</xdr:rowOff>
    </xdr:to>
    <xdr:sp macro="" textlink="">
      <xdr:nvSpPr>
        <xdr:cNvPr id="6" name="角丸四角形吹き出し 5"/>
        <xdr:cNvSpPr/>
      </xdr:nvSpPr>
      <xdr:spPr>
        <a:xfrm>
          <a:off x="16308070" y="22106255"/>
          <a:ext cx="2073910" cy="610235"/>
        </a:xfrm>
        <a:prstGeom prst="wedgeRoundRectCallout">
          <a:avLst>
            <a:gd name="adj1" fmla="val -89596"/>
            <a:gd name="adj2" fmla="val -11099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E132"/>
  <sheetViews>
    <sheetView workbookViewId="0">
      <selection activeCell="G35" sqref="G35"/>
    </sheetView>
  </sheetViews>
  <sheetFormatPr defaultRowHeight="13"/>
  <cols>
    <col min="1" max="1" width="16.453125" style="1" bestFit="1" customWidth="1"/>
    <col min="2" max="2" width="3.36328125" style="2" bestFit="1" customWidth="1"/>
    <col min="3" max="3" width="18.36328125" style="1" customWidth="1"/>
    <col min="4" max="4" width="11.453125" bestFit="1" customWidth="1"/>
    <col min="5" max="5" width="11.6328125" bestFit="1" customWidth="1"/>
    <col min="6" max="6" width="3.36328125" bestFit="1" customWidth="1"/>
    <col min="7" max="7" width="15.08984375" bestFit="1" customWidth="1"/>
    <col min="8" max="8" width="11.6328125" bestFit="1" customWidth="1"/>
    <col min="9" max="9" width="17.26953125" bestFit="1" customWidth="1"/>
  </cols>
  <sheetData>
    <row r="1" spans="1:4">
      <c r="A1" s="1" t="s">
        <v>1</v>
      </c>
    </row>
    <row r="2" spans="1:4">
      <c r="A2" s="3">
        <v>43959</v>
      </c>
      <c r="B2" s="9">
        <f t="shared" ref="B2:B18" si="0">+A2</f>
        <v>43959</v>
      </c>
      <c r="C2" s="11" t="s">
        <v>25</v>
      </c>
      <c r="D2" s="14">
        <f t="shared" ref="D2:D18" si="1">+A2</f>
        <v>43959</v>
      </c>
    </row>
    <row r="3" spans="1:4">
      <c r="A3" s="3">
        <v>43987</v>
      </c>
      <c r="B3" s="9">
        <f t="shared" si="0"/>
        <v>43987</v>
      </c>
      <c r="C3" s="11" t="s">
        <v>6</v>
      </c>
      <c r="D3" s="14">
        <f t="shared" si="1"/>
        <v>43987</v>
      </c>
    </row>
    <row r="4" spans="1:4">
      <c r="A4" s="3">
        <v>44225</v>
      </c>
      <c r="B4" s="9">
        <f t="shared" si="0"/>
        <v>44225</v>
      </c>
      <c r="C4" s="11" t="s">
        <v>0</v>
      </c>
      <c r="D4" s="14">
        <f t="shared" si="1"/>
        <v>44225</v>
      </c>
    </row>
    <row r="5" spans="1:4">
      <c r="A5" s="4">
        <v>44194</v>
      </c>
      <c r="B5" s="9">
        <f t="shared" si="0"/>
        <v>44194</v>
      </c>
      <c r="C5" s="12" t="s">
        <v>54</v>
      </c>
      <c r="D5" s="14">
        <f t="shared" si="1"/>
        <v>44194</v>
      </c>
    </row>
    <row r="6" spans="1:4">
      <c r="A6" s="4">
        <v>44195</v>
      </c>
      <c r="B6" s="9">
        <f t="shared" si="0"/>
        <v>44195</v>
      </c>
      <c r="C6" s="12" t="s">
        <v>54</v>
      </c>
      <c r="D6" s="14">
        <f t="shared" si="1"/>
        <v>44195</v>
      </c>
    </row>
    <row r="7" spans="1:4">
      <c r="A7" s="4">
        <v>44196</v>
      </c>
      <c r="B7" s="9">
        <f t="shared" si="0"/>
        <v>44196</v>
      </c>
      <c r="C7" s="12" t="s">
        <v>54</v>
      </c>
      <c r="D7" s="14">
        <f t="shared" si="1"/>
        <v>44196</v>
      </c>
    </row>
    <row r="8" spans="1:4">
      <c r="A8" s="4">
        <v>44198</v>
      </c>
      <c r="B8" s="9">
        <f t="shared" si="0"/>
        <v>44198</v>
      </c>
      <c r="C8" s="12" t="s">
        <v>54</v>
      </c>
      <c r="D8" s="14">
        <f t="shared" si="1"/>
        <v>44198</v>
      </c>
    </row>
    <row r="9" spans="1:4">
      <c r="A9" s="4">
        <v>44199</v>
      </c>
      <c r="B9" s="9">
        <f t="shared" si="0"/>
        <v>44199</v>
      </c>
      <c r="C9" s="12" t="s">
        <v>54</v>
      </c>
      <c r="D9" s="14">
        <f t="shared" si="1"/>
        <v>44199</v>
      </c>
    </row>
    <row r="10" spans="1:4">
      <c r="A10" s="5">
        <v>44055</v>
      </c>
      <c r="B10" s="9">
        <f t="shared" si="0"/>
        <v>44055</v>
      </c>
      <c r="C10" s="12" t="s">
        <v>37</v>
      </c>
      <c r="D10" s="14">
        <f t="shared" si="1"/>
        <v>44055</v>
      </c>
    </row>
    <row r="11" spans="1:4">
      <c r="A11" s="5">
        <v>44056</v>
      </c>
      <c r="B11" s="9">
        <f t="shared" si="0"/>
        <v>44056</v>
      </c>
      <c r="C11" s="12" t="s">
        <v>37</v>
      </c>
      <c r="D11" s="14">
        <f t="shared" si="1"/>
        <v>44056</v>
      </c>
    </row>
    <row r="12" spans="1:4">
      <c r="A12" s="5">
        <v>44057</v>
      </c>
      <c r="B12" s="9">
        <f t="shared" si="0"/>
        <v>44057</v>
      </c>
      <c r="C12" s="12" t="s">
        <v>37</v>
      </c>
      <c r="D12" s="14">
        <f t="shared" si="1"/>
        <v>44057</v>
      </c>
    </row>
    <row r="13" spans="1:4">
      <c r="A13" s="6"/>
      <c r="B13" s="9">
        <f t="shared" si="0"/>
        <v>0</v>
      </c>
      <c r="C13" s="12"/>
      <c r="D13" s="14">
        <f t="shared" si="1"/>
        <v>0</v>
      </c>
    </row>
    <row r="14" spans="1:4">
      <c r="A14" s="6"/>
      <c r="B14" s="9">
        <f t="shared" si="0"/>
        <v>0</v>
      </c>
      <c r="C14" s="12"/>
      <c r="D14" s="14">
        <f t="shared" si="1"/>
        <v>0</v>
      </c>
    </row>
    <row r="15" spans="1:4">
      <c r="A15" s="6"/>
      <c r="B15" s="9">
        <f t="shared" si="0"/>
        <v>0</v>
      </c>
      <c r="C15" s="12"/>
      <c r="D15" s="14">
        <f t="shared" si="1"/>
        <v>0</v>
      </c>
    </row>
    <row r="16" spans="1:4">
      <c r="A16" s="6"/>
      <c r="B16" s="9">
        <f t="shared" si="0"/>
        <v>0</v>
      </c>
      <c r="C16" s="12"/>
      <c r="D16" s="14">
        <f t="shared" si="1"/>
        <v>0</v>
      </c>
    </row>
    <row r="17" spans="1:5">
      <c r="A17" s="6"/>
      <c r="B17" s="9">
        <f t="shared" si="0"/>
        <v>0</v>
      </c>
      <c r="C17" s="12"/>
      <c r="D17" s="14">
        <f t="shared" si="1"/>
        <v>0</v>
      </c>
    </row>
    <row r="18" spans="1:5">
      <c r="A18" s="6"/>
      <c r="B18" s="9">
        <f t="shared" si="0"/>
        <v>0</v>
      </c>
      <c r="C18" s="12"/>
      <c r="D18" s="14">
        <f t="shared" si="1"/>
        <v>0</v>
      </c>
    </row>
    <row r="19" spans="1:5">
      <c r="A19" s="7">
        <v>43407</v>
      </c>
      <c r="B19" s="2" t="s">
        <v>9</v>
      </c>
      <c r="C19" s="1" t="s">
        <v>45</v>
      </c>
    </row>
    <row r="20" spans="1:5">
      <c r="A20" s="7">
        <v>43427</v>
      </c>
      <c r="B20" s="2" t="s">
        <v>17</v>
      </c>
      <c r="C20" s="1" t="s">
        <v>8</v>
      </c>
    </row>
    <row r="21" spans="1:5">
      <c r="A21" s="7">
        <v>43457</v>
      </c>
      <c r="B21" s="2" t="s">
        <v>4</v>
      </c>
      <c r="C21" s="1" t="s">
        <v>30</v>
      </c>
    </row>
    <row r="22" spans="1:5">
      <c r="A22" s="7">
        <v>43458</v>
      </c>
      <c r="B22" s="2" t="s">
        <v>14</v>
      </c>
      <c r="C22" s="1" t="s">
        <v>22</v>
      </c>
    </row>
    <row r="23" spans="1:5">
      <c r="A23" s="7">
        <v>43466</v>
      </c>
      <c r="B23" s="2" t="s">
        <v>16</v>
      </c>
      <c r="C23" s="1" t="s">
        <v>29</v>
      </c>
      <c r="E23" s="7"/>
    </row>
    <row r="24" spans="1:5">
      <c r="A24" s="7">
        <v>43479</v>
      </c>
      <c r="B24" s="2" t="s">
        <v>14</v>
      </c>
      <c r="C24" s="1" t="s">
        <v>31</v>
      </c>
      <c r="E24" s="7"/>
    </row>
    <row r="25" spans="1:5">
      <c r="A25" s="7">
        <v>43507</v>
      </c>
      <c r="B25" s="2" t="s">
        <v>14</v>
      </c>
      <c r="C25" s="1" t="s">
        <v>34</v>
      </c>
      <c r="E25" s="7"/>
    </row>
    <row r="26" spans="1:5">
      <c r="A26" s="7">
        <v>43545</v>
      </c>
      <c r="B26" s="2" t="s">
        <v>13</v>
      </c>
      <c r="C26" s="1" t="s">
        <v>36</v>
      </c>
      <c r="E26" s="7"/>
    </row>
    <row r="27" spans="1:5">
      <c r="A27" s="7">
        <v>43584</v>
      </c>
      <c r="B27" s="2" t="s">
        <v>14</v>
      </c>
      <c r="C27" s="1" t="s">
        <v>38</v>
      </c>
      <c r="E27" s="7"/>
    </row>
    <row r="28" spans="1:5">
      <c r="A28" s="7">
        <v>43585</v>
      </c>
      <c r="B28" s="2" t="s">
        <v>16</v>
      </c>
      <c r="C28" s="1" t="s">
        <v>46</v>
      </c>
    </row>
    <row r="29" spans="1:5">
      <c r="A29" s="7">
        <v>43586</v>
      </c>
      <c r="B29" s="2" t="s">
        <v>5</v>
      </c>
      <c r="C29" s="1" t="s">
        <v>32</v>
      </c>
    </row>
    <row r="30" spans="1:5">
      <c r="A30" s="7">
        <v>43587</v>
      </c>
      <c r="B30" s="2" t="s">
        <v>13</v>
      </c>
      <c r="C30" s="1" t="s">
        <v>46</v>
      </c>
    </row>
    <row r="31" spans="1:5">
      <c r="A31" s="7">
        <v>43588</v>
      </c>
      <c r="B31" s="2" t="s">
        <v>17</v>
      </c>
      <c r="C31" s="1" t="s">
        <v>39</v>
      </c>
      <c r="E31" s="7"/>
    </row>
    <row r="32" spans="1:5">
      <c r="A32" s="7">
        <v>43589</v>
      </c>
      <c r="B32" s="2" t="s">
        <v>9</v>
      </c>
      <c r="C32" s="1" t="s">
        <v>41</v>
      </c>
      <c r="E32" s="7"/>
    </row>
    <row r="33" spans="1:5">
      <c r="A33" s="7">
        <v>43590</v>
      </c>
      <c r="B33" s="2" t="s">
        <v>4</v>
      </c>
      <c r="C33" s="1" t="s">
        <v>2</v>
      </c>
      <c r="E33" s="7"/>
    </row>
    <row r="34" spans="1:5">
      <c r="A34" s="7">
        <v>43591</v>
      </c>
      <c r="B34" s="2" t="s">
        <v>14</v>
      </c>
      <c r="C34" s="1" t="s">
        <v>22</v>
      </c>
      <c r="E34" s="7"/>
    </row>
    <row r="35" spans="1:5">
      <c r="A35" s="7">
        <v>43661</v>
      </c>
      <c r="B35" s="2" t="s">
        <v>14</v>
      </c>
      <c r="C35" s="1" t="s">
        <v>21</v>
      </c>
      <c r="E35" s="7"/>
    </row>
    <row r="36" spans="1:5">
      <c r="A36" s="7">
        <v>43688</v>
      </c>
      <c r="B36" s="2" t="s">
        <v>4</v>
      </c>
      <c r="C36" s="1" t="s">
        <v>33</v>
      </c>
      <c r="E36" s="7"/>
    </row>
    <row r="37" spans="1:5">
      <c r="A37" s="7">
        <v>43689</v>
      </c>
      <c r="B37" s="2" t="s">
        <v>14</v>
      </c>
      <c r="C37" s="1" t="s">
        <v>22</v>
      </c>
      <c r="E37" s="7"/>
    </row>
    <row r="38" spans="1:5">
      <c r="A38" s="7">
        <v>43724</v>
      </c>
      <c r="B38" s="2" t="s">
        <v>14</v>
      </c>
      <c r="C38" s="1" t="s">
        <v>44</v>
      </c>
      <c r="E38" s="7"/>
    </row>
    <row r="39" spans="1:5">
      <c r="A39" s="7">
        <v>43731</v>
      </c>
      <c r="B39" s="2" t="s">
        <v>14</v>
      </c>
      <c r="C39" s="1" t="s">
        <v>28</v>
      </c>
      <c r="E39" s="7"/>
    </row>
    <row r="40" spans="1:5">
      <c r="A40" s="7">
        <v>43752</v>
      </c>
      <c r="B40" s="2" t="s">
        <v>14</v>
      </c>
      <c r="C40" s="1" t="s">
        <v>27</v>
      </c>
      <c r="E40" s="7"/>
    </row>
    <row r="41" spans="1:5">
      <c r="A41" s="7">
        <v>43760</v>
      </c>
      <c r="B41" s="2" t="s">
        <v>16</v>
      </c>
      <c r="C41" s="1" t="s">
        <v>26</v>
      </c>
    </row>
    <row r="42" spans="1:5">
      <c r="A42" s="7">
        <v>43772</v>
      </c>
      <c r="B42" s="2" t="s">
        <v>4</v>
      </c>
      <c r="C42" s="1" t="s">
        <v>45</v>
      </c>
      <c r="E42" s="7"/>
    </row>
    <row r="43" spans="1:5">
      <c r="A43" s="7">
        <v>43773</v>
      </c>
      <c r="B43" s="2" t="s">
        <v>14</v>
      </c>
      <c r="C43" s="1" t="s">
        <v>22</v>
      </c>
      <c r="E43" s="7"/>
    </row>
    <row r="44" spans="1:5">
      <c r="A44" s="7">
        <v>43792</v>
      </c>
      <c r="B44" s="2" t="s">
        <v>9</v>
      </c>
      <c r="C44" s="1" t="s">
        <v>8</v>
      </c>
      <c r="E44" s="7"/>
    </row>
    <row r="45" spans="1:5">
      <c r="A45" s="7">
        <v>43831</v>
      </c>
      <c r="B45" s="2" t="s">
        <v>5</v>
      </c>
      <c r="C45" s="1" t="s">
        <v>29</v>
      </c>
      <c r="E45" s="7"/>
    </row>
    <row r="46" spans="1:5">
      <c r="A46" s="7">
        <v>43843</v>
      </c>
      <c r="B46" s="2" t="s">
        <v>14</v>
      </c>
      <c r="C46" s="1" t="s">
        <v>31</v>
      </c>
      <c r="E46" s="7"/>
    </row>
    <row r="47" spans="1:5">
      <c r="A47" s="7">
        <v>43872</v>
      </c>
      <c r="B47" s="2" t="s">
        <v>16</v>
      </c>
      <c r="C47" s="1" t="s">
        <v>34</v>
      </c>
      <c r="E47" s="7"/>
    </row>
    <row r="48" spans="1:5">
      <c r="A48" s="7">
        <v>43884</v>
      </c>
      <c r="B48" s="2" t="s">
        <v>4</v>
      </c>
      <c r="C48" s="1" t="s">
        <v>30</v>
      </c>
    </row>
    <row r="49" spans="1:5">
      <c r="A49" s="7">
        <v>43885</v>
      </c>
      <c r="B49" s="2" t="s">
        <v>14</v>
      </c>
      <c r="C49" s="1" t="s">
        <v>22</v>
      </c>
    </row>
    <row r="50" spans="1:5">
      <c r="A50" s="7">
        <v>43910</v>
      </c>
      <c r="B50" s="2" t="s">
        <v>17</v>
      </c>
      <c r="C50" s="1" t="s">
        <v>36</v>
      </c>
      <c r="E50" s="7"/>
    </row>
    <row r="51" spans="1:5">
      <c r="A51" s="7">
        <v>43950</v>
      </c>
      <c r="B51" s="2" t="s">
        <v>5</v>
      </c>
      <c r="C51" s="1" t="s">
        <v>38</v>
      </c>
      <c r="E51" s="7"/>
    </row>
    <row r="52" spans="1:5">
      <c r="A52" s="7">
        <v>43954</v>
      </c>
      <c r="B52" s="2" t="s">
        <v>4</v>
      </c>
      <c r="C52" s="1" t="s">
        <v>39</v>
      </c>
      <c r="E52" s="7"/>
    </row>
    <row r="53" spans="1:5">
      <c r="A53" s="7">
        <v>43955</v>
      </c>
      <c r="B53" s="2" t="s">
        <v>14</v>
      </c>
      <c r="C53" s="1" t="s">
        <v>41</v>
      </c>
      <c r="E53" s="7"/>
    </row>
    <row r="54" spans="1:5">
      <c r="A54" s="7">
        <v>43956</v>
      </c>
      <c r="B54" s="2" t="s">
        <v>16</v>
      </c>
      <c r="C54" s="1" t="s">
        <v>2</v>
      </c>
      <c r="E54" s="7"/>
    </row>
    <row r="55" spans="1:5">
      <c r="A55" s="7">
        <v>43957</v>
      </c>
      <c r="B55" s="2" t="s">
        <v>5</v>
      </c>
      <c r="C55" s="1" t="s">
        <v>22</v>
      </c>
      <c r="E55" s="7"/>
    </row>
    <row r="56" spans="1:5">
      <c r="A56" s="7">
        <v>44035</v>
      </c>
      <c r="B56" s="2" t="s">
        <v>13</v>
      </c>
      <c r="C56" s="1" t="s">
        <v>21</v>
      </c>
    </row>
    <row r="57" spans="1:5">
      <c r="A57" s="7">
        <v>44036</v>
      </c>
      <c r="B57" s="2" t="s">
        <v>17</v>
      </c>
      <c r="C57" s="1" t="s">
        <v>48</v>
      </c>
    </row>
    <row r="58" spans="1:5">
      <c r="A58" s="7">
        <v>44053</v>
      </c>
      <c r="B58" s="2" t="s">
        <v>14</v>
      </c>
      <c r="C58" s="1" t="s">
        <v>33</v>
      </c>
    </row>
    <row r="59" spans="1:5">
      <c r="A59" s="7">
        <v>44095</v>
      </c>
      <c r="B59" s="2" t="s">
        <v>14</v>
      </c>
      <c r="C59" s="1" t="s">
        <v>44</v>
      </c>
      <c r="E59" s="7"/>
    </row>
    <row r="60" spans="1:5">
      <c r="A60" s="7">
        <v>44096</v>
      </c>
      <c r="B60" s="2" t="s">
        <v>16</v>
      </c>
      <c r="C60" s="1" t="s">
        <v>28</v>
      </c>
      <c r="E60" s="7"/>
    </row>
    <row r="61" spans="1:5">
      <c r="A61" s="7">
        <v>44138</v>
      </c>
      <c r="B61" s="2" t="s">
        <v>16</v>
      </c>
      <c r="C61" s="1" t="s">
        <v>45</v>
      </c>
      <c r="E61" s="7"/>
    </row>
    <row r="62" spans="1:5">
      <c r="A62" s="7">
        <v>44158</v>
      </c>
      <c r="B62" s="2" t="s">
        <v>14</v>
      </c>
      <c r="C62" s="1" t="s">
        <v>8</v>
      </c>
      <c r="E62" s="7"/>
    </row>
    <row r="63" spans="1:5">
      <c r="A63" s="7">
        <v>44197</v>
      </c>
      <c r="B63" s="2" t="s">
        <v>17</v>
      </c>
      <c r="C63" s="1" t="s">
        <v>29</v>
      </c>
      <c r="E63" s="7"/>
    </row>
    <row r="64" spans="1:5">
      <c r="A64" s="7">
        <v>44207</v>
      </c>
      <c r="B64" s="2" t="s">
        <v>14</v>
      </c>
      <c r="C64" s="1" t="s">
        <v>31</v>
      </c>
      <c r="E64" s="7"/>
    </row>
    <row r="65" spans="1:5">
      <c r="A65" s="7">
        <v>44238</v>
      </c>
      <c r="B65" s="2" t="s">
        <v>13</v>
      </c>
      <c r="C65" s="1" t="s">
        <v>34</v>
      </c>
      <c r="E65" s="7"/>
    </row>
    <row r="66" spans="1:5">
      <c r="A66" s="7">
        <v>44250</v>
      </c>
      <c r="B66" s="2" t="s">
        <v>16</v>
      </c>
      <c r="C66" s="1" t="s">
        <v>30</v>
      </c>
    </row>
    <row r="67" spans="1:5">
      <c r="A67" s="7">
        <v>44275</v>
      </c>
      <c r="B67" s="2" t="s">
        <v>9</v>
      </c>
      <c r="C67" s="1" t="s">
        <v>36</v>
      </c>
      <c r="E67" s="7"/>
    </row>
    <row r="68" spans="1:5">
      <c r="A68" s="7">
        <v>44315</v>
      </c>
      <c r="B68" s="2" t="s">
        <v>13</v>
      </c>
      <c r="C68" s="1" t="s">
        <v>38</v>
      </c>
      <c r="E68" s="7"/>
    </row>
    <row r="69" spans="1:5">
      <c r="A69" s="7">
        <v>44319</v>
      </c>
      <c r="B69" s="2" t="s">
        <v>14</v>
      </c>
      <c r="C69" s="1" t="s">
        <v>39</v>
      </c>
      <c r="E69" s="7"/>
    </row>
    <row r="70" spans="1:5">
      <c r="A70" s="7">
        <v>44320</v>
      </c>
      <c r="B70" s="2" t="s">
        <v>16</v>
      </c>
      <c r="C70" s="1" t="s">
        <v>41</v>
      </c>
      <c r="E70" s="7"/>
    </row>
    <row r="71" spans="1:5">
      <c r="A71" s="7">
        <v>44321</v>
      </c>
      <c r="B71" s="2" t="s">
        <v>5</v>
      </c>
      <c r="C71" s="1" t="s">
        <v>2</v>
      </c>
      <c r="E71" s="7"/>
    </row>
    <row r="72" spans="1:5">
      <c r="A72" s="7">
        <v>44396</v>
      </c>
      <c r="B72" s="2" t="s">
        <v>14</v>
      </c>
      <c r="C72" s="1" t="s">
        <v>21</v>
      </c>
      <c r="E72" s="7"/>
    </row>
    <row r="73" spans="1:5">
      <c r="A73" s="7">
        <v>44419</v>
      </c>
      <c r="B73" s="2" t="s">
        <v>5</v>
      </c>
      <c r="C73" s="1" t="s">
        <v>33</v>
      </c>
      <c r="E73" s="7"/>
    </row>
    <row r="74" spans="1:5">
      <c r="A74" s="7">
        <v>44459</v>
      </c>
      <c r="B74" s="2" t="s">
        <v>14</v>
      </c>
      <c r="C74" s="1" t="s">
        <v>44</v>
      </c>
      <c r="E74" s="7"/>
    </row>
    <row r="75" spans="1:5">
      <c r="A75" s="7">
        <v>44462</v>
      </c>
      <c r="B75" s="2" t="s">
        <v>13</v>
      </c>
      <c r="C75" s="1" t="s">
        <v>28</v>
      </c>
      <c r="E75" s="7"/>
    </row>
    <row r="76" spans="1:5">
      <c r="A76" s="7">
        <v>44480</v>
      </c>
      <c r="B76" s="2" t="s">
        <v>14</v>
      </c>
      <c r="C76" s="1" t="s">
        <v>48</v>
      </c>
      <c r="E76" s="7"/>
    </row>
    <row r="77" spans="1:5">
      <c r="A77" s="7">
        <v>44503</v>
      </c>
      <c r="B77" s="2" t="s">
        <v>5</v>
      </c>
      <c r="C77" s="1" t="s">
        <v>45</v>
      </c>
      <c r="E77" s="7"/>
    </row>
    <row r="78" spans="1:5">
      <c r="A78" s="7">
        <v>44523</v>
      </c>
      <c r="B78" s="2" t="s">
        <v>16</v>
      </c>
      <c r="C78" s="1" t="s">
        <v>8</v>
      </c>
      <c r="E78" s="7"/>
    </row>
    <row r="79" spans="1:5">
      <c r="A79" s="7">
        <v>44562</v>
      </c>
      <c r="B79" s="2" t="s">
        <v>9</v>
      </c>
      <c r="C79" s="1" t="s">
        <v>29</v>
      </c>
      <c r="E79" s="7"/>
    </row>
    <row r="80" spans="1:5">
      <c r="A80" s="7">
        <v>44571</v>
      </c>
      <c r="B80" s="2" t="s">
        <v>14</v>
      </c>
      <c r="C80" s="1" t="s">
        <v>31</v>
      </c>
      <c r="E80" s="7"/>
    </row>
    <row r="81" spans="1:5">
      <c r="A81" s="7">
        <v>44603</v>
      </c>
      <c r="B81" s="2" t="s">
        <v>17</v>
      </c>
      <c r="C81" s="1" t="s">
        <v>34</v>
      </c>
      <c r="E81" s="7"/>
    </row>
    <row r="82" spans="1:5">
      <c r="A82" s="7">
        <v>44615</v>
      </c>
      <c r="B82" s="2" t="s">
        <v>5</v>
      </c>
      <c r="C82" s="1" t="s">
        <v>30</v>
      </c>
    </row>
    <row r="83" spans="1:5">
      <c r="A83" s="7">
        <v>44641</v>
      </c>
      <c r="B83" s="2" t="s">
        <v>14</v>
      </c>
      <c r="C83" s="1" t="s">
        <v>36</v>
      </c>
      <c r="E83" s="7"/>
    </row>
    <row r="84" spans="1:5">
      <c r="A84" s="7">
        <v>44680</v>
      </c>
      <c r="B84" s="2" t="s">
        <v>17</v>
      </c>
      <c r="C84" s="1" t="s">
        <v>38</v>
      </c>
      <c r="E84" s="7"/>
    </row>
    <row r="85" spans="1:5">
      <c r="A85" s="7">
        <v>44684</v>
      </c>
      <c r="B85" s="2" t="s">
        <v>16</v>
      </c>
      <c r="C85" s="1" t="s">
        <v>39</v>
      </c>
      <c r="E85" s="7"/>
    </row>
    <row r="86" spans="1:5">
      <c r="A86" s="7">
        <v>44685</v>
      </c>
      <c r="B86" s="2" t="s">
        <v>5</v>
      </c>
      <c r="C86" s="1" t="s">
        <v>41</v>
      </c>
      <c r="E86" s="7"/>
    </row>
    <row r="87" spans="1:5">
      <c r="A87" s="7">
        <v>44686</v>
      </c>
      <c r="B87" s="2" t="s">
        <v>13</v>
      </c>
      <c r="C87" s="1" t="s">
        <v>2</v>
      </c>
      <c r="E87" s="7"/>
    </row>
    <row r="88" spans="1:5">
      <c r="A88" s="7">
        <v>44760</v>
      </c>
      <c r="B88" s="2" t="s">
        <v>14</v>
      </c>
      <c r="C88" s="1" t="s">
        <v>21</v>
      </c>
      <c r="E88" s="7"/>
    </row>
    <row r="89" spans="1:5">
      <c r="A89" s="7">
        <v>44784</v>
      </c>
      <c r="B89" s="2" t="s">
        <v>13</v>
      </c>
      <c r="C89" s="1" t="s">
        <v>33</v>
      </c>
      <c r="E89" s="7"/>
    </row>
    <row r="90" spans="1:5">
      <c r="A90" s="7">
        <v>44823</v>
      </c>
      <c r="B90" s="2" t="s">
        <v>14</v>
      </c>
      <c r="C90" s="1" t="s">
        <v>44</v>
      </c>
      <c r="E90" s="7"/>
    </row>
    <row r="91" spans="1:5">
      <c r="A91" s="7">
        <v>44827</v>
      </c>
      <c r="B91" s="2" t="s">
        <v>17</v>
      </c>
      <c r="C91" s="1" t="s">
        <v>28</v>
      </c>
      <c r="E91" s="7"/>
    </row>
    <row r="92" spans="1:5">
      <c r="A92" s="7">
        <v>44844</v>
      </c>
      <c r="B92" s="2" t="s">
        <v>14</v>
      </c>
      <c r="C92" s="1" t="s">
        <v>48</v>
      </c>
      <c r="E92" s="7"/>
    </row>
    <row r="93" spans="1:5">
      <c r="A93" s="7">
        <v>44868</v>
      </c>
      <c r="B93" s="2" t="s">
        <v>13</v>
      </c>
      <c r="C93" s="1" t="s">
        <v>45</v>
      </c>
      <c r="E93" s="7"/>
    </row>
    <row r="94" spans="1:5">
      <c r="A94" s="7">
        <v>44888</v>
      </c>
      <c r="B94" s="2" t="s">
        <v>5</v>
      </c>
      <c r="C94" s="1" t="s">
        <v>8</v>
      </c>
      <c r="E94" s="7"/>
    </row>
    <row r="95" spans="1:5">
      <c r="A95" s="8">
        <v>44927</v>
      </c>
      <c r="B95" s="10" t="s">
        <v>4</v>
      </c>
      <c r="C95" s="13" t="s">
        <v>29</v>
      </c>
    </row>
    <row r="96" spans="1:5">
      <c r="A96" s="8">
        <v>44928</v>
      </c>
      <c r="B96" s="10" t="s">
        <v>14</v>
      </c>
      <c r="C96" s="13" t="s">
        <v>22</v>
      </c>
    </row>
    <row r="97" spans="1:3">
      <c r="A97" s="8">
        <v>44935</v>
      </c>
      <c r="B97" s="10" t="s">
        <v>14</v>
      </c>
      <c r="C97" s="13" t="s">
        <v>31</v>
      </c>
    </row>
    <row r="98" spans="1:3">
      <c r="A98" s="8">
        <v>44968</v>
      </c>
      <c r="B98" s="10" t="s">
        <v>9</v>
      </c>
      <c r="C98" s="13" t="s">
        <v>34</v>
      </c>
    </row>
    <row r="99" spans="1:3">
      <c r="A99" s="8">
        <v>44980</v>
      </c>
      <c r="B99" s="10" t="s">
        <v>13</v>
      </c>
      <c r="C99" s="13" t="s">
        <v>30</v>
      </c>
    </row>
    <row r="100" spans="1:3">
      <c r="A100" s="8">
        <v>45006</v>
      </c>
      <c r="B100" s="10" t="s">
        <v>16</v>
      </c>
      <c r="C100" s="13" t="s">
        <v>36</v>
      </c>
    </row>
    <row r="101" spans="1:3">
      <c r="A101" s="8">
        <v>45045</v>
      </c>
      <c r="B101" s="10" t="s">
        <v>9</v>
      </c>
      <c r="C101" s="13" t="s">
        <v>38</v>
      </c>
    </row>
    <row r="102" spans="1:3">
      <c r="A102" s="8">
        <v>45049</v>
      </c>
      <c r="B102" s="10" t="s">
        <v>5</v>
      </c>
      <c r="C102" s="13" t="s">
        <v>39</v>
      </c>
    </row>
    <row r="103" spans="1:3">
      <c r="A103" s="8">
        <v>45050</v>
      </c>
      <c r="B103" s="10" t="s">
        <v>13</v>
      </c>
      <c r="C103" s="13" t="s">
        <v>41</v>
      </c>
    </row>
    <row r="104" spans="1:3">
      <c r="A104" s="8">
        <v>45051</v>
      </c>
      <c r="B104" s="10" t="s">
        <v>17</v>
      </c>
      <c r="C104" s="13" t="s">
        <v>2</v>
      </c>
    </row>
    <row r="105" spans="1:3">
      <c r="A105" s="8">
        <v>45124</v>
      </c>
      <c r="B105" s="10" t="s">
        <v>14</v>
      </c>
      <c r="C105" s="13" t="s">
        <v>21</v>
      </c>
    </row>
    <row r="106" spans="1:3">
      <c r="A106" s="8">
        <v>45149</v>
      </c>
      <c r="B106" s="10" t="s">
        <v>17</v>
      </c>
      <c r="C106" s="13" t="s">
        <v>33</v>
      </c>
    </row>
    <row r="107" spans="1:3">
      <c r="A107" s="8">
        <v>45187</v>
      </c>
      <c r="B107" s="10" t="s">
        <v>14</v>
      </c>
      <c r="C107" s="13" t="s">
        <v>44</v>
      </c>
    </row>
    <row r="108" spans="1:3">
      <c r="A108" s="8">
        <v>45192</v>
      </c>
      <c r="B108" s="10" t="s">
        <v>9</v>
      </c>
      <c r="C108" s="13" t="s">
        <v>28</v>
      </c>
    </row>
    <row r="109" spans="1:3">
      <c r="A109" s="8">
        <v>45208</v>
      </c>
      <c r="B109" s="10" t="s">
        <v>14</v>
      </c>
      <c r="C109" s="13" t="s">
        <v>48</v>
      </c>
    </row>
    <row r="110" spans="1:3">
      <c r="A110" s="8">
        <v>45233</v>
      </c>
      <c r="B110" s="10" t="s">
        <v>17</v>
      </c>
      <c r="C110" s="13" t="s">
        <v>45</v>
      </c>
    </row>
    <row r="111" spans="1:3">
      <c r="A111" s="8">
        <v>45253</v>
      </c>
      <c r="B111" s="10" t="s">
        <v>13</v>
      </c>
      <c r="C111" s="13" t="s">
        <v>8</v>
      </c>
    </row>
    <row r="112" spans="1:3">
      <c r="A112" s="8">
        <v>45292</v>
      </c>
      <c r="B112" s="10" t="s">
        <v>14</v>
      </c>
      <c r="C112" s="13" t="s">
        <v>29</v>
      </c>
    </row>
    <row r="113" spans="1:3">
      <c r="A113" s="8">
        <v>45299</v>
      </c>
      <c r="B113" s="10" t="s">
        <v>14</v>
      </c>
      <c r="C113" s="13" t="s">
        <v>31</v>
      </c>
    </row>
    <row r="114" spans="1:3">
      <c r="A114" s="8">
        <v>45333</v>
      </c>
      <c r="B114" s="10" t="s">
        <v>4</v>
      </c>
      <c r="C114" s="13" t="s">
        <v>34</v>
      </c>
    </row>
    <row r="115" spans="1:3">
      <c r="A115" s="8">
        <v>45334</v>
      </c>
      <c r="B115" s="10" t="s">
        <v>14</v>
      </c>
      <c r="C115" s="13" t="s">
        <v>22</v>
      </c>
    </row>
    <row r="116" spans="1:3">
      <c r="A116" s="8">
        <v>45345</v>
      </c>
      <c r="B116" s="10" t="s">
        <v>17</v>
      </c>
      <c r="C116" s="13" t="s">
        <v>30</v>
      </c>
    </row>
    <row r="117" spans="1:3">
      <c r="A117" s="8">
        <v>45371</v>
      </c>
      <c r="B117" s="10" t="s">
        <v>5</v>
      </c>
      <c r="C117" s="13" t="s">
        <v>36</v>
      </c>
    </row>
    <row r="118" spans="1:3">
      <c r="A118" s="8">
        <v>45411</v>
      </c>
      <c r="B118" s="10" t="s">
        <v>14</v>
      </c>
      <c r="C118" s="13" t="s">
        <v>38</v>
      </c>
    </row>
    <row r="119" spans="1:3">
      <c r="A119" s="8">
        <v>45415</v>
      </c>
      <c r="B119" s="10" t="s">
        <v>17</v>
      </c>
      <c r="C119" s="13" t="s">
        <v>39</v>
      </c>
    </row>
    <row r="120" spans="1:3">
      <c r="A120" s="8">
        <v>45416</v>
      </c>
      <c r="B120" s="10" t="s">
        <v>9</v>
      </c>
      <c r="C120" s="13" t="s">
        <v>41</v>
      </c>
    </row>
    <row r="121" spans="1:3">
      <c r="A121" s="8">
        <v>45417</v>
      </c>
      <c r="B121" s="10" t="s">
        <v>4</v>
      </c>
      <c r="C121" s="13" t="s">
        <v>2</v>
      </c>
    </row>
    <row r="122" spans="1:3">
      <c r="A122" s="8">
        <v>45418</v>
      </c>
      <c r="B122" s="10" t="s">
        <v>14</v>
      </c>
      <c r="C122" s="13" t="s">
        <v>22</v>
      </c>
    </row>
    <row r="123" spans="1:3">
      <c r="A123" s="8">
        <v>45488</v>
      </c>
      <c r="B123" s="10" t="s">
        <v>14</v>
      </c>
      <c r="C123" s="13" t="s">
        <v>21</v>
      </c>
    </row>
    <row r="124" spans="1:3">
      <c r="A124" s="8">
        <v>45515</v>
      </c>
      <c r="B124" s="10" t="s">
        <v>4</v>
      </c>
      <c r="C124" s="13" t="s">
        <v>33</v>
      </c>
    </row>
    <row r="125" spans="1:3">
      <c r="A125" s="8">
        <v>45516</v>
      </c>
      <c r="B125" s="10" t="s">
        <v>14</v>
      </c>
      <c r="C125" s="13" t="s">
        <v>22</v>
      </c>
    </row>
    <row r="126" spans="1:3">
      <c r="A126" s="8">
        <v>45551</v>
      </c>
      <c r="B126" s="10" t="s">
        <v>14</v>
      </c>
      <c r="C126" s="13" t="s">
        <v>44</v>
      </c>
    </row>
    <row r="127" spans="1:3">
      <c r="A127" s="8">
        <v>45557</v>
      </c>
      <c r="B127" s="10" t="s">
        <v>4</v>
      </c>
      <c r="C127" s="13" t="s">
        <v>28</v>
      </c>
    </row>
    <row r="128" spans="1:3">
      <c r="A128" s="8">
        <v>45558</v>
      </c>
      <c r="B128" s="10" t="s">
        <v>14</v>
      </c>
      <c r="C128" s="13" t="s">
        <v>22</v>
      </c>
    </row>
    <row r="129" spans="1:3">
      <c r="A129" s="8">
        <v>45579</v>
      </c>
      <c r="B129" s="10" t="s">
        <v>14</v>
      </c>
      <c r="C129" s="13" t="s">
        <v>48</v>
      </c>
    </row>
    <row r="130" spans="1:3">
      <c r="A130" s="8">
        <v>45599</v>
      </c>
      <c r="B130" s="10" t="s">
        <v>4</v>
      </c>
      <c r="C130" s="13" t="s">
        <v>45</v>
      </c>
    </row>
    <row r="131" spans="1:3">
      <c r="A131" s="8">
        <v>45600</v>
      </c>
      <c r="B131" s="10" t="s">
        <v>14</v>
      </c>
      <c r="C131" s="13" t="s">
        <v>22</v>
      </c>
    </row>
    <row r="132" spans="1:3">
      <c r="A132" s="8">
        <v>45619</v>
      </c>
      <c r="B132" s="10" t="s">
        <v>9</v>
      </c>
      <c r="C132" s="13" t="s">
        <v>8</v>
      </c>
    </row>
  </sheetData>
  <autoFilter ref="A1:E132"/>
  <phoneticPr fontId="1"/>
  <pageMargins left="0.7" right="0.7" top="0.75" bottom="0.75" header="0.3" footer="0.3"/>
  <pageSetup paperSize="9" fitToWidth="1" fitToHeight="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Q252"/>
  <sheetViews>
    <sheetView tabSelected="1" view="pageBreakPreview" zoomScale="80" zoomScaleSheetLayoutView="80" workbookViewId="0">
      <selection activeCell="AD246" sqref="AD246"/>
    </sheetView>
  </sheetViews>
  <sheetFormatPr defaultColWidth="9" defaultRowHeight="13.5"/>
  <cols>
    <col min="1" max="1" width="2.6328125" style="1" customWidth="1"/>
    <col min="2" max="33" width="5.90625" style="15" customWidth="1"/>
    <col min="34" max="35" width="5.90625" style="1" customWidth="1"/>
    <col min="36" max="36" width="2.6328125" style="1" customWidth="1"/>
    <col min="37" max="37" width="4.6328125" style="16" customWidth="1"/>
    <col min="38" max="38" width="4.6328125" customWidth="1"/>
    <col min="39" max="39" width="4.6328125" style="16" customWidth="1"/>
    <col min="40" max="40" width="4.6328125" customWidth="1"/>
    <col min="41" max="41" width="5.26953125" style="1" customWidth="1"/>
    <col min="42" max="42" width="5.26953125" style="1" bestFit="1" customWidth="1"/>
    <col min="43" max="16384" width="9" style="1"/>
  </cols>
  <sheetData>
    <row r="1" spans="2:43" s="0" customFormat="1" ht="24">
      <c r="B1" s="18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18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"/>
      <c r="AC1" s="27"/>
      <c r="AD1" s="27"/>
      <c r="AE1" s="27"/>
      <c r="AF1" s="27"/>
      <c r="AG1" s="27"/>
      <c r="AH1" s="0"/>
      <c r="AI1" s="65"/>
      <c r="AJ1" s="72"/>
      <c r="AK1" s="75"/>
      <c r="AM1" s="75"/>
    </row>
    <row r="2" spans="2:43" s="0" customFormat="1" ht="24">
      <c r="B2" s="19" t="s">
        <v>47</v>
      </c>
      <c r="C2" s="19"/>
      <c r="D2" s="36"/>
      <c r="E2" s="36"/>
      <c r="F2" s="37"/>
      <c r="G2" s="37"/>
      <c r="H2" s="37"/>
      <c r="I2" s="37"/>
      <c r="J2" s="37"/>
      <c r="K2" s="49"/>
      <c r="L2" s="36"/>
      <c r="M2" s="36"/>
      <c r="N2" s="36"/>
      <c r="O2" s="36"/>
      <c r="P2" s="36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27"/>
      <c r="AG2" s="27"/>
      <c r="AH2" s="65"/>
      <c r="AI2" s="65"/>
      <c r="AJ2" s="72"/>
      <c r="AK2" s="75"/>
      <c r="AM2" s="75"/>
    </row>
    <row r="3" spans="2:43" s="0" customFormat="1" ht="24">
      <c r="B3" s="20" t="s">
        <v>40</v>
      </c>
      <c r="C3" s="20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27"/>
      <c r="AG3" s="27"/>
      <c r="AJ3" s="72"/>
      <c r="AK3" s="75"/>
      <c r="AM3" s="75"/>
    </row>
    <row r="4" spans="2:43" s="0" customFormat="1" ht="24">
      <c r="B4" s="20" t="s">
        <v>51</v>
      </c>
      <c r="C4" s="20"/>
      <c r="D4" s="38"/>
      <c r="E4" s="38"/>
      <c r="F4" s="41"/>
      <c r="G4" s="41"/>
      <c r="H4" s="47"/>
      <c r="I4" s="47"/>
      <c r="J4" s="48" t="s">
        <v>24</v>
      </c>
      <c r="K4" s="38"/>
      <c r="L4" s="38"/>
      <c r="M4" s="41"/>
      <c r="N4" s="41"/>
      <c r="O4" s="47"/>
      <c r="P4" s="47"/>
      <c r="Q4" s="50"/>
      <c r="R4" s="50"/>
      <c r="S4" s="50"/>
      <c r="T4" s="50"/>
      <c r="U4" s="50"/>
      <c r="V4" s="50"/>
      <c r="W4" s="50"/>
      <c r="X4" s="52"/>
      <c r="Y4" s="52"/>
      <c r="Z4" s="52"/>
      <c r="AA4" s="50"/>
      <c r="AB4" s="50"/>
      <c r="AC4" s="50"/>
      <c r="AD4" s="50"/>
      <c r="AE4" s="50"/>
      <c r="AF4" s="27"/>
      <c r="AG4" s="27"/>
      <c r="AJ4" s="72"/>
      <c r="AK4" s="75"/>
      <c r="AM4" s="75"/>
    </row>
    <row r="5" spans="2:43" ht="14.25" customHeight="1">
      <c r="AJ5" s="72"/>
      <c r="AL5" s="1"/>
      <c r="AN5" s="1"/>
    </row>
    <row r="6" spans="2:43" ht="12" customHeight="1">
      <c r="B6" s="21" t="s">
        <v>7</v>
      </c>
      <c r="C6" s="28" t="e">
        <f>DATE(D4,F4,1)</f>
        <v>#NUM!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63"/>
      <c r="AH6" s="66" t="s">
        <v>19</v>
      </c>
      <c r="AI6" s="69" t="s">
        <v>15</v>
      </c>
      <c r="AJ6" s="72"/>
      <c r="AK6" s="76" t="s">
        <v>12</v>
      </c>
      <c r="AL6" s="76" t="s">
        <v>23</v>
      </c>
      <c r="AM6" s="76" t="s">
        <v>50</v>
      </c>
      <c r="AN6" s="76" t="s">
        <v>20</v>
      </c>
    </row>
    <row r="7" spans="2:43" ht="12" customHeight="1">
      <c r="B7" s="22" t="s">
        <v>10</v>
      </c>
      <c r="C7" s="29" t="e">
        <f>+C6</f>
        <v>#NUM!</v>
      </c>
      <c r="D7" s="29" t="e">
        <f t="shared" ref="D7:AG7" si="0">IF(C7="","",IF(MONTH(C7+1)-MONTH(C7)=0,C7+1,""))</f>
        <v>#NUM!</v>
      </c>
      <c r="E7" s="29" t="e">
        <f t="shared" si="0"/>
        <v>#NUM!</v>
      </c>
      <c r="F7" s="29" t="e">
        <f t="shared" si="0"/>
        <v>#NUM!</v>
      </c>
      <c r="G7" s="29" t="e">
        <f t="shared" si="0"/>
        <v>#NUM!</v>
      </c>
      <c r="H7" s="29" t="e">
        <f t="shared" si="0"/>
        <v>#NUM!</v>
      </c>
      <c r="I7" s="29" t="e">
        <f t="shared" si="0"/>
        <v>#NUM!</v>
      </c>
      <c r="J7" s="29" t="e">
        <f t="shared" si="0"/>
        <v>#NUM!</v>
      </c>
      <c r="K7" s="29" t="e">
        <f t="shared" si="0"/>
        <v>#NUM!</v>
      </c>
      <c r="L7" s="29" t="e">
        <f t="shared" si="0"/>
        <v>#NUM!</v>
      </c>
      <c r="M7" s="29" t="e">
        <f t="shared" si="0"/>
        <v>#NUM!</v>
      </c>
      <c r="N7" s="29" t="e">
        <f t="shared" si="0"/>
        <v>#NUM!</v>
      </c>
      <c r="O7" s="29" t="e">
        <f t="shared" si="0"/>
        <v>#NUM!</v>
      </c>
      <c r="P7" s="29" t="e">
        <f t="shared" si="0"/>
        <v>#NUM!</v>
      </c>
      <c r="Q7" s="29" t="e">
        <f t="shared" si="0"/>
        <v>#NUM!</v>
      </c>
      <c r="R7" s="29" t="e">
        <f t="shared" si="0"/>
        <v>#NUM!</v>
      </c>
      <c r="S7" s="29" t="e">
        <f t="shared" si="0"/>
        <v>#NUM!</v>
      </c>
      <c r="T7" s="29" t="e">
        <f t="shared" si="0"/>
        <v>#NUM!</v>
      </c>
      <c r="U7" s="29" t="e">
        <f t="shared" si="0"/>
        <v>#NUM!</v>
      </c>
      <c r="V7" s="29" t="e">
        <f t="shared" si="0"/>
        <v>#NUM!</v>
      </c>
      <c r="W7" s="29" t="e">
        <f t="shared" si="0"/>
        <v>#NUM!</v>
      </c>
      <c r="X7" s="29" t="e">
        <f t="shared" si="0"/>
        <v>#NUM!</v>
      </c>
      <c r="Y7" s="29" t="e">
        <f t="shared" si="0"/>
        <v>#NUM!</v>
      </c>
      <c r="Z7" s="29" t="e">
        <f t="shared" si="0"/>
        <v>#NUM!</v>
      </c>
      <c r="AA7" s="29" t="e">
        <f t="shared" si="0"/>
        <v>#NUM!</v>
      </c>
      <c r="AB7" s="29" t="e">
        <f t="shared" si="0"/>
        <v>#NUM!</v>
      </c>
      <c r="AC7" s="29" t="e">
        <f t="shared" si="0"/>
        <v>#NUM!</v>
      </c>
      <c r="AD7" s="29" t="e">
        <f t="shared" si="0"/>
        <v>#NUM!</v>
      </c>
      <c r="AE7" s="29" t="e">
        <f t="shared" si="0"/>
        <v>#NUM!</v>
      </c>
      <c r="AF7" s="29" t="e">
        <f t="shared" si="0"/>
        <v>#NUM!</v>
      </c>
      <c r="AG7" s="29" t="e">
        <f t="shared" si="0"/>
        <v>#NUM!</v>
      </c>
      <c r="AH7" s="66"/>
      <c r="AI7" s="69"/>
      <c r="AJ7" s="72"/>
      <c r="AK7" s="76"/>
      <c r="AL7" s="76"/>
      <c r="AM7" s="76"/>
      <c r="AN7" s="76"/>
    </row>
    <row r="8" spans="2:43" ht="12" customHeight="1">
      <c r="B8" s="22" t="s">
        <v>3</v>
      </c>
      <c r="C8" s="30" t="e">
        <f t="shared" ref="C8:AG8" si="1">+C7</f>
        <v>#NUM!</v>
      </c>
      <c r="D8" s="30" t="e">
        <f t="shared" si="1"/>
        <v>#NUM!</v>
      </c>
      <c r="E8" s="30" t="e">
        <f t="shared" si="1"/>
        <v>#NUM!</v>
      </c>
      <c r="F8" s="30" t="e">
        <f t="shared" si="1"/>
        <v>#NUM!</v>
      </c>
      <c r="G8" s="30" t="e">
        <f t="shared" si="1"/>
        <v>#NUM!</v>
      </c>
      <c r="H8" s="30" t="e">
        <f t="shared" si="1"/>
        <v>#NUM!</v>
      </c>
      <c r="I8" s="30" t="e">
        <f t="shared" si="1"/>
        <v>#NUM!</v>
      </c>
      <c r="J8" s="30" t="e">
        <f t="shared" si="1"/>
        <v>#NUM!</v>
      </c>
      <c r="K8" s="30" t="e">
        <f t="shared" si="1"/>
        <v>#NUM!</v>
      </c>
      <c r="L8" s="30" t="e">
        <f t="shared" si="1"/>
        <v>#NUM!</v>
      </c>
      <c r="M8" s="30" t="e">
        <f t="shared" si="1"/>
        <v>#NUM!</v>
      </c>
      <c r="N8" s="30" t="e">
        <f t="shared" si="1"/>
        <v>#NUM!</v>
      </c>
      <c r="O8" s="30" t="e">
        <f t="shared" si="1"/>
        <v>#NUM!</v>
      </c>
      <c r="P8" s="30" t="e">
        <f t="shared" si="1"/>
        <v>#NUM!</v>
      </c>
      <c r="Q8" s="30" t="e">
        <f t="shared" si="1"/>
        <v>#NUM!</v>
      </c>
      <c r="R8" s="30" t="e">
        <f t="shared" si="1"/>
        <v>#NUM!</v>
      </c>
      <c r="S8" s="30" t="e">
        <f t="shared" si="1"/>
        <v>#NUM!</v>
      </c>
      <c r="T8" s="30" t="e">
        <f t="shared" si="1"/>
        <v>#NUM!</v>
      </c>
      <c r="U8" s="30" t="e">
        <f t="shared" si="1"/>
        <v>#NUM!</v>
      </c>
      <c r="V8" s="30" t="e">
        <f t="shared" si="1"/>
        <v>#NUM!</v>
      </c>
      <c r="W8" s="30" t="e">
        <f t="shared" si="1"/>
        <v>#NUM!</v>
      </c>
      <c r="X8" s="30" t="e">
        <f t="shared" si="1"/>
        <v>#NUM!</v>
      </c>
      <c r="Y8" s="30" t="e">
        <f t="shared" si="1"/>
        <v>#NUM!</v>
      </c>
      <c r="Z8" s="30" t="e">
        <f t="shared" si="1"/>
        <v>#NUM!</v>
      </c>
      <c r="AA8" s="30" t="e">
        <f t="shared" si="1"/>
        <v>#NUM!</v>
      </c>
      <c r="AB8" s="30" t="e">
        <f t="shared" si="1"/>
        <v>#NUM!</v>
      </c>
      <c r="AC8" s="30" t="e">
        <f t="shared" si="1"/>
        <v>#NUM!</v>
      </c>
      <c r="AD8" s="30" t="e">
        <f t="shared" si="1"/>
        <v>#NUM!</v>
      </c>
      <c r="AE8" s="30" t="e">
        <f t="shared" si="1"/>
        <v>#NUM!</v>
      </c>
      <c r="AF8" s="30" t="e">
        <f t="shared" si="1"/>
        <v>#NUM!</v>
      </c>
      <c r="AG8" s="30" t="e">
        <f t="shared" si="1"/>
        <v>#NUM!</v>
      </c>
      <c r="AH8" s="67" t="s">
        <v>42</v>
      </c>
      <c r="AI8" s="70" t="s">
        <v>42</v>
      </c>
      <c r="AJ8" s="72"/>
      <c r="AK8" s="76"/>
      <c r="AL8" s="76"/>
      <c r="AM8" s="76"/>
      <c r="AN8" s="76"/>
    </row>
    <row r="9" spans="2:43" s="17" customFormat="1" ht="68.150000000000006" customHeight="1">
      <c r="B9" s="23" t="s">
        <v>11</v>
      </c>
      <c r="C9" s="31" t="str">
        <f>IFERROR(VLOOKUP(C7,定義!A:C,3,FALSE),"")</f>
        <v/>
      </c>
      <c r="D9" s="31" t="str">
        <f>IFERROR(VLOOKUP(D7,定義!A:C,3,FALSE),"")</f>
        <v/>
      </c>
      <c r="E9" s="31" t="str">
        <f>IFERROR(VLOOKUP(E7,定義!A:C,3,FALSE),"")</f>
        <v/>
      </c>
      <c r="F9" s="31" t="str">
        <f>IFERROR(VLOOKUP(F7,定義!A:C,3,FALSE),"")</f>
        <v/>
      </c>
      <c r="G9" s="31" t="str">
        <f>IFERROR(VLOOKUP(G7,定義!A:C,3,FALSE),"")</f>
        <v/>
      </c>
      <c r="H9" s="31" t="str">
        <f>IFERROR(VLOOKUP(H7,定義!A:C,3,FALSE),"")</f>
        <v/>
      </c>
      <c r="I9" s="31" t="str">
        <f>IFERROR(VLOOKUP(I7,定義!A:C,3,FALSE),"")</f>
        <v/>
      </c>
      <c r="J9" s="31" t="str">
        <f>IFERROR(VLOOKUP(J7,定義!A:C,3,FALSE),"")</f>
        <v/>
      </c>
      <c r="K9" s="31" t="str">
        <f>IFERROR(VLOOKUP(K7,定義!A:C,3,FALSE),"")</f>
        <v/>
      </c>
      <c r="L9" s="31" t="str">
        <f>IFERROR(VLOOKUP(L7,定義!A:C,3,FALSE),"")</f>
        <v/>
      </c>
      <c r="M9" s="31" t="str">
        <f>IFERROR(VLOOKUP(M7,定義!A:C,3,FALSE),"")</f>
        <v/>
      </c>
      <c r="N9" s="31" t="str">
        <f>IFERROR(VLOOKUP(N7,定義!A:C,3,FALSE),"")</f>
        <v/>
      </c>
      <c r="O9" s="31" t="str">
        <f>IFERROR(VLOOKUP(O7,定義!A:C,3,FALSE),"")</f>
        <v/>
      </c>
      <c r="P9" s="31" t="str">
        <f>IFERROR(VLOOKUP(P7,定義!A:C,3,FALSE),"")</f>
        <v/>
      </c>
      <c r="Q9" s="31" t="str">
        <f>IFERROR(VLOOKUP(Q7,定義!A:C,3,FALSE),"")</f>
        <v/>
      </c>
      <c r="R9" s="31" t="str">
        <f>IFERROR(VLOOKUP(R7,定義!A:C,3,FALSE),"")</f>
        <v/>
      </c>
      <c r="S9" s="31" t="str">
        <f>IFERROR(VLOOKUP(S7,定義!A:C,3,FALSE),"")</f>
        <v/>
      </c>
      <c r="T9" s="31" t="str">
        <f>IFERROR(VLOOKUP(T7,定義!A:C,3,FALSE),"")</f>
        <v/>
      </c>
      <c r="U9" s="31" t="str">
        <f>IFERROR(VLOOKUP(U7,定義!A:C,3,FALSE),"")</f>
        <v/>
      </c>
      <c r="V9" s="31" t="str">
        <f>IFERROR(VLOOKUP(V7,定義!A:C,3,FALSE),"")</f>
        <v/>
      </c>
      <c r="W9" s="31" t="str">
        <f>IFERROR(VLOOKUP(W7,定義!A:C,3,FALSE),"")</f>
        <v/>
      </c>
      <c r="X9" s="31" t="str">
        <f>IFERROR(VLOOKUP(X7,定義!A:C,3,FALSE),"")</f>
        <v/>
      </c>
      <c r="Y9" s="31" t="str">
        <f>IFERROR(VLOOKUP(Y7,定義!A:C,3,FALSE),"")</f>
        <v/>
      </c>
      <c r="Z9" s="34" t="str">
        <f>IFERROR(VLOOKUP(Z7,定義!A:C,3,FALSE),"")</f>
        <v/>
      </c>
      <c r="AA9" s="31" t="str">
        <f>IFERROR(VLOOKUP(AA7,定義!A:C,3,FALSE),"")</f>
        <v/>
      </c>
      <c r="AB9" s="31" t="str">
        <f>IFERROR(VLOOKUP(AB7,定義!A:C,3,FALSE),"")</f>
        <v/>
      </c>
      <c r="AC9" s="31" t="str">
        <f>IFERROR(VLOOKUP(AC7,定義!A:C,3,FALSE),"")</f>
        <v/>
      </c>
      <c r="AD9" s="31" t="str">
        <f>IFERROR(VLOOKUP(AD7,定義!A:C,3,FALSE),"")</f>
        <v/>
      </c>
      <c r="AE9" s="31" t="str">
        <f>IFERROR(VLOOKUP(AE7,定義!A:C,3,FALSE),"")</f>
        <v/>
      </c>
      <c r="AF9" s="31" t="str">
        <f>IFERROR(VLOOKUP(AF7,定義!A:C,3,FALSE),"")</f>
        <v/>
      </c>
      <c r="AG9" s="31" t="str">
        <f>IFERROR(VLOOKUP(AG7,定義!A:C,3,FALSE),"")</f>
        <v/>
      </c>
      <c r="AH9" s="67"/>
      <c r="AI9" s="70"/>
      <c r="AJ9" s="72"/>
      <c r="AK9" s="76"/>
      <c r="AL9" s="76"/>
      <c r="AM9" s="76"/>
      <c r="AN9" s="76"/>
      <c r="AO9" s="1"/>
      <c r="AQ9" s="1"/>
    </row>
    <row r="10" spans="2:43" s="17" customFormat="1" ht="28" customHeight="1">
      <c r="B10" s="24" t="str">
        <f>IF($F$2="受注者希望型","－","休日
計画")</f>
        <v>休日
計画</v>
      </c>
      <c r="C10" s="32"/>
      <c r="D10" s="32"/>
      <c r="E10" s="32"/>
      <c r="F10" s="32"/>
      <c r="G10" s="32"/>
      <c r="H10" s="32"/>
      <c r="I10" s="45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5"/>
      <c r="AA10" s="32"/>
      <c r="AB10" s="32"/>
      <c r="AC10" s="32"/>
      <c r="AD10" s="32"/>
      <c r="AE10" s="32"/>
      <c r="AF10" s="32"/>
      <c r="AG10" s="32"/>
      <c r="AH10" s="66">
        <f>AM10</f>
        <v>0</v>
      </c>
      <c r="AI10" s="69">
        <f>AN10</f>
        <v>0</v>
      </c>
      <c r="AJ10" s="72"/>
      <c r="AK10" s="76">
        <f>COUNTIF(C11:AG11,"○")</f>
        <v>0</v>
      </c>
      <c r="AL10" s="76">
        <f>SUM(AK$6:AK11)</f>
        <v>0</v>
      </c>
      <c r="AM10" s="76">
        <f>COUNTIF(C10:AG10,"○")</f>
        <v>0</v>
      </c>
      <c r="AN10" s="76">
        <f>SUM(AM$6:AM11)</f>
        <v>0</v>
      </c>
      <c r="AO10" s="1"/>
      <c r="AQ10" s="1"/>
    </row>
    <row r="11" spans="2:43" s="2" customFormat="1" ht="28" customHeight="1">
      <c r="B11" s="25" t="s">
        <v>49</v>
      </c>
      <c r="C11" s="33"/>
      <c r="D11" s="33"/>
      <c r="E11" s="33"/>
      <c r="F11" s="33"/>
      <c r="G11" s="33"/>
      <c r="H11" s="33"/>
      <c r="I11" s="4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40"/>
      <c r="AA11" s="33"/>
      <c r="AB11" s="33"/>
      <c r="AC11" s="33"/>
      <c r="AD11" s="33"/>
      <c r="AE11" s="33"/>
      <c r="AF11" s="33"/>
      <c r="AG11" s="33"/>
      <c r="AH11" s="66">
        <f>AK10</f>
        <v>0</v>
      </c>
      <c r="AI11" s="69">
        <f>AL10</f>
        <v>0</v>
      </c>
      <c r="AJ11" s="72"/>
      <c r="AK11" s="76"/>
      <c r="AL11" s="76"/>
      <c r="AM11" s="76"/>
      <c r="AN11" s="76"/>
      <c r="AO11" s="1"/>
      <c r="AQ11" s="1"/>
    </row>
    <row r="12" spans="2:43" ht="14.25" customHeight="1">
      <c r="AJ12" s="72"/>
      <c r="AL12" s="16"/>
      <c r="AN12" s="16"/>
    </row>
    <row r="13" spans="2:43" ht="12" customHeight="1">
      <c r="B13" s="21" t="s">
        <v>7</v>
      </c>
      <c r="C13" s="28" t="e">
        <f>DATE(YEAR(C6),MONTH(C6)+1,DAY(C6))</f>
        <v>#NUM!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63"/>
      <c r="AH13" s="66" t="s">
        <v>19</v>
      </c>
      <c r="AI13" s="69" t="s">
        <v>15</v>
      </c>
      <c r="AJ13" s="72"/>
      <c r="AK13" s="76" t="s">
        <v>12</v>
      </c>
      <c r="AL13" s="76" t="s">
        <v>23</v>
      </c>
      <c r="AM13" s="76" t="s">
        <v>50</v>
      </c>
      <c r="AN13" s="76" t="s">
        <v>20</v>
      </c>
    </row>
    <row r="14" spans="2:43" ht="12" customHeight="1">
      <c r="B14" s="22" t="s">
        <v>10</v>
      </c>
      <c r="C14" s="29" t="e">
        <f>+C13</f>
        <v>#NUM!</v>
      </c>
      <c r="D14" s="29" t="e">
        <f t="shared" ref="D14:AG14" si="2">IF(C14="","",IF(MONTH(C14+1)-MONTH(C14)=0,C14+1,""))</f>
        <v>#NUM!</v>
      </c>
      <c r="E14" s="29" t="e">
        <f t="shared" si="2"/>
        <v>#NUM!</v>
      </c>
      <c r="F14" s="29" t="e">
        <f t="shared" si="2"/>
        <v>#NUM!</v>
      </c>
      <c r="G14" s="29" t="e">
        <f t="shared" si="2"/>
        <v>#NUM!</v>
      </c>
      <c r="H14" s="29" t="e">
        <f t="shared" si="2"/>
        <v>#NUM!</v>
      </c>
      <c r="I14" s="29" t="e">
        <f t="shared" si="2"/>
        <v>#NUM!</v>
      </c>
      <c r="J14" s="29" t="e">
        <f t="shared" si="2"/>
        <v>#NUM!</v>
      </c>
      <c r="K14" s="29" t="e">
        <f t="shared" si="2"/>
        <v>#NUM!</v>
      </c>
      <c r="L14" s="29" t="e">
        <f t="shared" si="2"/>
        <v>#NUM!</v>
      </c>
      <c r="M14" s="29" t="e">
        <f t="shared" si="2"/>
        <v>#NUM!</v>
      </c>
      <c r="N14" s="29" t="e">
        <f t="shared" si="2"/>
        <v>#NUM!</v>
      </c>
      <c r="O14" s="29" t="e">
        <f t="shared" si="2"/>
        <v>#NUM!</v>
      </c>
      <c r="P14" s="29" t="e">
        <f t="shared" si="2"/>
        <v>#NUM!</v>
      </c>
      <c r="Q14" s="29" t="e">
        <f t="shared" si="2"/>
        <v>#NUM!</v>
      </c>
      <c r="R14" s="29" t="e">
        <f t="shared" si="2"/>
        <v>#NUM!</v>
      </c>
      <c r="S14" s="29" t="e">
        <f t="shared" si="2"/>
        <v>#NUM!</v>
      </c>
      <c r="T14" s="29" t="e">
        <f t="shared" si="2"/>
        <v>#NUM!</v>
      </c>
      <c r="U14" s="29" t="e">
        <f t="shared" si="2"/>
        <v>#NUM!</v>
      </c>
      <c r="V14" s="29" t="e">
        <f t="shared" si="2"/>
        <v>#NUM!</v>
      </c>
      <c r="W14" s="29" t="e">
        <f t="shared" si="2"/>
        <v>#NUM!</v>
      </c>
      <c r="X14" s="29" t="e">
        <f t="shared" si="2"/>
        <v>#NUM!</v>
      </c>
      <c r="Y14" s="29" t="e">
        <f t="shared" si="2"/>
        <v>#NUM!</v>
      </c>
      <c r="Z14" s="29" t="e">
        <f t="shared" si="2"/>
        <v>#NUM!</v>
      </c>
      <c r="AA14" s="29" t="e">
        <f t="shared" si="2"/>
        <v>#NUM!</v>
      </c>
      <c r="AB14" s="29" t="e">
        <f t="shared" si="2"/>
        <v>#NUM!</v>
      </c>
      <c r="AC14" s="29" t="e">
        <f t="shared" si="2"/>
        <v>#NUM!</v>
      </c>
      <c r="AD14" s="29" t="e">
        <f t="shared" si="2"/>
        <v>#NUM!</v>
      </c>
      <c r="AE14" s="29" t="e">
        <f t="shared" si="2"/>
        <v>#NUM!</v>
      </c>
      <c r="AF14" s="29" t="e">
        <f t="shared" si="2"/>
        <v>#NUM!</v>
      </c>
      <c r="AG14" s="29" t="e">
        <f t="shared" si="2"/>
        <v>#NUM!</v>
      </c>
      <c r="AH14" s="66"/>
      <c r="AI14" s="69"/>
      <c r="AJ14" s="72"/>
      <c r="AK14" s="76"/>
      <c r="AL14" s="76"/>
      <c r="AM14" s="76"/>
      <c r="AN14" s="76"/>
    </row>
    <row r="15" spans="2:43" ht="12" customHeight="1">
      <c r="B15" s="22" t="s">
        <v>3</v>
      </c>
      <c r="C15" s="30" t="e">
        <f>+C14</f>
        <v>#NUM!</v>
      </c>
      <c r="D15" s="30" t="e">
        <f t="shared" ref="D15:AG15" si="3">+D14</f>
        <v>#NUM!</v>
      </c>
      <c r="E15" s="30" t="e">
        <f t="shared" si="3"/>
        <v>#NUM!</v>
      </c>
      <c r="F15" s="30" t="e">
        <f t="shared" si="3"/>
        <v>#NUM!</v>
      </c>
      <c r="G15" s="30" t="e">
        <f t="shared" si="3"/>
        <v>#NUM!</v>
      </c>
      <c r="H15" s="30" t="e">
        <f t="shared" si="3"/>
        <v>#NUM!</v>
      </c>
      <c r="I15" s="30" t="e">
        <f t="shared" si="3"/>
        <v>#NUM!</v>
      </c>
      <c r="J15" s="30" t="e">
        <f t="shared" si="3"/>
        <v>#NUM!</v>
      </c>
      <c r="K15" s="30" t="e">
        <f t="shared" si="3"/>
        <v>#NUM!</v>
      </c>
      <c r="L15" s="30" t="e">
        <f t="shared" si="3"/>
        <v>#NUM!</v>
      </c>
      <c r="M15" s="30" t="e">
        <f t="shared" si="3"/>
        <v>#NUM!</v>
      </c>
      <c r="N15" s="30" t="e">
        <f t="shared" si="3"/>
        <v>#NUM!</v>
      </c>
      <c r="O15" s="30" t="e">
        <f t="shared" si="3"/>
        <v>#NUM!</v>
      </c>
      <c r="P15" s="30" t="e">
        <f t="shared" si="3"/>
        <v>#NUM!</v>
      </c>
      <c r="Q15" s="30" t="e">
        <f t="shared" si="3"/>
        <v>#NUM!</v>
      </c>
      <c r="R15" s="30" t="e">
        <f t="shared" si="3"/>
        <v>#NUM!</v>
      </c>
      <c r="S15" s="30" t="e">
        <f t="shared" si="3"/>
        <v>#NUM!</v>
      </c>
      <c r="T15" s="30" t="e">
        <f t="shared" si="3"/>
        <v>#NUM!</v>
      </c>
      <c r="U15" s="30" t="e">
        <f t="shared" si="3"/>
        <v>#NUM!</v>
      </c>
      <c r="V15" s="30" t="e">
        <f t="shared" si="3"/>
        <v>#NUM!</v>
      </c>
      <c r="W15" s="30" t="e">
        <f t="shared" si="3"/>
        <v>#NUM!</v>
      </c>
      <c r="X15" s="30" t="e">
        <f t="shared" si="3"/>
        <v>#NUM!</v>
      </c>
      <c r="Y15" s="30" t="e">
        <f t="shared" si="3"/>
        <v>#NUM!</v>
      </c>
      <c r="Z15" s="30" t="e">
        <f t="shared" si="3"/>
        <v>#NUM!</v>
      </c>
      <c r="AA15" s="30" t="e">
        <f t="shared" si="3"/>
        <v>#NUM!</v>
      </c>
      <c r="AB15" s="30" t="e">
        <f t="shared" si="3"/>
        <v>#NUM!</v>
      </c>
      <c r="AC15" s="30" t="e">
        <f t="shared" si="3"/>
        <v>#NUM!</v>
      </c>
      <c r="AD15" s="30" t="e">
        <f t="shared" si="3"/>
        <v>#NUM!</v>
      </c>
      <c r="AE15" s="30" t="e">
        <f t="shared" si="3"/>
        <v>#NUM!</v>
      </c>
      <c r="AF15" s="30" t="e">
        <f t="shared" si="3"/>
        <v>#NUM!</v>
      </c>
      <c r="AG15" s="30" t="e">
        <f t="shared" si="3"/>
        <v>#NUM!</v>
      </c>
      <c r="AH15" s="67" t="s">
        <v>42</v>
      </c>
      <c r="AI15" s="70" t="s">
        <v>42</v>
      </c>
      <c r="AJ15" s="72"/>
      <c r="AK15" s="76"/>
      <c r="AL15" s="76"/>
      <c r="AM15" s="76"/>
      <c r="AN15" s="76"/>
    </row>
    <row r="16" spans="2:43" s="17" customFormat="1" ht="68.150000000000006" customHeight="1">
      <c r="B16" s="23" t="s">
        <v>11</v>
      </c>
      <c r="C16" s="34" t="str">
        <f>IFERROR(VLOOKUP(C14,定義!A:C,3,FALSE),"")</f>
        <v/>
      </c>
      <c r="D16" s="34" t="str">
        <f>IFERROR(VLOOKUP(D14,定義!A:C,3,FALSE),"")</f>
        <v/>
      </c>
      <c r="E16" s="34" t="str">
        <f>IFERROR(VLOOKUP(E14,定義!A:C,3,FALSE),"")</f>
        <v/>
      </c>
      <c r="F16" s="34" t="str">
        <f>IFERROR(VLOOKUP(F14,定義!A:C,3,FALSE),"")</f>
        <v/>
      </c>
      <c r="G16" s="34" t="str">
        <f>IFERROR(VLOOKUP(G14,定義!A:C,3,FALSE),"")</f>
        <v/>
      </c>
      <c r="H16" s="34" t="str">
        <f>IFERROR(VLOOKUP(H14,定義!A:C,3,FALSE),"")</f>
        <v/>
      </c>
      <c r="I16" s="34" t="str">
        <f>IFERROR(VLOOKUP(I14,定義!A:C,3,FALSE),"")</f>
        <v/>
      </c>
      <c r="J16" s="34" t="str">
        <f>IFERROR(VLOOKUP(J14,定義!A:C,3,FALSE),"")</f>
        <v/>
      </c>
      <c r="K16" s="34" t="str">
        <f>IFERROR(VLOOKUP(K14,定義!A:C,3,FALSE),"")</f>
        <v/>
      </c>
      <c r="L16" s="34" t="str">
        <f>IFERROR(VLOOKUP(L14,定義!A:C,3,FALSE),"")</f>
        <v/>
      </c>
      <c r="M16" s="34" t="str">
        <f>IFERROR(VLOOKUP(M14,定義!A:C,3,FALSE),"")</f>
        <v/>
      </c>
      <c r="N16" s="34" t="str">
        <f>IFERROR(VLOOKUP(N14,定義!A:C,3,FALSE),"")</f>
        <v/>
      </c>
      <c r="O16" s="34" t="str">
        <f>IFERROR(VLOOKUP(O14,定義!A:C,3,FALSE),"")</f>
        <v/>
      </c>
      <c r="P16" s="34" t="str">
        <f>IFERROR(VLOOKUP(P14,定義!A:C,3,FALSE),"")</f>
        <v/>
      </c>
      <c r="Q16" s="34" t="str">
        <f>IFERROR(VLOOKUP(Q14,定義!A:C,3,FALSE),"")</f>
        <v/>
      </c>
      <c r="R16" s="34" t="str">
        <f>IFERROR(VLOOKUP(R14,定義!A:C,3,FALSE),"")</f>
        <v/>
      </c>
      <c r="S16" s="34" t="str">
        <f>IFERROR(VLOOKUP(S14,定義!A:C,3,FALSE),"")</f>
        <v/>
      </c>
      <c r="T16" s="34" t="str">
        <f>IFERROR(VLOOKUP(T14,定義!A:C,3,FALSE),"")</f>
        <v/>
      </c>
      <c r="U16" s="34" t="str">
        <f>IFERROR(VLOOKUP(U14,定義!A:C,3,FALSE),"")</f>
        <v/>
      </c>
      <c r="V16" s="34" t="str">
        <f>IFERROR(VLOOKUP(V14,定義!A:C,3,FALSE),"")</f>
        <v/>
      </c>
      <c r="W16" s="34" t="str">
        <f>IFERROR(VLOOKUP(W14,定義!A:C,3,FALSE),"")</f>
        <v/>
      </c>
      <c r="X16" s="34" t="str">
        <f>IFERROR(VLOOKUP(X14,定義!A:C,3,FALSE),"")</f>
        <v/>
      </c>
      <c r="Y16" s="34" t="str">
        <f>IFERROR(VLOOKUP(Y14,定義!A:C,3,FALSE),"")</f>
        <v/>
      </c>
      <c r="Z16" s="34" t="str">
        <f>IFERROR(VLOOKUP(Z14,定義!A:C,3,FALSE),"")</f>
        <v/>
      </c>
      <c r="AA16" s="34" t="str">
        <f>IFERROR(VLOOKUP(AA14,定義!A:C,3,FALSE),"")</f>
        <v/>
      </c>
      <c r="AB16" s="34" t="str">
        <f>IFERROR(VLOOKUP(AB14,定義!A:C,3,FALSE),"")</f>
        <v/>
      </c>
      <c r="AC16" s="34" t="str">
        <f>IFERROR(VLOOKUP(AC14,定義!A:C,3,FALSE),"")</f>
        <v/>
      </c>
      <c r="AD16" s="34" t="str">
        <f>IFERROR(VLOOKUP(AD14,定義!A:C,3,FALSE),"")</f>
        <v/>
      </c>
      <c r="AE16" s="34" t="str">
        <f>IFERROR(VLOOKUP(AE14,定義!A:C,3,FALSE),"")</f>
        <v/>
      </c>
      <c r="AF16" s="34" t="str">
        <f>IFERROR(VLOOKUP(AF14,定義!A:C,3,FALSE),"")</f>
        <v/>
      </c>
      <c r="AG16" s="34" t="str">
        <f>IFERROR(VLOOKUP(AG14,定義!A:C,3,FALSE),"")</f>
        <v/>
      </c>
      <c r="AH16" s="67"/>
      <c r="AI16" s="70"/>
      <c r="AJ16" s="72"/>
      <c r="AK16" s="76"/>
      <c r="AL16" s="76"/>
      <c r="AM16" s="76"/>
      <c r="AN16" s="76"/>
      <c r="AO16" s="1"/>
      <c r="AQ16" s="1"/>
    </row>
    <row r="17" spans="2:43" s="17" customFormat="1" ht="28" customHeight="1">
      <c r="B17" s="24" t="str">
        <f>IF($F$2="受注者希望型","－","休日
計画")</f>
        <v>休日
計画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66">
        <f>AM17</f>
        <v>0</v>
      </c>
      <c r="AI17" s="69">
        <f>AN17</f>
        <v>0</v>
      </c>
      <c r="AJ17" s="72"/>
      <c r="AK17" s="76">
        <f>COUNTIF(C18:AG18,"○")</f>
        <v>0</v>
      </c>
      <c r="AL17" s="76">
        <f>SUM(AK$6:AK18)</f>
        <v>0</v>
      </c>
      <c r="AM17" s="76">
        <f>COUNTIF(C17:AG17,"○")</f>
        <v>0</v>
      </c>
      <c r="AN17" s="76">
        <f>SUM(AM$6:AM18)</f>
        <v>0</v>
      </c>
      <c r="AO17" s="1"/>
      <c r="AQ17" s="1"/>
    </row>
    <row r="18" spans="2:43" s="2" customFormat="1" ht="28" customHeight="1">
      <c r="B18" s="25" t="s">
        <v>49</v>
      </c>
      <c r="C18" s="33"/>
      <c r="D18" s="33"/>
      <c r="E18" s="40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66">
        <f>AK17</f>
        <v>0</v>
      </c>
      <c r="AI18" s="69">
        <f>AL17</f>
        <v>0</v>
      </c>
      <c r="AJ18" s="72"/>
      <c r="AK18" s="76"/>
      <c r="AL18" s="76"/>
      <c r="AM18" s="76"/>
      <c r="AN18" s="76"/>
      <c r="AO18" s="1"/>
      <c r="AQ18" s="1"/>
    </row>
    <row r="19" spans="2:43" ht="14.25" customHeight="1">
      <c r="AJ19" s="72"/>
      <c r="AL19" s="16"/>
      <c r="AN19" s="16"/>
    </row>
    <row r="20" spans="2:43" ht="12" customHeight="1">
      <c r="B20" s="21" t="s">
        <v>7</v>
      </c>
      <c r="C20" s="28" t="e">
        <f>DATE(YEAR(C13),MONTH(C13)+1,DAY(C13))</f>
        <v>#NUM!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66" t="s">
        <v>19</v>
      </c>
      <c r="AI20" s="69" t="s">
        <v>15</v>
      </c>
      <c r="AJ20" s="72"/>
      <c r="AK20" s="76" t="s">
        <v>12</v>
      </c>
      <c r="AL20" s="76" t="s">
        <v>23</v>
      </c>
      <c r="AM20" s="76" t="s">
        <v>50</v>
      </c>
      <c r="AN20" s="76" t="s">
        <v>20</v>
      </c>
    </row>
    <row r="21" spans="2:43" ht="12" customHeight="1">
      <c r="B21" s="22" t="s">
        <v>10</v>
      </c>
      <c r="C21" s="29" t="e">
        <f>+C20</f>
        <v>#NUM!</v>
      </c>
      <c r="D21" s="29" t="e">
        <f t="shared" ref="D21:AG21" si="4">IF(C21="","",IF(MONTH(C21+1)-MONTH(C21)=0,C21+1,""))</f>
        <v>#NUM!</v>
      </c>
      <c r="E21" s="29" t="e">
        <f t="shared" si="4"/>
        <v>#NUM!</v>
      </c>
      <c r="F21" s="42" t="e">
        <f t="shared" si="4"/>
        <v>#NUM!</v>
      </c>
      <c r="G21" s="29" t="e">
        <f t="shared" si="4"/>
        <v>#NUM!</v>
      </c>
      <c r="H21" s="29" t="e">
        <f t="shared" si="4"/>
        <v>#NUM!</v>
      </c>
      <c r="I21" s="29" t="e">
        <f t="shared" si="4"/>
        <v>#NUM!</v>
      </c>
      <c r="J21" s="29" t="e">
        <f t="shared" si="4"/>
        <v>#NUM!</v>
      </c>
      <c r="K21" s="29" t="e">
        <f t="shared" si="4"/>
        <v>#NUM!</v>
      </c>
      <c r="L21" s="29" t="e">
        <f t="shared" si="4"/>
        <v>#NUM!</v>
      </c>
      <c r="M21" s="29" t="e">
        <f t="shared" si="4"/>
        <v>#NUM!</v>
      </c>
      <c r="N21" s="29" t="e">
        <f t="shared" si="4"/>
        <v>#NUM!</v>
      </c>
      <c r="O21" s="29" t="e">
        <f t="shared" si="4"/>
        <v>#NUM!</v>
      </c>
      <c r="P21" s="29" t="e">
        <f t="shared" si="4"/>
        <v>#NUM!</v>
      </c>
      <c r="Q21" s="29" t="e">
        <f t="shared" si="4"/>
        <v>#NUM!</v>
      </c>
      <c r="R21" s="29" t="e">
        <f t="shared" si="4"/>
        <v>#NUM!</v>
      </c>
      <c r="S21" s="29" t="e">
        <f t="shared" si="4"/>
        <v>#NUM!</v>
      </c>
      <c r="T21" s="29" t="e">
        <f t="shared" si="4"/>
        <v>#NUM!</v>
      </c>
      <c r="U21" s="29" t="e">
        <f t="shared" si="4"/>
        <v>#NUM!</v>
      </c>
      <c r="V21" s="29" t="e">
        <f t="shared" si="4"/>
        <v>#NUM!</v>
      </c>
      <c r="W21" s="29" t="e">
        <f t="shared" si="4"/>
        <v>#NUM!</v>
      </c>
      <c r="X21" s="29" t="e">
        <f t="shared" si="4"/>
        <v>#NUM!</v>
      </c>
      <c r="Y21" s="29" t="e">
        <f t="shared" si="4"/>
        <v>#NUM!</v>
      </c>
      <c r="Z21" s="29" t="e">
        <f t="shared" si="4"/>
        <v>#NUM!</v>
      </c>
      <c r="AA21" s="29" t="e">
        <f t="shared" si="4"/>
        <v>#NUM!</v>
      </c>
      <c r="AB21" s="29" t="e">
        <f t="shared" si="4"/>
        <v>#NUM!</v>
      </c>
      <c r="AC21" s="29" t="e">
        <f t="shared" si="4"/>
        <v>#NUM!</v>
      </c>
      <c r="AD21" s="29" t="e">
        <f t="shared" si="4"/>
        <v>#NUM!</v>
      </c>
      <c r="AE21" s="29" t="e">
        <f t="shared" si="4"/>
        <v>#NUM!</v>
      </c>
      <c r="AF21" s="29" t="e">
        <f t="shared" si="4"/>
        <v>#NUM!</v>
      </c>
      <c r="AG21" s="29" t="e">
        <f t="shared" si="4"/>
        <v>#NUM!</v>
      </c>
      <c r="AH21" s="66"/>
      <c r="AI21" s="69"/>
      <c r="AJ21" s="72"/>
      <c r="AK21" s="76"/>
      <c r="AL21" s="76"/>
      <c r="AM21" s="76"/>
      <c r="AN21" s="76"/>
    </row>
    <row r="22" spans="2:43" ht="12" customHeight="1">
      <c r="B22" s="22" t="s">
        <v>3</v>
      </c>
      <c r="C22" s="30" t="e">
        <f>+C21</f>
        <v>#NUM!</v>
      </c>
      <c r="D22" s="30" t="e">
        <f t="shared" ref="D22:AG22" si="5">+D21</f>
        <v>#NUM!</v>
      </c>
      <c r="E22" s="30" t="e">
        <f t="shared" si="5"/>
        <v>#NUM!</v>
      </c>
      <c r="F22" s="43" t="e">
        <f t="shared" si="5"/>
        <v>#NUM!</v>
      </c>
      <c r="G22" s="30" t="e">
        <f t="shared" si="5"/>
        <v>#NUM!</v>
      </c>
      <c r="H22" s="30" t="e">
        <f t="shared" si="5"/>
        <v>#NUM!</v>
      </c>
      <c r="I22" s="30" t="e">
        <f t="shared" si="5"/>
        <v>#NUM!</v>
      </c>
      <c r="J22" s="30" t="e">
        <f t="shared" si="5"/>
        <v>#NUM!</v>
      </c>
      <c r="K22" s="30" t="e">
        <f t="shared" si="5"/>
        <v>#NUM!</v>
      </c>
      <c r="L22" s="30" t="e">
        <f t="shared" si="5"/>
        <v>#NUM!</v>
      </c>
      <c r="M22" s="30" t="e">
        <f t="shared" si="5"/>
        <v>#NUM!</v>
      </c>
      <c r="N22" s="30" t="e">
        <f t="shared" si="5"/>
        <v>#NUM!</v>
      </c>
      <c r="O22" s="30" t="e">
        <f t="shared" si="5"/>
        <v>#NUM!</v>
      </c>
      <c r="P22" s="30" t="e">
        <f t="shared" si="5"/>
        <v>#NUM!</v>
      </c>
      <c r="Q22" s="30" t="e">
        <f t="shared" si="5"/>
        <v>#NUM!</v>
      </c>
      <c r="R22" s="30" t="e">
        <f t="shared" si="5"/>
        <v>#NUM!</v>
      </c>
      <c r="S22" s="30" t="e">
        <f t="shared" si="5"/>
        <v>#NUM!</v>
      </c>
      <c r="T22" s="30" t="e">
        <f t="shared" si="5"/>
        <v>#NUM!</v>
      </c>
      <c r="U22" s="30" t="e">
        <f t="shared" si="5"/>
        <v>#NUM!</v>
      </c>
      <c r="V22" s="30" t="e">
        <f t="shared" si="5"/>
        <v>#NUM!</v>
      </c>
      <c r="W22" s="30" t="e">
        <f t="shared" si="5"/>
        <v>#NUM!</v>
      </c>
      <c r="X22" s="30" t="e">
        <f t="shared" si="5"/>
        <v>#NUM!</v>
      </c>
      <c r="Y22" s="30" t="e">
        <f t="shared" si="5"/>
        <v>#NUM!</v>
      </c>
      <c r="Z22" s="30" t="e">
        <f t="shared" si="5"/>
        <v>#NUM!</v>
      </c>
      <c r="AA22" s="30" t="e">
        <f t="shared" si="5"/>
        <v>#NUM!</v>
      </c>
      <c r="AB22" s="30" t="e">
        <f t="shared" si="5"/>
        <v>#NUM!</v>
      </c>
      <c r="AC22" s="30" t="e">
        <f t="shared" si="5"/>
        <v>#NUM!</v>
      </c>
      <c r="AD22" s="30" t="e">
        <f t="shared" si="5"/>
        <v>#NUM!</v>
      </c>
      <c r="AE22" s="30" t="e">
        <f t="shared" si="5"/>
        <v>#NUM!</v>
      </c>
      <c r="AF22" s="30" t="e">
        <f t="shared" si="5"/>
        <v>#NUM!</v>
      </c>
      <c r="AG22" s="30" t="e">
        <f t="shared" si="5"/>
        <v>#NUM!</v>
      </c>
      <c r="AH22" s="67" t="s">
        <v>42</v>
      </c>
      <c r="AI22" s="70" t="s">
        <v>42</v>
      </c>
      <c r="AJ22" s="72"/>
      <c r="AK22" s="76"/>
      <c r="AL22" s="76"/>
      <c r="AM22" s="76"/>
      <c r="AN22" s="76"/>
    </row>
    <row r="23" spans="2:43" s="17" customFormat="1" ht="68.150000000000006" customHeight="1">
      <c r="B23" s="23" t="s">
        <v>11</v>
      </c>
      <c r="C23" s="31" t="str">
        <f>IFERROR(VLOOKUP(C21,定義!A:C,3,FALSE),"")</f>
        <v/>
      </c>
      <c r="D23" s="31" t="str">
        <f>IFERROR(VLOOKUP(D21,定義!A:C,3,FALSE),"")</f>
        <v/>
      </c>
      <c r="E23" s="31" t="str">
        <f>IFERROR(VLOOKUP(E21,定義!A:C,3,FALSE),"")</f>
        <v/>
      </c>
      <c r="F23" s="44" t="str">
        <f>IFERROR(VLOOKUP(F21,定義!A:C,3,FALSE),"")</f>
        <v/>
      </c>
      <c r="G23" s="31" t="str">
        <f>IFERROR(VLOOKUP(G21,定義!A:C,3,FALSE),"")</f>
        <v/>
      </c>
      <c r="H23" s="31" t="str">
        <f>IFERROR(VLOOKUP(H21,定義!A:C,3,FALSE),"")</f>
        <v/>
      </c>
      <c r="I23" s="31" t="str">
        <f>IFERROR(VLOOKUP(I21,定義!A:C,3,FALSE),"")</f>
        <v/>
      </c>
      <c r="J23" s="31" t="str">
        <f>IFERROR(VLOOKUP(J21,定義!A:C,3,FALSE),"")</f>
        <v/>
      </c>
      <c r="K23" s="31" t="str">
        <f>IFERROR(VLOOKUP(K21,定義!A:C,3,FALSE),"")</f>
        <v/>
      </c>
      <c r="L23" s="31" t="str">
        <f>IFERROR(VLOOKUP(L21,定義!A:C,3,FALSE),"")</f>
        <v/>
      </c>
      <c r="M23" s="31" t="str">
        <f>IFERROR(VLOOKUP(M21,定義!A:C,3,FALSE),"")</f>
        <v/>
      </c>
      <c r="N23" s="31" t="str">
        <f>IFERROR(VLOOKUP(N21,定義!A:C,3,FALSE),"")</f>
        <v/>
      </c>
      <c r="O23" s="31" t="str">
        <f>IFERROR(VLOOKUP(O21,定義!A:C,3,FALSE),"")</f>
        <v/>
      </c>
      <c r="P23" s="31" t="str">
        <f>IFERROR(VLOOKUP(P21,定義!A:C,3,FALSE),"")</f>
        <v/>
      </c>
      <c r="Q23" s="31" t="str">
        <f>IFERROR(VLOOKUP(Q21,定義!A:C,3,FALSE),"")</f>
        <v/>
      </c>
      <c r="R23" s="34" t="str">
        <f>IFERROR(VLOOKUP(R21,定義!A:C,3,FALSE),"")</f>
        <v/>
      </c>
      <c r="S23" s="31" t="str">
        <f>IFERROR(VLOOKUP(S21,定義!A:C,3,FALSE),"")</f>
        <v/>
      </c>
      <c r="T23" s="31" t="str">
        <f>IFERROR(VLOOKUP(T21,定義!A:C,3,FALSE),"")</f>
        <v/>
      </c>
      <c r="U23" s="31" t="str">
        <f>IFERROR(VLOOKUP(U21,定義!A:C,3,FALSE),"")</f>
        <v/>
      </c>
      <c r="V23" s="31" t="str">
        <f>IFERROR(VLOOKUP(V21,定義!A:C,3,FALSE),"")</f>
        <v/>
      </c>
      <c r="W23" s="31" t="str">
        <f>IFERROR(VLOOKUP(W21,定義!A:C,3,FALSE),"")</f>
        <v/>
      </c>
      <c r="X23" s="31" t="str">
        <f>IFERROR(VLOOKUP(X21,定義!A:C,3,FALSE),"")</f>
        <v/>
      </c>
      <c r="Y23" s="31" t="str">
        <f>IFERROR(VLOOKUP(Y21,定義!A:C,3,FALSE),"")</f>
        <v/>
      </c>
      <c r="Z23" s="31" t="str">
        <f>IFERROR(VLOOKUP(Z21,定義!A:C,3,FALSE),"")</f>
        <v/>
      </c>
      <c r="AA23" s="31" t="str">
        <f>IFERROR(VLOOKUP(AA21,定義!A:C,3,FALSE),"")</f>
        <v/>
      </c>
      <c r="AB23" s="31" t="str">
        <f>IFERROR(VLOOKUP(AB21,定義!A:C,3,FALSE),"")</f>
        <v/>
      </c>
      <c r="AC23" s="31" t="str">
        <f>IFERROR(VLOOKUP(AC21,定義!A:C,3,FALSE),"")</f>
        <v/>
      </c>
      <c r="AD23" s="31" t="str">
        <f>IFERROR(VLOOKUP(AD21,定義!A:C,3,FALSE),"")</f>
        <v/>
      </c>
      <c r="AE23" s="31" t="str">
        <f>IFERROR(VLOOKUP(AE21,定義!A:C,3,FALSE),"")</f>
        <v/>
      </c>
      <c r="AF23" s="31" t="str">
        <f>IFERROR(VLOOKUP(AF21,定義!A:C,3,FALSE),"")</f>
        <v/>
      </c>
      <c r="AG23" s="31" t="str">
        <f>IFERROR(VLOOKUP(AG21,定義!A:C,3,FALSE),"")</f>
        <v/>
      </c>
      <c r="AH23" s="67"/>
      <c r="AI23" s="70"/>
      <c r="AJ23" s="72"/>
      <c r="AK23" s="76"/>
      <c r="AL23" s="76"/>
      <c r="AM23" s="76"/>
      <c r="AN23" s="76"/>
    </row>
    <row r="24" spans="2:43" s="17" customFormat="1" ht="28" customHeight="1">
      <c r="B24" s="24" t="str">
        <f>IF($F$2="受注者希望型","－","休日
計画")</f>
        <v>休日
計画</v>
      </c>
      <c r="C24" s="32"/>
      <c r="D24" s="32"/>
      <c r="E24" s="32"/>
      <c r="F24" s="45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66">
        <f>AM24</f>
        <v>0</v>
      </c>
      <c r="AI24" s="69">
        <f>AN24</f>
        <v>0</v>
      </c>
      <c r="AJ24" s="72"/>
      <c r="AK24" s="76">
        <f>COUNTIF(C25:AG25,"○")</f>
        <v>0</v>
      </c>
      <c r="AL24" s="76">
        <f>SUM(AK$6:AK25)</f>
        <v>0</v>
      </c>
      <c r="AM24" s="76">
        <f>COUNTIF(C24:AG24,"○")</f>
        <v>0</v>
      </c>
      <c r="AN24" s="76">
        <f>SUM(AM$6:AM25)</f>
        <v>0</v>
      </c>
    </row>
    <row r="25" spans="2:43" s="2" customFormat="1" ht="28" customHeight="1">
      <c r="B25" s="25" t="s">
        <v>49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66">
        <f>AK24</f>
        <v>0</v>
      </c>
      <c r="AI25" s="69">
        <f>AL24</f>
        <v>0</v>
      </c>
      <c r="AJ25" s="72"/>
      <c r="AK25" s="76"/>
      <c r="AL25" s="76"/>
      <c r="AM25" s="76"/>
      <c r="AN25" s="76"/>
      <c r="AO25" s="2"/>
      <c r="AQ25" s="2"/>
    </row>
    <row r="26" spans="2:43" ht="14.25" customHeight="1">
      <c r="AJ26" s="72"/>
      <c r="AL26" s="16"/>
      <c r="AN26" s="16"/>
    </row>
    <row r="27" spans="2:43" ht="12" customHeight="1">
      <c r="B27" s="21" t="s">
        <v>7</v>
      </c>
      <c r="C27" s="28" t="e">
        <f>DATE(YEAR(C20),MONTH(C20)+1,DAY(C20))</f>
        <v>#NUM!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66" t="s">
        <v>19</v>
      </c>
      <c r="AI27" s="69" t="s">
        <v>15</v>
      </c>
      <c r="AJ27" s="72"/>
      <c r="AK27" s="76" t="s">
        <v>12</v>
      </c>
      <c r="AL27" s="76" t="s">
        <v>23</v>
      </c>
      <c r="AM27" s="76" t="s">
        <v>50</v>
      </c>
      <c r="AN27" s="76" t="s">
        <v>20</v>
      </c>
    </row>
    <row r="28" spans="2:43" ht="12" customHeight="1">
      <c r="B28" s="22" t="s">
        <v>10</v>
      </c>
      <c r="C28" s="29" t="e">
        <f>+C27</f>
        <v>#NUM!</v>
      </c>
      <c r="D28" s="29" t="e">
        <f t="shared" ref="D28:AG28" si="6">IF(C28="","",IF(MONTH(C28+1)-MONTH(C28)=0,C28+1,""))</f>
        <v>#NUM!</v>
      </c>
      <c r="E28" s="29" t="e">
        <f t="shared" si="6"/>
        <v>#NUM!</v>
      </c>
      <c r="F28" s="42" t="e">
        <f t="shared" si="6"/>
        <v>#NUM!</v>
      </c>
      <c r="G28" s="29" t="e">
        <f t="shared" si="6"/>
        <v>#NUM!</v>
      </c>
      <c r="H28" s="29" t="e">
        <f t="shared" si="6"/>
        <v>#NUM!</v>
      </c>
      <c r="I28" s="29" t="e">
        <f t="shared" si="6"/>
        <v>#NUM!</v>
      </c>
      <c r="J28" s="29" t="e">
        <f t="shared" si="6"/>
        <v>#NUM!</v>
      </c>
      <c r="K28" s="29" t="e">
        <f t="shared" si="6"/>
        <v>#NUM!</v>
      </c>
      <c r="L28" s="29" t="e">
        <f t="shared" si="6"/>
        <v>#NUM!</v>
      </c>
      <c r="M28" s="29" t="e">
        <f t="shared" si="6"/>
        <v>#NUM!</v>
      </c>
      <c r="N28" s="29" t="e">
        <f t="shared" si="6"/>
        <v>#NUM!</v>
      </c>
      <c r="O28" s="29" t="e">
        <f t="shared" si="6"/>
        <v>#NUM!</v>
      </c>
      <c r="P28" s="29" t="e">
        <f t="shared" si="6"/>
        <v>#NUM!</v>
      </c>
      <c r="Q28" s="29" t="e">
        <f t="shared" si="6"/>
        <v>#NUM!</v>
      </c>
      <c r="R28" s="29" t="e">
        <f t="shared" si="6"/>
        <v>#NUM!</v>
      </c>
      <c r="S28" s="29" t="e">
        <f t="shared" si="6"/>
        <v>#NUM!</v>
      </c>
      <c r="T28" s="29" t="e">
        <f t="shared" si="6"/>
        <v>#NUM!</v>
      </c>
      <c r="U28" s="29" t="e">
        <f t="shared" si="6"/>
        <v>#NUM!</v>
      </c>
      <c r="V28" s="29" t="e">
        <f t="shared" si="6"/>
        <v>#NUM!</v>
      </c>
      <c r="W28" s="29" t="e">
        <f t="shared" si="6"/>
        <v>#NUM!</v>
      </c>
      <c r="X28" s="29" t="e">
        <f t="shared" si="6"/>
        <v>#NUM!</v>
      </c>
      <c r="Y28" s="29" t="e">
        <f t="shared" si="6"/>
        <v>#NUM!</v>
      </c>
      <c r="Z28" s="29" t="e">
        <f t="shared" si="6"/>
        <v>#NUM!</v>
      </c>
      <c r="AA28" s="29" t="e">
        <f t="shared" si="6"/>
        <v>#NUM!</v>
      </c>
      <c r="AB28" s="29" t="e">
        <f t="shared" si="6"/>
        <v>#NUM!</v>
      </c>
      <c r="AC28" s="29" t="e">
        <f t="shared" si="6"/>
        <v>#NUM!</v>
      </c>
      <c r="AD28" s="29" t="e">
        <f t="shared" si="6"/>
        <v>#NUM!</v>
      </c>
      <c r="AE28" s="29" t="e">
        <f t="shared" si="6"/>
        <v>#NUM!</v>
      </c>
      <c r="AF28" s="29" t="e">
        <f t="shared" si="6"/>
        <v>#NUM!</v>
      </c>
      <c r="AG28" s="29" t="e">
        <f t="shared" si="6"/>
        <v>#NUM!</v>
      </c>
      <c r="AH28" s="66"/>
      <c r="AI28" s="69"/>
      <c r="AJ28" s="72"/>
      <c r="AK28" s="76"/>
      <c r="AL28" s="76"/>
      <c r="AM28" s="76"/>
      <c r="AN28" s="76"/>
    </row>
    <row r="29" spans="2:43" ht="12" customHeight="1">
      <c r="B29" s="22" t="s">
        <v>3</v>
      </c>
      <c r="C29" s="30" t="e">
        <f>+C28</f>
        <v>#NUM!</v>
      </c>
      <c r="D29" s="30" t="e">
        <f t="shared" ref="D29:AG29" si="7">+D28</f>
        <v>#NUM!</v>
      </c>
      <c r="E29" s="30" t="e">
        <f t="shared" si="7"/>
        <v>#NUM!</v>
      </c>
      <c r="F29" s="43" t="e">
        <f t="shared" si="7"/>
        <v>#NUM!</v>
      </c>
      <c r="G29" s="30" t="e">
        <f t="shared" si="7"/>
        <v>#NUM!</v>
      </c>
      <c r="H29" s="30" t="e">
        <f t="shared" si="7"/>
        <v>#NUM!</v>
      </c>
      <c r="I29" s="30" t="e">
        <f t="shared" si="7"/>
        <v>#NUM!</v>
      </c>
      <c r="J29" s="30" t="e">
        <f t="shared" si="7"/>
        <v>#NUM!</v>
      </c>
      <c r="K29" s="30" t="e">
        <f t="shared" si="7"/>
        <v>#NUM!</v>
      </c>
      <c r="L29" s="30" t="e">
        <f t="shared" si="7"/>
        <v>#NUM!</v>
      </c>
      <c r="M29" s="30" t="e">
        <f t="shared" si="7"/>
        <v>#NUM!</v>
      </c>
      <c r="N29" s="30" t="e">
        <f t="shared" si="7"/>
        <v>#NUM!</v>
      </c>
      <c r="O29" s="30" t="e">
        <f t="shared" si="7"/>
        <v>#NUM!</v>
      </c>
      <c r="P29" s="30" t="e">
        <f t="shared" si="7"/>
        <v>#NUM!</v>
      </c>
      <c r="Q29" s="30" t="e">
        <f t="shared" si="7"/>
        <v>#NUM!</v>
      </c>
      <c r="R29" s="30" t="e">
        <f t="shared" si="7"/>
        <v>#NUM!</v>
      </c>
      <c r="S29" s="30" t="e">
        <f t="shared" si="7"/>
        <v>#NUM!</v>
      </c>
      <c r="T29" s="30" t="e">
        <f t="shared" si="7"/>
        <v>#NUM!</v>
      </c>
      <c r="U29" s="30" t="e">
        <f t="shared" si="7"/>
        <v>#NUM!</v>
      </c>
      <c r="V29" s="30" t="e">
        <f t="shared" si="7"/>
        <v>#NUM!</v>
      </c>
      <c r="W29" s="30" t="e">
        <f t="shared" si="7"/>
        <v>#NUM!</v>
      </c>
      <c r="X29" s="30" t="e">
        <f t="shared" si="7"/>
        <v>#NUM!</v>
      </c>
      <c r="Y29" s="30" t="e">
        <f t="shared" si="7"/>
        <v>#NUM!</v>
      </c>
      <c r="Z29" s="30" t="e">
        <f t="shared" si="7"/>
        <v>#NUM!</v>
      </c>
      <c r="AA29" s="30" t="e">
        <f t="shared" si="7"/>
        <v>#NUM!</v>
      </c>
      <c r="AB29" s="30" t="e">
        <f t="shared" si="7"/>
        <v>#NUM!</v>
      </c>
      <c r="AC29" s="30" t="e">
        <f t="shared" si="7"/>
        <v>#NUM!</v>
      </c>
      <c r="AD29" s="30" t="e">
        <f t="shared" si="7"/>
        <v>#NUM!</v>
      </c>
      <c r="AE29" s="30" t="e">
        <f t="shared" si="7"/>
        <v>#NUM!</v>
      </c>
      <c r="AF29" s="30" t="e">
        <f t="shared" si="7"/>
        <v>#NUM!</v>
      </c>
      <c r="AG29" s="30" t="e">
        <f t="shared" si="7"/>
        <v>#NUM!</v>
      </c>
      <c r="AH29" s="67" t="s">
        <v>42</v>
      </c>
      <c r="AI29" s="70" t="s">
        <v>42</v>
      </c>
      <c r="AJ29" s="72"/>
      <c r="AK29" s="76"/>
      <c r="AL29" s="76"/>
      <c r="AM29" s="76"/>
      <c r="AN29" s="76"/>
    </row>
    <row r="30" spans="2:43" s="17" customFormat="1" ht="68.150000000000006" customHeight="1">
      <c r="B30" s="23" t="s">
        <v>11</v>
      </c>
      <c r="C30" s="31" t="str">
        <f>IFERROR(VLOOKUP(C28,定義!A:C,3,FALSE),"")</f>
        <v/>
      </c>
      <c r="D30" s="31" t="str">
        <f>IFERROR(VLOOKUP(D28,定義!A:C,3,FALSE),"")</f>
        <v/>
      </c>
      <c r="E30" s="31" t="str">
        <f>IFERROR(VLOOKUP(E28,定義!A:C,3,FALSE),"")</f>
        <v/>
      </c>
      <c r="F30" s="44" t="str">
        <f>IFERROR(VLOOKUP(F28,定義!A:C,3,FALSE),"")</f>
        <v/>
      </c>
      <c r="G30" s="31" t="str">
        <f>IFERROR(VLOOKUP(G28,定義!A:C,3,FALSE),"")</f>
        <v/>
      </c>
      <c r="H30" s="31" t="str">
        <f>IFERROR(VLOOKUP(H28,定義!A:C,3,FALSE),"")</f>
        <v/>
      </c>
      <c r="I30" s="31" t="str">
        <f>IFERROR(VLOOKUP(I28,定義!A:C,3,FALSE),"")</f>
        <v/>
      </c>
      <c r="J30" s="31" t="str">
        <f>IFERROR(VLOOKUP(J28,定義!A:C,3,FALSE),"")</f>
        <v/>
      </c>
      <c r="K30" s="31" t="str">
        <f>IFERROR(VLOOKUP(K28,定義!A:C,3,FALSE),"")</f>
        <v/>
      </c>
      <c r="L30" s="31" t="str">
        <f>IFERROR(VLOOKUP(L28,定義!A:C,3,FALSE),"")</f>
        <v/>
      </c>
      <c r="M30" s="31" t="str">
        <f>IFERROR(VLOOKUP(M28,定義!A:C,3,FALSE),"")</f>
        <v/>
      </c>
      <c r="N30" s="31" t="str">
        <f>IFERROR(VLOOKUP(N28,定義!A:C,3,FALSE),"")</f>
        <v/>
      </c>
      <c r="O30" s="31" t="str">
        <f>IFERROR(VLOOKUP(O28,定義!A:C,3,FALSE),"")</f>
        <v/>
      </c>
      <c r="P30" s="31" t="str">
        <f>IFERROR(VLOOKUP(P28,定義!A:C,3,FALSE),"")</f>
        <v/>
      </c>
      <c r="Q30" s="31" t="str">
        <f>IFERROR(VLOOKUP(Q28,定義!A:C,3,FALSE),"")</f>
        <v/>
      </c>
      <c r="R30" s="34" t="str">
        <f>IFERROR(VLOOKUP(R28,定義!A:C,3,FALSE),"")</f>
        <v/>
      </c>
      <c r="S30" s="31" t="str">
        <f>IFERROR(VLOOKUP(S28,定義!A:C,3,FALSE),"")</f>
        <v/>
      </c>
      <c r="T30" s="31" t="str">
        <f>IFERROR(VLOOKUP(T28,定義!A:C,3,FALSE),"")</f>
        <v/>
      </c>
      <c r="U30" s="31" t="str">
        <f>IFERROR(VLOOKUP(U28,定義!A:C,3,FALSE),"")</f>
        <v/>
      </c>
      <c r="V30" s="31" t="str">
        <f>IFERROR(VLOOKUP(V28,定義!A:C,3,FALSE),"")</f>
        <v/>
      </c>
      <c r="W30" s="31" t="str">
        <f>IFERROR(VLOOKUP(W28,定義!A:C,3,FALSE),"")</f>
        <v/>
      </c>
      <c r="X30" s="31" t="str">
        <f>IFERROR(VLOOKUP(X28,定義!A:C,3,FALSE),"")</f>
        <v/>
      </c>
      <c r="Y30" s="31" t="str">
        <f>IFERROR(VLOOKUP(Y28,定義!A:C,3,FALSE),"")</f>
        <v/>
      </c>
      <c r="Z30" s="31" t="str">
        <f>IFERROR(VLOOKUP(Z28,定義!A:C,3,FALSE),"")</f>
        <v/>
      </c>
      <c r="AA30" s="31" t="str">
        <f>IFERROR(VLOOKUP(AA28,定義!A:C,3,FALSE),"")</f>
        <v/>
      </c>
      <c r="AB30" s="31" t="str">
        <f>IFERROR(VLOOKUP(AB28,定義!A:C,3,FALSE),"")</f>
        <v/>
      </c>
      <c r="AC30" s="31" t="str">
        <f>IFERROR(VLOOKUP(AC28,定義!A:C,3,FALSE),"")</f>
        <v/>
      </c>
      <c r="AD30" s="31" t="str">
        <f>IFERROR(VLOOKUP(AD28,定義!A:C,3,FALSE),"")</f>
        <v/>
      </c>
      <c r="AE30" s="31" t="str">
        <f>IFERROR(VLOOKUP(AE28,定義!A:C,3,FALSE),"")</f>
        <v/>
      </c>
      <c r="AF30" s="31" t="str">
        <f>IFERROR(VLOOKUP(AF28,定義!A:C,3,FALSE),"")</f>
        <v/>
      </c>
      <c r="AG30" s="31" t="str">
        <f>IFERROR(VLOOKUP(AG28,定義!A:C,3,FALSE),"")</f>
        <v/>
      </c>
      <c r="AH30" s="67"/>
      <c r="AI30" s="70"/>
      <c r="AJ30" s="72"/>
      <c r="AK30" s="76"/>
      <c r="AL30" s="76"/>
      <c r="AM30" s="76"/>
      <c r="AN30" s="76"/>
    </row>
    <row r="31" spans="2:43" s="17" customFormat="1" ht="28" customHeight="1">
      <c r="B31" s="24" t="str">
        <f>IF($F$2="受注者希望型","－","休日
計画")</f>
        <v>休日
計画</v>
      </c>
      <c r="C31" s="32"/>
      <c r="D31" s="32"/>
      <c r="E31" s="32"/>
      <c r="F31" s="45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5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66">
        <f>AM31</f>
        <v>0</v>
      </c>
      <c r="AI31" s="69">
        <f>AN31</f>
        <v>0</v>
      </c>
      <c r="AJ31" s="72"/>
      <c r="AK31" s="76">
        <f>COUNTIF(C32:AG32,"○")</f>
        <v>0</v>
      </c>
      <c r="AL31" s="76">
        <f>SUM(AK$6:AK32)</f>
        <v>0</v>
      </c>
      <c r="AM31" s="76">
        <f>COUNTIF(C31:AG31,"○")</f>
        <v>0</v>
      </c>
      <c r="AN31" s="76">
        <f>SUM(AM$6:AM32)</f>
        <v>0</v>
      </c>
    </row>
    <row r="32" spans="2:43" s="2" customFormat="1" ht="28" customHeight="1">
      <c r="B32" s="25" t="s">
        <v>49</v>
      </c>
      <c r="C32" s="33"/>
      <c r="D32" s="33"/>
      <c r="E32" s="33"/>
      <c r="F32" s="46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66">
        <f>AK31</f>
        <v>0</v>
      </c>
      <c r="AI32" s="69">
        <f>AL31</f>
        <v>0</v>
      </c>
      <c r="AJ32" s="72"/>
      <c r="AK32" s="76"/>
      <c r="AL32" s="76"/>
      <c r="AM32" s="76"/>
      <c r="AN32" s="76"/>
      <c r="AO32" s="2"/>
      <c r="AQ32" s="2"/>
    </row>
    <row r="33" spans="2:40" ht="14.25" customHeight="1">
      <c r="AJ33" s="72"/>
      <c r="AL33" s="16"/>
      <c r="AN33" s="16"/>
    </row>
    <row r="34" spans="2:40" ht="12" customHeight="1">
      <c r="B34" s="21" t="s">
        <v>7</v>
      </c>
      <c r="C34" s="28" t="e">
        <f>DATE(YEAR(C27),MONTH(C27)+1,DAY(C27))</f>
        <v>#NUM!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66" t="s">
        <v>19</v>
      </c>
      <c r="AI34" s="69" t="s">
        <v>15</v>
      </c>
      <c r="AJ34" s="72"/>
      <c r="AK34" s="76" t="s">
        <v>12</v>
      </c>
      <c r="AL34" s="76" t="s">
        <v>23</v>
      </c>
      <c r="AM34" s="76" t="s">
        <v>50</v>
      </c>
      <c r="AN34" s="76" t="s">
        <v>20</v>
      </c>
    </row>
    <row r="35" spans="2:40" ht="12" customHeight="1">
      <c r="B35" s="22" t="s">
        <v>10</v>
      </c>
      <c r="C35" s="29" t="e">
        <f>+C34</f>
        <v>#NUM!</v>
      </c>
      <c r="D35" s="29" t="e">
        <f t="shared" ref="D35:AG35" si="8">IF(C35="","",IF(MONTH(C35+1)-MONTH(C35)=0,C35+1,""))</f>
        <v>#NUM!</v>
      </c>
      <c r="E35" s="29" t="e">
        <f t="shared" si="8"/>
        <v>#NUM!</v>
      </c>
      <c r="F35" s="42" t="e">
        <f t="shared" si="8"/>
        <v>#NUM!</v>
      </c>
      <c r="G35" s="29" t="e">
        <f t="shared" si="8"/>
        <v>#NUM!</v>
      </c>
      <c r="H35" s="29" t="e">
        <f t="shared" si="8"/>
        <v>#NUM!</v>
      </c>
      <c r="I35" s="29" t="e">
        <f t="shared" si="8"/>
        <v>#NUM!</v>
      </c>
      <c r="J35" s="29" t="e">
        <f t="shared" si="8"/>
        <v>#NUM!</v>
      </c>
      <c r="K35" s="29" t="e">
        <f t="shared" si="8"/>
        <v>#NUM!</v>
      </c>
      <c r="L35" s="29" t="e">
        <f t="shared" si="8"/>
        <v>#NUM!</v>
      </c>
      <c r="M35" s="29" t="e">
        <f t="shared" si="8"/>
        <v>#NUM!</v>
      </c>
      <c r="N35" s="29" t="e">
        <f t="shared" si="8"/>
        <v>#NUM!</v>
      </c>
      <c r="O35" s="29" t="e">
        <f t="shared" si="8"/>
        <v>#NUM!</v>
      </c>
      <c r="P35" s="29" t="e">
        <f t="shared" si="8"/>
        <v>#NUM!</v>
      </c>
      <c r="Q35" s="29" t="e">
        <f t="shared" si="8"/>
        <v>#NUM!</v>
      </c>
      <c r="R35" s="29" t="e">
        <f t="shared" si="8"/>
        <v>#NUM!</v>
      </c>
      <c r="S35" s="29" t="e">
        <f t="shared" si="8"/>
        <v>#NUM!</v>
      </c>
      <c r="T35" s="29" t="e">
        <f t="shared" si="8"/>
        <v>#NUM!</v>
      </c>
      <c r="U35" s="29" t="e">
        <f t="shared" si="8"/>
        <v>#NUM!</v>
      </c>
      <c r="V35" s="29" t="e">
        <f t="shared" si="8"/>
        <v>#NUM!</v>
      </c>
      <c r="W35" s="29" t="e">
        <f t="shared" si="8"/>
        <v>#NUM!</v>
      </c>
      <c r="X35" s="29" t="e">
        <f t="shared" si="8"/>
        <v>#NUM!</v>
      </c>
      <c r="Y35" s="29" t="e">
        <f t="shared" si="8"/>
        <v>#NUM!</v>
      </c>
      <c r="Z35" s="29" t="e">
        <f t="shared" si="8"/>
        <v>#NUM!</v>
      </c>
      <c r="AA35" s="29" t="e">
        <f t="shared" si="8"/>
        <v>#NUM!</v>
      </c>
      <c r="AB35" s="29" t="e">
        <f t="shared" si="8"/>
        <v>#NUM!</v>
      </c>
      <c r="AC35" s="29" t="e">
        <f t="shared" si="8"/>
        <v>#NUM!</v>
      </c>
      <c r="AD35" s="29" t="e">
        <f t="shared" si="8"/>
        <v>#NUM!</v>
      </c>
      <c r="AE35" s="29" t="e">
        <f t="shared" si="8"/>
        <v>#NUM!</v>
      </c>
      <c r="AF35" s="29" t="e">
        <f t="shared" si="8"/>
        <v>#NUM!</v>
      </c>
      <c r="AG35" s="29" t="e">
        <f t="shared" si="8"/>
        <v>#NUM!</v>
      </c>
      <c r="AH35" s="66"/>
      <c r="AI35" s="69"/>
      <c r="AJ35" s="72"/>
      <c r="AK35" s="76"/>
      <c r="AL35" s="76"/>
      <c r="AM35" s="76"/>
      <c r="AN35" s="76"/>
    </row>
    <row r="36" spans="2:40" ht="12" customHeight="1">
      <c r="B36" s="22" t="s">
        <v>3</v>
      </c>
      <c r="C36" s="30" t="e">
        <f>+C35</f>
        <v>#NUM!</v>
      </c>
      <c r="D36" s="30" t="e">
        <f t="shared" ref="D36:AG36" si="9">+D35</f>
        <v>#NUM!</v>
      </c>
      <c r="E36" s="30" t="e">
        <f t="shared" si="9"/>
        <v>#NUM!</v>
      </c>
      <c r="F36" s="43" t="e">
        <f t="shared" si="9"/>
        <v>#NUM!</v>
      </c>
      <c r="G36" s="30" t="e">
        <f t="shared" si="9"/>
        <v>#NUM!</v>
      </c>
      <c r="H36" s="30" t="e">
        <f t="shared" si="9"/>
        <v>#NUM!</v>
      </c>
      <c r="I36" s="30" t="e">
        <f t="shared" si="9"/>
        <v>#NUM!</v>
      </c>
      <c r="J36" s="30" t="e">
        <f t="shared" si="9"/>
        <v>#NUM!</v>
      </c>
      <c r="K36" s="30" t="e">
        <f t="shared" si="9"/>
        <v>#NUM!</v>
      </c>
      <c r="L36" s="30" t="e">
        <f t="shared" si="9"/>
        <v>#NUM!</v>
      </c>
      <c r="M36" s="30" t="e">
        <f t="shared" si="9"/>
        <v>#NUM!</v>
      </c>
      <c r="N36" s="30" t="e">
        <f t="shared" si="9"/>
        <v>#NUM!</v>
      </c>
      <c r="O36" s="30" t="e">
        <f t="shared" si="9"/>
        <v>#NUM!</v>
      </c>
      <c r="P36" s="30" t="e">
        <f t="shared" si="9"/>
        <v>#NUM!</v>
      </c>
      <c r="Q36" s="30" t="e">
        <f t="shared" si="9"/>
        <v>#NUM!</v>
      </c>
      <c r="R36" s="30" t="e">
        <f t="shared" si="9"/>
        <v>#NUM!</v>
      </c>
      <c r="S36" s="30" t="e">
        <f t="shared" si="9"/>
        <v>#NUM!</v>
      </c>
      <c r="T36" s="30" t="e">
        <f t="shared" si="9"/>
        <v>#NUM!</v>
      </c>
      <c r="U36" s="30" t="e">
        <f t="shared" si="9"/>
        <v>#NUM!</v>
      </c>
      <c r="V36" s="30" t="e">
        <f t="shared" si="9"/>
        <v>#NUM!</v>
      </c>
      <c r="W36" s="30" t="e">
        <f t="shared" si="9"/>
        <v>#NUM!</v>
      </c>
      <c r="X36" s="30" t="e">
        <f t="shared" si="9"/>
        <v>#NUM!</v>
      </c>
      <c r="Y36" s="30" t="e">
        <f t="shared" si="9"/>
        <v>#NUM!</v>
      </c>
      <c r="Z36" s="30" t="e">
        <f t="shared" si="9"/>
        <v>#NUM!</v>
      </c>
      <c r="AA36" s="30" t="e">
        <f t="shared" si="9"/>
        <v>#NUM!</v>
      </c>
      <c r="AB36" s="30" t="e">
        <f t="shared" si="9"/>
        <v>#NUM!</v>
      </c>
      <c r="AC36" s="30" t="e">
        <f t="shared" si="9"/>
        <v>#NUM!</v>
      </c>
      <c r="AD36" s="30" t="e">
        <f t="shared" si="9"/>
        <v>#NUM!</v>
      </c>
      <c r="AE36" s="30" t="e">
        <f t="shared" si="9"/>
        <v>#NUM!</v>
      </c>
      <c r="AF36" s="30" t="e">
        <f t="shared" si="9"/>
        <v>#NUM!</v>
      </c>
      <c r="AG36" s="30" t="e">
        <f t="shared" si="9"/>
        <v>#NUM!</v>
      </c>
      <c r="AH36" s="67" t="s">
        <v>42</v>
      </c>
      <c r="AI36" s="70" t="s">
        <v>42</v>
      </c>
      <c r="AJ36" s="72"/>
      <c r="AK36" s="76"/>
      <c r="AL36" s="76"/>
      <c r="AM36" s="76"/>
      <c r="AN36" s="76"/>
    </row>
    <row r="37" spans="2:40" s="17" customFormat="1" ht="68.150000000000006" customHeight="1">
      <c r="B37" s="23" t="s">
        <v>11</v>
      </c>
      <c r="C37" s="31" t="str">
        <f>IFERROR(VLOOKUP(C35,定義!A:C,3,FALSE),"")</f>
        <v/>
      </c>
      <c r="D37" s="31" t="str">
        <f>IFERROR(VLOOKUP(D35,定義!A:C,3,FALSE),"")</f>
        <v/>
      </c>
      <c r="E37" s="31" t="str">
        <f>IFERROR(VLOOKUP(E35,定義!A:C,3,FALSE),"")</f>
        <v/>
      </c>
      <c r="F37" s="44" t="str">
        <f>IFERROR(VLOOKUP(F35,定義!A:C,3,FALSE),"")</f>
        <v/>
      </c>
      <c r="G37" s="31" t="str">
        <f>IFERROR(VLOOKUP(G35,定義!A:C,3,FALSE),"")</f>
        <v/>
      </c>
      <c r="H37" s="31" t="str">
        <f>IFERROR(VLOOKUP(H35,定義!A:C,3,FALSE),"")</f>
        <v/>
      </c>
      <c r="I37" s="31" t="str">
        <f>IFERROR(VLOOKUP(I35,定義!A:C,3,FALSE),"")</f>
        <v/>
      </c>
      <c r="J37" s="31" t="str">
        <f>IFERROR(VLOOKUP(J35,定義!A:C,3,FALSE),"")</f>
        <v/>
      </c>
      <c r="K37" s="31" t="str">
        <f>IFERROR(VLOOKUP(K35,定義!A:C,3,FALSE),"")</f>
        <v/>
      </c>
      <c r="L37" s="31" t="str">
        <f>IFERROR(VLOOKUP(L35,定義!A:C,3,FALSE),"")</f>
        <v/>
      </c>
      <c r="M37" s="31" t="str">
        <f>IFERROR(VLOOKUP(M35,定義!A:C,3,FALSE),"")</f>
        <v/>
      </c>
      <c r="N37" s="31" t="str">
        <f>IFERROR(VLOOKUP(N35,定義!A:C,3,FALSE),"")</f>
        <v/>
      </c>
      <c r="O37" s="31" t="str">
        <f>IFERROR(VLOOKUP(O35,定義!A:C,3,FALSE),"")</f>
        <v/>
      </c>
      <c r="P37" s="31" t="str">
        <f>IFERROR(VLOOKUP(P35,定義!A:C,3,FALSE),"")</f>
        <v/>
      </c>
      <c r="Q37" s="31" t="str">
        <f>IFERROR(VLOOKUP(Q35,定義!A:C,3,FALSE),"")</f>
        <v/>
      </c>
      <c r="R37" s="34" t="str">
        <f>IFERROR(VLOOKUP(R35,定義!A:C,3,FALSE),"")</f>
        <v/>
      </c>
      <c r="S37" s="31" t="str">
        <f>IFERROR(VLOOKUP(S35,定義!A:C,3,FALSE),"")</f>
        <v/>
      </c>
      <c r="T37" s="31" t="str">
        <f>IFERROR(VLOOKUP(T35,定義!A:C,3,FALSE),"")</f>
        <v/>
      </c>
      <c r="U37" s="31" t="str">
        <f>IFERROR(VLOOKUP(U35,定義!A:C,3,FALSE),"")</f>
        <v/>
      </c>
      <c r="V37" s="31" t="str">
        <f>IFERROR(VLOOKUP(V35,定義!A:C,3,FALSE),"")</f>
        <v/>
      </c>
      <c r="W37" s="31" t="str">
        <f>IFERROR(VLOOKUP(W35,定義!A:C,3,FALSE),"")</f>
        <v/>
      </c>
      <c r="X37" s="31" t="str">
        <f>IFERROR(VLOOKUP(X35,定義!A:C,3,FALSE),"")</f>
        <v/>
      </c>
      <c r="Y37" s="31" t="str">
        <f>IFERROR(VLOOKUP(Y35,定義!A:C,3,FALSE),"")</f>
        <v/>
      </c>
      <c r="Z37" s="31" t="str">
        <f>IFERROR(VLOOKUP(Z35,定義!A:C,3,FALSE),"")</f>
        <v/>
      </c>
      <c r="AA37" s="31" t="str">
        <f>IFERROR(VLOOKUP(AA35,定義!A:C,3,FALSE),"")</f>
        <v/>
      </c>
      <c r="AB37" s="31" t="str">
        <f>IFERROR(VLOOKUP(AB35,定義!A:C,3,FALSE),"")</f>
        <v/>
      </c>
      <c r="AC37" s="31" t="str">
        <f>IFERROR(VLOOKUP(AC35,定義!A:C,3,FALSE),"")</f>
        <v/>
      </c>
      <c r="AD37" s="31" t="str">
        <f>IFERROR(VLOOKUP(AD35,定義!A:C,3,FALSE),"")</f>
        <v/>
      </c>
      <c r="AE37" s="31" t="str">
        <f>IFERROR(VLOOKUP(AE35,定義!A:C,3,FALSE),"")</f>
        <v/>
      </c>
      <c r="AF37" s="31" t="str">
        <f>IFERROR(VLOOKUP(AF35,定義!A:C,3,FALSE),"")</f>
        <v/>
      </c>
      <c r="AG37" s="31" t="str">
        <f>IFERROR(VLOOKUP(AG35,定義!A:C,3,FALSE),"")</f>
        <v/>
      </c>
      <c r="AH37" s="67"/>
      <c r="AI37" s="70"/>
      <c r="AJ37" s="72"/>
      <c r="AK37" s="76"/>
      <c r="AL37" s="76"/>
      <c r="AM37" s="76"/>
      <c r="AN37" s="76"/>
    </row>
    <row r="38" spans="2:40" s="17" customFormat="1" ht="28" customHeight="1">
      <c r="B38" s="24" t="str">
        <f>IF($F$2="受注者希望型","－","休日
計画")</f>
        <v>休日
計画</v>
      </c>
      <c r="C38" s="32"/>
      <c r="D38" s="32"/>
      <c r="E38" s="32"/>
      <c r="F38" s="45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5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66">
        <f>AM38</f>
        <v>0</v>
      </c>
      <c r="AI38" s="69">
        <f>AN38</f>
        <v>0</v>
      </c>
      <c r="AJ38" s="72"/>
      <c r="AK38" s="76">
        <f>COUNTIF(C39:AG39,"○")</f>
        <v>0</v>
      </c>
      <c r="AL38" s="76">
        <f>SUM(AK$6:AK39)</f>
        <v>0</v>
      </c>
      <c r="AM38" s="76">
        <f>COUNTIF(C38:AG38,"○")</f>
        <v>0</v>
      </c>
      <c r="AN38" s="76">
        <f>SUM(AM$6:AM39)</f>
        <v>0</v>
      </c>
    </row>
    <row r="39" spans="2:40" s="2" customFormat="1" ht="28" customHeight="1">
      <c r="B39" s="25" t="s">
        <v>49</v>
      </c>
      <c r="C39" s="33"/>
      <c r="D39" s="33"/>
      <c r="E39" s="33"/>
      <c r="F39" s="46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66">
        <f>AK38</f>
        <v>0</v>
      </c>
      <c r="AI39" s="69">
        <f>AL38</f>
        <v>0</v>
      </c>
      <c r="AJ39" s="72"/>
      <c r="AK39" s="76"/>
      <c r="AL39" s="76"/>
      <c r="AM39" s="76"/>
      <c r="AN39" s="76"/>
    </row>
    <row r="40" spans="2:40" ht="14.25" customHeight="1">
      <c r="AJ40" s="72"/>
      <c r="AL40" s="16"/>
      <c r="AN40" s="16"/>
    </row>
    <row r="41" spans="2:40" ht="12" customHeight="1">
      <c r="B41" s="21" t="s">
        <v>7</v>
      </c>
      <c r="C41" s="28" t="e">
        <f>DATE(YEAR(C34),MONTH(C34)+1,DAY(C34))</f>
        <v>#NUM!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66" t="s">
        <v>19</v>
      </c>
      <c r="AI41" s="69" t="s">
        <v>15</v>
      </c>
      <c r="AJ41" s="72"/>
      <c r="AK41" s="76" t="s">
        <v>12</v>
      </c>
      <c r="AL41" s="76" t="s">
        <v>23</v>
      </c>
      <c r="AM41" s="76" t="s">
        <v>50</v>
      </c>
      <c r="AN41" s="76" t="s">
        <v>20</v>
      </c>
    </row>
    <row r="42" spans="2:40" ht="12" customHeight="1">
      <c r="B42" s="22" t="s">
        <v>10</v>
      </c>
      <c r="C42" s="29" t="e">
        <f>+C41</f>
        <v>#NUM!</v>
      </c>
      <c r="D42" s="29" t="e">
        <f t="shared" ref="D42:AG42" si="10">IF(C42="","",IF(MONTH(C42+1)-MONTH(C42)=0,C42+1,""))</f>
        <v>#NUM!</v>
      </c>
      <c r="E42" s="29" t="e">
        <f t="shared" si="10"/>
        <v>#NUM!</v>
      </c>
      <c r="F42" s="42" t="e">
        <f t="shared" si="10"/>
        <v>#NUM!</v>
      </c>
      <c r="G42" s="29" t="e">
        <f t="shared" si="10"/>
        <v>#NUM!</v>
      </c>
      <c r="H42" s="29" t="e">
        <f t="shared" si="10"/>
        <v>#NUM!</v>
      </c>
      <c r="I42" s="29" t="e">
        <f t="shared" si="10"/>
        <v>#NUM!</v>
      </c>
      <c r="J42" s="29" t="e">
        <f t="shared" si="10"/>
        <v>#NUM!</v>
      </c>
      <c r="K42" s="29" t="e">
        <f t="shared" si="10"/>
        <v>#NUM!</v>
      </c>
      <c r="L42" s="29" t="e">
        <f t="shared" si="10"/>
        <v>#NUM!</v>
      </c>
      <c r="M42" s="29" t="e">
        <f t="shared" si="10"/>
        <v>#NUM!</v>
      </c>
      <c r="N42" s="29" t="e">
        <f t="shared" si="10"/>
        <v>#NUM!</v>
      </c>
      <c r="O42" s="29" t="e">
        <f t="shared" si="10"/>
        <v>#NUM!</v>
      </c>
      <c r="P42" s="29" t="e">
        <f t="shared" si="10"/>
        <v>#NUM!</v>
      </c>
      <c r="Q42" s="29" t="e">
        <f t="shared" si="10"/>
        <v>#NUM!</v>
      </c>
      <c r="R42" s="29" t="e">
        <f t="shared" si="10"/>
        <v>#NUM!</v>
      </c>
      <c r="S42" s="29" t="e">
        <f t="shared" si="10"/>
        <v>#NUM!</v>
      </c>
      <c r="T42" s="29" t="e">
        <f t="shared" si="10"/>
        <v>#NUM!</v>
      </c>
      <c r="U42" s="29" t="e">
        <f t="shared" si="10"/>
        <v>#NUM!</v>
      </c>
      <c r="V42" s="29" t="e">
        <f t="shared" si="10"/>
        <v>#NUM!</v>
      </c>
      <c r="W42" s="29" t="e">
        <f t="shared" si="10"/>
        <v>#NUM!</v>
      </c>
      <c r="X42" s="29" t="e">
        <f t="shared" si="10"/>
        <v>#NUM!</v>
      </c>
      <c r="Y42" s="29" t="e">
        <f t="shared" si="10"/>
        <v>#NUM!</v>
      </c>
      <c r="Z42" s="29" t="e">
        <f t="shared" si="10"/>
        <v>#NUM!</v>
      </c>
      <c r="AA42" s="29" t="e">
        <f t="shared" si="10"/>
        <v>#NUM!</v>
      </c>
      <c r="AB42" s="29" t="e">
        <f t="shared" si="10"/>
        <v>#NUM!</v>
      </c>
      <c r="AC42" s="29" t="e">
        <f t="shared" si="10"/>
        <v>#NUM!</v>
      </c>
      <c r="AD42" s="29" t="e">
        <f t="shared" si="10"/>
        <v>#NUM!</v>
      </c>
      <c r="AE42" s="29" t="e">
        <f t="shared" si="10"/>
        <v>#NUM!</v>
      </c>
      <c r="AF42" s="29" t="e">
        <f t="shared" si="10"/>
        <v>#NUM!</v>
      </c>
      <c r="AG42" s="29" t="e">
        <f t="shared" si="10"/>
        <v>#NUM!</v>
      </c>
      <c r="AH42" s="66"/>
      <c r="AI42" s="69"/>
      <c r="AJ42" s="72"/>
      <c r="AK42" s="76"/>
      <c r="AL42" s="76"/>
      <c r="AM42" s="76"/>
      <c r="AN42" s="76"/>
    </row>
    <row r="43" spans="2:40" ht="12" customHeight="1">
      <c r="B43" s="22" t="s">
        <v>3</v>
      </c>
      <c r="C43" s="30" t="e">
        <f>+C42</f>
        <v>#NUM!</v>
      </c>
      <c r="D43" s="30" t="e">
        <f t="shared" ref="D43:AG43" si="11">+D42</f>
        <v>#NUM!</v>
      </c>
      <c r="E43" s="30" t="e">
        <f t="shared" si="11"/>
        <v>#NUM!</v>
      </c>
      <c r="F43" s="43" t="e">
        <f t="shared" si="11"/>
        <v>#NUM!</v>
      </c>
      <c r="G43" s="30" t="e">
        <f t="shared" si="11"/>
        <v>#NUM!</v>
      </c>
      <c r="H43" s="30" t="e">
        <f t="shared" si="11"/>
        <v>#NUM!</v>
      </c>
      <c r="I43" s="30" t="e">
        <f t="shared" si="11"/>
        <v>#NUM!</v>
      </c>
      <c r="J43" s="30" t="e">
        <f t="shared" si="11"/>
        <v>#NUM!</v>
      </c>
      <c r="K43" s="30" t="e">
        <f t="shared" si="11"/>
        <v>#NUM!</v>
      </c>
      <c r="L43" s="30" t="e">
        <f t="shared" si="11"/>
        <v>#NUM!</v>
      </c>
      <c r="M43" s="30" t="e">
        <f t="shared" si="11"/>
        <v>#NUM!</v>
      </c>
      <c r="N43" s="30" t="e">
        <f t="shared" si="11"/>
        <v>#NUM!</v>
      </c>
      <c r="O43" s="30" t="e">
        <f t="shared" si="11"/>
        <v>#NUM!</v>
      </c>
      <c r="P43" s="30" t="e">
        <f t="shared" si="11"/>
        <v>#NUM!</v>
      </c>
      <c r="Q43" s="30" t="e">
        <f t="shared" si="11"/>
        <v>#NUM!</v>
      </c>
      <c r="R43" s="30" t="e">
        <f t="shared" si="11"/>
        <v>#NUM!</v>
      </c>
      <c r="S43" s="30" t="e">
        <f t="shared" si="11"/>
        <v>#NUM!</v>
      </c>
      <c r="T43" s="30" t="e">
        <f t="shared" si="11"/>
        <v>#NUM!</v>
      </c>
      <c r="U43" s="30" t="e">
        <f t="shared" si="11"/>
        <v>#NUM!</v>
      </c>
      <c r="V43" s="30" t="e">
        <f t="shared" si="11"/>
        <v>#NUM!</v>
      </c>
      <c r="W43" s="30" t="e">
        <f t="shared" si="11"/>
        <v>#NUM!</v>
      </c>
      <c r="X43" s="30" t="e">
        <f t="shared" si="11"/>
        <v>#NUM!</v>
      </c>
      <c r="Y43" s="30" t="e">
        <f t="shared" si="11"/>
        <v>#NUM!</v>
      </c>
      <c r="Z43" s="30" t="e">
        <f t="shared" si="11"/>
        <v>#NUM!</v>
      </c>
      <c r="AA43" s="30" t="e">
        <f t="shared" si="11"/>
        <v>#NUM!</v>
      </c>
      <c r="AB43" s="30" t="e">
        <f t="shared" si="11"/>
        <v>#NUM!</v>
      </c>
      <c r="AC43" s="30" t="e">
        <f t="shared" si="11"/>
        <v>#NUM!</v>
      </c>
      <c r="AD43" s="30" t="e">
        <f t="shared" si="11"/>
        <v>#NUM!</v>
      </c>
      <c r="AE43" s="30" t="e">
        <f t="shared" si="11"/>
        <v>#NUM!</v>
      </c>
      <c r="AF43" s="30" t="e">
        <f t="shared" si="11"/>
        <v>#NUM!</v>
      </c>
      <c r="AG43" s="30" t="e">
        <f t="shared" si="11"/>
        <v>#NUM!</v>
      </c>
      <c r="AH43" s="67" t="s">
        <v>42</v>
      </c>
      <c r="AI43" s="70" t="s">
        <v>42</v>
      </c>
      <c r="AJ43" s="72"/>
      <c r="AK43" s="76"/>
      <c r="AL43" s="76"/>
      <c r="AM43" s="76"/>
      <c r="AN43" s="76"/>
    </row>
    <row r="44" spans="2:40" s="17" customFormat="1" ht="68.150000000000006" customHeight="1">
      <c r="B44" s="23" t="s">
        <v>11</v>
      </c>
      <c r="C44" s="31" t="str">
        <f>IFERROR(VLOOKUP(C42,定義!A:C,3,FALSE),"")</f>
        <v/>
      </c>
      <c r="D44" s="31" t="str">
        <f>IFERROR(VLOOKUP(D42,定義!A:C,3,FALSE),"")</f>
        <v/>
      </c>
      <c r="E44" s="31" t="str">
        <f>IFERROR(VLOOKUP(E42,定義!A:C,3,FALSE),"")</f>
        <v/>
      </c>
      <c r="F44" s="44" t="str">
        <f>IFERROR(VLOOKUP(F42,定義!A:C,3,FALSE),"")</f>
        <v/>
      </c>
      <c r="G44" s="31" t="str">
        <f>IFERROR(VLOOKUP(G42,定義!A:C,3,FALSE),"")</f>
        <v/>
      </c>
      <c r="H44" s="31" t="str">
        <f>IFERROR(VLOOKUP(H42,定義!A:C,3,FALSE),"")</f>
        <v/>
      </c>
      <c r="I44" s="31" t="str">
        <f>IFERROR(VLOOKUP(I42,定義!A:C,3,FALSE),"")</f>
        <v/>
      </c>
      <c r="J44" s="31" t="str">
        <f>IFERROR(VLOOKUP(J42,定義!A:C,3,FALSE),"")</f>
        <v/>
      </c>
      <c r="K44" s="31" t="str">
        <f>IFERROR(VLOOKUP(K42,定義!A:C,3,FALSE),"")</f>
        <v/>
      </c>
      <c r="L44" s="31" t="str">
        <f>IFERROR(VLOOKUP(L42,定義!A:C,3,FALSE),"")</f>
        <v/>
      </c>
      <c r="M44" s="31" t="str">
        <f>IFERROR(VLOOKUP(M42,定義!A:C,3,FALSE),"")</f>
        <v/>
      </c>
      <c r="N44" s="31" t="str">
        <f>IFERROR(VLOOKUP(N42,定義!A:C,3,FALSE),"")</f>
        <v/>
      </c>
      <c r="O44" s="31" t="str">
        <f>IFERROR(VLOOKUP(O42,定義!A:C,3,FALSE),"")</f>
        <v/>
      </c>
      <c r="P44" s="31" t="str">
        <f>IFERROR(VLOOKUP(P42,定義!A:C,3,FALSE),"")</f>
        <v/>
      </c>
      <c r="Q44" s="31" t="str">
        <f>IFERROR(VLOOKUP(Q42,定義!A:C,3,FALSE),"")</f>
        <v/>
      </c>
      <c r="R44" s="34" t="str">
        <f>IFERROR(VLOOKUP(R42,定義!A:C,3,FALSE),"")</f>
        <v/>
      </c>
      <c r="S44" s="31" t="str">
        <f>IFERROR(VLOOKUP(S42,定義!A:C,3,FALSE),"")</f>
        <v/>
      </c>
      <c r="T44" s="31" t="str">
        <f>IFERROR(VLOOKUP(T42,定義!A:C,3,FALSE),"")</f>
        <v/>
      </c>
      <c r="U44" s="31" t="str">
        <f>IFERROR(VLOOKUP(U42,定義!A:C,3,FALSE),"")</f>
        <v/>
      </c>
      <c r="V44" s="31" t="str">
        <f>IFERROR(VLOOKUP(V42,定義!A:C,3,FALSE),"")</f>
        <v/>
      </c>
      <c r="W44" s="31" t="str">
        <f>IFERROR(VLOOKUP(W42,定義!A:C,3,FALSE),"")</f>
        <v/>
      </c>
      <c r="X44" s="31" t="str">
        <f>IFERROR(VLOOKUP(X42,定義!A:C,3,FALSE),"")</f>
        <v/>
      </c>
      <c r="Y44" s="31" t="str">
        <f>IFERROR(VLOOKUP(Y42,定義!A:C,3,FALSE),"")</f>
        <v/>
      </c>
      <c r="Z44" s="31" t="str">
        <f>IFERROR(VLOOKUP(Z42,定義!A:C,3,FALSE),"")</f>
        <v/>
      </c>
      <c r="AA44" s="31" t="str">
        <f>IFERROR(VLOOKUP(AA42,定義!A:C,3,FALSE),"")</f>
        <v/>
      </c>
      <c r="AB44" s="31" t="str">
        <f>IFERROR(VLOOKUP(AB42,定義!A:C,3,FALSE),"")</f>
        <v/>
      </c>
      <c r="AC44" s="31" t="str">
        <f>IFERROR(VLOOKUP(AC42,定義!A:C,3,FALSE),"")</f>
        <v/>
      </c>
      <c r="AD44" s="31" t="str">
        <f>IFERROR(VLOOKUP(AD42,定義!A:C,3,FALSE),"")</f>
        <v/>
      </c>
      <c r="AE44" s="31" t="str">
        <f>IFERROR(VLOOKUP(AE42,定義!A:C,3,FALSE),"")</f>
        <v/>
      </c>
      <c r="AF44" s="31" t="str">
        <f>IFERROR(VLOOKUP(AF42,定義!A:C,3,FALSE),"")</f>
        <v/>
      </c>
      <c r="AG44" s="31" t="str">
        <f>IFERROR(VLOOKUP(AG42,定義!A:C,3,FALSE),"")</f>
        <v/>
      </c>
      <c r="AH44" s="67"/>
      <c r="AI44" s="70"/>
      <c r="AJ44" s="72"/>
      <c r="AK44" s="76"/>
      <c r="AL44" s="76"/>
      <c r="AM44" s="76"/>
      <c r="AN44" s="76"/>
    </row>
    <row r="45" spans="2:40" s="17" customFormat="1" ht="28" customHeight="1">
      <c r="B45" s="24" t="str">
        <f>IF($F$2="受注者希望型","－","休日
計画")</f>
        <v>休日
計画</v>
      </c>
      <c r="C45" s="32"/>
      <c r="D45" s="32"/>
      <c r="E45" s="32"/>
      <c r="F45" s="45"/>
      <c r="G45" s="45"/>
      <c r="H45" s="45"/>
      <c r="I45" s="45"/>
      <c r="J45" s="45"/>
      <c r="K45" s="45"/>
      <c r="L45" s="32"/>
      <c r="M45" s="45"/>
      <c r="N45" s="45"/>
      <c r="O45" s="45"/>
      <c r="P45" s="45"/>
      <c r="Q45" s="45"/>
      <c r="R45" s="51"/>
      <c r="S45" s="32"/>
      <c r="T45" s="45"/>
      <c r="U45" s="45"/>
      <c r="V45" s="45"/>
      <c r="W45" s="45"/>
      <c r="X45" s="45"/>
      <c r="Y45" s="45"/>
      <c r="Z45" s="32"/>
      <c r="AA45" s="45"/>
      <c r="AB45" s="45"/>
      <c r="AC45" s="45"/>
      <c r="AD45" s="32"/>
      <c r="AE45" s="32"/>
      <c r="AF45" s="32"/>
      <c r="AG45" s="32"/>
      <c r="AH45" s="66">
        <f>AM45</f>
        <v>0</v>
      </c>
      <c r="AI45" s="69">
        <f>AN45</f>
        <v>0</v>
      </c>
      <c r="AJ45" s="72"/>
      <c r="AK45" s="76">
        <f>COUNTIF(C46:AG46,"○")</f>
        <v>0</v>
      </c>
      <c r="AL45" s="76">
        <f>SUM(AK$6:AK46)</f>
        <v>0</v>
      </c>
      <c r="AM45" s="76">
        <f>COUNTIF(C45:AG45,"○")</f>
        <v>0</v>
      </c>
      <c r="AN45" s="76">
        <f>SUM(AM$6:AM46)</f>
        <v>0</v>
      </c>
    </row>
    <row r="46" spans="2:40" s="2" customFormat="1" ht="28" customHeight="1">
      <c r="B46" s="25" t="s">
        <v>49</v>
      </c>
      <c r="C46" s="33"/>
      <c r="D46" s="33"/>
      <c r="E46" s="33"/>
      <c r="F46" s="46"/>
      <c r="G46" s="46"/>
      <c r="H46" s="46"/>
      <c r="I46" s="46"/>
      <c r="J46" s="46"/>
      <c r="K46" s="46"/>
      <c r="L46" s="33"/>
      <c r="M46" s="46"/>
      <c r="N46" s="46"/>
      <c r="O46" s="46"/>
      <c r="P46" s="46"/>
      <c r="Q46" s="46"/>
      <c r="R46" s="46"/>
      <c r="S46" s="33"/>
      <c r="T46" s="46"/>
      <c r="U46" s="46"/>
      <c r="V46" s="46"/>
      <c r="W46" s="46"/>
      <c r="X46" s="46"/>
      <c r="Y46" s="46"/>
      <c r="Z46" s="33"/>
      <c r="AA46" s="46"/>
      <c r="AB46" s="46"/>
      <c r="AC46" s="46"/>
      <c r="AD46" s="33"/>
      <c r="AE46" s="33"/>
      <c r="AF46" s="33"/>
      <c r="AG46" s="33"/>
      <c r="AH46" s="66">
        <f>AK45</f>
        <v>0</v>
      </c>
      <c r="AI46" s="69">
        <f>AL45</f>
        <v>0</v>
      </c>
      <c r="AJ46" s="72"/>
      <c r="AK46" s="76"/>
      <c r="AL46" s="76"/>
      <c r="AM46" s="76"/>
      <c r="AN46" s="76"/>
    </row>
    <row r="47" spans="2:40" ht="14.25" customHeight="1">
      <c r="AJ47" s="72"/>
      <c r="AL47" s="16"/>
      <c r="AN47" s="16"/>
    </row>
    <row r="48" spans="2:40" ht="12" customHeight="1">
      <c r="B48" s="21" t="s">
        <v>7</v>
      </c>
      <c r="C48" s="28" t="e">
        <f>DATE(YEAR(C41),MONTH(C41)+1,DAY(C41))</f>
        <v>#NUM!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66" t="s">
        <v>19</v>
      </c>
      <c r="AI48" s="69" t="s">
        <v>15</v>
      </c>
      <c r="AJ48" s="72"/>
      <c r="AK48" s="76" t="s">
        <v>12</v>
      </c>
      <c r="AL48" s="76" t="s">
        <v>23</v>
      </c>
      <c r="AM48" s="76" t="s">
        <v>50</v>
      </c>
      <c r="AN48" s="76" t="s">
        <v>20</v>
      </c>
    </row>
    <row r="49" spans="1:40" ht="12" customHeight="1">
      <c r="B49" s="22" t="s">
        <v>10</v>
      </c>
      <c r="C49" s="29" t="e">
        <f>+C48</f>
        <v>#NUM!</v>
      </c>
      <c r="D49" s="29" t="e">
        <f t="shared" ref="D49:AG49" si="12">IF(C49="","",IF(MONTH(C49+1)-MONTH(C49)=0,C49+1,""))</f>
        <v>#NUM!</v>
      </c>
      <c r="E49" s="29" t="e">
        <f t="shared" si="12"/>
        <v>#NUM!</v>
      </c>
      <c r="F49" s="42" t="e">
        <f t="shared" si="12"/>
        <v>#NUM!</v>
      </c>
      <c r="G49" s="29" t="e">
        <f t="shared" si="12"/>
        <v>#NUM!</v>
      </c>
      <c r="H49" s="29" t="e">
        <f t="shared" si="12"/>
        <v>#NUM!</v>
      </c>
      <c r="I49" s="29" t="e">
        <f t="shared" si="12"/>
        <v>#NUM!</v>
      </c>
      <c r="J49" s="29" t="e">
        <f t="shared" si="12"/>
        <v>#NUM!</v>
      </c>
      <c r="K49" s="29" t="e">
        <f t="shared" si="12"/>
        <v>#NUM!</v>
      </c>
      <c r="L49" s="29" t="e">
        <f t="shared" si="12"/>
        <v>#NUM!</v>
      </c>
      <c r="M49" s="29" t="e">
        <f t="shared" si="12"/>
        <v>#NUM!</v>
      </c>
      <c r="N49" s="29" t="e">
        <f t="shared" si="12"/>
        <v>#NUM!</v>
      </c>
      <c r="O49" s="29" t="e">
        <f t="shared" si="12"/>
        <v>#NUM!</v>
      </c>
      <c r="P49" s="29" t="e">
        <f t="shared" si="12"/>
        <v>#NUM!</v>
      </c>
      <c r="Q49" s="29" t="e">
        <f t="shared" si="12"/>
        <v>#NUM!</v>
      </c>
      <c r="R49" s="29" t="e">
        <f t="shared" si="12"/>
        <v>#NUM!</v>
      </c>
      <c r="S49" s="29" t="e">
        <f t="shared" si="12"/>
        <v>#NUM!</v>
      </c>
      <c r="T49" s="29" t="e">
        <f t="shared" si="12"/>
        <v>#NUM!</v>
      </c>
      <c r="U49" s="29" t="e">
        <f t="shared" si="12"/>
        <v>#NUM!</v>
      </c>
      <c r="V49" s="29" t="e">
        <f t="shared" si="12"/>
        <v>#NUM!</v>
      </c>
      <c r="W49" s="29" t="e">
        <f t="shared" si="12"/>
        <v>#NUM!</v>
      </c>
      <c r="X49" s="29" t="e">
        <f t="shared" si="12"/>
        <v>#NUM!</v>
      </c>
      <c r="Y49" s="29" t="e">
        <f t="shared" si="12"/>
        <v>#NUM!</v>
      </c>
      <c r="Z49" s="29" t="e">
        <f t="shared" si="12"/>
        <v>#NUM!</v>
      </c>
      <c r="AA49" s="29" t="e">
        <f t="shared" si="12"/>
        <v>#NUM!</v>
      </c>
      <c r="AB49" s="29" t="e">
        <f t="shared" si="12"/>
        <v>#NUM!</v>
      </c>
      <c r="AC49" s="29" t="e">
        <f t="shared" si="12"/>
        <v>#NUM!</v>
      </c>
      <c r="AD49" s="29" t="e">
        <f t="shared" si="12"/>
        <v>#NUM!</v>
      </c>
      <c r="AE49" s="29" t="e">
        <f t="shared" si="12"/>
        <v>#NUM!</v>
      </c>
      <c r="AF49" s="29" t="e">
        <f t="shared" si="12"/>
        <v>#NUM!</v>
      </c>
      <c r="AG49" s="29" t="e">
        <f t="shared" si="12"/>
        <v>#NUM!</v>
      </c>
      <c r="AH49" s="66"/>
      <c r="AI49" s="69"/>
      <c r="AJ49" s="72"/>
      <c r="AK49" s="76"/>
      <c r="AL49" s="76"/>
      <c r="AM49" s="76"/>
      <c r="AN49" s="76"/>
    </row>
    <row r="50" spans="1:40" ht="12" customHeight="1">
      <c r="B50" s="22" t="s">
        <v>3</v>
      </c>
      <c r="C50" s="30" t="e">
        <f>+C49</f>
        <v>#NUM!</v>
      </c>
      <c r="D50" s="30" t="e">
        <f t="shared" ref="D50:AG50" si="13">+D49</f>
        <v>#NUM!</v>
      </c>
      <c r="E50" s="30" t="e">
        <f t="shared" si="13"/>
        <v>#NUM!</v>
      </c>
      <c r="F50" s="43" t="e">
        <f t="shared" si="13"/>
        <v>#NUM!</v>
      </c>
      <c r="G50" s="30" t="e">
        <f t="shared" si="13"/>
        <v>#NUM!</v>
      </c>
      <c r="H50" s="30" t="e">
        <f t="shared" si="13"/>
        <v>#NUM!</v>
      </c>
      <c r="I50" s="30" t="e">
        <f t="shared" si="13"/>
        <v>#NUM!</v>
      </c>
      <c r="J50" s="30" t="e">
        <f t="shared" si="13"/>
        <v>#NUM!</v>
      </c>
      <c r="K50" s="30" t="e">
        <f t="shared" si="13"/>
        <v>#NUM!</v>
      </c>
      <c r="L50" s="30" t="e">
        <f t="shared" si="13"/>
        <v>#NUM!</v>
      </c>
      <c r="M50" s="30" t="e">
        <f t="shared" si="13"/>
        <v>#NUM!</v>
      </c>
      <c r="N50" s="30" t="e">
        <f t="shared" si="13"/>
        <v>#NUM!</v>
      </c>
      <c r="O50" s="30" t="e">
        <f t="shared" si="13"/>
        <v>#NUM!</v>
      </c>
      <c r="P50" s="30" t="e">
        <f t="shared" si="13"/>
        <v>#NUM!</v>
      </c>
      <c r="Q50" s="30" t="e">
        <f t="shared" si="13"/>
        <v>#NUM!</v>
      </c>
      <c r="R50" s="30" t="e">
        <f t="shared" si="13"/>
        <v>#NUM!</v>
      </c>
      <c r="S50" s="30" t="e">
        <f t="shared" si="13"/>
        <v>#NUM!</v>
      </c>
      <c r="T50" s="30" t="e">
        <f t="shared" si="13"/>
        <v>#NUM!</v>
      </c>
      <c r="U50" s="30" t="e">
        <f t="shared" si="13"/>
        <v>#NUM!</v>
      </c>
      <c r="V50" s="30" t="e">
        <f t="shared" si="13"/>
        <v>#NUM!</v>
      </c>
      <c r="W50" s="30" t="e">
        <f t="shared" si="13"/>
        <v>#NUM!</v>
      </c>
      <c r="X50" s="30" t="e">
        <f t="shared" si="13"/>
        <v>#NUM!</v>
      </c>
      <c r="Y50" s="30" t="e">
        <f t="shared" si="13"/>
        <v>#NUM!</v>
      </c>
      <c r="Z50" s="30" t="e">
        <f t="shared" si="13"/>
        <v>#NUM!</v>
      </c>
      <c r="AA50" s="30" t="e">
        <f t="shared" si="13"/>
        <v>#NUM!</v>
      </c>
      <c r="AB50" s="30" t="e">
        <f t="shared" si="13"/>
        <v>#NUM!</v>
      </c>
      <c r="AC50" s="30" t="e">
        <f t="shared" si="13"/>
        <v>#NUM!</v>
      </c>
      <c r="AD50" s="30" t="e">
        <f t="shared" si="13"/>
        <v>#NUM!</v>
      </c>
      <c r="AE50" s="30" t="e">
        <f t="shared" si="13"/>
        <v>#NUM!</v>
      </c>
      <c r="AF50" s="30" t="e">
        <f t="shared" si="13"/>
        <v>#NUM!</v>
      </c>
      <c r="AG50" s="30" t="e">
        <f t="shared" si="13"/>
        <v>#NUM!</v>
      </c>
      <c r="AH50" s="67" t="s">
        <v>42</v>
      </c>
      <c r="AI50" s="70" t="s">
        <v>42</v>
      </c>
      <c r="AJ50" s="72"/>
      <c r="AK50" s="76"/>
      <c r="AL50" s="76"/>
      <c r="AM50" s="76"/>
      <c r="AN50" s="76"/>
    </row>
    <row r="51" spans="1:40" s="17" customFormat="1" ht="68.150000000000006" customHeight="1">
      <c r="B51" s="23" t="s">
        <v>11</v>
      </c>
      <c r="C51" s="31" t="str">
        <f>IFERROR(VLOOKUP(C49,定義!A:C,3,FALSE),"")</f>
        <v/>
      </c>
      <c r="D51" s="31" t="str">
        <f>IFERROR(VLOOKUP(D49,定義!A:C,3,FALSE),"")</f>
        <v/>
      </c>
      <c r="E51" s="31" t="str">
        <f>IFERROR(VLOOKUP(E49,定義!A:C,3,FALSE),"")</f>
        <v/>
      </c>
      <c r="F51" s="44" t="str">
        <f>IFERROR(VLOOKUP(F49,定義!A:C,3,FALSE),"")</f>
        <v/>
      </c>
      <c r="G51" s="31" t="str">
        <f>IFERROR(VLOOKUP(G49,定義!A:C,3,FALSE),"")</f>
        <v/>
      </c>
      <c r="H51" s="31" t="str">
        <f>IFERROR(VLOOKUP(H49,定義!A:C,3,FALSE),"")</f>
        <v/>
      </c>
      <c r="I51" s="31" t="str">
        <f>IFERROR(VLOOKUP(I49,定義!A:C,3,FALSE),"")</f>
        <v/>
      </c>
      <c r="J51" s="31" t="str">
        <f>IFERROR(VLOOKUP(J49,定義!A:C,3,FALSE),"")</f>
        <v/>
      </c>
      <c r="K51" s="31" t="str">
        <f>IFERROR(VLOOKUP(K49,定義!A:C,3,FALSE),"")</f>
        <v/>
      </c>
      <c r="L51" s="31" t="str">
        <f>IFERROR(VLOOKUP(L49,定義!A:C,3,FALSE),"")</f>
        <v/>
      </c>
      <c r="M51" s="31" t="str">
        <f>IFERROR(VLOOKUP(M49,定義!A:C,3,FALSE),"")</f>
        <v/>
      </c>
      <c r="N51" s="31" t="str">
        <f>IFERROR(VLOOKUP(N49,定義!A:C,3,FALSE),"")</f>
        <v/>
      </c>
      <c r="O51" s="31" t="str">
        <f>IFERROR(VLOOKUP(O49,定義!A:C,3,FALSE),"")</f>
        <v/>
      </c>
      <c r="P51" s="31" t="str">
        <f>IFERROR(VLOOKUP(P49,定義!A:C,3,FALSE),"")</f>
        <v/>
      </c>
      <c r="Q51" s="31" t="str">
        <f>IFERROR(VLOOKUP(Q49,定義!A:C,3,FALSE),"")</f>
        <v/>
      </c>
      <c r="R51" s="34" t="str">
        <f>IFERROR(VLOOKUP(R49,定義!A:C,3,FALSE),"")</f>
        <v/>
      </c>
      <c r="S51" s="31" t="str">
        <f>IFERROR(VLOOKUP(S49,定義!A:C,3,FALSE),"")</f>
        <v/>
      </c>
      <c r="T51" s="31" t="str">
        <f>IFERROR(VLOOKUP(T49,定義!A:C,3,FALSE),"")</f>
        <v/>
      </c>
      <c r="U51" s="31" t="str">
        <f>IFERROR(VLOOKUP(U49,定義!A:C,3,FALSE),"")</f>
        <v/>
      </c>
      <c r="V51" s="31" t="str">
        <f>IFERROR(VLOOKUP(V49,定義!A:C,3,FALSE),"")</f>
        <v/>
      </c>
      <c r="W51" s="31" t="str">
        <f>IFERROR(VLOOKUP(W49,定義!A:C,3,FALSE),"")</f>
        <v/>
      </c>
      <c r="X51" s="31" t="str">
        <f>IFERROR(VLOOKUP(X49,定義!A:C,3,FALSE),"")</f>
        <v/>
      </c>
      <c r="Y51" s="31" t="str">
        <f>IFERROR(VLOOKUP(Y49,定義!A:C,3,FALSE),"")</f>
        <v/>
      </c>
      <c r="Z51" s="31" t="str">
        <f>IFERROR(VLOOKUP(Z49,定義!A:C,3,FALSE),"")</f>
        <v/>
      </c>
      <c r="AA51" s="31" t="str">
        <f>IFERROR(VLOOKUP(AA49,定義!A:C,3,FALSE),"")</f>
        <v/>
      </c>
      <c r="AB51" s="31" t="str">
        <f>IFERROR(VLOOKUP(AB49,定義!A:C,3,FALSE),"")</f>
        <v/>
      </c>
      <c r="AC51" s="31" t="str">
        <f>IFERROR(VLOOKUP(AC49,定義!A:C,3,FALSE),"")</f>
        <v/>
      </c>
      <c r="AD51" s="31" t="str">
        <f>IFERROR(VLOOKUP(AD49,定義!A:C,3,FALSE),"")</f>
        <v/>
      </c>
      <c r="AE51" s="31" t="str">
        <f>IFERROR(VLOOKUP(AE49,定義!A:C,3,FALSE),"")</f>
        <v/>
      </c>
      <c r="AF51" s="31" t="str">
        <f>IFERROR(VLOOKUP(AF49,定義!A:C,3,FALSE),"")</f>
        <v/>
      </c>
      <c r="AG51" s="31" t="str">
        <f>IFERROR(VLOOKUP(AG49,定義!A:C,3,FALSE),"")</f>
        <v/>
      </c>
      <c r="AH51" s="67"/>
      <c r="AI51" s="70"/>
      <c r="AJ51" s="72"/>
      <c r="AK51" s="76"/>
      <c r="AL51" s="76"/>
      <c r="AM51" s="76"/>
      <c r="AN51" s="76"/>
    </row>
    <row r="52" spans="1:40" s="17" customFormat="1" ht="28" customHeight="1">
      <c r="B52" s="24" t="str">
        <f>IF($F$2="受注者希望型","－","休日
計画")</f>
        <v>休日
計画</v>
      </c>
      <c r="C52" s="32"/>
      <c r="D52" s="32"/>
      <c r="E52" s="32"/>
      <c r="F52" s="45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5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66">
        <f>AM52</f>
        <v>0</v>
      </c>
      <c r="AI52" s="69">
        <f>AN52</f>
        <v>0</v>
      </c>
      <c r="AJ52" s="72"/>
      <c r="AK52" s="76">
        <f>COUNTIF(C53:AG53,"○")</f>
        <v>0</v>
      </c>
      <c r="AL52" s="76">
        <f>SUM(AK$6:AK53)</f>
        <v>0</v>
      </c>
      <c r="AM52" s="76">
        <f>COUNTIF(C52:AG52,"○")</f>
        <v>0</v>
      </c>
      <c r="AN52" s="76">
        <f>SUM(AM$6:AM53)</f>
        <v>0</v>
      </c>
    </row>
    <row r="53" spans="1:40" s="2" customFormat="1" ht="28" customHeight="1">
      <c r="A53" s="2"/>
      <c r="B53" s="25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66">
        <f>AK52</f>
        <v>0</v>
      </c>
      <c r="AI53" s="69">
        <f>AL52</f>
        <v>0</v>
      </c>
      <c r="AJ53" s="72"/>
      <c r="AK53" s="76"/>
      <c r="AL53" s="76"/>
      <c r="AM53" s="76"/>
      <c r="AN53" s="76"/>
    </row>
    <row r="54" spans="1:40" ht="14.25" customHeight="1">
      <c r="AJ54" s="72"/>
      <c r="AL54" s="16"/>
      <c r="AN54" s="16"/>
    </row>
    <row r="55" spans="1:40" ht="12" customHeight="1">
      <c r="B55" s="21" t="s">
        <v>7</v>
      </c>
      <c r="C55" s="28" t="e">
        <f>DATE(YEAR(C48),MONTH(C48)+1,DAY(C48))</f>
        <v>#NUM!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66" t="s">
        <v>19</v>
      </c>
      <c r="AI55" s="69" t="s">
        <v>15</v>
      </c>
      <c r="AJ55" s="72"/>
      <c r="AK55" s="76" t="s">
        <v>12</v>
      </c>
      <c r="AL55" s="76" t="s">
        <v>23</v>
      </c>
      <c r="AM55" s="76" t="s">
        <v>50</v>
      </c>
      <c r="AN55" s="76" t="s">
        <v>20</v>
      </c>
    </row>
    <row r="56" spans="1:40" ht="12" customHeight="1">
      <c r="B56" s="22" t="s">
        <v>10</v>
      </c>
      <c r="C56" s="29" t="e">
        <f>+C55</f>
        <v>#NUM!</v>
      </c>
      <c r="D56" s="29" t="e">
        <f t="shared" ref="D56:AG56" si="14">IF(C56="","",IF(MONTH(C56+1)-MONTH(C56)=0,C56+1,""))</f>
        <v>#NUM!</v>
      </c>
      <c r="E56" s="29" t="e">
        <f t="shared" si="14"/>
        <v>#NUM!</v>
      </c>
      <c r="F56" s="42" t="e">
        <f t="shared" si="14"/>
        <v>#NUM!</v>
      </c>
      <c r="G56" s="29" t="e">
        <f t="shared" si="14"/>
        <v>#NUM!</v>
      </c>
      <c r="H56" s="29" t="e">
        <f t="shared" si="14"/>
        <v>#NUM!</v>
      </c>
      <c r="I56" s="29" t="e">
        <f t="shared" si="14"/>
        <v>#NUM!</v>
      </c>
      <c r="J56" s="29" t="e">
        <f t="shared" si="14"/>
        <v>#NUM!</v>
      </c>
      <c r="K56" s="29" t="e">
        <f t="shared" si="14"/>
        <v>#NUM!</v>
      </c>
      <c r="L56" s="29" t="e">
        <f t="shared" si="14"/>
        <v>#NUM!</v>
      </c>
      <c r="M56" s="29" t="e">
        <f t="shared" si="14"/>
        <v>#NUM!</v>
      </c>
      <c r="N56" s="29" t="e">
        <f t="shared" si="14"/>
        <v>#NUM!</v>
      </c>
      <c r="O56" s="29" t="e">
        <f t="shared" si="14"/>
        <v>#NUM!</v>
      </c>
      <c r="P56" s="29" t="e">
        <f t="shared" si="14"/>
        <v>#NUM!</v>
      </c>
      <c r="Q56" s="29" t="e">
        <f t="shared" si="14"/>
        <v>#NUM!</v>
      </c>
      <c r="R56" s="29" t="e">
        <f t="shared" si="14"/>
        <v>#NUM!</v>
      </c>
      <c r="S56" s="29" t="e">
        <f t="shared" si="14"/>
        <v>#NUM!</v>
      </c>
      <c r="T56" s="29" t="e">
        <f t="shared" si="14"/>
        <v>#NUM!</v>
      </c>
      <c r="U56" s="29" t="e">
        <f t="shared" si="14"/>
        <v>#NUM!</v>
      </c>
      <c r="V56" s="29" t="e">
        <f t="shared" si="14"/>
        <v>#NUM!</v>
      </c>
      <c r="W56" s="29" t="e">
        <f t="shared" si="14"/>
        <v>#NUM!</v>
      </c>
      <c r="X56" s="29" t="e">
        <f t="shared" si="14"/>
        <v>#NUM!</v>
      </c>
      <c r="Y56" s="29" t="e">
        <f t="shared" si="14"/>
        <v>#NUM!</v>
      </c>
      <c r="Z56" s="29" t="e">
        <f t="shared" si="14"/>
        <v>#NUM!</v>
      </c>
      <c r="AA56" s="29" t="e">
        <f t="shared" si="14"/>
        <v>#NUM!</v>
      </c>
      <c r="AB56" s="29" t="e">
        <f t="shared" si="14"/>
        <v>#NUM!</v>
      </c>
      <c r="AC56" s="29" t="e">
        <f t="shared" si="14"/>
        <v>#NUM!</v>
      </c>
      <c r="AD56" s="29" t="e">
        <f t="shared" si="14"/>
        <v>#NUM!</v>
      </c>
      <c r="AE56" s="29" t="e">
        <f t="shared" si="14"/>
        <v>#NUM!</v>
      </c>
      <c r="AF56" s="29" t="e">
        <f t="shared" si="14"/>
        <v>#NUM!</v>
      </c>
      <c r="AG56" s="29" t="e">
        <f t="shared" si="14"/>
        <v>#NUM!</v>
      </c>
      <c r="AH56" s="66"/>
      <c r="AI56" s="69"/>
      <c r="AJ56" s="72"/>
      <c r="AK56" s="76"/>
      <c r="AL56" s="76"/>
      <c r="AM56" s="76"/>
      <c r="AN56" s="76"/>
    </row>
    <row r="57" spans="1:40" ht="12" customHeight="1">
      <c r="B57" s="22" t="s">
        <v>3</v>
      </c>
      <c r="C57" s="30" t="e">
        <f>+C56</f>
        <v>#NUM!</v>
      </c>
      <c r="D57" s="30" t="e">
        <f t="shared" ref="D57:AG57" si="15">+D56</f>
        <v>#NUM!</v>
      </c>
      <c r="E57" s="30" t="e">
        <f t="shared" si="15"/>
        <v>#NUM!</v>
      </c>
      <c r="F57" s="43" t="e">
        <f t="shared" si="15"/>
        <v>#NUM!</v>
      </c>
      <c r="G57" s="30" t="e">
        <f t="shared" si="15"/>
        <v>#NUM!</v>
      </c>
      <c r="H57" s="30" t="e">
        <f t="shared" si="15"/>
        <v>#NUM!</v>
      </c>
      <c r="I57" s="30" t="e">
        <f t="shared" si="15"/>
        <v>#NUM!</v>
      </c>
      <c r="J57" s="30" t="e">
        <f t="shared" si="15"/>
        <v>#NUM!</v>
      </c>
      <c r="K57" s="30" t="e">
        <f t="shared" si="15"/>
        <v>#NUM!</v>
      </c>
      <c r="L57" s="30" t="e">
        <f t="shared" si="15"/>
        <v>#NUM!</v>
      </c>
      <c r="M57" s="30" t="e">
        <f t="shared" si="15"/>
        <v>#NUM!</v>
      </c>
      <c r="N57" s="30" t="e">
        <f t="shared" si="15"/>
        <v>#NUM!</v>
      </c>
      <c r="O57" s="30" t="e">
        <f t="shared" si="15"/>
        <v>#NUM!</v>
      </c>
      <c r="P57" s="30" t="e">
        <f t="shared" si="15"/>
        <v>#NUM!</v>
      </c>
      <c r="Q57" s="30" t="e">
        <f t="shared" si="15"/>
        <v>#NUM!</v>
      </c>
      <c r="R57" s="30" t="e">
        <f t="shared" si="15"/>
        <v>#NUM!</v>
      </c>
      <c r="S57" s="30" t="e">
        <f t="shared" si="15"/>
        <v>#NUM!</v>
      </c>
      <c r="T57" s="30" t="e">
        <f t="shared" si="15"/>
        <v>#NUM!</v>
      </c>
      <c r="U57" s="30" t="e">
        <f t="shared" si="15"/>
        <v>#NUM!</v>
      </c>
      <c r="V57" s="30" t="e">
        <f t="shared" si="15"/>
        <v>#NUM!</v>
      </c>
      <c r="W57" s="30" t="e">
        <f t="shared" si="15"/>
        <v>#NUM!</v>
      </c>
      <c r="X57" s="30" t="e">
        <f t="shared" si="15"/>
        <v>#NUM!</v>
      </c>
      <c r="Y57" s="30" t="e">
        <f t="shared" si="15"/>
        <v>#NUM!</v>
      </c>
      <c r="Z57" s="30" t="e">
        <f t="shared" si="15"/>
        <v>#NUM!</v>
      </c>
      <c r="AA57" s="30" t="e">
        <f t="shared" si="15"/>
        <v>#NUM!</v>
      </c>
      <c r="AB57" s="30" t="e">
        <f t="shared" si="15"/>
        <v>#NUM!</v>
      </c>
      <c r="AC57" s="30" t="e">
        <f t="shared" si="15"/>
        <v>#NUM!</v>
      </c>
      <c r="AD57" s="30" t="e">
        <f t="shared" si="15"/>
        <v>#NUM!</v>
      </c>
      <c r="AE57" s="30" t="e">
        <f t="shared" si="15"/>
        <v>#NUM!</v>
      </c>
      <c r="AF57" s="30" t="e">
        <f t="shared" si="15"/>
        <v>#NUM!</v>
      </c>
      <c r="AG57" s="30" t="e">
        <f t="shared" si="15"/>
        <v>#NUM!</v>
      </c>
      <c r="AH57" s="67" t="s">
        <v>42</v>
      </c>
      <c r="AI57" s="70" t="s">
        <v>42</v>
      </c>
      <c r="AJ57" s="72"/>
      <c r="AK57" s="76"/>
      <c r="AL57" s="76"/>
      <c r="AM57" s="76"/>
      <c r="AN57" s="76"/>
    </row>
    <row r="58" spans="1:40" s="17" customFormat="1" ht="68.150000000000006" customHeight="1">
      <c r="B58" s="23" t="s">
        <v>11</v>
      </c>
      <c r="C58" s="31" t="str">
        <f>IFERROR(VLOOKUP(C56,定義!A:C,3,FALSE),"")</f>
        <v/>
      </c>
      <c r="D58" s="31" t="str">
        <f>IFERROR(VLOOKUP(D56,定義!A:C,3,FALSE),"")</f>
        <v/>
      </c>
      <c r="E58" s="31" t="str">
        <f>IFERROR(VLOOKUP(E56,定義!A:C,3,FALSE),"")</f>
        <v/>
      </c>
      <c r="F58" s="44" t="str">
        <f>IFERROR(VLOOKUP(F56,定義!A:C,3,FALSE),"")</f>
        <v/>
      </c>
      <c r="G58" s="31" t="str">
        <f>IFERROR(VLOOKUP(G56,定義!A:C,3,FALSE),"")</f>
        <v/>
      </c>
      <c r="H58" s="31" t="str">
        <f>IFERROR(VLOOKUP(H56,定義!A:C,3,FALSE),"")</f>
        <v/>
      </c>
      <c r="I58" s="31" t="str">
        <f>IFERROR(VLOOKUP(I56,定義!A:C,3,FALSE),"")</f>
        <v/>
      </c>
      <c r="J58" s="31" t="str">
        <f>IFERROR(VLOOKUP(J56,定義!A:C,3,FALSE),"")</f>
        <v/>
      </c>
      <c r="K58" s="31" t="str">
        <f>IFERROR(VLOOKUP(K56,定義!A:C,3,FALSE),"")</f>
        <v/>
      </c>
      <c r="L58" s="31" t="str">
        <f>IFERROR(VLOOKUP(L56,定義!A:C,3,FALSE),"")</f>
        <v/>
      </c>
      <c r="M58" s="31" t="str">
        <f>IFERROR(VLOOKUP(M56,定義!A:C,3,FALSE),"")</f>
        <v/>
      </c>
      <c r="N58" s="31" t="str">
        <f>IFERROR(VLOOKUP(N56,定義!A:C,3,FALSE),"")</f>
        <v/>
      </c>
      <c r="O58" s="31" t="str">
        <f>IFERROR(VLOOKUP(O56,定義!A:C,3,FALSE),"")</f>
        <v/>
      </c>
      <c r="P58" s="31" t="str">
        <f>IFERROR(VLOOKUP(P56,定義!A:C,3,FALSE),"")</f>
        <v/>
      </c>
      <c r="Q58" s="31" t="str">
        <f>IFERROR(VLOOKUP(Q56,定義!A:C,3,FALSE),"")</f>
        <v/>
      </c>
      <c r="R58" s="34" t="str">
        <f>IFERROR(VLOOKUP(R56,定義!A:C,3,FALSE),"")</f>
        <v/>
      </c>
      <c r="S58" s="31" t="str">
        <f>IFERROR(VLOOKUP(S56,定義!A:C,3,FALSE),"")</f>
        <v/>
      </c>
      <c r="T58" s="31" t="str">
        <f>IFERROR(VLOOKUP(T56,定義!A:C,3,FALSE),"")</f>
        <v/>
      </c>
      <c r="U58" s="31" t="str">
        <f>IFERROR(VLOOKUP(U56,定義!A:C,3,FALSE),"")</f>
        <v/>
      </c>
      <c r="V58" s="31" t="str">
        <f>IFERROR(VLOOKUP(V56,定義!A:C,3,FALSE),"")</f>
        <v/>
      </c>
      <c r="W58" s="31" t="str">
        <f>IFERROR(VLOOKUP(W56,定義!A:C,3,FALSE),"")</f>
        <v/>
      </c>
      <c r="X58" s="31" t="str">
        <f>IFERROR(VLOOKUP(X56,定義!A:C,3,FALSE),"")</f>
        <v/>
      </c>
      <c r="Y58" s="31" t="str">
        <f>IFERROR(VLOOKUP(Y56,定義!A:C,3,FALSE),"")</f>
        <v/>
      </c>
      <c r="Z58" s="31" t="str">
        <f>IFERROR(VLOOKUP(Z56,定義!A:C,3,FALSE),"")</f>
        <v/>
      </c>
      <c r="AA58" s="31" t="str">
        <f>IFERROR(VLOOKUP(AA56,定義!A:C,3,FALSE),"")</f>
        <v/>
      </c>
      <c r="AB58" s="31" t="str">
        <f>IFERROR(VLOOKUP(AB56,定義!A:C,3,FALSE),"")</f>
        <v/>
      </c>
      <c r="AC58" s="31" t="str">
        <f>IFERROR(VLOOKUP(AC56,定義!A:C,3,FALSE),"")</f>
        <v/>
      </c>
      <c r="AD58" s="31" t="str">
        <f>IFERROR(VLOOKUP(AD56,定義!A:C,3,FALSE),"")</f>
        <v/>
      </c>
      <c r="AE58" s="31" t="str">
        <f>IFERROR(VLOOKUP(AE56,定義!A:C,3,FALSE),"")</f>
        <v/>
      </c>
      <c r="AF58" s="31" t="str">
        <f>IFERROR(VLOOKUP(AF56,定義!A:C,3,FALSE),"")</f>
        <v/>
      </c>
      <c r="AG58" s="31" t="str">
        <f>IFERROR(VLOOKUP(AG56,定義!A:C,3,FALSE),"")</f>
        <v/>
      </c>
      <c r="AH58" s="67"/>
      <c r="AI58" s="70"/>
      <c r="AJ58" s="72"/>
      <c r="AK58" s="76"/>
      <c r="AL58" s="76"/>
      <c r="AM58" s="76"/>
      <c r="AN58" s="76"/>
    </row>
    <row r="59" spans="1:40" s="17" customFormat="1" ht="28" customHeight="1">
      <c r="B59" s="24" t="str">
        <f>IF($F$2="受注者希望型","－","休日
計画")</f>
        <v>休日
計画</v>
      </c>
      <c r="C59" s="32"/>
      <c r="D59" s="32"/>
      <c r="E59" s="32"/>
      <c r="F59" s="45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5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66">
        <f>AM59</f>
        <v>0</v>
      </c>
      <c r="AI59" s="69">
        <f>AN59</f>
        <v>0</v>
      </c>
      <c r="AJ59" s="72"/>
      <c r="AK59" s="76">
        <f>COUNTIF(C60:AG60,"○")</f>
        <v>0</v>
      </c>
      <c r="AL59" s="76">
        <f>SUM(AK$6:AK60)</f>
        <v>0</v>
      </c>
      <c r="AM59" s="76">
        <f>COUNTIF(C59:AG59,"○")</f>
        <v>0</v>
      </c>
      <c r="AN59" s="76">
        <f>SUM(AM$6:AM60)</f>
        <v>0</v>
      </c>
    </row>
    <row r="60" spans="1:40" s="2" customFormat="1" ht="28" customHeight="1">
      <c r="A60" s="2"/>
      <c r="B60" s="25" t="s">
        <v>49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66">
        <f>AK59</f>
        <v>0</v>
      </c>
      <c r="AI60" s="69">
        <f>AL59</f>
        <v>0</v>
      </c>
      <c r="AJ60" s="72"/>
      <c r="AK60" s="76"/>
      <c r="AL60" s="76"/>
      <c r="AM60" s="76"/>
      <c r="AN60" s="76"/>
    </row>
    <row r="61" spans="1:40" s="2" customFormat="1" ht="14.25" customHeight="1">
      <c r="A61" s="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"/>
      <c r="AI61" s="1"/>
      <c r="AJ61" s="72"/>
      <c r="AK61" s="16"/>
      <c r="AL61" s="16"/>
      <c r="AM61" s="16"/>
      <c r="AN61" s="16"/>
    </row>
    <row r="62" spans="1:40" s="2" customFormat="1" ht="12" customHeight="1">
      <c r="A62" s="1"/>
      <c r="B62" s="21" t="s">
        <v>7</v>
      </c>
      <c r="C62" s="28" t="e">
        <f>DATE(YEAR(C55),MONTH(C55)+1,DAY(C55))</f>
        <v>#NUM!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66" t="s">
        <v>19</v>
      </c>
      <c r="AI62" s="69" t="s">
        <v>15</v>
      </c>
      <c r="AJ62" s="72"/>
      <c r="AK62" s="76" t="s">
        <v>12</v>
      </c>
      <c r="AL62" s="76" t="s">
        <v>23</v>
      </c>
      <c r="AM62" s="76" t="s">
        <v>50</v>
      </c>
      <c r="AN62" s="76" t="s">
        <v>20</v>
      </c>
    </row>
    <row r="63" spans="1:40" s="2" customFormat="1" ht="12" customHeight="1">
      <c r="A63" s="1"/>
      <c r="B63" s="22" t="s">
        <v>10</v>
      </c>
      <c r="C63" s="29" t="e">
        <f>+C62</f>
        <v>#NUM!</v>
      </c>
      <c r="D63" s="29" t="e">
        <f t="shared" ref="D63:AG63" si="16">IF(C63="","",IF(MONTH(C63+1)-MONTH(C63)=0,C63+1,""))</f>
        <v>#NUM!</v>
      </c>
      <c r="E63" s="29" t="e">
        <f t="shared" si="16"/>
        <v>#NUM!</v>
      </c>
      <c r="F63" s="42" t="e">
        <f t="shared" si="16"/>
        <v>#NUM!</v>
      </c>
      <c r="G63" s="29" t="e">
        <f t="shared" si="16"/>
        <v>#NUM!</v>
      </c>
      <c r="H63" s="29" t="e">
        <f t="shared" si="16"/>
        <v>#NUM!</v>
      </c>
      <c r="I63" s="29" t="e">
        <f t="shared" si="16"/>
        <v>#NUM!</v>
      </c>
      <c r="J63" s="29" t="e">
        <f t="shared" si="16"/>
        <v>#NUM!</v>
      </c>
      <c r="K63" s="29" t="e">
        <f t="shared" si="16"/>
        <v>#NUM!</v>
      </c>
      <c r="L63" s="29" t="e">
        <f t="shared" si="16"/>
        <v>#NUM!</v>
      </c>
      <c r="M63" s="29" t="e">
        <f t="shared" si="16"/>
        <v>#NUM!</v>
      </c>
      <c r="N63" s="29" t="e">
        <f t="shared" si="16"/>
        <v>#NUM!</v>
      </c>
      <c r="O63" s="29" t="e">
        <f t="shared" si="16"/>
        <v>#NUM!</v>
      </c>
      <c r="P63" s="29" t="e">
        <f t="shared" si="16"/>
        <v>#NUM!</v>
      </c>
      <c r="Q63" s="29" t="e">
        <f t="shared" si="16"/>
        <v>#NUM!</v>
      </c>
      <c r="R63" s="29" t="e">
        <f t="shared" si="16"/>
        <v>#NUM!</v>
      </c>
      <c r="S63" s="29" t="e">
        <f t="shared" si="16"/>
        <v>#NUM!</v>
      </c>
      <c r="T63" s="29" t="e">
        <f t="shared" si="16"/>
        <v>#NUM!</v>
      </c>
      <c r="U63" s="29" t="e">
        <f t="shared" si="16"/>
        <v>#NUM!</v>
      </c>
      <c r="V63" s="29" t="e">
        <f t="shared" si="16"/>
        <v>#NUM!</v>
      </c>
      <c r="W63" s="29" t="e">
        <f t="shared" si="16"/>
        <v>#NUM!</v>
      </c>
      <c r="X63" s="29" t="e">
        <f t="shared" si="16"/>
        <v>#NUM!</v>
      </c>
      <c r="Y63" s="29" t="e">
        <f t="shared" si="16"/>
        <v>#NUM!</v>
      </c>
      <c r="Z63" s="29" t="e">
        <f t="shared" si="16"/>
        <v>#NUM!</v>
      </c>
      <c r="AA63" s="29" t="e">
        <f t="shared" si="16"/>
        <v>#NUM!</v>
      </c>
      <c r="AB63" s="29" t="e">
        <f t="shared" si="16"/>
        <v>#NUM!</v>
      </c>
      <c r="AC63" s="29" t="e">
        <f t="shared" si="16"/>
        <v>#NUM!</v>
      </c>
      <c r="AD63" s="29" t="e">
        <f t="shared" si="16"/>
        <v>#NUM!</v>
      </c>
      <c r="AE63" s="29" t="e">
        <f t="shared" si="16"/>
        <v>#NUM!</v>
      </c>
      <c r="AF63" s="59" t="e">
        <f t="shared" si="16"/>
        <v>#NUM!</v>
      </c>
      <c r="AG63" s="59" t="e">
        <f t="shared" si="16"/>
        <v>#NUM!</v>
      </c>
      <c r="AH63" s="66"/>
      <c r="AI63" s="69"/>
      <c r="AJ63" s="72"/>
      <c r="AK63" s="76"/>
      <c r="AL63" s="76"/>
      <c r="AM63" s="76"/>
      <c r="AN63" s="76"/>
    </row>
    <row r="64" spans="1:40" s="2" customFormat="1" ht="12" customHeight="1">
      <c r="A64" s="1"/>
      <c r="B64" s="22" t="s">
        <v>3</v>
      </c>
      <c r="C64" s="30" t="e">
        <f>+C63</f>
        <v>#NUM!</v>
      </c>
      <c r="D64" s="30" t="e">
        <f t="shared" ref="D64:AG64" si="17">+D63</f>
        <v>#NUM!</v>
      </c>
      <c r="E64" s="30" t="e">
        <f t="shared" si="17"/>
        <v>#NUM!</v>
      </c>
      <c r="F64" s="43" t="e">
        <f t="shared" si="17"/>
        <v>#NUM!</v>
      </c>
      <c r="G64" s="30" t="e">
        <f t="shared" si="17"/>
        <v>#NUM!</v>
      </c>
      <c r="H64" s="30" t="e">
        <f t="shared" si="17"/>
        <v>#NUM!</v>
      </c>
      <c r="I64" s="30" t="e">
        <f t="shared" si="17"/>
        <v>#NUM!</v>
      </c>
      <c r="J64" s="30" t="e">
        <f t="shared" si="17"/>
        <v>#NUM!</v>
      </c>
      <c r="K64" s="30" t="e">
        <f t="shared" si="17"/>
        <v>#NUM!</v>
      </c>
      <c r="L64" s="30" t="e">
        <f t="shared" si="17"/>
        <v>#NUM!</v>
      </c>
      <c r="M64" s="30" t="e">
        <f t="shared" si="17"/>
        <v>#NUM!</v>
      </c>
      <c r="N64" s="30" t="e">
        <f t="shared" si="17"/>
        <v>#NUM!</v>
      </c>
      <c r="O64" s="30" t="e">
        <f t="shared" si="17"/>
        <v>#NUM!</v>
      </c>
      <c r="P64" s="30" t="e">
        <f t="shared" si="17"/>
        <v>#NUM!</v>
      </c>
      <c r="Q64" s="30" t="e">
        <f t="shared" si="17"/>
        <v>#NUM!</v>
      </c>
      <c r="R64" s="30" t="e">
        <f t="shared" si="17"/>
        <v>#NUM!</v>
      </c>
      <c r="S64" s="30" t="e">
        <f t="shared" si="17"/>
        <v>#NUM!</v>
      </c>
      <c r="T64" s="30" t="e">
        <f t="shared" si="17"/>
        <v>#NUM!</v>
      </c>
      <c r="U64" s="30" t="e">
        <f t="shared" si="17"/>
        <v>#NUM!</v>
      </c>
      <c r="V64" s="30" t="e">
        <f t="shared" si="17"/>
        <v>#NUM!</v>
      </c>
      <c r="W64" s="30" t="e">
        <f t="shared" si="17"/>
        <v>#NUM!</v>
      </c>
      <c r="X64" s="30" t="e">
        <f t="shared" si="17"/>
        <v>#NUM!</v>
      </c>
      <c r="Y64" s="30" t="e">
        <f t="shared" si="17"/>
        <v>#NUM!</v>
      </c>
      <c r="Z64" s="30" t="e">
        <f t="shared" si="17"/>
        <v>#NUM!</v>
      </c>
      <c r="AA64" s="30" t="e">
        <f t="shared" si="17"/>
        <v>#NUM!</v>
      </c>
      <c r="AB64" s="30" t="e">
        <f t="shared" si="17"/>
        <v>#NUM!</v>
      </c>
      <c r="AC64" s="30" t="e">
        <f t="shared" si="17"/>
        <v>#NUM!</v>
      </c>
      <c r="AD64" s="30" t="e">
        <f t="shared" si="17"/>
        <v>#NUM!</v>
      </c>
      <c r="AE64" s="30" t="e">
        <f t="shared" si="17"/>
        <v>#NUM!</v>
      </c>
      <c r="AF64" s="60" t="e">
        <f t="shared" si="17"/>
        <v>#NUM!</v>
      </c>
      <c r="AG64" s="60" t="e">
        <f t="shared" si="17"/>
        <v>#NUM!</v>
      </c>
      <c r="AH64" s="67" t="s">
        <v>42</v>
      </c>
      <c r="AI64" s="70" t="s">
        <v>42</v>
      </c>
      <c r="AJ64" s="72"/>
      <c r="AK64" s="76"/>
      <c r="AL64" s="76"/>
      <c r="AM64" s="76"/>
      <c r="AN64" s="76"/>
    </row>
    <row r="65" spans="1:40" s="2" customFormat="1" ht="68.150000000000006" customHeight="1">
      <c r="A65" s="17"/>
      <c r="B65" s="23" t="s">
        <v>11</v>
      </c>
      <c r="C65" s="31" t="str">
        <f>IFERROR(VLOOKUP(C63,定義!A:C,3,FALSE),"")</f>
        <v/>
      </c>
      <c r="D65" s="31" t="str">
        <f>IFERROR(VLOOKUP(D63,定義!A:C,3,FALSE),"")</f>
        <v/>
      </c>
      <c r="E65" s="31" t="str">
        <f>IFERROR(VLOOKUP(E63,定義!A:C,3,FALSE),"")</f>
        <v/>
      </c>
      <c r="F65" s="44" t="str">
        <f>IFERROR(VLOOKUP(F63,定義!A:C,3,FALSE),"")</f>
        <v/>
      </c>
      <c r="G65" s="31" t="str">
        <f>IFERROR(VLOOKUP(G63,定義!A:C,3,FALSE),"")</f>
        <v/>
      </c>
      <c r="H65" s="31" t="str">
        <f>IFERROR(VLOOKUP(H63,定義!A:C,3,FALSE),"")</f>
        <v/>
      </c>
      <c r="I65" s="31" t="str">
        <f>IFERROR(VLOOKUP(I63,定義!A:C,3,FALSE),"")</f>
        <v/>
      </c>
      <c r="J65" s="31" t="str">
        <f>IFERROR(VLOOKUP(J63,定義!A:C,3,FALSE),"")</f>
        <v/>
      </c>
      <c r="K65" s="31" t="str">
        <f>IFERROR(VLOOKUP(K63,定義!A:C,3,FALSE),"")</f>
        <v/>
      </c>
      <c r="L65" s="31" t="str">
        <f>IFERROR(VLOOKUP(L63,定義!A:C,3,FALSE),"")</f>
        <v/>
      </c>
      <c r="M65" s="31" t="str">
        <f>IFERROR(VLOOKUP(M63,定義!A:C,3,FALSE),"")</f>
        <v/>
      </c>
      <c r="N65" s="31" t="str">
        <f>IFERROR(VLOOKUP(N63,定義!A:C,3,FALSE),"")</f>
        <v/>
      </c>
      <c r="O65" s="31" t="str">
        <f>IFERROR(VLOOKUP(O63,定義!A:C,3,FALSE),"")</f>
        <v/>
      </c>
      <c r="P65" s="31" t="str">
        <f>IFERROR(VLOOKUP(P63,定義!A:C,3,FALSE),"")</f>
        <v/>
      </c>
      <c r="Q65" s="31" t="str">
        <f>IFERROR(VLOOKUP(Q63,定義!A:C,3,FALSE),"")</f>
        <v/>
      </c>
      <c r="R65" s="34" t="str">
        <f>IFERROR(VLOOKUP(R63,定義!A:C,3,FALSE),"")</f>
        <v/>
      </c>
      <c r="S65" s="31" t="str">
        <f>IFERROR(VLOOKUP(S63,定義!A:C,3,FALSE),"")</f>
        <v/>
      </c>
      <c r="T65" s="31" t="str">
        <f>IFERROR(VLOOKUP(T63,定義!A:C,3,FALSE),"")</f>
        <v/>
      </c>
      <c r="U65" s="31" t="str">
        <f>IFERROR(VLOOKUP(U63,定義!A:C,3,FALSE),"")</f>
        <v/>
      </c>
      <c r="V65" s="31" t="str">
        <f>IFERROR(VLOOKUP(V63,定義!A:C,3,FALSE),"")</f>
        <v/>
      </c>
      <c r="W65" s="31" t="str">
        <f>IFERROR(VLOOKUP(W63,定義!A:C,3,FALSE),"")</f>
        <v/>
      </c>
      <c r="X65" s="31" t="str">
        <f>IFERROR(VLOOKUP(X63,定義!A:C,3,FALSE),"")</f>
        <v/>
      </c>
      <c r="Y65" s="31" t="str">
        <f>IFERROR(VLOOKUP(Y63,定義!A:C,3,FALSE),"")</f>
        <v/>
      </c>
      <c r="Z65" s="31" t="str">
        <f>IFERROR(VLOOKUP(Z63,定義!A:C,3,FALSE),"")</f>
        <v/>
      </c>
      <c r="AA65" s="31" t="str">
        <f>IFERROR(VLOOKUP(AA63,定義!A:C,3,FALSE),"")</f>
        <v/>
      </c>
      <c r="AB65" s="31" t="str">
        <f>IFERROR(VLOOKUP(AB63,定義!A:C,3,FALSE),"")</f>
        <v/>
      </c>
      <c r="AC65" s="31" t="str">
        <f>IFERROR(VLOOKUP(AC63,定義!A:C,3,FALSE),"")</f>
        <v/>
      </c>
      <c r="AD65" s="31" t="str">
        <f>IFERROR(VLOOKUP(AD63,定義!A:C,3,FALSE),"")</f>
        <v/>
      </c>
      <c r="AE65" s="31" t="str">
        <f>IFERROR(VLOOKUP(AE63,定義!A:C,3,FALSE),"")</f>
        <v/>
      </c>
      <c r="AF65" s="31" t="str">
        <f>IFERROR(VLOOKUP(AF63,定義!A:C,3,FALSE),"")</f>
        <v/>
      </c>
      <c r="AG65" s="31" t="str">
        <f>IFERROR(VLOOKUP(AG63,定義!A:C,3,FALSE),"")</f>
        <v/>
      </c>
      <c r="AH65" s="67"/>
      <c r="AI65" s="70"/>
      <c r="AJ65" s="72"/>
      <c r="AK65" s="76"/>
      <c r="AL65" s="76"/>
      <c r="AM65" s="76"/>
      <c r="AN65" s="76"/>
    </row>
    <row r="66" spans="1:40" s="2" customFormat="1" ht="28" customHeight="1">
      <c r="A66" s="17"/>
      <c r="B66" s="24" t="str">
        <f>IF($F$2="受注者希望型","－","休日
計画")</f>
        <v>休日
計画</v>
      </c>
      <c r="C66" s="32"/>
      <c r="D66" s="32"/>
      <c r="E66" s="32"/>
      <c r="F66" s="45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5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66">
        <f>AM66</f>
        <v>0</v>
      </c>
      <c r="AI66" s="69">
        <f>AN66</f>
        <v>0</v>
      </c>
      <c r="AJ66" s="72"/>
      <c r="AK66" s="76">
        <f>COUNTIF(C67:AG67,"○")</f>
        <v>0</v>
      </c>
      <c r="AL66" s="76">
        <f>SUM(AK$6:AK67)</f>
        <v>0</v>
      </c>
      <c r="AM66" s="76">
        <f>COUNTIF(C66:AG66,"○")</f>
        <v>0</v>
      </c>
      <c r="AN66" s="76">
        <f>SUM(AM$6:AM67)</f>
        <v>0</v>
      </c>
    </row>
    <row r="67" spans="1:40" s="2" customFormat="1" ht="28" customHeight="1">
      <c r="A67" s="2"/>
      <c r="B67" s="25" t="s">
        <v>49</v>
      </c>
      <c r="C67" s="33"/>
      <c r="D67" s="33"/>
      <c r="E67" s="33"/>
      <c r="F67" s="46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66">
        <f>AK66</f>
        <v>0</v>
      </c>
      <c r="AI67" s="69">
        <f>AL66</f>
        <v>0</v>
      </c>
      <c r="AJ67" s="72"/>
      <c r="AK67" s="76"/>
      <c r="AL67" s="76"/>
      <c r="AM67" s="76"/>
      <c r="AN67" s="76"/>
    </row>
    <row r="68" spans="1:40" s="2" customFormat="1" ht="14.25" customHeight="1">
      <c r="A68" s="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"/>
      <c r="AI68" s="1"/>
      <c r="AJ68" s="72"/>
      <c r="AK68" s="16"/>
      <c r="AL68" s="16"/>
      <c r="AM68" s="16"/>
      <c r="AN68" s="16"/>
    </row>
    <row r="69" spans="1:40" s="2" customFormat="1" ht="12" hidden="1" customHeight="1" outlineLevel="1">
      <c r="A69" s="1"/>
      <c r="B69" s="21" t="s">
        <v>7</v>
      </c>
      <c r="C69" s="28" t="e">
        <f>DATE(YEAR(C62),MONTH(C62)+1,DAY(C62))</f>
        <v>#NUM!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66" t="s">
        <v>19</v>
      </c>
      <c r="AI69" s="69" t="s">
        <v>15</v>
      </c>
      <c r="AJ69" s="72"/>
      <c r="AK69" s="76" t="s">
        <v>12</v>
      </c>
      <c r="AL69" s="76" t="s">
        <v>23</v>
      </c>
      <c r="AM69" s="76" t="s">
        <v>50</v>
      </c>
      <c r="AN69" s="76" t="s">
        <v>20</v>
      </c>
    </row>
    <row r="70" spans="1:40" s="2" customFormat="1" ht="12" hidden="1" customHeight="1" outlineLevel="1">
      <c r="A70" s="1"/>
      <c r="B70" s="22" t="s">
        <v>10</v>
      </c>
      <c r="C70" s="29" t="e">
        <f>+C69</f>
        <v>#NUM!</v>
      </c>
      <c r="D70" s="29" t="e">
        <f t="shared" ref="D70:AG70" si="18">IF(C70="","",IF(MONTH(C70+1)-MONTH(C70)=0,C70+1,""))</f>
        <v>#NUM!</v>
      </c>
      <c r="E70" s="29" t="e">
        <f t="shared" si="18"/>
        <v>#NUM!</v>
      </c>
      <c r="F70" s="42" t="e">
        <f t="shared" si="18"/>
        <v>#NUM!</v>
      </c>
      <c r="G70" s="29" t="e">
        <f t="shared" si="18"/>
        <v>#NUM!</v>
      </c>
      <c r="H70" s="29" t="e">
        <f t="shared" si="18"/>
        <v>#NUM!</v>
      </c>
      <c r="I70" s="29" t="e">
        <f t="shared" si="18"/>
        <v>#NUM!</v>
      </c>
      <c r="J70" s="29" t="e">
        <f t="shared" si="18"/>
        <v>#NUM!</v>
      </c>
      <c r="K70" s="29" t="e">
        <f t="shared" si="18"/>
        <v>#NUM!</v>
      </c>
      <c r="L70" s="29" t="e">
        <f t="shared" si="18"/>
        <v>#NUM!</v>
      </c>
      <c r="M70" s="29" t="e">
        <f t="shared" si="18"/>
        <v>#NUM!</v>
      </c>
      <c r="N70" s="29" t="e">
        <f t="shared" si="18"/>
        <v>#NUM!</v>
      </c>
      <c r="O70" s="29" t="e">
        <f t="shared" si="18"/>
        <v>#NUM!</v>
      </c>
      <c r="P70" s="29" t="e">
        <f t="shared" si="18"/>
        <v>#NUM!</v>
      </c>
      <c r="Q70" s="29" t="e">
        <f t="shared" si="18"/>
        <v>#NUM!</v>
      </c>
      <c r="R70" s="29" t="e">
        <f t="shared" si="18"/>
        <v>#NUM!</v>
      </c>
      <c r="S70" s="29" t="e">
        <f t="shared" si="18"/>
        <v>#NUM!</v>
      </c>
      <c r="T70" s="29" t="e">
        <f t="shared" si="18"/>
        <v>#NUM!</v>
      </c>
      <c r="U70" s="29" t="e">
        <f t="shared" si="18"/>
        <v>#NUM!</v>
      </c>
      <c r="V70" s="29" t="e">
        <f t="shared" si="18"/>
        <v>#NUM!</v>
      </c>
      <c r="W70" s="29" t="e">
        <f t="shared" si="18"/>
        <v>#NUM!</v>
      </c>
      <c r="X70" s="29" t="e">
        <f t="shared" si="18"/>
        <v>#NUM!</v>
      </c>
      <c r="Y70" s="29" t="e">
        <f t="shared" si="18"/>
        <v>#NUM!</v>
      </c>
      <c r="Z70" s="29" t="e">
        <f t="shared" si="18"/>
        <v>#NUM!</v>
      </c>
      <c r="AA70" s="29" t="e">
        <f t="shared" si="18"/>
        <v>#NUM!</v>
      </c>
      <c r="AB70" s="29" t="e">
        <f t="shared" si="18"/>
        <v>#NUM!</v>
      </c>
      <c r="AC70" s="29" t="e">
        <f t="shared" si="18"/>
        <v>#NUM!</v>
      </c>
      <c r="AD70" s="29" t="e">
        <f t="shared" si="18"/>
        <v>#NUM!</v>
      </c>
      <c r="AE70" s="29" t="e">
        <f t="shared" si="18"/>
        <v>#NUM!</v>
      </c>
      <c r="AF70" s="29" t="e">
        <f t="shared" si="18"/>
        <v>#NUM!</v>
      </c>
      <c r="AG70" s="29" t="e">
        <f t="shared" si="18"/>
        <v>#NUM!</v>
      </c>
      <c r="AH70" s="66"/>
      <c r="AI70" s="69"/>
      <c r="AJ70" s="72"/>
      <c r="AK70" s="76"/>
      <c r="AL70" s="76"/>
      <c r="AM70" s="76"/>
      <c r="AN70" s="76"/>
    </row>
    <row r="71" spans="1:40" s="2" customFormat="1" ht="12" hidden="1" customHeight="1" outlineLevel="1">
      <c r="A71" s="1"/>
      <c r="B71" s="22" t="s">
        <v>3</v>
      </c>
      <c r="C71" s="30" t="e">
        <f>+C70</f>
        <v>#NUM!</v>
      </c>
      <c r="D71" s="30" t="e">
        <f t="shared" ref="D71:AG71" si="19">+D70</f>
        <v>#NUM!</v>
      </c>
      <c r="E71" s="30" t="e">
        <f t="shared" si="19"/>
        <v>#NUM!</v>
      </c>
      <c r="F71" s="43" t="e">
        <f t="shared" si="19"/>
        <v>#NUM!</v>
      </c>
      <c r="G71" s="30" t="e">
        <f t="shared" si="19"/>
        <v>#NUM!</v>
      </c>
      <c r="H71" s="30" t="e">
        <f t="shared" si="19"/>
        <v>#NUM!</v>
      </c>
      <c r="I71" s="30" t="e">
        <f t="shared" si="19"/>
        <v>#NUM!</v>
      </c>
      <c r="J71" s="30" t="e">
        <f t="shared" si="19"/>
        <v>#NUM!</v>
      </c>
      <c r="K71" s="30" t="e">
        <f t="shared" si="19"/>
        <v>#NUM!</v>
      </c>
      <c r="L71" s="30" t="e">
        <f t="shared" si="19"/>
        <v>#NUM!</v>
      </c>
      <c r="M71" s="30" t="e">
        <f t="shared" si="19"/>
        <v>#NUM!</v>
      </c>
      <c r="N71" s="30" t="e">
        <f t="shared" si="19"/>
        <v>#NUM!</v>
      </c>
      <c r="O71" s="30" t="e">
        <f t="shared" si="19"/>
        <v>#NUM!</v>
      </c>
      <c r="P71" s="30" t="e">
        <f t="shared" si="19"/>
        <v>#NUM!</v>
      </c>
      <c r="Q71" s="30" t="e">
        <f t="shared" si="19"/>
        <v>#NUM!</v>
      </c>
      <c r="R71" s="30" t="e">
        <f t="shared" si="19"/>
        <v>#NUM!</v>
      </c>
      <c r="S71" s="30" t="e">
        <f t="shared" si="19"/>
        <v>#NUM!</v>
      </c>
      <c r="T71" s="30" t="e">
        <f t="shared" si="19"/>
        <v>#NUM!</v>
      </c>
      <c r="U71" s="30" t="e">
        <f t="shared" si="19"/>
        <v>#NUM!</v>
      </c>
      <c r="V71" s="30" t="e">
        <f t="shared" si="19"/>
        <v>#NUM!</v>
      </c>
      <c r="W71" s="30" t="e">
        <f t="shared" si="19"/>
        <v>#NUM!</v>
      </c>
      <c r="X71" s="30" t="e">
        <f t="shared" si="19"/>
        <v>#NUM!</v>
      </c>
      <c r="Y71" s="30" t="e">
        <f t="shared" si="19"/>
        <v>#NUM!</v>
      </c>
      <c r="Z71" s="30" t="e">
        <f t="shared" si="19"/>
        <v>#NUM!</v>
      </c>
      <c r="AA71" s="30" t="e">
        <f t="shared" si="19"/>
        <v>#NUM!</v>
      </c>
      <c r="AB71" s="30" t="e">
        <f t="shared" si="19"/>
        <v>#NUM!</v>
      </c>
      <c r="AC71" s="30" t="e">
        <f t="shared" si="19"/>
        <v>#NUM!</v>
      </c>
      <c r="AD71" s="30" t="e">
        <f t="shared" si="19"/>
        <v>#NUM!</v>
      </c>
      <c r="AE71" s="30" t="e">
        <f t="shared" si="19"/>
        <v>#NUM!</v>
      </c>
      <c r="AF71" s="30" t="e">
        <f t="shared" si="19"/>
        <v>#NUM!</v>
      </c>
      <c r="AG71" s="30" t="e">
        <f t="shared" si="19"/>
        <v>#NUM!</v>
      </c>
      <c r="AH71" s="67" t="s">
        <v>42</v>
      </c>
      <c r="AI71" s="70" t="s">
        <v>42</v>
      </c>
      <c r="AJ71" s="72"/>
      <c r="AK71" s="76"/>
      <c r="AL71" s="76"/>
      <c r="AM71" s="76"/>
      <c r="AN71" s="76"/>
    </row>
    <row r="72" spans="1:40" s="2" customFormat="1" ht="68.150000000000006" hidden="1" customHeight="1" outlineLevel="1">
      <c r="A72" s="17"/>
      <c r="B72" s="23" t="s">
        <v>11</v>
      </c>
      <c r="C72" s="31" t="str">
        <f>IFERROR(VLOOKUP(C70,定義!A:C,3,FALSE),"")</f>
        <v/>
      </c>
      <c r="D72" s="31" t="str">
        <f>IFERROR(VLOOKUP(D70,定義!A:C,3,FALSE),"")</f>
        <v/>
      </c>
      <c r="E72" s="31" t="str">
        <f>IFERROR(VLOOKUP(E70,定義!A:C,3,FALSE),"")</f>
        <v/>
      </c>
      <c r="F72" s="44" t="str">
        <f>IFERROR(VLOOKUP(F70,定義!A:C,3,FALSE),"")</f>
        <v/>
      </c>
      <c r="G72" s="31" t="str">
        <f>IFERROR(VLOOKUP(G70,定義!A:C,3,FALSE),"")</f>
        <v/>
      </c>
      <c r="H72" s="31" t="str">
        <f>IFERROR(VLOOKUP(H70,定義!A:C,3,FALSE),"")</f>
        <v/>
      </c>
      <c r="I72" s="31" t="str">
        <f>IFERROR(VLOOKUP(I70,定義!A:C,3,FALSE),"")</f>
        <v/>
      </c>
      <c r="J72" s="31" t="str">
        <f>IFERROR(VLOOKUP(J70,定義!A:C,3,FALSE),"")</f>
        <v/>
      </c>
      <c r="K72" s="31" t="str">
        <f>IFERROR(VLOOKUP(K70,定義!A:C,3,FALSE),"")</f>
        <v/>
      </c>
      <c r="L72" s="31" t="str">
        <f>IFERROR(VLOOKUP(L70,定義!A:C,3,FALSE),"")</f>
        <v/>
      </c>
      <c r="M72" s="31" t="str">
        <f>IFERROR(VLOOKUP(M70,定義!A:C,3,FALSE),"")</f>
        <v/>
      </c>
      <c r="N72" s="31" t="str">
        <f>IFERROR(VLOOKUP(N70,定義!A:C,3,FALSE),"")</f>
        <v/>
      </c>
      <c r="O72" s="31" t="str">
        <f>IFERROR(VLOOKUP(O70,定義!A:C,3,FALSE),"")</f>
        <v/>
      </c>
      <c r="P72" s="31" t="str">
        <f>IFERROR(VLOOKUP(P70,定義!A:C,3,FALSE),"")</f>
        <v/>
      </c>
      <c r="Q72" s="31" t="str">
        <f>IFERROR(VLOOKUP(Q70,定義!A:C,3,FALSE),"")</f>
        <v/>
      </c>
      <c r="R72" s="34" t="str">
        <f>IFERROR(VLOOKUP(R70,定義!A:C,3,FALSE),"")</f>
        <v/>
      </c>
      <c r="S72" s="31" t="str">
        <f>IFERROR(VLOOKUP(S70,定義!A:C,3,FALSE),"")</f>
        <v/>
      </c>
      <c r="T72" s="31" t="str">
        <f>IFERROR(VLOOKUP(T70,定義!A:C,3,FALSE),"")</f>
        <v/>
      </c>
      <c r="U72" s="31" t="str">
        <f>IFERROR(VLOOKUP(U70,定義!A:C,3,FALSE),"")</f>
        <v/>
      </c>
      <c r="V72" s="31" t="str">
        <f>IFERROR(VLOOKUP(V70,定義!A:C,3,FALSE),"")</f>
        <v/>
      </c>
      <c r="W72" s="31" t="str">
        <f>IFERROR(VLOOKUP(W70,定義!A:C,3,FALSE),"")</f>
        <v/>
      </c>
      <c r="X72" s="31" t="str">
        <f>IFERROR(VLOOKUP(X70,定義!A:C,3,FALSE),"")</f>
        <v/>
      </c>
      <c r="Y72" s="31" t="str">
        <f>IFERROR(VLOOKUP(Y70,定義!A:C,3,FALSE),"")</f>
        <v/>
      </c>
      <c r="Z72" s="31" t="str">
        <f>IFERROR(VLOOKUP(Z70,定義!A:C,3,FALSE),"")</f>
        <v/>
      </c>
      <c r="AA72" s="31" t="str">
        <f>IFERROR(VLOOKUP(AA70,定義!A:C,3,FALSE),"")</f>
        <v/>
      </c>
      <c r="AB72" s="31" t="str">
        <f>IFERROR(VLOOKUP(AB70,定義!A:C,3,FALSE),"")</f>
        <v/>
      </c>
      <c r="AC72" s="31" t="str">
        <f>IFERROR(VLOOKUP(AC70,定義!A:C,3,FALSE),"")</f>
        <v/>
      </c>
      <c r="AD72" s="31" t="str">
        <f>IFERROR(VLOOKUP(AD70,定義!A:C,3,FALSE),"")</f>
        <v/>
      </c>
      <c r="AE72" s="31" t="str">
        <f>IFERROR(VLOOKUP(AE70,定義!A:C,3,FALSE),"")</f>
        <v/>
      </c>
      <c r="AF72" s="31" t="str">
        <f>IFERROR(VLOOKUP(AF70,定義!A:C,3,FALSE),"")</f>
        <v/>
      </c>
      <c r="AG72" s="31" t="str">
        <f>IFERROR(VLOOKUP(AG70,定義!A:C,3,FALSE),"")</f>
        <v/>
      </c>
      <c r="AH72" s="67"/>
      <c r="AI72" s="70"/>
      <c r="AJ72" s="72"/>
      <c r="AK72" s="76"/>
      <c r="AL72" s="76"/>
      <c r="AM72" s="76"/>
      <c r="AN72" s="76"/>
    </row>
    <row r="73" spans="1:40" s="2" customFormat="1" ht="28" hidden="1" customHeight="1" outlineLevel="1">
      <c r="A73" s="17"/>
      <c r="B73" s="24" t="str">
        <f>IF($F$2="受注者希望型","－","休日
計画")</f>
        <v>休日
計画</v>
      </c>
      <c r="C73" s="32"/>
      <c r="D73" s="32"/>
      <c r="E73" s="32"/>
      <c r="F73" s="45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5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66">
        <f>AM73</f>
        <v>0</v>
      </c>
      <c r="AI73" s="69">
        <f>AN73</f>
        <v>0</v>
      </c>
      <c r="AJ73" s="72"/>
      <c r="AK73" s="76">
        <f>COUNTIF(C74:AG74,"○")</f>
        <v>0</v>
      </c>
      <c r="AL73" s="76">
        <f>SUM(AK$6:AK74)</f>
        <v>0</v>
      </c>
      <c r="AM73" s="76">
        <f>COUNTIF(C73:AG73,"○")</f>
        <v>0</v>
      </c>
      <c r="AN73" s="76">
        <f>SUM(AM$6:AM74)</f>
        <v>0</v>
      </c>
    </row>
    <row r="74" spans="1:40" s="2" customFormat="1" ht="28" hidden="1" customHeight="1" outlineLevel="1">
      <c r="A74" s="2"/>
      <c r="B74" s="25" t="s">
        <v>49</v>
      </c>
      <c r="C74" s="33"/>
      <c r="D74" s="33"/>
      <c r="E74" s="33"/>
      <c r="F74" s="46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66">
        <f>AK73</f>
        <v>0</v>
      </c>
      <c r="AI74" s="69">
        <f>AL73</f>
        <v>0</v>
      </c>
      <c r="AJ74" s="72"/>
      <c r="AK74" s="76"/>
      <c r="AL74" s="76"/>
      <c r="AM74" s="76"/>
      <c r="AN74" s="76"/>
    </row>
    <row r="75" spans="1:40" s="2" customFormat="1" ht="14.25" hidden="1" customHeight="1" outlineLevel="1">
      <c r="A75" s="1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"/>
      <c r="AI75" s="1"/>
      <c r="AJ75" s="72"/>
      <c r="AK75" s="16"/>
      <c r="AL75" s="16"/>
      <c r="AM75" s="16"/>
      <c r="AN75" s="16"/>
    </row>
    <row r="76" spans="1:40" s="2" customFormat="1" ht="12" hidden="1" customHeight="1" outlineLevel="1">
      <c r="A76" s="1"/>
      <c r="B76" s="21" t="s">
        <v>7</v>
      </c>
      <c r="C76" s="28" t="e">
        <f>DATE(YEAR(C69),MONTH(C69)+1,DAY(C69))</f>
        <v>#NUM!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66" t="s">
        <v>19</v>
      </c>
      <c r="AI76" s="69" t="s">
        <v>15</v>
      </c>
      <c r="AJ76" s="72"/>
      <c r="AK76" s="76" t="s">
        <v>12</v>
      </c>
      <c r="AL76" s="76" t="s">
        <v>23</v>
      </c>
      <c r="AM76" s="76" t="s">
        <v>50</v>
      </c>
      <c r="AN76" s="76" t="s">
        <v>20</v>
      </c>
    </row>
    <row r="77" spans="1:40" s="2" customFormat="1" ht="12" hidden="1" customHeight="1" outlineLevel="1">
      <c r="A77" s="1"/>
      <c r="B77" s="22" t="s">
        <v>10</v>
      </c>
      <c r="C77" s="29" t="e">
        <f>+C76</f>
        <v>#NUM!</v>
      </c>
      <c r="D77" s="29" t="e">
        <f t="shared" ref="D77:AG77" si="20">IF(C77="","",IF(MONTH(C77+1)-MONTH(C77)=0,C77+1,""))</f>
        <v>#NUM!</v>
      </c>
      <c r="E77" s="29" t="e">
        <f t="shared" si="20"/>
        <v>#NUM!</v>
      </c>
      <c r="F77" s="42" t="e">
        <f t="shared" si="20"/>
        <v>#NUM!</v>
      </c>
      <c r="G77" s="29" t="e">
        <f t="shared" si="20"/>
        <v>#NUM!</v>
      </c>
      <c r="H77" s="29" t="e">
        <f t="shared" si="20"/>
        <v>#NUM!</v>
      </c>
      <c r="I77" s="29" t="e">
        <f t="shared" si="20"/>
        <v>#NUM!</v>
      </c>
      <c r="J77" s="29" t="e">
        <f t="shared" si="20"/>
        <v>#NUM!</v>
      </c>
      <c r="K77" s="29" t="e">
        <f t="shared" si="20"/>
        <v>#NUM!</v>
      </c>
      <c r="L77" s="29" t="e">
        <f t="shared" si="20"/>
        <v>#NUM!</v>
      </c>
      <c r="M77" s="29" t="e">
        <f t="shared" si="20"/>
        <v>#NUM!</v>
      </c>
      <c r="N77" s="29" t="e">
        <f t="shared" si="20"/>
        <v>#NUM!</v>
      </c>
      <c r="O77" s="29" t="e">
        <f t="shared" si="20"/>
        <v>#NUM!</v>
      </c>
      <c r="P77" s="29" t="e">
        <f t="shared" si="20"/>
        <v>#NUM!</v>
      </c>
      <c r="Q77" s="29" t="e">
        <f t="shared" si="20"/>
        <v>#NUM!</v>
      </c>
      <c r="R77" s="29" t="e">
        <f t="shared" si="20"/>
        <v>#NUM!</v>
      </c>
      <c r="S77" s="29" t="e">
        <f t="shared" si="20"/>
        <v>#NUM!</v>
      </c>
      <c r="T77" s="29" t="e">
        <f t="shared" si="20"/>
        <v>#NUM!</v>
      </c>
      <c r="U77" s="29" t="e">
        <f t="shared" si="20"/>
        <v>#NUM!</v>
      </c>
      <c r="V77" s="29" t="e">
        <f t="shared" si="20"/>
        <v>#NUM!</v>
      </c>
      <c r="W77" s="29" t="e">
        <f t="shared" si="20"/>
        <v>#NUM!</v>
      </c>
      <c r="X77" s="29" t="e">
        <f t="shared" si="20"/>
        <v>#NUM!</v>
      </c>
      <c r="Y77" s="29" t="e">
        <f t="shared" si="20"/>
        <v>#NUM!</v>
      </c>
      <c r="Z77" s="29" t="e">
        <f t="shared" si="20"/>
        <v>#NUM!</v>
      </c>
      <c r="AA77" s="29" t="e">
        <f t="shared" si="20"/>
        <v>#NUM!</v>
      </c>
      <c r="AB77" s="29" t="e">
        <f t="shared" si="20"/>
        <v>#NUM!</v>
      </c>
      <c r="AC77" s="29" t="e">
        <f t="shared" si="20"/>
        <v>#NUM!</v>
      </c>
      <c r="AD77" s="29" t="e">
        <f t="shared" si="20"/>
        <v>#NUM!</v>
      </c>
      <c r="AE77" s="29" t="e">
        <f t="shared" si="20"/>
        <v>#NUM!</v>
      </c>
      <c r="AF77" s="29" t="e">
        <f t="shared" si="20"/>
        <v>#NUM!</v>
      </c>
      <c r="AG77" s="29" t="e">
        <f t="shared" si="20"/>
        <v>#NUM!</v>
      </c>
      <c r="AH77" s="66"/>
      <c r="AI77" s="69"/>
      <c r="AJ77" s="72"/>
      <c r="AK77" s="76"/>
      <c r="AL77" s="76"/>
      <c r="AM77" s="76"/>
      <c r="AN77" s="76"/>
    </row>
    <row r="78" spans="1:40" s="2" customFormat="1" ht="12" hidden="1" customHeight="1" outlineLevel="1">
      <c r="A78" s="1"/>
      <c r="B78" s="22" t="s">
        <v>3</v>
      </c>
      <c r="C78" s="30" t="e">
        <f>+C77</f>
        <v>#NUM!</v>
      </c>
      <c r="D78" s="30" t="e">
        <f t="shared" ref="D78:AG78" si="21">+D77</f>
        <v>#NUM!</v>
      </c>
      <c r="E78" s="30" t="e">
        <f t="shared" si="21"/>
        <v>#NUM!</v>
      </c>
      <c r="F78" s="43" t="e">
        <f t="shared" si="21"/>
        <v>#NUM!</v>
      </c>
      <c r="G78" s="30" t="e">
        <f t="shared" si="21"/>
        <v>#NUM!</v>
      </c>
      <c r="H78" s="30" t="e">
        <f t="shared" si="21"/>
        <v>#NUM!</v>
      </c>
      <c r="I78" s="30" t="e">
        <f t="shared" si="21"/>
        <v>#NUM!</v>
      </c>
      <c r="J78" s="30" t="e">
        <f t="shared" si="21"/>
        <v>#NUM!</v>
      </c>
      <c r="K78" s="30" t="e">
        <f t="shared" si="21"/>
        <v>#NUM!</v>
      </c>
      <c r="L78" s="30" t="e">
        <f t="shared" si="21"/>
        <v>#NUM!</v>
      </c>
      <c r="M78" s="30" t="e">
        <f t="shared" si="21"/>
        <v>#NUM!</v>
      </c>
      <c r="N78" s="30" t="e">
        <f t="shared" si="21"/>
        <v>#NUM!</v>
      </c>
      <c r="O78" s="30" t="e">
        <f t="shared" si="21"/>
        <v>#NUM!</v>
      </c>
      <c r="P78" s="30" t="e">
        <f t="shared" si="21"/>
        <v>#NUM!</v>
      </c>
      <c r="Q78" s="30" t="e">
        <f t="shared" si="21"/>
        <v>#NUM!</v>
      </c>
      <c r="R78" s="30" t="e">
        <f t="shared" si="21"/>
        <v>#NUM!</v>
      </c>
      <c r="S78" s="30" t="e">
        <f t="shared" si="21"/>
        <v>#NUM!</v>
      </c>
      <c r="T78" s="30" t="e">
        <f t="shared" si="21"/>
        <v>#NUM!</v>
      </c>
      <c r="U78" s="30" t="e">
        <f t="shared" si="21"/>
        <v>#NUM!</v>
      </c>
      <c r="V78" s="30" t="e">
        <f t="shared" si="21"/>
        <v>#NUM!</v>
      </c>
      <c r="W78" s="30" t="e">
        <f t="shared" si="21"/>
        <v>#NUM!</v>
      </c>
      <c r="X78" s="30" t="e">
        <f t="shared" si="21"/>
        <v>#NUM!</v>
      </c>
      <c r="Y78" s="30" t="e">
        <f t="shared" si="21"/>
        <v>#NUM!</v>
      </c>
      <c r="Z78" s="30" t="e">
        <f t="shared" si="21"/>
        <v>#NUM!</v>
      </c>
      <c r="AA78" s="30" t="e">
        <f t="shared" si="21"/>
        <v>#NUM!</v>
      </c>
      <c r="AB78" s="30" t="e">
        <f t="shared" si="21"/>
        <v>#NUM!</v>
      </c>
      <c r="AC78" s="30" t="e">
        <f t="shared" si="21"/>
        <v>#NUM!</v>
      </c>
      <c r="AD78" s="30" t="e">
        <f t="shared" si="21"/>
        <v>#NUM!</v>
      </c>
      <c r="AE78" s="30" t="e">
        <f t="shared" si="21"/>
        <v>#NUM!</v>
      </c>
      <c r="AF78" s="30" t="e">
        <f t="shared" si="21"/>
        <v>#NUM!</v>
      </c>
      <c r="AG78" s="30" t="e">
        <f t="shared" si="21"/>
        <v>#NUM!</v>
      </c>
      <c r="AH78" s="67" t="s">
        <v>42</v>
      </c>
      <c r="AI78" s="70" t="s">
        <v>42</v>
      </c>
      <c r="AJ78" s="72"/>
      <c r="AK78" s="76"/>
      <c r="AL78" s="76"/>
      <c r="AM78" s="76"/>
      <c r="AN78" s="76"/>
    </row>
    <row r="79" spans="1:40" s="2" customFormat="1" ht="68.150000000000006" hidden="1" customHeight="1" outlineLevel="1">
      <c r="A79" s="17"/>
      <c r="B79" s="23" t="s">
        <v>11</v>
      </c>
      <c r="C79" s="31" t="str">
        <f>IFERROR(VLOOKUP(C77,定義!A:C,3,FALSE),"")</f>
        <v/>
      </c>
      <c r="D79" s="31" t="str">
        <f>IFERROR(VLOOKUP(D77,定義!A:C,3,FALSE),"")</f>
        <v/>
      </c>
      <c r="E79" s="31" t="str">
        <f>IFERROR(VLOOKUP(E77,定義!A:C,3,FALSE),"")</f>
        <v/>
      </c>
      <c r="F79" s="44" t="str">
        <f>IFERROR(VLOOKUP(F77,定義!A:C,3,FALSE),"")</f>
        <v/>
      </c>
      <c r="G79" s="31" t="str">
        <f>IFERROR(VLOOKUP(G77,定義!A:C,3,FALSE),"")</f>
        <v/>
      </c>
      <c r="H79" s="31" t="str">
        <f>IFERROR(VLOOKUP(H77,定義!A:C,3,FALSE),"")</f>
        <v/>
      </c>
      <c r="I79" s="31" t="str">
        <f>IFERROR(VLOOKUP(I77,定義!A:C,3,FALSE),"")</f>
        <v/>
      </c>
      <c r="J79" s="31" t="str">
        <f>IFERROR(VLOOKUP(J77,定義!A:C,3,FALSE),"")</f>
        <v/>
      </c>
      <c r="K79" s="31" t="str">
        <f>IFERROR(VLOOKUP(K77,定義!A:C,3,FALSE),"")</f>
        <v/>
      </c>
      <c r="L79" s="31" t="str">
        <f>IFERROR(VLOOKUP(L77,定義!A:C,3,FALSE),"")</f>
        <v/>
      </c>
      <c r="M79" s="31" t="str">
        <f>IFERROR(VLOOKUP(M77,定義!A:C,3,FALSE),"")</f>
        <v/>
      </c>
      <c r="N79" s="31" t="str">
        <f>IFERROR(VLOOKUP(N77,定義!A:C,3,FALSE),"")</f>
        <v/>
      </c>
      <c r="O79" s="31" t="str">
        <f>IFERROR(VLOOKUP(O77,定義!A:C,3,FALSE),"")</f>
        <v/>
      </c>
      <c r="P79" s="31" t="str">
        <f>IFERROR(VLOOKUP(P77,定義!A:C,3,FALSE),"")</f>
        <v/>
      </c>
      <c r="Q79" s="31" t="str">
        <f>IFERROR(VLOOKUP(Q77,定義!A:C,3,FALSE),"")</f>
        <v/>
      </c>
      <c r="R79" s="34" t="str">
        <f>IFERROR(VLOOKUP(R77,定義!A:C,3,FALSE),"")</f>
        <v/>
      </c>
      <c r="S79" s="31" t="str">
        <f>IFERROR(VLOOKUP(S77,定義!A:C,3,FALSE),"")</f>
        <v/>
      </c>
      <c r="T79" s="31" t="str">
        <f>IFERROR(VLOOKUP(T77,定義!A:C,3,FALSE),"")</f>
        <v/>
      </c>
      <c r="U79" s="31" t="str">
        <f>IFERROR(VLOOKUP(U77,定義!A:C,3,FALSE),"")</f>
        <v/>
      </c>
      <c r="V79" s="31" t="str">
        <f>IFERROR(VLOOKUP(V77,定義!A:C,3,FALSE),"")</f>
        <v/>
      </c>
      <c r="W79" s="31" t="str">
        <f>IFERROR(VLOOKUP(W77,定義!A:C,3,FALSE),"")</f>
        <v/>
      </c>
      <c r="X79" s="31" t="str">
        <f>IFERROR(VLOOKUP(X77,定義!A:C,3,FALSE),"")</f>
        <v/>
      </c>
      <c r="Y79" s="31" t="str">
        <f>IFERROR(VLOOKUP(Y77,定義!A:C,3,FALSE),"")</f>
        <v/>
      </c>
      <c r="Z79" s="31" t="str">
        <f>IFERROR(VLOOKUP(Z77,定義!A:C,3,FALSE),"")</f>
        <v/>
      </c>
      <c r="AA79" s="31" t="str">
        <f>IFERROR(VLOOKUP(AA77,定義!A:C,3,FALSE),"")</f>
        <v/>
      </c>
      <c r="AB79" s="31" t="str">
        <f>IFERROR(VLOOKUP(AB77,定義!A:C,3,FALSE),"")</f>
        <v/>
      </c>
      <c r="AC79" s="31" t="str">
        <f>IFERROR(VLOOKUP(AC77,定義!A:C,3,FALSE),"")</f>
        <v/>
      </c>
      <c r="AD79" s="31" t="str">
        <f>IFERROR(VLOOKUP(AD77,定義!A:C,3,FALSE),"")</f>
        <v/>
      </c>
      <c r="AE79" s="31" t="str">
        <f>IFERROR(VLOOKUP(AE77,定義!A:C,3,FALSE),"")</f>
        <v/>
      </c>
      <c r="AF79" s="31" t="str">
        <f>IFERROR(VLOOKUP(AF77,定義!A:C,3,FALSE),"")</f>
        <v/>
      </c>
      <c r="AG79" s="31" t="str">
        <f>IFERROR(VLOOKUP(AG77,定義!A:C,3,FALSE),"")</f>
        <v/>
      </c>
      <c r="AH79" s="67"/>
      <c r="AI79" s="70"/>
      <c r="AJ79" s="72"/>
      <c r="AK79" s="76"/>
      <c r="AL79" s="76"/>
      <c r="AM79" s="76"/>
      <c r="AN79" s="76"/>
    </row>
    <row r="80" spans="1:40" s="2" customFormat="1" ht="28" hidden="1" customHeight="1" outlineLevel="1">
      <c r="A80" s="17"/>
      <c r="B80" s="24" t="str">
        <f>IF($F$2="受注者希望型","－","休日
計画")</f>
        <v>休日
計画</v>
      </c>
      <c r="C80" s="32"/>
      <c r="D80" s="32"/>
      <c r="E80" s="32"/>
      <c r="F80" s="45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5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66">
        <f>AM80</f>
        <v>0</v>
      </c>
      <c r="AI80" s="69">
        <f>AN80</f>
        <v>0</v>
      </c>
      <c r="AJ80" s="72"/>
      <c r="AK80" s="76">
        <f>COUNTIF(C81:AG81,"○")</f>
        <v>0</v>
      </c>
      <c r="AL80" s="76">
        <f>SUM(AK$6:AK81)</f>
        <v>0</v>
      </c>
      <c r="AM80" s="76">
        <f>COUNTIF(C80:AG80,"○")</f>
        <v>0</v>
      </c>
      <c r="AN80" s="76">
        <f>SUM(AM$6:AM81)</f>
        <v>0</v>
      </c>
    </row>
    <row r="81" spans="1:40" s="2" customFormat="1" ht="28" hidden="1" customHeight="1" outlineLevel="1">
      <c r="A81" s="2"/>
      <c r="B81" s="25" t="s">
        <v>49</v>
      </c>
      <c r="C81" s="33"/>
      <c r="D81" s="33"/>
      <c r="E81" s="33"/>
      <c r="F81" s="46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66">
        <f>AK80</f>
        <v>0</v>
      </c>
      <c r="AI81" s="69">
        <f>AL80</f>
        <v>0</v>
      </c>
      <c r="AJ81" s="72"/>
      <c r="AK81" s="76"/>
      <c r="AL81" s="76"/>
      <c r="AM81" s="76"/>
      <c r="AN81" s="76"/>
    </row>
    <row r="82" spans="1:40" s="2" customFormat="1" ht="14.25" hidden="1" customHeight="1" outlineLevel="1">
      <c r="A82" s="1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"/>
      <c r="AI82" s="1"/>
      <c r="AJ82" s="72"/>
      <c r="AK82" s="16"/>
      <c r="AL82" s="16"/>
      <c r="AM82" s="16"/>
      <c r="AN82" s="16"/>
    </row>
    <row r="83" spans="1:40" s="2" customFormat="1" ht="12" hidden="1" customHeight="1" outlineLevel="1">
      <c r="A83" s="1"/>
      <c r="B83" s="21" t="s">
        <v>7</v>
      </c>
      <c r="C83" s="28" t="e">
        <f>DATE(YEAR(C76),MONTH(C76)+1,DAY(C76))</f>
        <v>#NUM!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66" t="s">
        <v>19</v>
      </c>
      <c r="AI83" s="69" t="s">
        <v>15</v>
      </c>
      <c r="AJ83" s="72"/>
      <c r="AK83" s="76" t="s">
        <v>12</v>
      </c>
      <c r="AL83" s="76" t="s">
        <v>23</v>
      </c>
      <c r="AM83" s="76" t="s">
        <v>50</v>
      </c>
      <c r="AN83" s="76" t="s">
        <v>20</v>
      </c>
    </row>
    <row r="84" spans="1:40" s="2" customFormat="1" ht="12" hidden="1" customHeight="1" outlineLevel="1">
      <c r="A84" s="1"/>
      <c r="B84" s="22" t="s">
        <v>10</v>
      </c>
      <c r="C84" s="29" t="e">
        <f>+C83</f>
        <v>#NUM!</v>
      </c>
      <c r="D84" s="29" t="e">
        <f t="shared" ref="D84:AG84" si="22">IF(C84="","",IF(MONTH(C84+1)-MONTH(C84)=0,C84+1,""))</f>
        <v>#NUM!</v>
      </c>
      <c r="E84" s="29" t="e">
        <f t="shared" si="22"/>
        <v>#NUM!</v>
      </c>
      <c r="F84" s="42" t="e">
        <f t="shared" si="22"/>
        <v>#NUM!</v>
      </c>
      <c r="G84" s="29" t="e">
        <f t="shared" si="22"/>
        <v>#NUM!</v>
      </c>
      <c r="H84" s="29" t="e">
        <f t="shared" si="22"/>
        <v>#NUM!</v>
      </c>
      <c r="I84" s="29" t="e">
        <f t="shared" si="22"/>
        <v>#NUM!</v>
      </c>
      <c r="J84" s="29" t="e">
        <f t="shared" si="22"/>
        <v>#NUM!</v>
      </c>
      <c r="K84" s="29" t="e">
        <f t="shared" si="22"/>
        <v>#NUM!</v>
      </c>
      <c r="L84" s="29" t="e">
        <f t="shared" si="22"/>
        <v>#NUM!</v>
      </c>
      <c r="M84" s="29" t="e">
        <f t="shared" si="22"/>
        <v>#NUM!</v>
      </c>
      <c r="N84" s="29" t="e">
        <f t="shared" si="22"/>
        <v>#NUM!</v>
      </c>
      <c r="O84" s="29" t="e">
        <f t="shared" si="22"/>
        <v>#NUM!</v>
      </c>
      <c r="P84" s="29" t="e">
        <f t="shared" si="22"/>
        <v>#NUM!</v>
      </c>
      <c r="Q84" s="29" t="e">
        <f t="shared" si="22"/>
        <v>#NUM!</v>
      </c>
      <c r="R84" s="29" t="e">
        <f t="shared" si="22"/>
        <v>#NUM!</v>
      </c>
      <c r="S84" s="29" t="e">
        <f t="shared" si="22"/>
        <v>#NUM!</v>
      </c>
      <c r="T84" s="29" t="e">
        <f t="shared" si="22"/>
        <v>#NUM!</v>
      </c>
      <c r="U84" s="29" t="e">
        <f t="shared" si="22"/>
        <v>#NUM!</v>
      </c>
      <c r="V84" s="29" t="e">
        <f t="shared" si="22"/>
        <v>#NUM!</v>
      </c>
      <c r="W84" s="29" t="e">
        <f t="shared" si="22"/>
        <v>#NUM!</v>
      </c>
      <c r="X84" s="29" t="e">
        <f t="shared" si="22"/>
        <v>#NUM!</v>
      </c>
      <c r="Y84" s="29" t="e">
        <f t="shared" si="22"/>
        <v>#NUM!</v>
      </c>
      <c r="Z84" s="29" t="e">
        <f t="shared" si="22"/>
        <v>#NUM!</v>
      </c>
      <c r="AA84" s="29" t="e">
        <f t="shared" si="22"/>
        <v>#NUM!</v>
      </c>
      <c r="AB84" s="29" t="e">
        <f t="shared" si="22"/>
        <v>#NUM!</v>
      </c>
      <c r="AC84" s="29" t="e">
        <f t="shared" si="22"/>
        <v>#NUM!</v>
      </c>
      <c r="AD84" s="29" t="e">
        <f t="shared" si="22"/>
        <v>#NUM!</v>
      </c>
      <c r="AE84" s="29" t="e">
        <f t="shared" si="22"/>
        <v>#NUM!</v>
      </c>
      <c r="AF84" s="29" t="e">
        <f t="shared" si="22"/>
        <v>#NUM!</v>
      </c>
      <c r="AG84" s="29" t="e">
        <f t="shared" si="22"/>
        <v>#NUM!</v>
      </c>
      <c r="AH84" s="66"/>
      <c r="AI84" s="69"/>
      <c r="AJ84" s="72"/>
      <c r="AK84" s="76"/>
      <c r="AL84" s="76"/>
      <c r="AM84" s="76"/>
      <c r="AN84" s="76"/>
    </row>
    <row r="85" spans="1:40" s="2" customFormat="1" ht="12" hidden="1" customHeight="1" outlineLevel="1">
      <c r="A85" s="1"/>
      <c r="B85" s="22" t="s">
        <v>3</v>
      </c>
      <c r="C85" s="30" t="e">
        <f>+C84</f>
        <v>#NUM!</v>
      </c>
      <c r="D85" s="30" t="e">
        <f t="shared" ref="D85:AG85" si="23">+D84</f>
        <v>#NUM!</v>
      </c>
      <c r="E85" s="30" t="e">
        <f t="shared" si="23"/>
        <v>#NUM!</v>
      </c>
      <c r="F85" s="43" t="e">
        <f t="shared" si="23"/>
        <v>#NUM!</v>
      </c>
      <c r="G85" s="30" t="e">
        <f t="shared" si="23"/>
        <v>#NUM!</v>
      </c>
      <c r="H85" s="30" t="e">
        <f t="shared" si="23"/>
        <v>#NUM!</v>
      </c>
      <c r="I85" s="30" t="e">
        <f t="shared" si="23"/>
        <v>#NUM!</v>
      </c>
      <c r="J85" s="30" t="e">
        <f t="shared" si="23"/>
        <v>#NUM!</v>
      </c>
      <c r="K85" s="30" t="e">
        <f t="shared" si="23"/>
        <v>#NUM!</v>
      </c>
      <c r="L85" s="30" t="e">
        <f t="shared" si="23"/>
        <v>#NUM!</v>
      </c>
      <c r="M85" s="30" t="e">
        <f t="shared" si="23"/>
        <v>#NUM!</v>
      </c>
      <c r="N85" s="30" t="e">
        <f t="shared" si="23"/>
        <v>#NUM!</v>
      </c>
      <c r="O85" s="30" t="e">
        <f t="shared" si="23"/>
        <v>#NUM!</v>
      </c>
      <c r="P85" s="30" t="e">
        <f t="shared" si="23"/>
        <v>#NUM!</v>
      </c>
      <c r="Q85" s="30" t="e">
        <f t="shared" si="23"/>
        <v>#NUM!</v>
      </c>
      <c r="R85" s="30" t="e">
        <f t="shared" si="23"/>
        <v>#NUM!</v>
      </c>
      <c r="S85" s="30" t="e">
        <f t="shared" si="23"/>
        <v>#NUM!</v>
      </c>
      <c r="T85" s="30" t="e">
        <f t="shared" si="23"/>
        <v>#NUM!</v>
      </c>
      <c r="U85" s="30" t="e">
        <f t="shared" si="23"/>
        <v>#NUM!</v>
      </c>
      <c r="V85" s="30" t="e">
        <f t="shared" si="23"/>
        <v>#NUM!</v>
      </c>
      <c r="W85" s="30" t="e">
        <f t="shared" si="23"/>
        <v>#NUM!</v>
      </c>
      <c r="X85" s="30" t="e">
        <f t="shared" si="23"/>
        <v>#NUM!</v>
      </c>
      <c r="Y85" s="30" t="e">
        <f t="shared" si="23"/>
        <v>#NUM!</v>
      </c>
      <c r="Z85" s="30" t="e">
        <f t="shared" si="23"/>
        <v>#NUM!</v>
      </c>
      <c r="AA85" s="30" t="e">
        <f t="shared" si="23"/>
        <v>#NUM!</v>
      </c>
      <c r="AB85" s="30" t="e">
        <f t="shared" si="23"/>
        <v>#NUM!</v>
      </c>
      <c r="AC85" s="30" t="e">
        <f t="shared" si="23"/>
        <v>#NUM!</v>
      </c>
      <c r="AD85" s="30" t="e">
        <f t="shared" si="23"/>
        <v>#NUM!</v>
      </c>
      <c r="AE85" s="30" t="e">
        <f t="shared" si="23"/>
        <v>#NUM!</v>
      </c>
      <c r="AF85" s="30" t="e">
        <f t="shared" si="23"/>
        <v>#NUM!</v>
      </c>
      <c r="AG85" s="30" t="e">
        <f t="shared" si="23"/>
        <v>#NUM!</v>
      </c>
      <c r="AH85" s="67" t="s">
        <v>42</v>
      </c>
      <c r="AI85" s="70" t="s">
        <v>42</v>
      </c>
      <c r="AJ85" s="72"/>
      <c r="AK85" s="76"/>
      <c r="AL85" s="76"/>
      <c r="AM85" s="76"/>
      <c r="AN85" s="76"/>
    </row>
    <row r="86" spans="1:40" s="2" customFormat="1" ht="68.150000000000006" hidden="1" customHeight="1" outlineLevel="1">
      <c r="A86" s="17"/>
      <c r="B86" s="23" t="s">
        <v>11</v>
      </c>
      <c r="C86" s="31" t="str">
        <f>IFERROR(VLOOKUP(C84,定義!A:C,3,FALSE),"")</f>
        <v/>
      </c>
      <c r="D86" s="31" t="str">
        <f>IFERROR(VLOOKUP(D84,定義!A:C,3,FALSE),"")</f>
        <v/>
      </c>
      <c r="E86" s="31" t="str">
        <f>IFERROR(VLOOKUP(E84,定義!A:C,3,FALSE),"")</f>
        <v/>
      </c>
      <c r="F86" s="44" t="str">
        <f>IFERROR(VLOOKUP(F84,定義!A:C,3,FALSE),"")</f>
        <v/>
      </c>
      <c r="G86" s="31" t="str">
        <f>IFERROR(VLOOKUP(G84,定義!A:C,3,FALSE),"")</f>
        <v/>
      </c>
      <c r="H86" s="31" t="str">
        <f>IFERROR(VLOOKUP(H84,定義!A:C,3,FALSE),"")</f>
        <v/>
      </c>
      <c r="I86" s="31" t="str">
        <f>IFERROR(VLOOKUP(I84,定義!A:C,3,FALSE),"")</f>
        <v/>
      </c>
      <c r="J86" s="31" t="str">
        <f>IFERROR(VLOOKUP(J84,定義!A:C,3,FALSE),"")</f>
        <v/>
      </c>
      <c r="K86" s="31" t="str">
        <f>IFERROR(VLOOKUP(K84,定義!A:C,3,FALSE),"")</f>
        <v/>
      </c>
      <c r="L86" s="31" t="str">
        <f>IFERROR(VLOOKUP(L84,定義!A:C,3,FALSE),"")</f>
        <v/>
      </c>
      <c r="M86" s="31" t="str">
        <f>IFERROR(VLOOKUP(M84,定義!A:C,3,FALSE),"")</f>
        <v/>
      </c>
      <c r="N86" s="31" t="str">
        <f>IFERROR(VLOOKUP(N84,定義!A:C,3,FALSE),"")</f>
        <v/>
      </c>
      <c r="O86" s="31" t="str">
        <f>IFERROR(VLOOKUP(O84,定義!A:C,3,FALSE),"")</f>
        <v/>
      </c>
      <c r="P86" s="31" t="str">
        <f>IFERROR(VLOOKUP(P84,定義!A:C,3,FALSE),"")</f>
        <v/>
      </c>
      <c r="Q86" s="31" t="str">
        <f>IFERROR(VLOOKUP(Q84,定義!A:C,3,FALSE),"")</f>
        <v/>
      </c>
      <c r="R86" s="34" t="str">
        <f>IFERROR(VLOOKUP(R84,定義!A:C,3,FALSE),"")</f>
        <v/>
      </c>
      <c r="S86" s="31" t="str">
        <f>IFERROR(VLOOKUP(S84,定義!A:C,3,FALSE),"")</f>
        <v/>
      </c>
      <c r="T86" s="31" t="str">
        <f>IFERROR(VLOOKUP(T84,定義!A:C,3,FALSE),"")</f>
        <v/>
      </c>
      <c r="U86" s="31" t="str">
        <f>IFERROR(VLOOKUP(U84,定義!A:C,3,FALSE),"")</f>
        <v/>
      </c>
      <c r="V86" s="31" t="str">
        <f>IFERROR(VLOOKUP(V84,定義!A:C,3,FALSE),"")</f>
        <v/>
      </c>
      <c r="W86" s="31" t="str">
        <f>IFERROR(VLOOKUP(W84,定義!A:C,3,FALSE),"")</f>
        <v/>
      </c>
      <c r="X86" s="31" t="str">
        <f>IFERROR(VLOOKUP(X84,定義!A:C,3,FALSE),"")</f>
        <v/>
      </c>
      <c r="Y86" s="31" t="str">
        <f>IFERROR(VLOOKUP(Y84,定義!A:C,3,FALSE),"")</f>
        <v/>
      </c>
      <c r="Z86" s="31" t="str">
        <f>IFERROR(VLOOKUP(Z84,定義!A:C,3,FALSE),"")</f>
        <v/>
      </c>
      <c r="AA86" s="31" t="str">
        <f>IFERROR(VLOOKUP(AA84,定義!A:C,3,FALSE),"")</f>
        <v/>
      </c>
      <c r="AB86" s="31" t="str">
        <f>IFERROR(VLOOKUP(AB84,定義!A:C,3,FALSE),"")</f>
        <v/>
      </c>
      <c r="AC86" s="31" t="str">
        <f>IFERROR(VLOOKUP(AC84,定義!A:C,3,FALSE),"")</f>
        <v/>
      </c>
      <c r="AD86" s="31" t="str">
        <f>IFERROR(VLOOKUP(AD84,定義!A:C,3,FALSE),"")</f>
        <v/>
      </c>
      <c r="AE86" s="31" t="str">
        <f>IFERROR(VLOOKUP(AE84,定義!A:C,3,FALSE),"")</f>
        <v/>
      </c>
      <c r="AF86" s="31" t="str">
        <f>IFERROR(VLOOKUP(AF84,定義!A:C,3,FALSE),"")</f>
        <v/>
      </c>
      <c r="AG86" s="31" t="str">
        <f>IFERROR(VLOOKUP(AG84,定義!A:C,3,FALSE),"")</f>
        <v/>
      </c>
      <c r="AH86" s="67"/>
      <c r="AI86" s="70"/>
      <c r="AJ86" s="72"/>
      <c r="AK86" s="76"/>
      <c r="AL86" s="76"/>
      <c r="AM86" s="76"/>
      <c r="AN86" s="76"/>
    </row>
    <row r="87" spans="1:40" s="2" customFormat="1" ht="28" hidden="1" customHeight="1" outlineLevel="1">
      <c r="A87" s="17"/>
      <c r="B87" s="24" t="str">
        <f>IF($F$2="受注者希望型","－","休日
計画")</f>
        <v>休日
計画</v>
      </c>
      <c r="C87" s="32"/>
      <c r="D87" s="32"/>
      <c r="E87" s="32"/>
      <c r="F87" s="45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66">
        <f>AM87</f>
        <v>0</v>
      </c>
      <c r="AI87" s="69">
        <f>AN87</f>
        <v>0</v>
      </c>
      <c r="AJ87" s="72"/>
      <c r="AK87" s="76">
        <f>COUNTIF(C88:AG88,"○")</f>
        <v>0</v>
      </c>
      <c r="AL87" s="76">
        <f>SUM(AK$6:AK88)</f>
        <v>0</v>
      </c>
      <c r="AM87" s="76">
        <f>COUNTIF(C87:AG87,"○")</f>
        <v>0</v>
      </c>
      <c r="AN87" s="76">
        <f>SUM(AM$6:AM88)</f>
        <v>0</v>
      </c>
    </row>
    <row r="88" spans="1:40" s="2" customFormat="1" ht="28" hidden="1" customHeight="1" outlineLevel="1">
      <c r="A88" s="2"/>
      <c r="B88" s="25" t="s">
        <v>49</v>
      </c>
      <c r="C88" s="33"/>
      <c r="D88" s="33"/>
      <c r="E88" s="33"/>
      <c r="F88" s="46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66">
        <f>AK87</f>
        <v>0</v>
      </c>
      <c r="AI88" s="69">
        <f>AL87</f>
        <v>0</v>
      </c>
      <c r="AJ88" s="72"/>
      <c r="AK88" s="76"/>
      <c r="AL88" s="76"/>
      <c r="AM88" s="76"/>
      <c r="AN88" s="76"/>
    </row>
    <row r="89" spans="1:40" s="2" customFormat="1" ht="14.25" hidden="1" customHeight="1" outlineLevel="1">
      <c r="A89" s="1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"/>
      <c r="AI89" s="1"/>
      <c r="AJ89" s="72"/>
      <c r="AK89" s="16"/>
      <c r="AL89" s="16"/>
      <c r="AM89" s="16"/>
      <c r="AN89" s="16"/>
    </row>
    <row r="90" spans="1:40" s="2" customFormat="1" ht="12" hidden="1" customHeight="1" outlineLevel="1">
      <c r="A90" s="1"/>
      <c r="B90" s="21" t="s">
        <v>7</v>
      </c>
      <c r="C90" s="28" t="e">
        <f>DATE(YEAR(C83),MONTH(C83)+1,DAY(C83))</f>
        <v>#NUM!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66" t="s">
        <v>19</v>
      </c>
      <c r="AI90" s="69" t="s">
        <v>15</v>
      </c>
      <c r="AJ90" s="72"/>
      <c r="AK90" s="76" t="s">
        <v>12</v>
      </c>
      <c r="AL90" s="76" t="s">
        <v>23</v>
      </c>
      <c r="AM90" s="76" t="s">
        <v>50</v>
      </c>
      <c r="AN90" s="76" t="s">
        <v>20</v>
      </c>
    </row>
    <row r="91" spans="1:40" s="2" customFormat="1" ht="12" hidden="1" customHeight="1" outlineLevel="1">
      <c r="A91" s="1"/>
      <c r="B91" s="22" t="s">
        <v>10</v>
      </c>
      <c r="C91" s="29" t="e">
        <f>+C90</f>
        <v>#NUM!</v>
      </c>
      <c r="D91" s="29" t="e">
        <f t="shared" ref="D91:AG91" si="24">IF(C91="","",IF(MONTH(C91+1)-MONTH(C91)=0,C91+1,""))</f>
        <v>#NUM!</v>
      </c>
      <c r="E91" s="29" t="e">
        <f t="shared" si="24"/>
        <v>#NUM!</v>
      </c>
      <c r="F91" s="42" t="e">
        <f t="shared" si="24"/>
        <v>#NUM!</v>
      </c>
      <c r="G91" s="29" t="e">
        <f t="shared" si="24"/>
        <v>#NUM!</v>
      </c>
      <c r="H91" s="29" t="e">
        <f t="shared" si="24"/>
        <v>#NUM!</v>
      </c>
      <c r="I91" s="29" t="e">
        <f t="shared" si="24"/>
        <v>#NUM!</v>
      </c>
      <c r="J91" s="29" t="e">
        <f t="shared" si="24"/>
        <v>#NUM!</v>
      </c>
      <c r="K91" s="29" t="e">
        <f t="shared" si="24"/>
        <v>#NUM!</v>
      </c>
      <c r="L91" s="29" t="e">
        <f t="shared" si="24"/>
        <v>#NUM!</v>
      </c>
      <c r="M91" s="29" t="e">
        <f t="shared" si="24"/>
        <v>#NUM!</v>
      </c>
      <c r="N91" s="29" t="e">
        <f t="shared" si="24"/>
        <v>#NUM!</v>
      </c>
      <c r="O91" s="29" t="e">
        <f t="shared" si="24"/>
        <v>#NUM!</v>
      </c>
      <c r="P91" s="29" t="e">
        <f t="shared" si="24"/>
        <v>#NUM!</v>
      </c>
      <c r="Q91" s="29" t="e">
        <f t="shared" si="24"/>
        <v>#NUM!</v>
      </c>
      <c r="R91" s="29" t="e">
        <f t="shared" si="24"/>
        <v>#NUM!</v>
      </c>
      <c r="S91" s="29" t="e">
        <f t="shared" si="24"/>
        <v>#NUM!</v>
      </c>
      <c r="T91" s="29" t="e">
        <f t="shared" si="24"/>
        <v>#NUM!</v>
      </c>
      <c r="U91" s="29" t="e">
        <f t="shared" si="24"/>
        <v>#NUM!</v>
      </c>
      <c r="V91" s="29" t="e">
        <f t="shared" si="24"/>
        <v>#NUM!</v>
      </c>
      <c r="W91" s="29" t="e">
        <f t="shared" si="24"/>
        <v>#NUM!</v>
      </c>
      <c r="X91" s="29" t="e">
        <f t="shared" si="24"/>
        <v>#NUM!</v>
      </c>
      <c r="Y91" s="29" t="e">
        <f t="shared" si="24"/>
        <v>#NUM!</v>
      </c>
      <c r="Z91" s="29" t="e">
        <f t="shared" si="24"/>
        <v>#NUM!</v>
      </c>
      <c r="AA91" s="29" t="e">
        <f t="shared" si="24"/>
        <v>#NUM!</v>
      </c>
      <c r="AB91" s="29" t="e">
        <f t="shared" si="24"/>
        <v>#NUM!</v>
      </c>
      <c r="AC91" s="29" t="e">
        <f t="shared" si="24"/>
        <v>#NUM!</v>
      </c>
      <c r="AD91" s="29" t="e">
        <f t="shared" si="24"/>
        <v>#NUM!</v>
      </c>
      <c r="AE91" s="29" t="e">
        <f t="shared" si="24"/>
        <v>#NUM!</v>
      </c>
      <c r="AF91" s="29" t="e">
        <f t="shared" si="24"/>
        <v>#NUM!</v>
      </c>
      <c r="AG91" s="29" t="e">
        <f t="shared" si="24"/>
        <v>#NUM!</v>
      </c>
      <c r="AH91" s="66"/>
      <c r="AI91" s="69"/>
      <c r="AJ91" s="72"/>
      <c r="AK91" s="76"/>
      <c r="AL91" s="76"/>
      <c r="AM91" s="76"/>
      <c r="AN91" s="76"/>
    </row>
    <row r="92" spans="1:40" s="2" customFormat="1" ht="12" hidden="1" customHeight="1" outlineLevel="1">
      <c r="A92" s="1"/>
      <c r="B92" s="22" t="s">
        <v>3</v>
      </c>
      <c r="C92" s="30" t="e">
        <f>+C91</f>
        <v>#NUM!</v>
      </c>
      <c r="D92" s="30" t="e">
        <f t="shared" ref="D92:AG92" si="25">+D91</f>
        <v>#NUM!</v>
      </c>
      <c r="E92" s="30" t="e">
        <f t="shared" si="25"/>
        <v>#NUM!</v>
      </c>
      <c r="F92" s="43" t="e">
        <f t="shared" si="25"/>
        <v>#NUM!</v>
      </c>
      <c r="G92" s="30" t="e">
        <f t="shared" si="25"/>
        <v>#NUM!</v>
      </c>
      <c r="H92" s="30" t="e">
        <f t="shared" si="25"/>
        <v>#NUM!</v>
      </c>
      <c r="I92" s="30" t="e">
        <f t="shared" si="25"/>
        <v>#NUM!</v>
      </c>
      <c r="J92" s="30" t="e">
        <f t="shared" si="25"/>
        <v>#NUM!</v>
      </c>
      <c r="K92" s="30" t="e">
        <f t="shared" si="25"/>
        <v>#NUM!</v>
      </c>
      <c r="L92" s="30" t="e">
        <f t="shared" si="25"/>
        <v>#NUM!</v>
      </c>
      <c r="M92" s="30" t="e">
        <f t="shared" si="25"/>
        <v>#NUM!</v>
      </c>
      <c r="N92" s="30" t="e">
        <f t="shared" si="25"/>
        <v>#NUM!</v>
      </c>
      <c r="O92" s="30" t="e">
        <f t="shared" si="25"/>
        <v>#NUM!</v>
      </c>
      <c r="P92" s="30" t="e">
        <f t="shared" si="25"/>
        <v>#NUM!</v>
      </c>
      <c r="Q92" s="30" t="e">
        <f t="shared" si="25"/>
        <v>#NUM!</v>
      </c>
      <c r="R92" s="30" t="e">
        <f t="shared" si="25"/>
        <v>#NUM!</v>
      </c>
      <c r="S92" s="30" t="e">
        <f t="shared" si="25"/>
        <v>#NUM!</v>
      </c>
      <c r="T92" s="30" t="e">
        <f t="shared" si="25"/>
        <v>#NUM!</v>
      </c>
      <c r="U92" s="30" t="e">
        <f t="shared" si="25"/>
        <v>#NUM!</v>
      </c>
      <c r="V92" s="30" t="e">
        <f t="shared" si="25"/>
        <v>#NUM!</v>
      </c>
      <c r="W92" s="30" t="e">
        <f t="shared" si="25"/>
        <v>#NUM!</v>
      </c>
      <c r="X92" s="30" t="e">
        <f t="shared" si="25"/>
        <v>#NUM!</v>
      </c>
      <c r="Y92" s="30" t="e">
        <f t="shared" si="25"/>
        <v>#NUM!</v>
      </c>
      <c r="Z92" s="30" t="e">
        <f t="shared" si="25"/>
        <v>#NUM!</v>
      </c>
      <c r="AA92" s="30" t="e">
        <f t="shared" si="25"/>
        <v>#NUM!</v>
      </c>
      <c r="AB92" s="30" t="e">
        <f t="shared" si="25"/>
        <v>#NUM!</v>
      </c>
      <c r="AC92" s="30" t="e">
        <f t="shared" si="25"/>
        <v>#NUM!</v>
      </c>
      <c r="AD92" s="30" t="e">
        <f t="shared" si="25"/>
        <v>#NUM!</v>
      </c>
      <c r="AE92" s="30" t="e">
        <f t="shared" si="25"/>
        <v>#NUM!</v>
      </c>
      <c r="AF92" s="30" t="e">
        <f t="shared" si="25"/>
        <v>#NUM!</v>
      </c>
      <c r="AG92" s="30" t="e">
        <f t="shared" si="25"/>
        <v>#NUM!</v>
      </c>
      <c r="AH92" s="67" t="s">
        <v>42</v>
      </c>
      <c r="AI92" s="70" t="s">
        <v>42</v>
      </c>
      <c r="AJ92" s="72"/>
      <c r="AK92" s="76"/>
      <c r="AL92" s="76"/>
      <c r="AM92" s="76"/>
      <c r="AN92" s="76"/>
    </row>
    <row r="93" spans="1:40" s="2" customFormat="1" ht="68.150000000000006" hidden="1" customHeight="1" outlineLevel="1">
      <c r="A93" s="17"/>
      <c r="B93" s="23" t="s">
        <v>11</v>
      </c>
      <c r="C93" s="31" t="str">
        <f>IFERROR(VLOOKUP(C91,定義!A:C,3,FALSE),"")</f>
        <v/>
      </c>
      <c r="D93" s="31" t="str">
        <f>IFERROR(VLOOKUP(D91,定義!A:C,3,FALSE),"")</f>
        <v/>
      </c>
      <c r="E93" s="31" t="str">
        <f>IFERROR(VLOOKUP(E91,定義!A:C,3,FALSE),"")</f>
        <v/>
      </c>
      <c r="F93" s="44" t="str">
        <f>IFERROR(VLOOKUP(F91,定義!A:C,3,FALSE),"")</f>
        <v/>
      </c>
      <c r="G93" s="31" t="str">
        <f>IFERROR(VLOOKUP(G91,定義!A:C,3,FALSE),"")</f>
        <v/>
      </c>
      <c r="H93" s="31" t="str">
        <f>IFERROR(VLOOKUP(H91,定義!A:C,3,FALSE),"")</f>
        <v/>
      </c>
      <c r="I93" s="31" t="str">
        <f>IFERROR(VLOOKUP(I91,定義!A:C,3,FALSE),"")</f>
        <v/>
      </c>
      <c r="J93" s="31" t="str">
        <f>IFERROR(VLOOKUP(J91,定義!A:C,3,FALSE),"")</f>
        <v/>
      </c>
      <c r="K93" s="31" t="str">
        <f>IFERROR(VLOOKUP(K91,定義!A:C,3,FALSE),"")</f>
        <v/>
      </c>
      <c r="L93" s="31" t="str">
        <f>IFERROR(VLOOKUP(L91,定義!A:C,3,FALSE),"")</f>
        <v/>
      </c>
      <c r="M93" s="31" t="str">
        <f>IFERROR(VLOOKUP(M91,定義!A:C,3,FALSE),"")</f>
        <v/>
      </c>
      <c r="N93" s="31" t="str">
        <f>IFERROR(VLOOKUP(N91,定義!A:C,3,FALSE),"")</f>
        <v/>
      </c>
      <c r="O93" s="31" t="str">
        <f>IFERROR(VLOOKUP(O91,定義!A:C,3,FALSE),"")</f>
        <v/>
      </c>
      <c r="P93" s="31" t="str">
        <f>IFERROR(VLOOKUP(P91,定義!A:C,3,FALSE),"")</f>
        <v/>
      </c>
      <c r="Q93" s="31" t="str">
        <f>IFERROR(VLOOKUP(Q91,定義!A:C,3,FALSE),"")</f>
        <v/>
      </c>
      <c r="R93" s="34" t="str">
        <f>IFERROR(VLOOKUP(R91,定義!A:C,3,FALSE),"")</f>
        <v/>
      </c>
      <c r="S93" s="31" t="str">
        <f>IFERROR(VLOOKUP(S91,定義!A:C,3,FALSE),"")</f>
        <v/>
      </c>
      <c r="T93" s="31" t="str">
        <f>IFERROR(VLOOKUP(T91,定義!A:C,3,FALSE),"")</f>
        <v/>
      </c>
      <c r="U93" s="31" t="str">
        <f>IFERROR(VLOOKUP(U91,定義!A:C,3,FALSE),"")</f>
        <v/>
      </c>
      <c r="V93" s="31" t="str">
        <f>IFERROR(VLOOKUP(V91,定義!A:C,3,FALSE),"")</f>
        <v/>
      </c>
      <c r="W93" s="31" t="str">
        <f>IFERROR(VLOOKUP(W91,定義!A:C,3,FALSE),"")</f>
        <v/>
      </c>
      <c r="X93" s="31" t="str">
        <f>IFERROR(VLOOKUP(X91,定義!A:C,3,FALSE),"")</f>
        <v/>
      </c>
      <c r="Y93" s="31" t="str">
        <f>IFERROR(VLOOKUP(Y91,定義!A:C,3,FALSE),"")</f>
        <v/>
      </c>
      <c r="Z93" s="31" t="str">
        <f>IFERROR(VLOOKUP(Z91,定義!A:C,3,FALSE),"")</f>
        <v/>
      </c>
      <c r="AA93" s="31" t="str">
        <f>IFERROR(VLOOKUP(AA91,定義!A:C,3,FALSE),"")</f>
        <v/>
      </c>
      <c r="AB93" s="31" t="str">
        <f>IFERROR(VLOOKUP(AB91,定義!A:C,3,FALSE),"")</f>
        <v/>
      </c>
      <c r="AC93" s="31" t="str">
        <f>IFERROR(VLOOKUP(AC91,定義!A:C,3,FALSE),"")</f>
        <v/>
      </c>
      <c r="AD93" s="31" t="str">
        <f>IFERROR(VLOOKUP(AD91,定義!A:C,3,FALSE),"")</f>
        <v/>
      </c>
      <c r="AE93" s="31" t="str">
        <f>IFERROR(VLOOKUP(AE91,定義!A:C,3,FALSE),"")</f>
        <v/>
      </c>
      <c r="AF93" s="31" t="str">
        <f>IFERROR(VLOOKUP(AF91,定義!A:C,3,FALSE),"")</f>
        <v/>
      </c>
      <c r="AG93" s="31" t="str">
        <f>IFERROR(VLOOKUP(AG91,定義!A:C,3,FALSE),"")</f>
        <v/>
      </c>
      <c r="AH93" s="67"/>
      <c r="AI93" s="70"/>
      <c r="AJ93" s="72"/>
      <c r="AK93" s="76"/>
      <c r="AL93" s="76"/>
      <c r="AM93" s="76"/>
      <c r="AN93" s="76"/>
    </row>
    <row r="94" spans="1:40" s="2" customFormat="1" ht="28" hidden="1" customHeight="1" outlineLevel="1">
      <c r="A94" s="17"/>
      <c r="B94" s="24" t="str">
        <f>IF($F$2="受注者希望型","－","休日
計画")</f>
        <v>休日
計画</v>
      </c>
      <c r="C94" s="32"/>
      <c r="D94" s="32"/>
      <c r="E94" s="32"/>
      <c r="F94" s="45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66">
        <f>AM94</f>
        <v>0</v>
      </c>
      <c r="AI94" s="69">
        <f>AN94</f>
        <v>0</v>
      </c>
      <c r="AJ94" s="72"/>
      <c r="AK94" s="76">
        <f>COUNTIF(C95:AG95,"○")</f>
        <v>0</v>
      </c>
      <c r="AL94" s="76">
        <f>SUM(AK$6:AK95)</f>
        <v>0</v>
      </c>
      <c r="AM94" s="76">
        <f>COUNTIF(C94:AG94,"○")</f>
        <v>0</v>
      </c>
      <c r="AN94" s="76">
        <f>SUM(AM$6:AM95)</f>
        <v>0</v>
      </c>
    </row>
    <row r="95" spans="1:40" s="2" customFormat="1" ht="28" hidden="1" customHeight="1" outlineLevel="1">
      <c r="A95" s="2"/>
      <c r="B95" s="25" t="s">
        <v>49</v>
      </c>
      <c r="C95" s="33"/>
      <c r="D95" s="33"/>
      <c r="E95" s="33"/>
      <c r="F95" s="46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66">
        <f>AK94</f>
        <v>0</v>
      </c>
      <c r="AI95" s="69">
        <f>AL94</f>
        <v>0</v>
      </c>
      <c r="AJ95" s="72"/>
      <c r="AK95" s="76"/>
      <c r="AL95" s="76"/>
      <c r="AM95" s="76"/>
      <c r="AN95" s="76"/>
    </row>
    <row r="96" spans="1:40" s="2" customFormat="1" ht="14.25" hidden="1" customHeight="1" outlineLevel="1">
      <c r="A96" s="1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"/>
      <c r="AI96" s="1"/>
      <c r="AJ96" s="72"/>
      <c r="AK96" s="16"/>
      <c r="AL96" s="16"/>
      <c r="AM96" s="16"/>
      <c r="AN96" s="16"/>
    </row>
    <row r="97" spans="1:40" s="2" customFormat="1" ht="12" hidden="1" customHeight="1" outlineLevel="1">
      <c r="A97" s="1"/>
      <c r="B97" s="21" t="s">
        <v>7</v>
      </c>
      <c r="C97" s="28" t="e">
        <f>DATE(YEAR(C90),MONTH(C90)+1,DAY(C90))</f>
        <v>#NUM!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66" t="s">
        <v>19</v>
      </c>
      <c r="AI97" s="69" t="s">
        <v>15</v>
      </c>
      <c r="AJ97" s="72"/>
      <c r="AK97" s="76" t="s">
        <v>12</v>
      </c>
      <c r="AL97" s="76" t="s">
        <v>23</v>
      </c>
      <c r="AM97" s="76" t="s">
        <v>50</v>
      </c>
      <c r="AN97" s="76" t="s">
        <v>20</v>
      </c>
    </row>
    <row r="98" spans="1:40" s="2" customFormat="1" ht="12" hidden="1" customHeight="1" outlineLevel="1">
      <c r="A98" s="1"/>
      <c r="B98" s="22" t="s">
        <v>10</v>
      </c>
      <c r="C98" s="29" t="e">
        <f>+C97</f>
        <v>#NUM!</v>
      </c>
      <c r="D98" s="29" t="e">
        <f t="shared" ref="D98:AG98" si="26">IF(C98="","",IF(MONTH(C98+1)-MONTH(C98)=0,C98+1,""))</f>
        <v>#NUM!</v>
      </c>
      <c r="E98" s="29" t="e">
        <f t="shared" si="26"/>
        <v>#NUM!</v>
      </c>
      <c r="F98" s="42" t="e">
        <f t="shared" si="26"/>
        <v>#NUM!</v>
      </c>
      <c r="G98" s="29" t="e">
        <f t="shared" si="26"/>
        <v>#NUM!</v>
      </c>
      <c r="H98" s="29" t="e">
        <f t="shared" si="26"/>
        <v>#NUM!</v>
      </c>
      <c r="I98" s="29" t="e">
        <f t="shared" si="26"/>
        <v>#NUM!</v>
      </c>
      <c r="J98" s="29" t="e">
        <f t="shared" si="26"/>
        <v>#NUM!</v>
      </c>
      <c r="K98" s="29" t="e">
        <f t="shared" si="26"/>
        <v>#NUM!</v>
      </c>
      <c r="L98" s="29" t="e">
        <f t="shared" si="26"/>
        <v>#NUM!</v>
      </c>
      <c r="M98" s="29" t="e">
        <f t="shared" si="26"/>
        <v>#NUM!</v>
      </c>
      <c r="N98" s="29" t="e">
        <f t="shared" si="26"/>
        <v>#NUM!</v>
      </c>
      <c r="O98" s="29" t="e">
        <f t="shared" si="26"/>
        <v>#NUM!</v>
      </c>
      <c r="P98" s="29" t="e">
        <f t="shared" si="26"/>
        <v>#NUM!</v>
      </c>
      <c r="Q98" s="29" t="e">
        <f t="shared" si="26"/>
        <v>#NUM!</v>
      </c>
      <c r="R98" s="29" t="e">
        <f t="shared" si="26"/>
        <v>#NUM!</v>
      </c>
      <c r="S98" s="29" t="e">
        <f t="shared" si="26"/>
        <v>#NUM!</v>
      </c>
      <c r="T98" s="29" t="e">
        <f t="shared" si="26"/>
        <v>#NUM!</v>
      </c>
      <c r="U98" s="29" t="e">
        <f t="shared" si="26"/>
        <v>#NUM!</v>
      </c>
      <c r="V98" s="29" t="e">
        <f t="shared" si="26"/>
        <v>#NUM!</v>
      </c>
      <c r="W98" s="29" t="e">
        <f t="shared" si="26"/>
        <v>#NUM!</v>
      </c>
      <c r="X98" s="29" t="e">
        <f t="shared" si="26"/>
        <v>#NUM!</v>
      </c>
      <c r="Y98" s="29" t="e">
        <f t="shared" si="26"/>
        <v>#NUM!</v>
      </c>
      <c r="Z98" s="29" t="e">
        <f t="shared" si="26"/>
        <v>#NUM!</v>
      </c>
      <c r="AA98" s="29" t="e">
        <f t="shared" si="26"/>
        <v>#NUM!</v>
      </c>
      <c r="AB98" s="29" t="e">
        <f t="shared" si="26"/>
        <v>#NUM!</v>
      </c>
      <c r="AC98" s="29" t="e">
        <f t="shared" si="26"/>
        <v>#NUM!</v>
      </c>
      <c r="AD98" s="29" t="e">
        <f t="shared" si="26"/>
        <v>#NUM!</v>
      </c>
      <c r="AE98" s="29" t="e">
        <f t="shared" si="26"/>
        <v>#NUM!</v>
      </c>
      <c r="AF98" s="29" t="e">
        <f t="shared" si="26"/>
        <v>#NUM!</v>
      </c>
      <c r="AG98" s="29" t="e">
        <f t="shared" si="26"/>
        <v>#NUM!</v>
      </c>
      <c r="AH98" s="66"/>
      <c r="AI98" s="69"/>
      <c r="AJ98" s="72"/>
      <c r="AK98" s="76"/>
      <c r="AL98" s="76"/>
      <c r="AM98" s="76"/>
      <c r="AN98" s="76"/>
    </row>
    <row r="99" spans="1:40" s="2" customFormat="1" ht="12" hidden="1" customHeight="1" outlineLevel="1">
      <c r="A99" s="1"/>
      <c r="B99" s="22" t="s">
        <v>3</v>
      </c>
      <c r="C99" s="30" t="e">
        <f>+C98</f>
        <v>#NUM!</v>
      </c>
      <c r="D99" s="30" t="e">
        <f t="shared" ref="D99:AG99" si="27">+D98</f>
        <v>#NUM!</v>
      </c>
      <c r="E99" s="30" t="e">
        <f t="shared" si="27"/>
        <v>#NUM!</v>
      </c>
      <c r="F99" s="43" t="e">
        <f t="shared" si="27"/>
        <v>#NUM!</v>
      </c>
      <c r="G99" s="30" t="e">
        <f t="shared" si="27"/>
        <v>#NUM!</v>
      </c>
      <c r="H99" s="30" t="e">
        <f t="shared" si="27"/>
        <v>#NUM!</v>
      </c>
      <c r="I99" s="30" t="e">
        <f t="shared" si="27"/>
        <v>#NUM!</v>
      </c>
      <c r="J99" s="30" t="e">
        <f t="shared" si="27"/>
        <v>#NUM!</v>
      </c>
      <c r="K99" s="30" t="e">
        <f t="shared" si="27"/>
        <v>#NUM!</v>
      </c>
      <c r="L99" s="30" t="e">
        <f t="shared" si="27"/>
        <v>#NUM!</v>
      </c>
      <c r="M99" s="30" t="e">
        <f t="shared" si="27"/>
        <v>#NUM!</v>
      </c>
      <c r="N99" s="30" t="e">
        <f t="shared" si="27"/>
        <v>#NUM!</v>
      </c>
      <c r="O99" s="30" t="e">
        <f t="shared" si="27"/>
        <v>#NUM!</v>
      </c>
      <c r="P99" s="30" t="e">
        <f t="shared" si="27"/>
        <v>#NUM!</v>
      </c>
      <c r="Q99" s="30" t="e">
        <f t="shared" si="27"/>
        <v>#NUM!</v>
      </c>
      <c r="R99" s="30" t="e">
        <f t="shared" si="27"/>
        <v>#NUM!</v>
      </c>
      <c r="S99" s="30" t="e">
        <f t="shared" si="27"/>
        <v>#NUM!</v>
      </c>
      <c r="T99" s="30" t="e">
        <f t="shared" si="27"/>
        <v>#NUM!</v>
      </c>
      <c r="U99" s="30" t="e">
        <f t="shared" si="27"/>
        <v>#NUM!</v>
      </c>
      <c r="V99" s="30" t="e">
        <f t="shared" si="27"/>
        <v>#NUM!</v>
      </c>
      <c r="W99" s="30" t="e">
        <f t="shared" si="27"/>
        <v>#NUM!</v>
      </c>
      <c r="X99" s="30" t="e">
        <f t="shared" si="27"/>
        <v>#NUM!</v>
      </c>
      <c r="Y99" s="30" t="e">
        <f t="shared" si="27"/>
        <v>#NUM!</v>
      </c>
      <c r="Z99" s="30" t="e">
        <f t="shared" si="27"/>
        <v>#NUM!</v>
      </c>
      <c r="AA99" s="30" t="e">
        <f t="shared" si="27"/>
        <v>#NUM!</v>
      </c>
      <c r="AB99" s="30" t="e">
        <f t="shared" si="27"/>
        <v>#NUM!</v>
      </c>
      <c r="AC99" s="30" t="e">
        <f t="shared" si="27"/>
        <v>#NUM!</v>
      </c>
      <c r="AD99" s="30" t="e">
        <f t="shared" si="27"/>
        <v>#NUM!</v>
      </c>
      <c r="AE99" s="30" t="e">
        <f t="shared" si="27"/>
        <v>#NUM!</v>
      </c>
      <c r="AF99" s="30" t="e">
        <f t="shared" si="27"/>
        <v>#NUM!</v>
      </c>
      <c r="AG99" s="30" t="e">
        <f t="shared" si="27"/>
        <v>#NUM!</v>
      </c>
      <c r="AH99" s="67" t="s">
        <v>42</v>
      </c>
      <c r="AI99" s="70" t="s">
        <v>42</v>
      </c>
      <c r="AJ99" s="72"/>
      <c r="AK99" s="76"/>
      <c r="AL99" s="76"/>
      <c r="AM99" s="76"/>
      <c r="AN99" s="76"/>
    </row>
    <row r="100" spans="1:40" s="2" customFormat="1" ht="68.150000000000006" hidden="1" customHeight="1" outlineLevel="1">
      <c r="A100" s="17"/>
      <c r="B100" s="23" t="s">
        <v>11</v>
      </c>
      <c r="C100" s="31" t="str">
        <f>IFERROR(VLOOKUP(C98,定義!A:C,3,FALSE),"")</f>
        <v/>
      </c>
      <c r="D100" s="31" t="str">
        <f>IFERROR(VLOOKUP(D98,定義!A:C,3,FALSE),"")</f>
        <v/>
      </c>
      <c r="E100" s="31" t="str">
        <f>IFERROR(VLOOKUP(E98,定義!A:C,3,FALSE),"")</f>
        <v/>
      </c>
      <c r="F100" s="44" t="str">
        <f>IFERROR(VLOOKUP(F98,定義!A:C,3,FALSE),"")</f>
        <v/>
      </c>
      <c r="G100" s="31" t="str">
        <f>IFERROR(VLOOKUP(G98,定義!A:C,3,FALSE),"")</f>
        <v/>
      </c>
      <c r="H100" s="31" t="str">
        <f>IFERROR(VLOOKUP(H98,定義!A:C,3,FALSE),"")</f>
        <v/>
      </c>
      <c r="I100" s="31" t="str">
        <f>IFERROR(VLOOKUP(I98,定義!A:C,3,FALSE),"")</f>
        <v/>
      </c>
      <c r="J100" s="31" t="str">
        <f>IFERROR(VLOOKUP(J98,定義!A:C,3,FALSE),"")</f>
        <v/>
      </c>
      <c r="K100" s="31" t="str">
        <f>IFERROR(VLOOKUP(K98,定義!A:C,3,FALSE),"")</f>
        <v/>
      </c>
      <c r="L100" s="31" t="str">
        <f>IFERROR(VLOOKUP(L98,定義!A:C,3,FALSE),"")</f>
        <v/>
      </c>
      <c r="M100" s="31" t="str">
        <f>IFERROR(VLOOKUP(M98,定義!A:C,3,FALSE),"")</f>
        <v/>
      </c>
      <c r="N100" s="31" t="str">
        <f>IFERROR(VLOOKUP(N98,定義!A:C,3,FALSE),"")</f>
        <v/>
      </c>
      <c r="O100" s="31" t="str">
        <f>IFERROR(VLOOKUP(O98,定義!A:C,3,FALSE),"")</f>
        <v/>
      </c>
      <c r="P100" s="31" t="str">
        <f>IFERROR(VLOOKUP(P98,定義!A:C,3,FALSE),"")</f>
        <v/>
      </c>
      <c r="Q100" s="31" t="str">
        <f>IFERROR(VLOOKUP(Q98,定義!A:C,3,FALSE),"")</f>
        <v/>
      </c>
      <c r="R100" s="34" t="str">
        <f>IFERROR(VLOOKUP(R98,定義!A:C,3,FALSE),"")</f>
        <v/>
      </c>
      <c r="S100" s="31" t="str">
        <f>IFERROR(VLOOKUP(S98,定義!A:C,3,FALSE),"")</f>
        <v/>
      </c>
      <c r="T100" s="31" t="str">
        <f>IFERROR(VLOOKUP(T98,定義!A:C,3,FALSE),"")</f>
        <v/>
      </c>
      <c r="U100" s="31" t="str">
        <f>IFERROR(VLOOKUP(U98,定義!A:C,3,FALSE),"")</f>
        <v/>
      </c>
      <c r="V100" s="31" t="str">
        <f>IFERROR(VLOOKUP(V98,定義!A:C,3,FALSE),"")</f>
        <v/>
      </c>
      <c r="W100" s="31" t="str">
        <f>IFERROR(VLOOKUP(W98,定義!A:C,3,FALSE),"")</f>
        <v/>
      </c>
      <c r="X100" s="31" t="str">
        <f>IFERROR(VLOOKUP(X98,定義!A:C,3,FALSE),"")</f>
        <v/>
      </c>
      <c r="Y100" s="31" t="str">
        <f>IFERROR(VLOOKUP(Y98,定義!A:C,3,FALSE),"")</f>
        <v/>
      </c>
      <c r="Z100" s="31" t="str">
        <f>IFERROR(VLOOKUP(Z98,定義!A:C,3,FALSE),"")</f>
        <v/>
      </c>
      <c r="AA100" s="31" t="str">
        <f>IFERROR(VLOOKUP(AA98,定義!A:C,3,FALSE),"")</f>
        <v/>
      </c>
      <c r="AB100" s="31" t="str">
        <f>IFERROR(VLOOKUP(AB98,定義!A:C,3,FALSE),"")</f>
        <v/>
      </c>
      <c r="AC100" s="31" t="str">
        <f>IFERROR(VLOOKUP(AC98,定義!A:C,3,FALSE),"")</f>
        <v/>
      </c>
      <c r="AD100" s="31" t="str">
        <f>IFERROR(VLOOKUP(AD98,定義!A:C,3,FALSE),"")</f>
        <v/>
      </c>
      <c r="AE100" s="31" t="str">
        <f>IFERROR(VLOOKUP(AE98,定義!A:C,3,FALSE),"")</f>
        <v/>
      </c>
      <c r="AF100" s="31" t="str">
        <f>IFERROR(VLOOKUP(AF98,定義!A:C,3,FALSE),"")</f>
        <v/>
      </c>
      <c r="AG100" s="31" t="str">
        <f>IFERROR(VLOOKUP(AG98,定義!A:C,3,FALSE),"")</f>
        <v/>
      </c>
      <c r="AH100" s="67"/>
      <c r="AI100" s="70"/>
      <c r="AJ100" s="72"/>
      <c r="AK100" s="76"/>
      <c r="AL100" s="76"/>
      <c r="AM100" s="76"/>
      <c r="AN100" s="76"/>
    </row>
    <row r="101" spans="1:40" s="2" customFormat="1" ht="28" hidden="1" customHeight="1" outlineLevel="1">
      <c r="A101" s="17"/>
      <c r="B101" s="24" t="str">
        <f>IF($F$2="受注者希望型","－","休日
計画")</f>
        <v>休日
計画</v>
      </c>
      <c r="C101" s="32"/>
      <c r="D101" s="32"/>
      <c r="E101" s="32"/>
      <c r="F101" s="45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5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66">
        <f>AM101</f>
        <v>0</v>
      </c>
      <c r="AI101" s="69">
        <f>AN101</f>
        <v>0</v>
      </c>
      <c r="AJ101" s="72"/>
      <c r="AK101" s="76">
        <f>COUNTIF(C102:AG102,"○")</f>
        <v>0</v>
      </c>
      <c r="AL101" s="76">
        <f>SUM(AK$6:AK102)</f>
        <v>0</v>
      </c>
      <c r="AM101" s="76">
        <f>COUNTIF(C101:AG101,"○")</f>
        <v>0</v>
      </c>
      <c r="AN101" s="76">
        <f>SUM(AM$6:AM102)</f>
        <v>0</v>
      </c>
    </row>
    <row r="102" spans="1:40" s="2" customFormat="1" ht="28" hidden="1" customHeight="1" outlineLevel="1">
      <c r="A102" s="2"/>
      <c r="B102" s="25" t="s">
        <v>49</v>
      </c>
      <c r="C102" s="33"/>
      <c r="D102" s="33"/>
      <c r="E102" s="33"/>
      <c r="F102" s="46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66">
        <f>AK101</f>
        <v>0</v>
      </c>
      <c r="AI102" s="69">
        <f>AL101</f>
        <v>0</v>
      </c>
      <c r="AJ102" s="72"/>
      <c r="AK102" s="76"/>
      <c r="AL102" s="76"/>
      <c r="AM102" s="76"/>
      <c r="AN102" s="76"/>
    </row>
    <row r="103" spans="1:40" s="2" customFormat="1" ht="14.25" hidden="1" customHeight="1" outlineLevel="1">
      <c r="A103" s="1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"/>
      <c r="AI103" s="1"/>
      <c r="AJ103" s="72"/>
      <c r="AK103" s="16"/>
      <c r="AL103" s="16"/>
      <c r="AM103" s="16"/>
      <c r="AN103" s="16"/>
    </row>
    <row r="104" spans="1:40" s="2" customFormat="1" ht="12" hidden="1" customHeight="1" outlineLevel="1">
      <c r="A104" s="1"/>
      <c r="B104" s="21" t="s">
        <v>7</v>
      </c>
      <c r="C104" s="28" t="e">
        <f>DATE(YEAR(C97),MONTH(C97)+1,DAY(C97))</f>
        <v>#NUM!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66" t="s">
        <v>19</v>
      </c>
      <c r="AI104" s="69" t="s">
        <v>15</v>
      </c>
      <c r="AJ104" s="72"/>
      <c r="AK104" s="76" t="s">
        <v>12</v>
      </c>
      <c r="AL104" s="76" t="s">
        <v>23</v>
      </c>
      <c r="AM104" s="76" t="s">
        <v>50</v>
      </c>
      <c r="AN104" s="76" t="s">
        <v>20</v>
      </c>
    </row>
    <row r="105" spans="1:40" s="2" customFormat="1" ht="12" hidden="1" customHeight="1" outlineLevel="1">
      <c r="A105" s="1"/>
      <c r="B105" s="22" t="s">
        <v>10</v>
      </c>
      <c r="C105" s="29" t="e">
        <f>+C104</f>
        <v>#NUM!</v>
      </c>
      <c r="D105" s="29" t="e">
        <f t="shared" ref="D105:AG105" si="28">IF(C105="","",IF(MONTH(C105+1)-MONTH(C105)=0,C105+1,""))</f>
        <v>#NUM!</v>
      </c>
      <c r="E105" s="29" t="e">
        <f t="shared" si="28"/>
        <v>#NUM!</v>
      </c>
      <c r="F105" s="42" t="e">
        <f t="shared" si="28"/>
        <v>#NUM!</v>
      </c>
      <c r="G105" s="29" t="e">
        <f t="shared" si="28"/>
        <v>#NUM!</v>
      </c>
      <c r="H105" s="29" t="e">
        <f t="shared" si="28"/>
        <v>#NUM!</v>
      </c>
      <c r="I105" s="29" t="e">
        <f t="shared" si="28"/>
        <v>#NUM!</v>
      </c>
      <c r="J105" s="29" t="e">
        <f t="shared" si="28"/>
        <v>#NUM!</v>
      </c>
      <c r="K105" s="29" t="e">
        <f t="shared" si="28"/>
        <v>#NUM!</v>
      </c>
      <c r="L105" s="29" t="e">
        <f t="shared" si="28"/>
        <v>#NUM!</v>
      </c>
      <c r="M105" s="29" t="e">
        <f t="shared" si="28"/>
        <v>#NUM!</v>
      </c>
      <c r="N105" s="29" t="e">
        <f t="shared" si="28"/>
        <v>#NUM!</v>
      </c>
      <c r="O105" s="29" t="e">
        <f t="shared" si="28"/>
        <v>#NUM!</v>
      </c>
      <c r="P105" s="29" t="e">
        <f t="shared" si="28"/>
        <v>#NUM!</v>
      </c>
      <c r="Q105" s="29" t="e">
        <f t="shared" si="28"/>
        <v>#NUM!</v>
      </c>
      <c r="R105" s="29" t="e">
        <f t="shared" si="28"/>
        <v>#NUM!</v>
      </c>
      <c r="S105" s="29" t="e">
        <f t="shared" si="28"/>
        <v>#NUM!</v>
      </c>
      <c r="T105" s="29" t="e">
        <f t="shared" si="28"/>
        <v>#NUM!</v>
      </c>
      <c r="U105" s="29" t="e">
        <f t="shared" si="28"/>
        <v>#NUM!</v>
      </c>
      <c r="V105" s="29" t="e">
        <f t="shared" si="28"/>
        <v>#NUM!</v>
      </c>
      <c r="W105" s="29" t="e">
        <f t="shared" si="28"/>
        <v>#NUM!</v>
      </c>
      <c r="X105" s="29" t="e">
        <f t="shared" si="28"/>
        <v>#NUM!</v>
      </c>
      <c r="Y105" s="29" t="e">
        <f t="shared" si="28"/>
        <v>#NUM!</v>
      </c>
      <c r="Z105" s="29" t="e">
        <f t="shared" si="28"/>
        <v>#NUM!</v>
      </c>
      <c r="AA105" s="29" t="e">
        <f t="shared" si="28"/>
        <v>#NUM!</v>
      </c>
      <c r="AB105" s="29" t="e">
        <f t="shared" si="28"/>
        <v>#NUM!</v>
      </c>
      <c r="AC105" s="29" t="e">
        <f t="shared" si="28"/>
        <v>#NUM!</v>
      </c>
      <c r="AD105" s="29" t="e">
        <f t="shared" si="28"/>
        <v>#NUM!</v>
      </c>
      <c r="AE105" s="29" t="e">
        <f t="shared" si="28"/>
        <v>#NUM!</v>
      </c>
      <c r="AF105" s="29" t="e">
        <f t="shared" si="28"/>
        <v>#NUM!</v>
      </c>
      <c r="AG105" s="29" t="e">
        <f t="shared" si="28"/>
        <v>#NUM!</v>
      </c>
      <c r="AH105" s="66"/>
      <c r="AI105" s="69"/>
      <c r="AJ105" s="72"/>
      <c r="AK105" s="76"/>
      <c r="AL105" s="76"/>
      <c r="AM105" s="76"/>
      <c r="AN105" s="76"/>
    </row>
    <row r="106" spans="1:40" s="2" customFormat="1" ht="12" hidden="1" customHeight="1" outlineLevel="1">
      <c r="A106" s="1"/>
      <c r="B106" s="22" t="s">
        <v>3</v>
      </c>
      <c r="C106" s="30" t="e">
        <f>+C105</f>
        <v>#NUM!</v>
      </c>
      <c r="D106" s="30" t="e">
        <f t="shared" ref="D106:AG106" si="29">+D105</f>
        <v>#NUM!</v>
      </c>
      <c r="E106" s="30" t="e">
        <f t="shared" si="29"/>
        <v>#NUM!</v>
      </c>
      <c r="F106" s="43" t="e">
        <f t="shared" si="29"/>
        <v>#NUM!</v>
      </c>
      <c r="G106" s="30" t="e">
        <f t="shared" si="29"/>
        <v>#NUM!</v>
      </c>
      <c r="H106" s="30" t="e">
        <f t="shared" si="29"/>
        <v>#NUM!</v>
      </c>
      <c r="I106" s="30" t="e">
        <f t="shared" si="29"/>
        <v>#NUM!</v>
      </c>
      <c r="J106" s="30" t="e">
        <f t="shared" si="29"/>
        <v>#NUM!</v>
      </c>
      <c r="K106" s="30" t="e">
        <f t="shared" si="29"/>
        <v>#NUM!</v>
      </c>
      <c r="L106" s="30" t="e">
        <f t="shared" si="29"/>
        <v>#NUM!</v>
      </c>
      <c r="M106" s="30" t="e">
        <f t="shared" si="29"/>
        <v>#NUM!</v>
      </c>
      <c r="N106" s="30" t="e">
        <f t="shared" si="29"/>
        <v>#NUM!</v>
      </c>
      <c r="O106" s="30" t="e">
        <f t="shared" si="29"/>
        <v>#NUM!</v>
      </c>
      <c r="P106" s="30" t="e">
        <f t="shared" si="29"/>
        <v>#NUM!</v>
      </c>
      <c r="Q106" s="30" t="e">
        <f t="shared" si="29"/>
        <v>#NUM!</v>
      </c>
      <c r="R106" s="30" t="e">
        <f t="shared" si="29"/>
        <v>#NUM!</v>
      </c>
      <c r="S106" s="30" t="e">
        <f t="shared" si="29"/>
        <v>#NUM!</v>
      </c>
      <c r="T106" s="30" t="e">
        <f t="shared" si="29"/>
        <v>#NUM!</v>
      </c>
      <c r="U106" s="30" t="e">
        <f t="shared" si="29"/>
        <v>#NUM!</v>
      </c>
      <c r="V106" s="30" t="e">
        <f t="shared" si="29"/>
        <v>#NUM!</v>
      </c>
      <c r="W106" s="30" t="e">
        <f t="shared" si="29"/>
        <v>#NUM!</v>
      </c>
      <c r="X106" s="30" t="e">
        <f t="shared" si="29"/>
        <v>#NUM!</v>
      </c>
      <c r="Y106" s="30" t="e">
        <f t="shared" si="29"/>
        <v>#NUM!</v>
      </c>
      <c r="Z106" s="30" t="e">
        <f t="shared" si="29"/>
        <v>#NUM!</v>
      </c>
      <c r="AA106" s="30" t="e">
        <f t="shared" si="29"/>
        <v>#NUM!</v>
      </c>
      <c r="AB106" s="30" t="e">
        <f t="shared" si="29"/>
        <v>#NUM!</v>
      </c>
      <c r="AC106" s="30" t="e">
        <f t="shared" si="29"/>
        <v>#NUM!</v>
      </c>
      <c r="AD106" s="30" t="e">
        <f t="shared" si="29"/>
        <v>#NUM!</v>
      </c>
      <c r="AE106" s="30" t="e">
        <f t="shared" si="29"/>
        <v>#NUM!</v>
      </c>
      <c r="AF106" s="30" t="e">
        <f t="shared" si="29"/>
        <v>#NUM!</v>
      </c>
      <c r="AG106" s="30" t="e">
        <f t="shared" si="29"/>
        <v>#NUM!</v>
      </c>
      <c r="AH106" s="67" t="s">
        <v>42</v>
      </c>
      <c r="AI106" s="70" t="s">
        <v>42</v>
      </c>
      <c r="AJ106" s="72"/>
      <c r="AK106" s="76"/>
      <c r="AL106" s="76"/>
      <c r="AM106" s="76"/>
      <c r="AN106" s="76"/>
    </row>
    <row r="107" spans="1:40" s="2" customFormat="1" ht="68.150000000000006" hidden="1" customHeight="1" outlineLevel="1">
      <c r="A107" s="17"/>
      <c r="B107" s="23" t="s">
        <v>11</v>
      </c>
      <c r="C107" s="31" t="str">
        <f>IFERROR(VLOOKUP(C105,定義!A:C,3,FALSE),"")</f>
        <v/>
      </c>
      <c r="D107" s="31" t="str">
        <f>IFERROR(VLOOKUP(D105,定義!A:C,3,FALSE),"")</f>
        <v/>
      </c>
      <c r="E107" s="31" t="str">
        <f>IFERROR(VLOOKUP(E105,定義!A:C,3,FALSE),"")</f>
        <v/>
      </c>
      <c r="F107" s="44" t="str">
        <f>IFERROR(VLOOKUP(F105,定義!A:C,3,FALSE),"")</f>
        <v/>
      </c>
      <c r="G107" s="31" t="str">
        <f>IFERROR(VLOOKUP(G105,定義!A:C,3,FALSE),"")</f>
        <v/>
      </c>
      <c r="H107" s="31" t="str">
        <f>IFERROR(VLOOKUP(H105,定義!A:C,3,FALSE),"")</f>
        <v/>
      </c>
      <c r="I107" s="31" t="str">
        <f>IFERROR(VLOOKUP(I105,定義!A:C,3,FALSE),"")</f>
        <v/>
      </c>
      <c r="J107" s="31" t="str">
        <f>IFERROR(VLOOKUP(J105,定義!A:C,3,FALSE),"")</f>
        <v/>
      </c>
      <c r="K107" s="31" t="str">
        <f>IFERROR(VLOOKUP(K105,定義!A:C,3,FALSE),"")</f>
        <v/>
      </c>
      <c r="L107" s="31" t="str">
        <f>IFERROR(VLOOKUP(L105,定義!A:C,3,FALSE),"")</f>
        <v/>
      </c>
      <c r="M107" s="31" t="str">
        <f>IFERROR(VLOOKUP(M105,定義!A:C,3,FALSE),"")</f>
        <v/>
      </c>
      <c r="N107" s="31" t="str">
        <f>IFERROR(VLOOKUP(N105,定義!A:C,3,FALSE),"")</f>
        <v/>
      </c>
      <c r="O107" s="31" t="str">
        <f>IFERROR(VLOOKUP(O105,定義!A:C,3,FALSE),"")</f>
        <v/>
      </c>
      <c r="P107" s="31" t="str">
        <f>IFERROR(VLOOKUP(P105,定義!A:C,3,FALSE),"")</f>
        <v/>
      </c>
      <c r="Q107" s="31" t="str">
        <f>IFERROR(VLOOKUP(Q105,定義!A:C,3,FALSE),"")</f>
        <v/>
      </c>
      <c r="R107" s="34" t="str">
        <f>IFERROR(VLOOKUP(R105,定義!A:C,3,FALSE),"")</f>
        <v/>
      </c>
      <c r="S107" s="31" t="str">
        <f>IFERROR(VLOOKUP(S105,定義!A:C,3,FALSE),"")</f>
        <v/>
      </c>
      <c r="T107" s="31" t="str">
        <f>IFERROR(VLOOKUP(T105,定義!A:C,3,FALSE),"")</f>
        <v/>
      </c>
      <c r="U107" s="31" t="str">
        <f>IFERROR(VLOOKUP(U105,定義!A:C,3,FALSE),"")</f>
        <v/>
      </c>
      <c r="V107" s="31" t="str">
        <f>IFERROR(VLOOKUP(V105,定義!A:C,3,FALSE),"")</f>
        <v/>
      </c>
      <c r="W107" s="31" t="str">
        <f>IFERROR(VLOOKUP(W105,定義!A:C,3,FALSE),"")</f>
        <v/>
      </c>
      <c r="X107" s="31" t="str">
        <f>IFERROR(VLOOKUP(X105,定義!A:C,3,FALSE),"")</f>
        <v/>
      </c>
      <c r="Y107" s="31" t="str">
        <f>IFERROR(VLOOKUP(Y105,定義!A:C,3,FALSE),"")</f>
        <v/>
      </c>
      <c r="Z107" s="31" t="str">
        <f>IFERROR(VLOOKUP(Z105,定義!A:C,3,FALSE),"")</f>
        <v/>
      </c>
      <c r="AA107" s="31" t="str">
        <f>IFERROR(VLOOKUP(AA105,定義!A:C,3,FALSE),"")</f>
        <v/>
      </c>
      <c r="AB107" s="31" t="str">
        <f>IFERROR(VLOOKUP(AB105,定義!A:C,3,FALSE),"")</f>
        <v/>
      </c>
      <c r="AC107" s="31" t="str">
        <f>IFERROR(VLOOKUP(AC105,定義!A:C,3,FALSE),"")</f>
        <v/>
      </c>
      <c r="AD107" s="31" t="str">
        <f>IFERROR(VLOOKUP(AD105,定義!A:C,3,FALSE),"")</f>
        <v/>
      </c>
      <c r="AE107" s="31" t="str">
        <f>IFERROR(VLOOKUP(AE105,定義!A:C,3,FALSE),"")</f>
        <v/>
      </c>
      <c r="AF107" s="31" t="str">
        <f>IFERROR(VLOOKUP(AF105,定義!A:C,3,FALSE),"")</f>
        <v/>
      </c>
      <c r="AG107" s="31" t="str">
        <f>IFERROR(VLOOKUP(AG105,定義!A:C,3,FALSE),"")</f>
        <v/>
      </c>
      <c r="AH107" s="67"/>
      <c r="AI107" s="70"/>
      <c r="AJ107" s="72"/>
      <c r="AK107" s="76"/>
      <c r="AL107" s="76"/>
      <c r="AM107" s="76"/>
      <c r="AN107" s="76"/>
    </row>
    <row r="108" spans="1:40" s="2" customFormat="1" ht="28" hidden="1" customHeight="1" outlineLevel="1">
      <c r="A108" s="17"/>
      <c r="B108" s="24" t="str">
        <f>IF($F$2="受注者希望型","－","休日
計画")</f>
        <v>休日
計画</v>
      </c>
      <c r="C108" s="32"/>
      <c r="D108" s="32"/>
      <c r="E108" s="32"/>
      <c r="F108" s="45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5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66">
        <f>AM108</f>
        <v>0</v>
      </c>
      <c r="AI108" s="69">
        <f>AN108</f>
        <v>0</v>
      </c>
      <c r="AJ108" s="72"/>
      <c r="AK108" s="76">
        <f>COUNTIF(C109:AG109,"○")</f>
        <v>0</v>
      </c>
      <c r="AL108" s="76">
        <f>SUM(AK$6:AK109)</f>
        <v>0</v>
      </c>
      <c r="AM108" s="76">
        <f>COUNTIF(C108:AG108,"○")</f>
        <v>0</v>
      </c>
      <c r="AN108" s="76">
        <f>SUM(AM$6:AM109)</f>
        <v>0</v>
      </c>
    </row>
    <row r="109" spans="1:40" s="2" customFormat="1" ht="28" hidden="1" customHeight="1" outlineLevel="1">
      <c r="A109" s="2"/>
      <c r="B109" s="25" t="s">
        <v>49</v>
      </c>
      <c r="C109" s="33"/>
      <c r="D109" s="33"/>
      <c r="E109" s="33"/>
      <c r="F109" s="46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66">
        <f>AK108</f>
        <v>0</v>
      </c>
      <c r="AI109" s="69">
        <f>AL108</f>
        <v>0</v>
      </c>
      <c r="AJ109" s="72"/>
      <c r="AK109" s="76"/>
      <c r="AL109" s="76"/>
      <c r="AM109" s="76"/>
      <c r="AN109" s="76"/>
    </row>
    <row r="110" spans="1:40" s="2" customFormat="1" ht="14.25" hidden="1" customHeight="1" outlineLevel="1">
      <c r="A110" s="1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"/>
      <c r="AI110" s="1"/>
      <c r="AJ110" s="72"/>
      <c r="AK110" s="16"/>
      <c r="AL110" s="16"/>
      <c r="AM110" s="16"/>
      <c r="AN110" s="16"/>
    </row>
    <row r="111" spans="1:40" s="2" customFormat="1" ht="12" hidden="1" customHeight="1" outlineLevel="1">
      <c r="A111" s="1"/>
      <c r="B111" s="21" t="s">
        <v>7</v>
      </c>
      <c r="C111" s="28" t="e">
        <f>DATE(YEAR(C104),MONTH(C104)+1,DAY(C104))</f>
        <v>#NUM!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66" t="s">
        <v>19</v>
      </c>
      <c r="AI111" s="69" t="s">
        <v>15</v>
      </c>
      <c r="AJ111" s="72"/>
      <c r="AK111" s="76" t="s">
        <v>12</v>
      </c>
      <c r="AL111" s="76" t="s">
        <v>23</v>
      </c>
      <c r="AM111" s="76" t="s">
        <v>50</v>
      </c>
      <c r="AN111" s="76" t="s">
        <v>20</v>
      </c>
    </row>
    <row r="112" spans="1:40" ht="12" hidden="1" customHeight="1" outlineLevel="1">
      <c r="B112" s="22" t="s">
        <v>10</v>
      </c>
      <c r="C112" s="29" t="e">
        <f>+C111</f>
        <v>#NUM!</v>
      </c>
      <c r="D112" s="29" t="e">
        <f t="shared" ref="D112:AG112" si="30">IF(C112="","",IF(MONTH(C112+1)-MONTH(C112)=0,C112+1,""))</f>
        <v>#NUM!</v>
      </c>
      <c r="E112" s="29" t="e">
        <f t="shared" si="30"/>
        <v>#NUM!</v>
      </c>
      <c r="F112" s="42" t="e">
        <f t="shared" si="30"/>
        <v>#NUM!</v>
      </c>
      <c r="G112" s="29" t="e">
        <f t="shared" si="30"/>
        <v>#NUM!</v>
      </c>
      <c r="H112" s="29" t="e">
        <f t="shared" si="30"/>
        <v>#NUM!</v>
      </c>
      <c r="I112" s="29" t="e">
        <f t="shared" si="30"/>
        <v>#NUM!</v>
      </c>
      <c r="J112" s="29" t="e">
        <f t="shared" si="30"/>
        <v>#NUM!</v>
      </c>
      <c r="K112" s="29" t="e">
        <f t="shared" si="30"/>
        <v>#NUM!</v>
      </c>
      <c r="L112" s="29" t="e">
        <f t="shared" si="30"/>
        <v>#NUM!</v>
      </c>
      <c r="M112" s="29" t="e">
        <f t="shared" si="30"/>
        <v>#NUM!</v>
      </c>
      <c r="N112" s="29" t="e">
        <f t="shared" si="30"/>
        <v>#NUM!</v>
      </c>
      <c r="O112" s="29" t="e">
        <f t="shared" si="30"/>
        <v>#NUM!</v>
      </c>
      <c r="P112" s="29" t="e">
        <f t="shared" si="30"/>
        <v>#NUM!</v>
      </c>
      <c r="Q112" s="29" t="e">
        <f t="shared" si="30"/>
        <v>#NUM!</v>
      </c>
      <c r="R112" s="29" t="e">
        <f t="shared" si="30"/>
        <v>#NUM!</v>
      </c>
      <c r="S112" s="29" t="e">
        <f t="shared" si="30"/>
        <v>#NUM!</v>
      </c>
      <c r="T112" s="29" t="e">
        <f t="shared" si="30"/>
        <v>#NUM!</v>
      </c>
      <c r="U112" s="29" t="e">
        <f t="shared" si="30"/>
        <v>#NUM!</v>
      </c>
      <c r="V112" s="29" t="e">
        <f t="shared" si="30"/>
        <v>#NUM!</v>
      </c>
      <c r="W112" s="29" t="e">
        <f t="shared" si="30"/>
        <v>#NUM!</v>
      </c>
      <c r="X112" s="29" t="e">
        <f t="shared" si="30"/>
        <v>#NUM!</v>
      </c>
      <c r="Y112" s="29" t="e">
        <f t="shared" si="30"/>
        <v>#NUM!</v>
      </c>
      <c r="Z112" s="29" t="e">
        <f t="shared" si="30"/>
        <v>#NUM!</v>
      </c>
      <c r="AA112" s="29" t="e">
        <f t="shared" si="30"/>
        <v>#NUM!</v>
      </c>
      <c r="AB112" s="29" t="e">
        <f t="shared" si="30"/>
        <v>#NUM!</v>
      </c>
      <c r="AC112" s="29" t="e">
        <f t="shared" si="30"/>
        <v>#NUM!</v>
      </c>
      <c r="AD112" s="29" t="e">
        <f t="shared" si="30"/>
        <v>#NUM!</v>
      </c>
      <c r="AE112" s="29" t="e">
        <f t="shared" si="30"/>
        <v>#NUM!</v>
      </c>
      <c r="AF112" s="29" t="e">
        <f t="shared" si="30"/>
        <v>#NUM!</v>
      </c>
      <c r="AG112" s="29" t="e">
        <f t="shared" si="30"/>
        <v>#NUM!</v>
      </c>
      <c r="AH112" s="66"/>
      <c r="AI112" s="69"/>
      <c r="AJ112" s="72"/>
      <c r="AK112" s="76"/>
      <c r="AL112" s="76"/>
      <c r="AM112" s="76"/>
      <c r="AN112" s="76"/>
    </row>
    <row r="113" spans="1:40" ht="12" hidden="1" customHeight="1" outlineLevel="1">
      <c r="B113" s="22" t="s">
        <v>3</v>
      </c>
      <c r="C113" s="30" t="e">
        <f>+C112</f>
        <v>#NUM!</v>
      </c>
      <c r="D113" s="30" t="e">
        <f t="shared" ref="D113:AG113" si="31">+D112</f>
        <v>#NUM!</v>
      </c>
      <c r="E113" s="30" t="e">
        <f t="shared" si="31"/>
        <v>#NUM!</v>
      </c>
      <c r="F113" s="43" t="e">
        <f t="shared" si="31"/>
        <v>#NUM!</v>
      </c>
      <c r="G113" s="30" t="e">
        <f t="shared" si="31"/>
        <v>#NUM!</v>
      </c>
      <c r="H113" s="30" t="e">
        <f t="shared" si="31"/>
        <v>#NUM!</v>
      </c>
      <c r="I113" s="30" t="e">
        <f t="shared" si="31"/>
        <v>#NUM!</v>
      </c>
      <c r="J113" s="30" t="e">
        <f t="shared" si="31"/>
        <v>#NUM!</v>
      </c>
      <c r="K113" s="30" t="e">
        <f t="shared" si="31"/>
        <v>#NUM!</v>
      </c>
      <c r="L113" s="30" t="e">
        <f t="shared" si="31"/>
        <v>#NUM!</v>
      </c>
      <c r="M113" s="30" t="e">
        <f t="shared" si="31"/>
        <v>#NUM!</v>
      </c>
      <c r="N113" s="30" t="e">
        <f t="shared" si="31"/>
        <v>#NUM!</v>
      </c>
      <c r="O113" s="30" t="e">
        <f t="shared" si="31"/>
        <v>#NUM!</v>
      </c>
      <c r="P113" s="30" t="e">
        <f t="shared" si="31"/>
        <v>#NUM!</v>
      </c>
      <c r="Q113" s="30" t="e">
        <f t="shared" si="31"/>
        <v>#NUM!</v>
      </c>
      <c r="R113" s="30" t="e">
        <f t="shared" si="31"/>
        <v>#NUM!</v>
      </c>
      <c r="S113" s="30" t="e">
        <f t="shared" si="31"/>
        <v>#NUM!</v>
      </c>
      <c r="T113" s="30" t="e">
        <f t="shared" si="31"/>
        <v>#NUM!</v>
      </c>
      <c r="U113" s="30" t="e">
        <f t="shared" si="31"/>
        <v>#NUM!</v>
      </c>
      <c r="V113" s="30" t="e">
        <f t="shared" si="31"/>
        <v>#NUM!</v>
      </c>
      <c r="W113" s="30" t="e">
        <f t="shared" si="31"/>
        <v>#NUM!</v>
      </c>
      <c r="X113" s="30" t="e">
        <f t="shared" si="31"/>
        <v>#NUM!</v>
      </c>
      <c r="Y113" s="30" t="e">
        <f t="shared" si="31"/>
        <v>#NUM!</v>
      </c>
      <c r="Z113" s="30" t="e">
        <f t="shared" si="31"/>
        <v>#NUM!</v>
      </c>
      <c r="AA113" s="30" t="e">
        <f t="shared" si="31"/>
        <v>#NUM!</v>
      </c>
      <c r="AB113" s="30" t="e">
        <f t="shared" si="31"/>
        <v>#NUM!</v>
      </c>
      <c r="AC113" s="30" t="e">
        <f t="shared" si="31"/>
        <v>#NUM!</v>
      </c>
      <c r="AD113" s="30" t="e">
        <f t="shared" si="31"/>
        <v>#NUM!</v>
      </c>
      <c r="AE113" s="30" t="e">
        <f t="shared" si="31"/>
        <v>#NUM!</v>
      </c>
      <c r="AF113" s="30" t="e">
        <f t="shared" si="31"/>
        <v>#NUM!</v>
      </c>
      <c r="AG113" s="30" t="e">
        <f t="shared" si="31"/>
        <v>#NUM!</v>
      </c>
      <c r="AH113" s="67" t="s">
        <v>42</v>
      </c>
      <c r="AI113" s="70" t="s">
        <v>42</v>
      </c>
      <c r="AJ113" s="72"/>
      <c r="AK113" s="76"/>
      <c r="AL113" s="76"/>
      <c r="AM113" s="76"/>
      <c r="AN113" s="76"/>
    </row>
    <row r="114" spans="1:40" ht="68.150000000000006" hidden="1" customHeight="1" outlineLevel="1">
      <c r="A114" s="17"/>
      <c r="B114" s="23" t="s">
        <v>11</v>
      </c>
      <c r="C114" s="31" t="str">
        <f>IFERROR(VLOOKUP(C112,定義!A:C,3,FALSE),"")</f>
        <v/>
      </c>
      <c r="D114" s="31" t="str">
        <f>IFERROR(VLOOKUP(D112,定義!A:C,3,FALSE),"")</f>
        <v/>
      </c>
      <c r="E114" s="31" t="str">
        <f>IFERROR(VLOOKUP(E112,定義!A:C,3,FALSE),"")</f>
        <v/>
      </c>
      <c r="F114" s="44" t="str">
        <f>IFERROR(VLOOKUP(F112,定義!A:C,3,FALSE),"")</f>
        <v/>
      </c>
      <c r="G114" s="31" t="str">
        <f>IFERROR(VLOOKUP(G112,定義!A:C,3,FALSE),"")</f>
        <v/>
      </c>
      <c r="H114" s="31" t="str">
        <f>IFERROR(VLOOKUP(H112,定義!A:C,3,FALSE),"")</f>
        <v/>
      </c>
      <c r="I114" s="31" t="str">
        <f>IFERROR(VLOOKUP(I112,定義!A:C,3,FALSE),"")</f>
        <v/>
      </c>
      <c r="J114" s="31" t="str">
        <f>IFERROR(VLOOKUP(J112,定義!A:C,3,FALSE),"")</f>
        <v/>
      </c>
      <c r="K114" s="31" t="str">
        <f>IFERROR(VLOOKUP(K112,定義!A:C,3,FALSE),"")</f>
        <v/>
      </c>
      <c r="L114" s="31" t="str">
        <f>IFERROR(VLOOKUP(L112,定義!A:C,3,FALSE),"")</f>
        <v/>
      </c>
      <c r="M114" s="31" t="str">
        <f>IFERROR(VLOOKUP(M112,定義!A:C,3,FALSE),"")</f>
        <v/>
      </c>
      <c r="N114" s="31" t="str">
        <f>IFERROR(VLOOKUP(N112,定義!A:C,3,FALSE),"")</f>
        <v/>
      </c>
      <c r="O114" s="31" t="str">
        <f>IFERROR(VLOOKUP(O112,定義!A:C,3,FALSE),"")</f>
        <v/>
      </c>
      <c r="P114" s="31" t="str">
        <f>IFERROR(VLOOKUP(P112,定義!A:C,3,FALSE),"")</f>
        <v/>
      </c>
      <c r="Q114" s="31" t="str">
        <f>IFERROR(VLOOKUP(Q112,定義!A:C,3,FALSE),"")</f>
        <v/>
      </c>
      <c r="R114" s="34" t="str">
        <f>IFERROR(VLOOKUP(R112,定義!A:C,3,FALSE),"")</f>
        <v/>
      </c>
      <c r="S114" s="31" t="str">
        <f>IFERROR(VLOOKUP(S112,定義!A:C,3,FALSE),"")</f>
        <v/>
      </c>
      <c r="T114" s="31" t="str">
        <f>IFERROR(VLOOKUP(T112,定義!A:C,3,FALSE),"")</f>
        <v/>
      </c>
      <c r="U114" s="31" t="str">
        <f>IFERROR(VLOOKUP(U112,定義!A:C,3,FALSE),"")</f>
        <v/>
      </c>
      <c r="V114" s="31" t="str">
        <f>IFERROR(VLOOKUP(V112,定義!A:C,3,FALSE),"")</f>
        <v/>
      </c>
      <c r="W114" s="31" t="str">
        <f>IFERROR(VLOOKUP(W112,定義!A:C,3,FALSE),"")</f>
        <v/>
      </c>
      <c r="X114" s="31" t="str">
        <f>IFERROR(VLOOKUP(X112,定義!A:C,3,FALSE),"")</f>
        <v/>
      </c>
      <c r="Y114" s="31" t="str">
        <f>IFERROR(VLOOKUP(Y112,定義!A:C,3,FALSE),"")</f>
        <v/>
      </c>
      <c r="Z114" s="31" t="str">
        <f>IFERROR(VLOOKUP(Z112,定義!A:C,3,FALSE),"")</f>
        <v/>
      </c>
      <c r="AA114" s="31" t="str">
        <f>IFERROR(VLOOKUP(AA112,定義!A:C,3,FALSE),"")</f>
        <v/>
      </c>
      <c r="AB114" s="31" t="str">
        <f>IFERROR(VLOOKUP(AB112,定義!A:C,3,FALSE),"")</f>
        <v/>
      </c>
      <c r="AC114" s="31" t="str">
        <f>IFERROR(VLOOKUP(AC112,定義!A:C,3,FALSE),"")</f>
        <v/>
      </c>
      <c r="AD114" s="31" t="str">
        <f>IFERROR(VLOOKUP(AD112,定義!A:C,3,FALSE),"")</f>
        <v/>
      </c>
      <c r="AE114" s="31" t="str">
        <f>IFERROR(VLOOKUP(AE112,定義!A:C,3,FALSE),"")</f>
        <v/>
      </c>
      <c r="AF114" s="31" t="str">
        <f>IFERROR(VLOOKUP(AF112,定義!A:C,3,FALSE),"")</f>
        <v/>
      </c>
      <c r="AG114" s="31" t="str">
        <f>IFERROR(VLOOKUP(AG112,定義!A:C,3,FALSE),"")</f>
        <v/>
      </c>
      <c r="AH114" s="67"/>
      <c r="AI114" s="70"/>
      <c r="AJ114" s="72"/>
      <c r="AK114" s="76"/>
      <c r="AL114" s="76"/>
      <c r="AM114" s="76"/>
      <c r="AN114" s="76"/>
    </row>
    <row r="115" spans="1:40" ht="28" hidden="1" customHeight="1" outlineLevel="1">
      <c r="A115" s="17"/>
      <c r="B115" s="24" t="str">
        <f>IF($F$2="受注者希望型","－","休日
計画")</f>
        <v>休日
計画</v>
      </c>
      <c r="C115" s="32"/>
      <c r="D115" s="32"/>
      <c r="E115" s="32"/>
      <c r="F115" s="45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66">
        <f>AM115</f>
        <v>0</v>
      </c>
      <c r="AI115" s="69">
        <f>AN115</f>
        <v>0</v>
      </c>
      <c r="AJ115" s="72"/>
      <c r="AK115" s="76">
        <f>COUNTIF(C116:AG116,"○")</f>
        <v>0</v>
      </c>
      <c r="AL115" s="76">
        <f>SUM(AK$6:AK116)</f>
        <v>0</v>
      </c>
      <c r="AM115" s="76">
        <f>COUNTIF(C115:AG115,"○")</f>
        <v>0</v>
      </c>
      <c r="AN115" s="76">
        <f>SUM(AM$6:AM116)</f>
        <v>0</v>
      </c>
    </row>
    <row r="116" spans="1:40" s="1" customFormat="1" ht="28" hidden="1" customHeight="1" outlineLevel="1">
      <c r="A116" s="2"/>
      <c r="B116" s="25" t="s">
        <v>49</v>
      </c>
      <c r="C116" s="33"/>
      <c r="D116" s="33"/>
      <c r="E116" s="33"/>
      <c r="F116" s="46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66">
        <f>AK115</f>
        <v>0</v>
      </c>
      <c r="AI116" s="69">
        <f>AL115</f>
        <v>0</v>
      </c>
      <c r="AJ116" s="72"/>
      <c r="AK116" s="76"/>
      <c r="AL116" s="76"/>
      <c r="AM116" s="76"/>
      <c r="AN116" s="76"/>
    </row>
    <row r="117" spans="1:40" s="1" customFormat="1" ht="14.25" hidden="1" customHeight="1" outlineLevel="1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J117" s="72"/>
      <c r="AK117" s="16"/>
      <c r="AL117" s="16"/>
      <c r="AM117" s="16"/>
      <c r="AN117" s="16"/>
    </row>
    <row r="118" spans="1:40" s="1" customFormat="1" ht="12" hidden="1" customHeight="1" outlineLevel="1">
      <c r="B118" s="21" t="s">
        <v>7</v>
      </c>
      <c r="C118" s="28" t="e">
        <f>DATE(YEAR(C111),MONTH(C111)+1,DAY(C111))</f>
        <v>#NUM!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66" t="s">
        <v>19</v>
      </c>
      <c r="AI118" s="69" t="s">
        <v>15</v>
      </c>
      <c r="AJ118" s="72"/>
      <c r="AK118" s="76" t="s">
        <v>12</v>
      </c>
      <c r="AL118" s="76" t="s">
        <v>23</v>
      </c>
      <c r="AM118" s="76" t="s">
        <v>50</v>
      </c>
      <c r="AN118" s="76" t="s">
        <v>20</v>
      </c>
    </row>
    <row r="119" spans="1:40" s="1" customFormat="1" ht="12" hidden="1" customHeight="1" outlineLevel="1">
      <c r="B119" s="22" t="s">
        <v>10</v>
      </c>
      <c r="C119" s="29" t="e">
        <f>+C118</f>
        <v>#NUM!</v>
      </c>
      <c r="D119" s="29" t="e">
        <f t="shared" ref="D119:AG119" si="32">IF(C119="","",IF(MONTH(C119+1)-MONTH(C119)=0,C119+1,""))</f>
        <v>#NUM!</v>
      </c>
      <c r="E119" s="29" t="e">
        <f t="shared" si="32"/>
        <v>#NUM!</v>
      </c>
      <c r="F119" s="42" t="e">
        <f t="shared" si="32"/>
        <v>#NUM!</v>
      </c>
      <c r="G119" s="29" t="e">
        <f t="shared" si="32"/>
        <v>#NUM!</v>
      </c>
      <c r="H119" s="29" t="e">
        <f t="shared" si="32"/>
        <v>#NUM!</v>
      </c>
      <c r="I119" s="29" t="e">
        <f t="shared" si="32"/>
        <v>#NUM!</v>
      </c>
      <c r="J119" s="29" t="e">
        <f t="shared" si="32"/>
        <v>#NUM!</v>
      </c>
      <c r="K119" s="29" t="e">
        <f t="shared" si="32"/>
        <v>#NUM!</v>
      </c>
      <c r="L119" s="29" t="e">
        <f t="shared" si="32"/>
        <v>#NUM!</v>
      </c>
      <c r="M119" s="29" t="e">
        <f t="shared" si="32"/>
        <v>#NUM!</v>
      </c>
      <c r="N119" s="29" t="e">
        <f t="shared" si="32"/>
        <v>#NUM!</v>
      </c>
      <c r="O119" s="29" t="e">
        <f t="shared" si="32"/>
        <v>#NUM!</v>
      </c>
      <c r="P119" s="29" t="e">
        <f t="shared" si="32"/>
        <v>#NUM!</v>
      </c>
      <c r="Q119" s="29" t="e">
        <f t="shared" si="32"/>
        <v>#NUM!</v>
      </c>
      <c r="R119" s="29" t="e">
        <f t="shared" si="32"/>
        <v>#NUM!</v>
      </c>
      <c r="S119" s="29" t="e">
        <f t="shared" si="32"/>
        <v>#NUM!</v>
      </c>
      <c r="T119" s="29" t="e">
        <f t="shared" si="32"/>
        <v>#NUM!</v>
      </c>
      <c r="U119" s="29" t="e">
        <f t="shared" si="32"/>
        <v>#NUM!</v>
      </c>
      <c r="V119" s="29" t="e">
        <f t="shared" si="32"/>
        <v>#NUM!</v>
      </c>
      <c r="W119" s="29" t="e">
        <f t="shared" si="32"/>
        <v>#NUM!</v>
      </c>
      <c r="X119" s="29" t="e">
        <f t="shared" si="32"/>
        <v>#NUM!</v>
      </c>
      <c r="Y119" s="29" t="e">
        <f t="shared" si="32"/>
        <v>#NUM!</v>
      </c>
      <c r="Z119" s="29" t="e">
        <f t="shared" si="32"/>
        <v>#NUM!</v>
      </c>
      <c r="AA119" s="29" t="e">
        <f t="shared" si="32"/>
        <v>#NUM!</v>
      </c>
      <c r="AB119" s="29" t="e">
        <f t="shared" si="32"/>
        <v>#NUM!</v>
      </c>
      <c r="AC119" s="29" t="e">
        <f t="shared" si="32"/>
        <v>#NUM!</v>
      </c>
      <c r="AD119" s="29" t="e">
        <f t="shared" si="32"/>
        <v>#NUM!</v>
      </c>
      <c r="AE119" s="29" t="e">
        <f t="shared" si="32"/>
        <v>#NUM!</v>
      </c>
      <c r="AF119" s="29" t="e">
        <f t="shared" si="32"/>
        <v>#NUM!</v>
      </c>
      <c r="AG119" s="29" t="e">
        <f t="shared" si="32"/>
        <v>#NUM!</v>
      </c>
      <c r="AH119" s="66"/>
      <c r="AI119" s="69"/>
      <c r="AJ119" s="72"/>
      <c r="AK119" s="76"/>
      <c r="AL119" s="76"/>
      <c r="AM119" s="76"/>
      <c r="AN119" s="76"/>
    </row>
    <row r="120" spans="1:40" s="1" customFormat="1" ht="12" hidden="1" customHeight="1" outlineLevel="1">
      <c r="B120" s="22" t="s">
        <v>3</v>
      </c>
      <c r="C120" s="30" t="e">
        <f>+C119</f>
        <v>#NUM!</v>
      </c>
      <c r="D120" s="30" t="e">
        <f t="shared" ref="D120:AG120" si="33">+D119</f>
        <v>#NUM!</v>
      </c>
      <c r="E120" s="30" t="e">
        <f t="shared" si="33"/>
        <v>#NUM!</v>
      </c>
      <c r="F120" s="43" t="e">
        <f t="shared" si="33"/>
        <v>#NUM!</v>
      </c>
      <c r="G120" s="30" t="e">
        <f t="shared" si="33"/>
        <v>#NUM!</v>
      </c>
      <c r="H120" s="30" t="e">
        <f t="shared" si="33"/>
        <v>#NUM!</v>
      </c>
      <c r="I120" s="30" t="e">
        <f t="shared" si="33"/>
        <v>#NUM!</v>
      </c>
      <c r="J120" s="30" t="e">
        <f t="shared" si="33"/>
        <v>#NUM!</v>
      </c>
      <c r="K120" s="30" t="e">
        <f t="shared" si="33"/>
        <v>#NUM!</v>
      </c>
      <c r="L120" s="30" t="e">
        <f t="shared" si="33"/>
        <v>#NUM!</v>
      </c>
      <c r="M120" s="30" t="e">
        <f t="shared" si="33"/>
        <v>#NUM!</v>
      </c>
      <c r="N120" s="30" t="e">
        <f t="shared" si="33"/>
        <v>#NUM!</v>
      </c>
      <c r="O120" s="30" t="e">
        <f t="shared" si="33"/>
        <v>#NUM!</v>
      </c>
      <c r="P120" s="30" t="e">
        <f t="shared" si="33"/>
        <v>#NUM!</v>
      </c>
      <c r="Q120" s="30" t="e">
        <f t="shared" si="33"/>
        <v>#NUM!</v>
      </c>
      <c r="R120" s="30" t="e">
        <f t="shared" si="33"/>
        <v>#NUM!</v>
      </c>
      <c r="S120" s="30" t="e">
        <f t="shared" si="33"/>
        <v>#NUM!</v>
      </c>
      <c r="T120" s="30" t="e">
        <f t="shared" si="33"/>
        <v>#NUM!</v>
      </c>
      <c r="U120" s="30" t="e">
        <f t="shared" si="33"/>
        <v>#NUM!</v>
      </c>
      <c r="V120" s="30" t="e">
        <f t="shared" si="33"/>
        <v>#NUM!</v>
      </c>
      <c r="W120" s="30" t="e">
        <f t="shared" si="33"/>
        <v>#NUM!</v>
      </c>
      <c r="X120" s="30" t="e">
        <f t="shared" si="33"/>
        <v>#NUM!</v>
      </c>
      <c r="Y120" s="30" t="e">
        <f t="shared" si="33"/>
        <v>#NUM!</v>
      </c>
      <c r="Z120" s="30" t="e">
        <f t="shared" si="33"/>
        <v>#NUM!</v>
      </c>
      <c r="AA120" s="30" t="e">
        <f t="shared" si="33"/>
        <v>#NUM!</v>
      </c>
      <c r="AB120" s="30" t="e">
        <f t="shared" si="33"/>
        <v>#NUM!</v>
      </c>
      <c r="AC120" s="30" t="e">
        <f t="shared" si="33"/>
        <v>#NUM!</v>
      </c>
      <c r="AD120" s="30" t="e">
        <f t="shared" si="33"/>
        <v>#NUM!</v>
      </c>
      <c r="AE120" s="30" t="e">
        <f t="shared" si="33"/>
        <v>#NUM!</v>
      </c>
      <c r="AF120" s="30" t="e">
        <f t="shared" si="33"/>
        <v>#NUM!</v>
      </c>
      <c r="AG120" s="30" t="e">
        <f t="shared" si="33"/>
        <v>#NUM!</v>
      </c>
      <c r="AH120" s="67" t="s">
        <v>42</v>
      </c>
      <c r="AI120" s="70" t="s">
        <v>42</v>
      </c>
      <c r="AJ120" s="72"/>
      <c r="AK120" s="76"/>
      <c r="AL120" s="76"/>
      <c r="AM120" s="76"/>
      <c r="AN120" s="76"/>
    </row>
    <row r="121" spans="1:40" ht="68.150000000000006" hidden="1" customHeight="1" outlineLevel="1">
      <c r="A121" s="17"/>
      <c r="B121" s="23" t="s">
        <v>11</v>
      </c>
      <c r="C121" s="31" t="str">
        <f>IFERROR(VLOOKUP(C119,定義!A:C,3,FALSE),"")</f>
        <v/>
      </c>
      <c r="D121" s="31" t="str">
        <f>IFERROR(VLOOKUP(D119,定義!A:C,3,FALSE),"")</f>
        <v/>
      </c>
      <c r="E121" s="31" t="str">
        <f>IFERROR(VLOOKUP(E119,定義!A:C,3,FALSE),"")</f>
        <v/>
      </c>
      <c r="F121" s="44" t="str">
        <f>IFERROR(VLOOKUP(F119,定義!A:C,3,FALSE),"")</f>
        <v/>
      </c>
      <c r="G121" s="31" t="str">
        <f>IFERROR(VLOOKUP(G119,定義!A:C,3,FALSE),"")</f>
        <v/>
      </c>
      <c r="H121" s="31" t="str">
        <f>IFERROR(VLOOKUP(H119,定義!A:C,3,FALSE),"")</f>
        <v/>
      </c>
      <c r="I121" s="31" t="str">
        <f>IFERROR(VLOOKUP(I119,定義!A:C,3,FALSE),"")</f>
        <v/>
      </c>
      <c r="J121" s="31" t="str">
        <f>IFERROR(VLOOKUP(J119,定義!A:C,3,FALSE),"")</f>
        <v/>
      </c>
      <c r="K121" s="31" t="str">
        <f>IFERROR(VLOOKUP(K119,定義!A:C,3,FALSE),"")</f>
        <v/>
      </c>
      <c r="L121" s="31" t="str">
        <f>IFERROR(VLOOKUP(L119,定義!A:C,3,FALSE),"")</f>
        <v/>
      </c>
      <c r="M121" s="31" t="str">
        <f>IFERROR(VLOOKUP(M119,定義!A:C,3,FALSE),"")</f>
        <v/>
      </c>
      <c r="N121" s="31" t="str">
        <f>IFERROR(VLOOKUP(N119,定義!A:C,3,FALSE),"")</f>
        <v/>
      </c>
      <c r="O121" s="31" t="str">
        <f>IFERROR(VLOOKUP(O119,定義!A:C,3,FALSE),"")</f>
        <v/>
      </c>
      <c r="P121" s="31" t="str">
        <f>IFERROR(VLOOKUP(P119,定義!A:C,3,FALSE),"")</f>
        <v/>
      </c>
      <c r="Q121" s="31" t="str">
        <f>IFERROR(VLOOKUP(Q119,定義!A:C,3,FALSE),"")</f>
        <v/>
      </c>
      <c r="R121" s="34" t="str">
        <f>IFERROR(VLOOKUP(R119,定義!A:C,3,FALSE),"")</f>
        <v/>
      </c>
      <c r="S121" s="31" t="str">
        <f>IFERROR(VLOOKUP(S119,定義!A:C,3,FALSE),"")</f>
        <v/>
      </c>
      <c r="T121" s="31" t="str">
        <f>IFERROR(VLOOKUP(T119,定義!A:C,3,FALSE),"")</f>
        <v/>
      </c>
      <c r="U121" s="31" t="str">
        <f>IFERROR(VLOOKUP(U119,定義!A:C,3,FALSE),"")</f>
        <v/>
      </c>
      <c r="V121" s="31" t="str">
        <f>IFERROR(VLOOKUP(V119,定義!A:C,3,FALSE),"")</f>
        <v/>
      </c>
      <c r="W121" s="31" t="str">
        <f>IFERROR(VLOOKUP(W119,定義!A:C,3,FALSE),"")</f>
        <v/>
      </c>
      <c r="X121" s="31" t="str">
        <f>IFERROR(VLOOKUP(X119,定義!A:C,3,FALSE),"")</f>
        <v/>
      </c>
      <c r="Y121" s="31" t="str">
        <f>IFERROR(VLOOKUP(Y119,定義!A:C,3,FALSE),"")</f>
        <v/>
      </c>
      <c r="Z121" s="31" t="str">
        <f>IFERROR(VLOOKUP(Z119,定義!A:C,3,FALSE),"")</f>
        <v/>
      </c>
      <c r="AA121" s="31" t="str">
        <f>IFERROR(VLOOKUP(AA119,定義!A:C,3,FALSE),"")</f>
        <v/>
      </c>
      <c r="AB121" s="31" t="str">
        <f>IFERROR(VLOOKUP(AB119,定義!A:C,3,FALSE),"")</f>
        <v/>
      </c>
      <c r="AC121" s="31" t="str">
        <f>IFERROR(VLOOKUP(AC119,定義!A:C,3,FALSE),"")</f>
        <v/>
      </c>
      <c r="AD121" s="31" t="str">
        <f>IFERROR(VLOOKUP(AD119,定義!A:C,3,FALSE),"")</f>
        <v/>
      </c>
      <c r="AE121" s="31" t="str">
        <f>IFERROR(VLOOKUP(AE119,定義!A:C,3,FALSE),"")</f>
        <v/>
      </c>
      <c r="AF121" s="31" t="str">
        <f>IFERROR(VLOOKUP(AF119,定義!A:C,3,FALSE),"")</f>
        <v/>
      </c>
      <c r="AG121" s="31" t="str">
        <f>IFERROR(VLOOKUP(AG119,定義!A:C,3,FALSE),"")</f>
        <v/>
      </c>
      <c r="AH121" s="67"/>
      <c r="AI121" s="70"/>
      <c r="AJ121" s="72"/>
      <c r="AK121" s="76"/>
      <c r="AL121" s="76"/>
      <c r="AM121" s="76"/>
      <c r="AN121" s="76"/>
    </row>
    <row r="122" spans="1:40" ht="28" hidden="1" customHeight="1" outlineLevel="1">
      <c r="A122" s="17"/>
      <c r="B122" s="24" t="str">
        <f>IF($F$2="受注者希望型","－","休日
計画")</f>
        <v>休日
計画</v>
      </c>
      <c r="C122" s="32"/>
      <c r="D122" s="32"/>
      <c r="E122" s="32"/>
      <c r="F122" s="45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6">
        <f>AM122</f>
        <v>0</v>
      </c>
      <c r="AI122" s="69">
        <f>AN122</f>
        <v>0</v>
      </c>
      <c r="AJ122" s="72"/>
      <c r="AK122" s="76">
        <f>COUNTIF(C123:AG123,"○")</f>
        <v>0</v>
      </c>
      <c r="AL122" s="76">
        <f>SUM(AK$6:AK123)</f>
        <v>0</v>
      </c>
      <c r="AM122" s="76">
        <f>COUNTIF(C122:AG122,"○")</f>
        <v>0</v>
      </c>
      <c r="AN122" s="76">
        <f>SUM(AM$6:AM123)</f>
        <v>0</v>
      </c>
    </row>
    <row r="123" spans="1:40" ht="28" hidden="1" customHeight="1" outlineLevel="1">
      <c r="A123" s="2"/>
      <c r="B123" s="25" t="s">
        <v>49</v>
      </c>
      <c r="C123" s="33"/>
      <c r="D123" s="33"/>
      <c r="E123" s="33"/>
      <c r="F123" s="46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66">
        <f>AK122</f>
        <v>0</v>
      </c>
      <c r="AI123" s="69">
        <f>AL122</f>
        <v>0</v>
      </c>
      <c r="AJ123" s="72"/>
      <c r="AK123" s="76"/>
      <c r="AL123" s="76"/>
      <c r="AM123" s="76"/>
      <c r="AN123" s="76"/>
    </row>
    <row r="124" spans="1:40" ht="14.25" hidden="1" customHeight="1" outlineLevel="1">
      <c r="AJ124" s="72"/>
      <c r="AL124" s="16"/>
      <c r="AN124" s="16"/>
    </row>
    <row r="125" spans="1:40" ht="12" hidden="1" customHeight="1" outlineLevel="1">
      <c r="B125" s="21" t="s">
        <v>7</v>
      </c>
      <c r="C125" s="28" t="e">
        <f>DATE(YEAR(C118),MONTH(C118)+1,DAY(C118))</f>
        <v>#NUM!</v>
      </c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63"/>
      <c r="AH125" s="66" t="s">
        <v>19</v>
      </c>
      <c r="AI125" s="69" t="s">
        <v>15</v>
      </c>
      <c r="AJ125" s="72"/>
      <c r="AK125" s="76" t="s">
        <v>12</v>
      </c>
      <c r="AL125" s="76" t="s">
        <v>23</v>
      </c>
      <c r="AM125" s="76" t="s">
        <v>50</v>
      </c>
      <c r="AN125" s="76" t="s">
        <v>20</v>
      </c>
    </row>
    <row r="126" spans="1:40" ht="12" hidden="1" customHeight="1" outlineLevel="1">
      <c r="B126" s="22" t="s">
        <v>10</v>
      </c>
      <c r="C126" s="29" t="e">
        <f>+C125</f>
        <v>#NUM!</v>
      </c>
      <c r="D126" s="29" t="e">
        <f t="shared" ref="D126:AG126" si="34">IF(C126="","",IF(MONTH(C126+1)-MONTH(C126)=0,C126+1,""))</f>
        <v>#NUM!</v>
      </c>
      <c r="E126" s="29" t="e">
        <f t="shared" si="34"/>
        <v>#NUM!</v>
      </c>
      <c r="F126" s="42" t="e">
        <f t="shared" si="34"/>
        <v>#NUM!</v>
      </c>
      <c r="G126" s="29" t="e">
        <f t="shared" si="34"/>
        <v>#NUM!</v>
      </c>
      <c r="H126" s="29" t="e">
        <f t="shared" si="34"/>
        <v>#NUM!</v>
      </c>
      <c r="I126" s="29" t="e">
        <f t="shared" si="34"/>
        <v>#NUM!</v>
      </c>
      <c r="J126" s="29" t="e">
        <f t="shared" si="34"/>
        <v>#NUM!</v>
      </c>
      <c r="K126" s="29" t="e">
        <f t="shared" si="34"/>
        <v>#NUM!</v>
      </c>
      <c r="L126" s="29" t="e">
        <f t="shared" si="34"/>
        <v>#NUM!</v>
      </c>
      <c r="M126" s="29" t="e">
        <f t="shared" si="34"/>
        <v>#NUM!</v>
      </c>
      <c r="N126" s="29" t="e">
        <f t="shared" si="34"/>
        <v>#NUM!</v>
      </c>
      <c r="O126" s="29" t="e">
        <f t="shared" si="34"/>
        <v>#NUM!</v>
      </c>
      <c r="P126" s="29" t="e">
        <f t="shared" si="34"/>
        <v>#NUM!</v>
      </c>
      <c r="Q126" s="29" t="e">
        <f t="shared" si="34"/>
        <v>#NUM!</v>
      </c>
      <c r="R126" s="29" t="e">
        <f t="shared" si="34"/>
        <v>#NUM!</v>
      </c>
      <c r="S126" s="29" t="e">
        <f t="shared" si="34"/>
        <v>#NUM!</v>
      </c>
      <c r="T126" s="29" t="e">
        <f t="shared" si="34"/>
        <v>#NUM!</v>
      </c>
      <c r="U126" s="29" t="e">
        <f t="shared" si="34"/>
        <v>#NUM!</v>
      </c>
      <c r="V126" s="29" t="e">
        <f t="shared" si="34"/>
        <v>#NUM!</v>
      </c>
      <c r="W126" s="29" t="e">
        <f t="shared" si="34"/>
        <v>#NUM!</v>
      </c>
      <c r="X126" s="29" t="e">
        <f t="shared" si="34"/>
        <v>#NUM!</v>
      </c>
      <c r="Y126" s="29" t="e">
        <f t="shared" si="34"/>
        <v>#NUM!</v>
      </c>
      <c r="Z126" s="29" t="e">
        <f t="shared" si="34"/>
        <v>#NUM!</v>
      </c>
      <c r="AA126" s="29" t="e">
        <f t="shared" si="34"/>
        <v>#NUM!</v>
      </c>
      <c r="AB126" s="29" t="e">
        <f t="shared" si="34"/>
        <v>#NUM!</v>
      </c>
      <c r="AC126" s="29" t="e">
        <f t="shared" si="34"/>
        <v>#NUM!</v>
      </c>
      <c r="AD126" s="29" t="e">
        <f t="shared" si="34"/>
        <v>#NUM!</v>
      </c>
      <c r="AE126" s="29" t="e">
        <f t="shared" si="34"/>
        <v>#NUM!</v>
      </c>
      <c r="AF126" s="29" t="e">
        <f t="shared" si="34"/>
        <v>#NUM!</v>
      </c>
      <c r="AG126" s="29" t="e">
        <f t="shared" si="34"/>
        <v>#NUM!</v>
      </c>
      <c r="AH126" s="66"/>
      <c r="AI126" s="69"/>
      <c r="AJ126" s="72"/>
      <c r="AK126" s="76"/>
      <c r="AL126" s="76"/>
      <c r="AM126" s="76"/>
      <c r="AN126" s="76"/>
    </row>
    <row r="127" spans="1:40" ht="12" hidden="1" customHeight="1" outlineLevel="1">
      <c r="B127" s="22" t="s">
        <v>3</v>
      </c>
      <c r="C127" s="30" t="e">
        <f>+C126</f>
        <v>#NUM!</v>
      </c>
      <c r="D127" s="30" t="e">
        <f t="shared" ref="D127:AG127" si="35">+D126</f>
        <v>#NUM!</v>
      </c>
      <c r="E127" s="30" t="e">
        <f t="shared" si="35"/>
        <v>#NUM!</v>
      </c>
      <c r="F127" s="43" t="e">
        <f t="shared" si="35"/>
        <v>#NUM!</v>
      </c>
      <c r="G127" s="30" t="e">
        <f t="shared" si="35"/>
        <v>#NUM!</v>
      </c>
      <c r="H127" s="30" t="e">
        <f t="shared" si="35"/>
        <v>#NUM!</v>
      </c>
      <c r="I127" s="30" t="e">
        <f t="shared" si="35"/>
        <v>#NUM!</v>
      </c>
      <c r="J127" s="30" t="e">
        <f t="shared" si="35"/>
        <v>#NUM!</v>
      </c>
      <c r="K127" s="30" t="e">
        <f t="shared" si="35"/>
        <v>#NUM!</v>
      </c>
      <c r="L127" s="30" t="e">
        <f t="shared" si="35"/>
        <v>#NUM!</v>
      </c>
      <c r="M127" s="30" t="e">
        <f t="shared" si="35"/>
        <v>#NUM!</v>
      </c>
      <c r="N127" s="30" t="e">
        <f t="shared" si="35"/>
        <v>#NUM!</v>
      </c>
      <c r="O127" s="30" t="e">
        <f t="shared" si="35"/>
        <v>#NUM!</v>
      </c>
      <c r="P127" s="30" t="e">
        <f t="shared" si="35"/>
        <v>#NUM!</v>
      </c>
      <c r="Q127" s="30" t="e">
        <f t="shared" si="35"/>
        <v>#NUM!</v>
      </c>
      <c r="R127" s="30" t="e">
        <f t="shared" si="35"/>
        <v>#NUM!</v>
      </c>
      <c r="S127" s="30" t="e">
        <f t="shared" si="35"/>
        <v>#NUM!</v>
      </c>
      <c r="T127" s="30" t="e">
        <f t="shared" si="35"/>
        <v>#NUM!</v>
      </c>
      <c r="U127" s="30" t="e">
        <f t="shared" si="35"/>
        <v>#NUM!</v>
      </c>
      <c r="V127" s="30" t="e">
        <f t="shared" si="35"/>
        <v>#NUM!</v>
      </c>
      <c r="W127" s="30" t="e">
        <f t="shared" si="35"/>
        <v>#NUM!</v>
      </c>
      <c r="X127" s="30" t="e">
        <f t="shared" si="35"/>
        <v>#NUM!</v>
      </c>
      <c r="Y127" s="30" t="e">
        <f t="shared" si="35"/>
        <v>#NUM!</v>
      </c>
      <c r="Z127" s="30" t="e">
        <f t="shared" si="35"/>
        <v>#NUM!</v>
      </c>
      <c r="AA127" s="30" t="e">
        <f t="shared" si="35"/>
        <v>#NUM!</v>
      </c>
      <c r="AB127" s="30" t="e">
        <f t="shared" si="35"/>
        <v>#NUM!</v>
      </c>
      <c r="AC127" s="30" t="e">
        <f t="shared" si="35"/>
        <v>#NUM!</v>
      </c>
      <c r="AD127" s="30" t="e">
        <f t="shared" si="35"/>
        <v>#NUM!</v>
      </c>
      <c r="AE127" s="30" t="e">
        <f t="shared" si="35"/>
        <v>#NUM!</v>
      </c>
      <c r="AF127" s="30" t="e">
        <f t="shared" si="35"/>
        <v>#NUM!</v>
      </c>
      <c r="AG127" s="30" t="e">
        <f t="shared" si="35"/>
        <v>#NUM!</v>
      </c>
      <c r="AH127" s="67" t="s">
        <v>42</v>
      </c>
      <c r="AI127" s="70" t="s">
        <v>42</v>
      </c>
      <c r="AJ127" s="72"/>
      <c r="AK127" s="76"/>
      <c r="AL127" s="76"/>
      <c r="AM127" s="76"/>
      <c r="AN127" s="76"/>
    </row>
    <row r="128" spans="1:40" ht="68.150000000000006" hidden="1" customHeight="1" outlineLevel="1">
      <c r="A128" s="17"/>
      <c r="B128" s="23" t="s">
        <v>11</v>
      </c>
      <c r="C128" s="31" t="str">
        <f>IFERROR(VLOOKUP(C126,定義!A:C,3,FALSE),"")</f>
        <v/>
      </c>
      <c r="D128" s="31" t="str">
        <f>IFERROR(VLOOKUP(D126,定義!A:C,3,FALSE),"")</f>
        <v/>
      </c>
      <c r="E128" s="31" t="str">
        <f>IFERROR(VLOOKUP(E126,定義!A:C,3,FALSE),"")</f>
        <v/>
      </c>
      <c r="F128" s="44" t="str">
        <f>IFERROR(VLOOKUP(F126,定義!A:C,3,FALSE),"")</f>
        <v/>
      </c>
      <c r="G128" s="31" t="str">
        <f>IFERROR(VLOOKUP(G126,定義!A:C,3,FALSE),"")</f>
        <v/>
      </c>
      <c r="H128" s="31" t="str">
        <f>IFERROR(VLOOKUP(H126,定義!A:C,3,FALSE),"")</f>
        <v/>
      </c>
      <c r="I128" s="31" t="str">
        <f>IFERROR(VLOOKUP(I126,定義!A:C,3,FALSE),"")</f>
        <v/>
      </c>
      <c r="J128" s="31" t="str">
        <f>IFERROR(VLOOKUP(J126,定義!A:C,3,FALSE),"")</f>
        <v/>
      </c>
      <c r="K128" s="31" t="str">
        <f>IFERROR(VLOOKUP(K126,定義!A:C,3,FALSE),"")</f>
        <v/>
      </c>
      <c r="L128" s="31" t="str">
        <f>IFERROR(VLOOKUP(L126,定義!A:C,3,FALSE),"")</f>
        <v/>
      </c>
      <c r="M128" s="31" t="str">
        <f>IFERROR(VLOOKUP(M126,定義!A:C,3,FALSE),"")</f>
        <v/>
      </c>
      <c r="N128" s="31" t="str">
        <f>IFERROR(VLOOKUP(N126,定義!A:C,3,FALSE),"")</f>
        <v/>
      </c>
      <c r="O128" s="31" t="str">
        <f>IFERROR(VLOOKUP(O126,定義!A:C,3,FALSE),"")</f>
        <v/>
      </c>
      <c r="P128" s="31" t="str">
        <f>IFERROR(VLOOKUP(P126,定義!A:C,3,FALSE),"")</f>
        <v/>
      </c>
      <c r="Q128" s="31" t="str">
        <f>IFERROR(VLOOKUP(Q126,定義!A:C,3,FALSE),"")</f>
        <v/>
      </c>
      <c r="R128" s="34" t="str">
        <f>IFERROR(VLOOKUP(R126,定義!A:C,3,FALSE),"")</f>
        <v/>
      </c>
      <c r="S128" s="31" t="str">
        <f>IFERROR(VLOOKUP(S126,定義!A:C,3,FALSE),"")</f>
        <v/>
      </c>
      <c r="T128" s="31" t="str">
        <f>IFERROR(VLOOKUP(T126,定義!A:C,3,FALSE),"")</f>
        <v/>
      </c>
      <c r="U128" s="31" t="str">
        <f>IFERROR(VLOOKUP(U126,定義!A:C,3,FALSE),"")</f>
        <v/>
      </c>
      <c r="V128" s="31" t="str">
        <f>IFERROR(VLOOKUP(V126,定義!A:C,3,FALSE),"")</f>
        <v/>
      </c>
      <c r="W128" s="31" t="str">
        <f>IFERROR(VLOOKUP(W126,定義!A:C,3,FALSE),"")</f>
        <v/>
      </c>
      <c r="X128" s="31" t="str">
        <f>IFERROR(VLOOKUP(X126,定義!A:C,3,FALSE),"")</f>
        <v/>
      </c>
      <c r="Y128" s="31" t="str">
        <f>IFERROR(VLOOKUP(Y126,定義!A:C,3,FALSE),"")</f>
        <v/>
      </c>
      <c r="Z128" s="31" t="str">
        <f>IFERROR(VLOOKUP(Z126,定義!A:C,3,FALSE),"")</f>
        <v/>
      </c>
      <c r="AA128" s="31" t="str">
        <f>IFERROR(VLOOKUP(AA126,定義!A:C,3,FALSE),"")</f>
        <v/>
      </c>
      <c r="AB128" s="31" t="str">
        <f>IFERROR(VLOOKUP(AB126,定義!A:C,3,FALSE),"")</f>
        <v/>
      </c>
      <c r="AC128" s="31" t="str">
        <f>IFERROR(VLOOKUP(AC126,定義!A:C,3,FALSE),"")</f>
        <v/>
      </c>
      <c r="AD128" s="31" t="str">
        <f>IFERROR(VLOOKUP(AD126,定義!A:C,3,FALSE),"")</f>
        <v/>
      </c>
      <c r="AE128" s="31" t="str">
        <f>IFERROR(VLOOKUP(AE126,定義!A:C,3,FALSE),"")</f>
        <v/>
      </c>
      <c r="AF128" s="31" t="str">
        <f>IFERROR(VLOOKUP(AF126,定義!A:C,3,FALSE),"")</f>
        <v/>
      </c>
      <c r="AG128" s="31" t="str">
        <f>IFERROR(VLOOKUP(AG126,定義!A:C,3,FALSE),"")</f>
        <v/>
      </c>
      <c r="AH128" s="67"/>
      <c r="AI128" s="70"/>
      <c r="AJ128" s="72"/>
      <c r="AK128" s="76"/>
      <c r="AL128" s="76"/>
      <c r="AM128" s="76"/>
      <c r="AN128" s="76"/>
    </row>
    <row r="129" spans="1:40" ht="28" hidden="1" customHeight="1" outlineLevel="1">
      <c r="A129" s="17"/>
      <c r="B129" s="24" t="str">
        <f>IF($F$2="受注者希望型","－","休日
計画")</f>
        <v>休日
計画</v>
      </c>
      <c r="C129" s="32"/>
      <c r="D129" s="32"/>
      <c r="E129" s="32"/>
      <c r="F129" s="45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5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6">
        <f>AM129</f>
        <v>0</v>
      </c>
      <c r="AI129" s="69">
        <f>AN129</f>
        <v>0</v>
      </c>
      <c r="AJ129" s="72"/>
      <c r="AK129" s="76">
        <f>COUNTIF(C130:AG130,"○")</f>
        <v>0</v>
      </c>
      <c r="AL129" s="76">
        <f>SUM(AK$6:AK130)</f>
        <v>0</v>
      </c>
      <c r="AM129" s="76">
        <f>COUNTIF(C129:AG129,"○")</f>
        <v>0</v>
      </c>
      <c r="AN129" s="76">
        <f>SUM(AM$6:AM130)</f>
        <v>0</v>
      </c>
    </row>
    <row r="130" spans="1:40" ht="28" hidden="1" customHeight="1" outlineLevel="1">
      <c r="A130" s="2"/>
      <c r="B130" s="25" t="s">
        <v>49</v>
      </c>
      <c r="C130" s="33"/>
      <c r="D130" s="33"/>
      <c r="E130" s="33"/>
      <c r="F130" s="46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66">
        <f>AK129</f>
        <v>0</v>
      </c>
      <c r="AI130" s="69">
        <f>AL129</f>
        <v>0</v>
      </c>
      <c r="AJ130" s="72"/>
      <c r="AK130" s="76"/>
      <c r="AL130" s="76"/>
      <c r="AM130" s="76"/>
      <c r="AN130" s="76"/>
    </row>
    <row r="131" spans="1:40" ht="14.25" hidden="1" customHeight="1" outlineLevel="1">
      <c r="AJ131" s="72"/>
      <c r="AL131" s="16"/>
      <c r="AN131" s="16"/>
    </row>
    <row r="132" spans="1:40" ht="12" hidden="1" customHeight="1" outlineLevel="1">
      <c r="B132" s="21" t="s">
        <v>7</v>
      </c>
      <c r="C132" s="28" t="e">
        <f>DATE(YEAR(C125),MONTH(C125)+1,DAY(C125))</f>
        <v>#NUM!</v>
      </c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63"/>
      <c r="AH132" s="66" t="s">
        <v>19</v>
      </c>
      <c r="AI132" s="69" t="s">
        <v>15</v>
      </c>
      <c r="AJ132" s="72"/>
      <c r="AK132" s="76" t="s">
        <v>12</v>
      </c>
      <c r="AL132" s="76" t="s">
        <v>23</v>
      </c>
      <c r="AM132" s="76" t="s">
        <v>50</v>
      </c>
      <c r="AN132" s="76" t="s">
        <v>20</v>
      </c>
    </row>
    <row r="133" spans="1:40" ht="12" hidden="1" customHeight="1" outlineLevel="1">
      <c r="B133" s="22" t="s">
        <v>10</v>
      </c>
      <c r="C133" s="29" t="e">
        <f>+C132</f>
        <v>#NUM!</v>
      </c>
      <c r="D133" s="29" t="e">
        <f t="shared" ref="D133:AG133" si="36">IF(C133="","",IF(MONTH(C133+1)-MONTH(C133)=0,C133+1,""))</f>
        <v>#NUM!</v>
      </c>
      <c r="E133" s="29" t="e">
        <f t="shared" si="36"/>
        <v>#NUM!</v>
      </c>
      <c r="F133" s="42" t="e">
        <f t="shared" si="36"/>
        <v>#NUM!</v>
      </c>
      <c r="G133" s="29" t="e">
        <f t="shared" si="36"/>
        <v>#NUM!</v>
      </c>
      <c r="H133" s="29" t="e">
        <f t="shared" si="36"/>
        <v>#NUM!</v>
      </c>
      <c r="I133" s="29" t="e">
        <f t="shared" si="36"/>
        <v>#NUM!</v>
      </c>
      <c r="J133" s="29" t="e">
        <f t="shared" si="36"/>
        <v>#NUM!</v>
      </c>
      <c r="K133" s="29" t="e">
        <f t="shared" si="36"/>
        <v>#NUM!</v>
      </c>
      <c r="L133" s="29" t="e">
        <f t="shared" si="36"/>
        <v>#NUM!</v>
      </c>
      <c r="M133" s="29" t="e">
        <f t="shared" si="36"/>
        <v>#NUM!</v>
      </c>
      <c r="N133" s="29" t="e">
        <f t="shared" si="36"/>
        <v>#NUM!</v>
      </c>
      <c r="O133" s="29" t="e">
        <f t="shared" si="36"/>
        <v>#NUM!</v>
      </c>
      <c r="P133" s="29" t="e">
        <f t="shared" si="36"/>
        <v>#NUM!</v>
      </c>
      <c r="Q133" s="29" t="e">
        <f t="shared" si="36"/>
        <v>#NUM!</v>
      </c>
      <c r="R133" s="29" t="e">
        <f t="shared" si="36"/>
        <v>#NUM!</v>
      </c>
      <c r="S133" s="29" t="e">
        <f t="shared" si="36"/>
        <v>#NUM!</v>
      </c>
      <c r="T133" s="29" t="e">
        <f t="shared" si="36"/>
        <v>#NUM!</v>
      </c>
      <c r="U133" s="29" t="e">
        <f t="shared" si="36"/>
        <v>#NUM!</v>
      </c>
      <c r="V133" s="29" t="e">
        <f t="shared" si="36"/>
        <v>#NUM!</v>
      </c>
      <c r="W133" s="29" t="e">
        <f t="shared" si="36"/>
        <v>#NUM!</v>
      </c>
      <c r="X133" s="29" t="e">
        <f t="shared" si="36"/>
        <v>#NUM!</v>
      </c>
      <c r="Y133" s="29" t="e">
        <f t="shared" si="36"/>
        <v>#NUM!</v>
      </c>
      <c r="Z133" s="29" t="e">
        <f t="shared" si="36"/>
        <v>#NUM!</v>
      </c>
      <c r="AA133" s="29" t="e">
        <f t="shared" si="36"/>
        <v>#NUM!</v>
      </c>
      <c r="AB133" s="29" t="e">
        <f t="shared" si="36"/>
        <v>#NUM!</v>
      </c>
      <c r="AC133" s="29" t="e">
        <f t="shared" si="36"/>
        <v>#NUM!</v>
      </c>
      <c r="AD133" s="29" t="e">
        <f t="shared" si="36"/>
        <v>#NUM!</v>
      </c>
      <c r="AE133" s="29" t="e">
        <f t="shared" si="36"/>
        <v>#NUM!</v>
      </c>
      <c r="AF133" s="29" t="e">
        <f t="shared" si="36"/>
        <v>#NUM!</v>
      </c>
      <c r="AG133" s="29" t="e">
        <f t="shared" si="36"/>
        <v>#NUM!</v>
      </c>
      <c r="AH133" s="66"/>
      <c r="AI133" s="69"/>
      <c r="AJ133" s="72"/>
      <c r="AK133" s="76"/>
      <c r="AL133" s="76"/>
      <c r="AM133" s="76"/>
      <c r="AN133" s="76"/>
    </row>
    <row r="134" spans="1:40" ht="12" hidden="1" customHeight="1" outlineLevel="1">
      <c r="B134" s="22" t="s">
        <v>3</v>
      </c>
      <c r="C134" s="30" t="e">
        <f>+C133</f>
        <v>#NUM!</v>
      </c>
      <c r="D134" s="30" t="e">
        <f t="shared" ref="D134:AG134" si="37">+D133</f>
        <v>#NUM!</v>
      </c>
      <c r="E134" s="30" t="e">
        <f t="shared" si="37"/>
        <v>#NUM!</v>
      </c>
      <c r="F134" s="43" t="e">
        <f t="shared" si="37"/>
        <v>#NUM!</v>
      </c>
      <c r="G134" s="30" t="e">
        <f t="shared" si="37"/>
        <v>#NUM!</v>
      </c>
      <c r="H134" s="30" t="e">
        <f t="shared" si="37"/>
        <v>#NUM!</v>
      </c>
      <c r="I134" s="30" t="e">
        <f t="shared" si="37"/>
        <v>#NUM!</v>
      </c>
      <c r="J134" s="30" t="e">
        <f t="shared" si="37"/>
        <v>#NUM!</v>
      </c>
      <c r="K134" s="30" t="e">
        <f t="shared" si="37"/>
        <v>#NUM!</v>
      </c>
      <c r="L134" s="30" t="e">
        <f t="shared" si="37"/>
        <v>#NUM!</v>
      </c>
      <c r="M134" s="30" t="e">
        <f t="shared" si="37"/>
        <v>#NUM!</v>
      </c>
      <c r="N134" s="30" t="e">
        <f t="shared" si="37"/>
        <v>#NUM!</v>
      </c>
      <c r="O134" s="30" t="e">
        <f t="shared" si="37"/>
        <v>#NUM!</v>
      </c>
      <c r="P134" s="30" t="e">
        <f t="shared" si="37"/>
        <v>#NUM!</v>
      </c>
      <c r="Q134" s="30" t="e">
        <f t="shared" si="37"/>
        <v>#NUM!</v>
      </c>
      <c r="R134" s="30" t="e">
        <f t="shared" si="37"/>
        <v>#NUM!</v>
      </c>
      <c r="S134" s="30" t="e">
        <f t="shared" si="37"/>
        <v>#NUM!</v>
      </c>
      <c r="T134" s="30" t="e">
        <f t="shared" si="37"/>
        <v>#NUM!</v>
      </c>
      <c r="U134" s="30" t="e">
        <f t="shared" si="37"/>
        <v>#NUM!</v>
      </c>
      <c r="V134" s="30" t="e">
        <f t="shared" si="37"/>
        <v>#NUM!</v>
      </c>
      <c r="W134" s="30" t="e">
        <f t="shared" si="37"/>
        <v>#NUM!</v>
      </c>
      <c r="X134" s="30" t="e">
        <f t="shared" si="37"/>
        <v>#NUM!</v>
      </c>
      <c r="Y134" s="30" t="e">
        <f t="shared" si="37"/>
        <v>#NUM!</v>
      </c>
      <c r="Z134" s="30" t="e">
        <f t="shared" si="37"/>
        <v>#NUM!</v>
      </c>
      <c r="AA134" s="30" t="e">
        <f t="shared" si="37"/>
        <v>#NUM!</v>
      </c>
      <c r="AB134" s="30" t="e">
        <f t="shared" si="37"/>
        <v>#NUM!</v>
      </c>
      <c r="AC134" s="30" t="e">
        <f t="shared" si="37"/>
        <v>#NUM!</v>
      </c>
      <c r="AD134" s="30" t="e">
        <f t="shared" si="37"/>
        <v>#NUM!</v>
      </c>
      <c r="AE134" s="30" t="e">
        <f t="shared" si="37"/>
        <v>#NUM!</v>
      </c>
      <c r="AF134" s="30" t="e">
        <f t="shared" si="37"/>
        <v>#NUM!</v>
      </c>
      <c r="AG134" s="30" t="e">
        <f t="shared" si="37"/>
        <v>#NUM!</v>
      </c>
      <c r="AH134" s="67" t="s">
        <v>42</v>
      </c>
      <c r="AI134" s="70" t="s">
        <v>42</v>
      </c>
      <c r="AJ134" s="72"/>
      <c r="AK134" s="76"/>
      <c r="AL134" s="76"/>
      <c r="AM134" s="76"/>
      <c r="AN134" s="76"/>
    </row>
    <row r="135" spans="1:40" ht="68.150000000000006" hidden="1" customHeight="1" outlineLevel="1">
      <c r="A135" s="17"/>
      <c r="B135" s="23" t="s">
        <v>11</v>
      </c>
      <c r="C135" s="31" t="str">
        <f>IFERROR(VLOOKUP(C133,定義!A:C,3,FALSE),"")</f>
        <v/>
      </c>
      <c r="D135" s="31" t="str">
        <f>IFERROR(VLOOKUP(D133,定義!A:C,3,FALSE),"")</f>
        <v/>
      </c>
      <c r="E135" s="31" t="str">
        <f>IFERROR(VLOOKUP(E133,定義!A:C,3,FALSE),"")</f>
        <v/>
      </c>
      <c r="F135" s="44" t="str">
        <f>IFERROR(VLOOKUP(F133,定義!A:C,3,FALSE),"")</f>
        <v/>
      </c>
      <c r="G135" s="31" t="str">
        <f>IFERROR(VLOOKUP(G133,定義!A:C,3,FALSE),"")</f>
        <v/>
      </c>
      <c r="H135" s="31" t="str">
        <f>IFERROR(VLOOKUP(H133,定義!A:C,3,FALSE),"")</f>
        <v/>
      </c>
      <c r="I135" s="31" t="str">
        <f>IFERROR(VLOOKUP(I133,定義!A:C,3,FALSE),"")</f>
        <v/>
      </c>
      <c r="J135" s="31" t="str">
        <f>IFERROR(VLOOKUP(J133,定義!A:C,3,FALSE),"")</f>
        <v/>
      </c>
      <c r="K135" s="31" t="str">
        <f>IFERROR(VLOOKUP(K133,定義!A:C,3,FALSE),"")</f>
        <v/>
      </c>
      <c r="L135" s="31" t="str">
        <f>IFERROR(VLOOKUP(L133,定義!A:C,3,FALSE),"")</f>
        <v/>
      </c>
      <c r="M135" s="31" t="str">
        <f>IFERROR(VLOOKUP(M133,定義!A:C,3,FALSE),"")</f>
        <v/>
      </c>
      <c r="N135" s="31" t="str">
        <f>IFERROR(VLOOKUP(N133,定義!A:C,3,FALSE),"")</f>
        <v/>
      </c>
      <c r="O135" s="31" t="str">
        <f>IFERROR(VLOOKUP(O133,定義!A:C,3,FALSE),"")</f>
        <v/>
      </c>
      <c r="P135" s="31" t="str">
        <f>IFERROR(VLOOKUP(P133,定義!A:C,3,FALSE),"")</f>
        <v/>
      </c>
      <c r="Q135" s="31" t="str">
        <f>IFERROR(VLOOKUP(Q133,定義!A:C,3,FALSE),"")</f>
        <v/>
      </c>
      <c r="R135" s="34" t="str">
        <f>IFERROR(VLOOKUP(R133,定義!A:C,3,FALSE),"")</f>
        <v/>
      </c>
      <c r="S135" s="31" t="str">
        <f>IFERROR(VLOOKUP(S133,定義!A:C,3,FALSE),"")</f>
        <v/>
      </c>
      <c r="T135" s="31" t="str">
        <f>IFERROR(VLOOKUP(T133,定義!A:C,3,FALSE),"")</f>
        <v/>
      </c>
      <c r="U135" s="31" t="str">
        <f>IFERROR(VLOOKUP(U133,定義!A:C,3,FALSE),"")</f>
        <v/>
      </c>
      <c r="V135" s="31" t="str">
        <f>IFERROR(VLOOKUP(V133,定義!A:C,3,FALSE),"")</f>
        <v/>
      </c>
      <c r="W135" s="31" t="str">
        <f>IFERROR(VLOOKUP(W133,定義!A:C,3,FALSE),"")</f>
        <v/>
      </c>
      <c r="X135" s="31" t="str">
        <f>IFERROR(VLOOKUP(X133,定義!A:C,3,FALSE),"")</f>
        <v/>
      </c>
      <c r="Y135" s="31" t="str">
        <f>IFERROR(VLOOKUP(Y133,定義!A:C,3,FALSE),"")</f>
        <v/>
      </c>
      <c r="Z135" s="31" t="str">
        <f>IFERROR(VLOOKUP(Z133,定義!A:C,3,FALSE),"")</f>
        <v/>
      </c>
      <c r="AA135" s="31" t="str">
        <f>IFERROR(VLOOKUP(AA133,定義!A:C,3,FALSE),"")</f>
        <v/>
      </c>
      <c r="AB135" s="31" t="str">
        <f>IFERROR(VLOOKUP(AB133,定義!A:C,3,FALSE),"")</f>
        <v/>
      </c>
      <c r="AC135" s="31" t="str">
        <f>IFERROR(VLOOKUP(AC133,定義!A:C,3,FALSE),"")</f>
        <v/>
      </c>
      <c r="AD135" s="31" t="str">
        <f>IFERROR(VLOOKUP(AD133,定義!A:C,3,FALSE),"")</f>
        <v/>
      </c>
      <c r="AE135" s="31" t="str">
        <f>IFERROR(VLOOKUP(AE133,定義!A:C,3,FALSE),"")</f>
        <v/>
      </c>
      <c r="AF135" s="31" t="str">
        <f>IFERROR(VLOOKUP(AF133,定義!A:C,3,FALSE),"")</f>
        <v/>
      </c>
      <c r="AG135" s="31" t="str">
        <f>IFERROR(VLOOKUP(AG133,定義!A:C,3,FALSE),"")</f>
        <v/>
      </c>
      <c r="AH135" s="67"/>
      <c r="AI135" s="70"/>
      <c r="AJ135" s="72"/>
      <c r="AK135" s="76"/>
      <c r="AL135" s="76"/>
      <c r="AM135" s="76"/>
      <c r="AN135" s="76"/>
    </row>
    <row r="136" spans="1:40" ht="28" hidden="1" customHeight="1" outlineLevel="1">
      <c r="A136" s="17"/>
      <c r="B136" s="24" t="str">
        <f>IF($F$2="受注者希望型","－","休日
計画")</f>
        <v>休日
計画</v>
      </c>
      <c r="C136" s="32"/>
      <c r="D136" s="32"/>
      <c r="E136" s="32"/>
      <c r="F136" s="45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5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66">
        <f>AM136</f>
        <v>0</v>
      </c>
      <c r="AI136" s="69">
        <f>AN136</f>
        <v>0</v>
      </c>
      <c r="AJ136" s="72"/>
      <c r="AK136" s="76">
        <f>COUNTIF(C137:AG137,"○")</f>
        <v>0</v>
      </c>
      <c r="AL136" s="76">
        <f>SUM(AK$6:AK137)</f>
        <v>0</v>
      </c>
      <c r="AM136" s="76">
        <f>COUNTIF(C136:AG136,"○")</f>
        <v>0</v>
      </c>
      <c r="AN136" s="76">
        <f>SUM(AM$6:AM137)</f>
        <v>0</v>
      </c>
    </row>
    <row r="137" spans="1:40" ht="28" hidden="1" customHeight="1" outlineLevel="1">
      <c r="A137" s="2"/>
      <c r="B137" s="25" t="s">
        <v>49</v>
      </c>
      <c r="C137" s="33"/>
      <c r="D137" s="33"/>
      <c r="E137" s="33"/>
      <c r="F137" s="46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66">
        <f>AK136</f>
        <v>0</v>
      </c>
      <c r="AI137" s="69">
        <f>AL136</f>
        <v>0</v>
      </c>
      <c r="AJ137" s="72"/>
      <c r="AK137" s="76"/>
      <c r="AL137" s="76"/>
      <c r="AM137" s="76"/>
      <c r="AN137" s="76"/>
    </row>
    <row r="138" spans="1:40" ht="14.25" hidden="1" customHeight="1" outlineLevel="1">
      <c r="AJ138" s="72"/>
      <c r="AL138" s="16"/>
      <c r="AN138" s="16"/>
    </row>
    <row r="139" spans="1:40" ht="12" hidden="1" customHeight="1" outlineLevel="1">
      <c r="B139" s="21" t="s">
        <v>7</v>
      </c>
      <c r="C139" s="28" t="e">
        <f>DATE(YEAR(C132),MONTH(C132)+1,DAY(C132))</f>
        <v>#NUM!</v>
      </c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63"/>
      <c r="AH139" s="66" t="s">
        <v>19</v>
      </c>
      <c r="AI139" s="69" t="s">
        <v>15</v>
      </c>
      <c r="AJ139" s="72"/>
      <c r="AK139" s="76" t="s">
        <v>12</v>
      </c>
      <c r="AL139" s="76" t="s">
        <v>23</v>
      </c>
      <c r="AM139" s="76" t="s">
        <v>50</v>
      </c>
      <c r="AN139" s="76" t="s">
        <v>20</v>
      </c>
    </row>
    <row r="140" spans="1:40" ht="12" hidden="1" customHeight="1" outlineLevel="1">
      <c r="B140" s="22" t="s">
        <v>10</v>
      </c>
      <c r="C140" s="29" t="e">
        <f>+C139</f>
        <v>#NUM!</v>
      </c>
      <c r="D140" s="29" t="e">
        <f t="shared" ref="D140:AG140" si="38">IF(C140="","",IF(MONTH(C140+1)-MONTH(C140)=0,C140+1,""))</f>
        <v>#NUM!</v>
      </c>
      <c r="E140" s="29" t="e">
        <f t="shared" si="38"/>
        <v>#NUM!</v>
      </c>
      <c r="F140" s="42" t="e">
        <f t="shared" si="38"/>
        <v>#NUM!</v>
      </c>
      <c r="G140" s="29" t="e">
        <f t="shared" si="38"/>
        <v>#NUM!</v>
      </c>
      <c r="H140" s="29" t="e">
        <f t="shared" si="38"/>
        <v>#NUM!</v>
      </c>
      <c r="I140" s="29" t="e">
        <f t="shared" si="38"/>
        <v>#NUM!</v>
      </c>
      <c r="J140" s="29" t="e">
        <f t="shared" si="38"/>
        <v>#NUM!</v>
      </c>
      <c r="K140" s="29" t="e">
        <f t="shared" si="38"/>
        <v>#NUM!</v>
      </c>
      <c r="L140" s="29" t="e">
        <f t="shared" si="38"/>
        <v>#NUM!</v>
      </c>
      <c r="M140" s="29" t="e">
        <f t="shared" si="38"/>
        <v>#NUM!</v>
      </c>
      <c r="N140" s="29" t="e">
        <f t="shared" si="38"/>
        <v>#NUM!</v>
      </c>
      <c r="O140" s="29" t="e">
        <f t="shared" si="38"/>
        <v>#NUM!</v>
      </c>
      <c r="P140" s="29" t="e">
        <f t="shared" si="38"/>
        <v>#NUM!</v>
      </c>
      <c r="Q140" s="29" t="e">
        <f t="shared" si="38"/>
        <v>#NUM!</v>
      </c>
      <c r="R140" s="29" t="e">
        <f t="shared" si="38"/>
        <v>#NUM!</v>
      </c>
      <c r="S140" s="29" t="e">
        <f t="shared" si="38"/>
        <v>#NUM!</v>
      </c>
      <c r="T140" s="29" t="e">
        <f t="shared" si="38"/>
        <v>#NUM!</v>
      </c>
      <c r="U140" s="29" t="e">
        <f t="shared" si="38"/>
        <v>#NUM!</v>
      </c>
      <c r="V140" s="29" t="e">
        <f t="shared" si="38"/>
        <v>#NUM!</v>
      </c>
      <c r="W140" s="29" t="e">
        <f t="shared" si="38"/>
        <v>#NUM!</v>
      </c>
      <c r="X140" s="29" t="e">
        <f t="shared" si="38"/>
        <v>#NUM!</v>
      </c>
      <c r="Y140" s="29" t="e">
        <f t="shared" si="38"/>
        <v>#NUM!</v>
      </c>
      <c r="Z140" s="29" t="e">
        <f t="shared" si="38"/>
        <v>#NUM!</v>
      </c>
      <c r="AA140" s="29" t="e">
        <f t="shared" si="38"/>
        <v>#NUM!</v>
      </c>
      <c r="AB140" s="29" t="e">
        <f t="shared" si="38"/>
        <v>#NUM!</v>
      </c>
      <c r="AC140" s="29" t="e">
        <f t="shared" si="38"/>
        <v>#NUM!</v>
      </c>
      <c r="AD140" s="29" t="e">
        <f t="shared" si="38"/>
        <v>#NUM!</v>
      </c>
      <c r="AE140" s="29" t="e">
        <f t="shared" si="38"/>
        <v>#NUM!</v>
      </c>
      <c r="AF140" s="29" t="e">
        <f t="shared" si="38"/>
        <v>#NUM!</v>
      </c>
      <c r="AG140" s="29" t="e">
        <f t="shared" si="38"/>
        <v>#NUM!</v>
      </c>
      <c r="AH140" s="66"/>
      <c r="AI140" s="69"/>
      <c r="AJ140" s="72"/>
      <c r="AK140" s="76"/>
      <c r="AL140" s="76"/>
      <c r="AM140" s="76"/>
      <c r="AN140" s="76"/>
    </row>
    <row r="141" spans="1:40" ht="12" hidden="1" customHeight="1" outlineLevel="1">
      <c r="B141" s="22" t="s">
        <v>3</v>
      </c>
      <c r="C141" s="30" t="e">
        <f>+C140</f>
        <v>#NUM!</v>
      </c>
      <c r="D141" s="30" t="e">
        <f t="shared" ref="D141:AG141" si="39">+D140</f>
        <v>#NUM!</v>
      </c>
      <c r="E141" s="30" t="e">
        <f t="shared" si="39"/>
        <v>#NUM!</v>
      </c>
      <c r="F141" s="43" t="e">
        <f t="shared" si="39"/>
        <v>#NUM!</v>
      </c>
      <c r="G141" s="30" t="e">
        <f t="shared" si="39"/>
        <v>#NUM!</v>
      </c>
      <c r="H141" s="30" t="e">
        <f t="shared" si="39"/>
        <v>#NUM!</v>
      </c>
      <c r="I141" s="30" t="e">
        <f t="shared" si="39"/>
        <v>#NUM!</v>
      </c>
      <c r="J141" s="30" t="e">
        <f t="shared" si="39"/>
        <v>#NUM!</v>
      </c>
      <c r="K141" s="30" t="e">
        <f t="shared" si="39"/>
        <v>#NUM!</v>
      </c>
      <c r="L141" s="30" t="e">
        <f t="shared" si="39"/>
        <v>#NUM!</v>
      </c>
      <c r="M141" s="30" t="e">
        <f t="shared" si="39"/>
        <v>#NUM!</v>
      </c>
      <c r="N141" s="30" t="e">
        <f t="shared" si="39"/>
        <v>#NUM!</v>
      </c>
      <c r="O141" s="30" t="e">
        <f t="shared" si="39"/>
        <v>#NUM!</v>
      </c>
      <c r="P141" s="30" t="e">
        <f t="shared" si="39"/>
        <v>#NUM!</v>
      </c>
      <c r="Q141" s="30" t="e">
        <f t="shared" si="39"/>
        <v>#NUM!</v>
      </c>
      <c r="R141" s="30" t="e">
        <f t="shared" si="39"/>
        <v>#NUM!</v>
      </c>
      <c r="S141" s="30" t="e">
        <f t="shared" si="39"/>
        <v>#NUM!</v>
      </c>
      <c r="T141" s="30" t="e">
        <f t="shared" si="39"/>
        <v>#NUM!</v>
      </c>
      <c r="U141" s="30" t="e">
        <f t="shared" si="39"/>
        <v>#NUM!</v>
      </c>
      <c r="V141" s="30" t="e">
        <f t="shared" si="39"/>
        <v>#NUM!</v>
      </c>
      <c r="W141" s="30" t="e">
        <f t="shared" si="39"/>
        <v>#NUM!</v>
      </c>
      <c r="X141" s="30" t="e">
        <f t="shared" si="39"/>
        <v>#NUM!</v>
      </c>
      <c r="Y141" s="30" t="e">
        <f t="shared" si="39"/>
        <v>#NUM!</v>
      </c>
      <c r="Z141" s="30" t="e">
        <f t="shared" si="39"/>
        <v>#NUM!</v>
      </c>
      <c r="AA141" s="30" t="e">
        <f t="shared" si="39"/>
        <v>#NUM!</v>
      </c>
      <c r="AB141" s="30" t="e">
        <f t="shared" si="39"/>
        <v>#NUM!</v>
      </c>
      <c r="AC141" s="30" t="e">
        <f t="shared" si="39"/>
        <v>#NUM!</v>
      </c>
      <c r="AD141" s="30" t="e">
        <f t="shared" si="39"/>
        <v>#NUM!</v>
      </c>
      <c r="AE141" s="30" t="e">
        <f t="shared" si="39"/>
        <v>#NUM!</v>
      </c>
      <c r="AF141" s="30" t="e">
        <f t="shared" si="39"/>
        <v>#NUM!</v>
      </c>
      <c r="AG141" s="30" t="e">
        <f t="shared" si="39"/>
        <v>#NUM!</v>
      </c>
      <c r="AH141" s="67" t="s">
        <v>42</v>
      </c>
      <c r="AI141" s="70" t="s">
        <v>42</v>
      </c>
      <c r="AJ141" s="72"/>
      <c r="AK141" s="76"/>
      <c r="AL141" s="76"/>
      <c r="AM141" s="76"/>
      <c r="AN141" s="76"/>
    </row>
    <row r="142" spans="1:40" ht="68.150000000000006" hidden="1" customHeight="1" outlineLevel="1">
      <c r="A142" s="17"/>
      <c r="B142" s="23" t="s">
        <v>11</v>
      </c>
      <c r="C142" s="31" t="str">
        <f>IFERROR(VLOOKUP(C140,定義!A:C,3,FALSE),"")</f>
        <v/>
      </c>
      <c r="D142" s="31" t="str">
        <f>IFERROR(VLOOKUP(D140,定義!A:C,3,FALSE),"")</f>
        <v/>
      </c>
      <c r="E142" s="31" t="str">
        <f>IFERROR(VLOOKUP(E140,定義!A:C,3,FALSE),"")</f>
        <v/>
      </c>
      <c r="F142" s="44" t="str">
        <f>IFERROR(VLOOKUP(F140,定義!A:C,3,FALSE),"")</f>
        <v/>
      </c>
      <c r="G142" s="31" t="str">
        <f>IFERROR(VLOOKUP(G140,定義!A:C,3,FALSE),"")</f>
        <v/>
      </c>
      <c r="H142" s="31" t="str">
        <f>IFERROR(VLOOKUP(H140,定義!A:C,3,FALSE),"")</f>
        <v/>
      </c>
      <c r="I142" s="31" t="str">
        <f>IFERROR(VLOOKUP(I140,定義!A:C,3,FALSE),"")</f>
        <v/>
      </c>
      <c r="J142" s="31" t="str">
        <f>IFERROR(VLOOKUP(J140,定義!A:C,3,FALSE),"")</f>
        <v/>
      </c>
      <c r="K142" s="31" t="str">
        <f>IFERROR(VLOOKUP(K140,定義!A:C,3,FALSE),"")</f>
        <v/>
      </c>
      <c r="L142" s="31" t="str">
        <f>IFERROR(VLOOKUP(L140,定義!A:C,3,FALSE),"")</f>
        <v/>
      </c>
      <c r="M142" s="31" t="str">
        <f>IFERROR(VLOOKUP(M140,定義!A:C,3,FALSE),"")</f>
        <v/>
      </c>
      <c r="N142" s="31" t="str">
        <f>IFERROR(VLOOKUP(N140,定義!A:C,3,FALSE),"")</f>
        <v/>
      </c>
      <c r="O142" s="31" t="str">
        <f>IFERROR(VLOOKUP(O140,定義!A:C,3,FALSE),"")</f>
        <v/>
      </c>
      <c r="P142" s="31" t="str">
        <f>IFERROR(VLOOKUP(P140,定義!A:C,3,FALSE),"")</f>
        <v/>
      </c>
      <c r="Q142" s="31" t="str">
        <f>IFERROR(VLOOKUP(Q140,定義!A:C,3,FALSE),"")</f>
        <v/>
      </c>
      <c r="R142" s="34" t="str">
        <f>IFERROR(VLOOKUP(R140,定義!A:C,3,FALSE),"")</f>
        <v/>
      </c>
      <c r="S142" s="31" t="str">
        <f>IFERROR(VLOOKUP(S140,定義!A:C,3,FALSE),"")</f>
        <v/>
      </c>
      <c r="T142" s="31" t="str">
        <f>IFERROR(VLOOKUP(T140,定義!A:C,3,FALSE),"")</f>
        <v/>
      </c>
      <c r="U142" s="31" t="str">
        <f>IFERROR(VLOOKUP(U140,定義!A:C,3,FALSE),"")</f>
        <v/>
      </c>
      <c r="V142" s="31" t="str">
        <f>IFERROR(VLOOKUP(V140,定義!A:C,3,FALSE),"")</f>
        <v/>
      </c>
      <c r="W142" s="31" t="str">
        <f>IFERROR(VLOOKUP(W140,定義!A:C,3,FALSE),"")</f>
        <v/>
      </c>
      <c r="X142" s="31" t="str">
        <f>IFERROR(VLOOKUP(X140,定義!A:C,3,FALSE),"")</f>
        <v/>
      </c>
      <c r="Y142" s="31" t="str">
        <f>IFERROR(VLOOKUP(Y140,定義!A:C,3,FALSE),"")</f>
        <v/>
      </c>
      <c r="Z142" s="31" t="str">
        <f>IFERROR(VLOOKUP(Z140,定義!A:C,3,FALSE),"")</f>
        <v/>
      </c>
      <c r="AA142" s="31" t="str">
        <f>IFERROR(VLOOKUP(AA140,定義!A:C,3,FALSE),"")</f>
        <v/>
      </c>
      <c r="AB142" s="31" t="str">
        <f>IFERROR(VLOOKUP(AB140,定義!A:C,3,FALSE),"")</f>
        <v/>
      </c>
      <c r="AC142" s="31" t="str">
        <f>IFERROR(VLOOKUP(AC140,定義!A:C,3,FALSE),"")</f>
        <v/>
      </c>
      <c r="AD142" s="31" t="str">
        <f>IFERROR(VLOOKUP(AD140,定義!A:C,3,FALSE),"")</f>
        <v/>
      </c>
      <c r="AE142" s="31" t="str">
        <f>IFERROR(VLOOKUP(AE140,定義!A:C,3,FALSE),"")</f>
        <v/>
      </c>
      <c r="AF142" s="31" t="str">
        <f>IFERROR(VLOOKUP(AF140,定義!A:C,3,FALSE),"")</f>
        <v/>
      </c>
      <c r="AG142" s="31" t="str">
        <f>IFERROR(VLOOKUP(AG140,定義!A:C,3,FALSE),"")</f>
        <v/>
      </c>
      <c r="AH142" s="67"/>
      <c r="AI142" s="70"/>
      <c r="AJ142" s="72"/>
      <c r="AK142" s="76"/>
      <c r="AL142" s="76"/>
      <c r="AM142" s="76"/>
      <c r="AN142" s="76"/>
    </row>
    <row r="143" spans="1:40" ht="28" hidden="1" customHeight="1" outlineLevel="1">
      <c r="A143" s="17"/>
      <c r="B143" s="24" t="str">
        <f>IF($F$2="受注者希望型","－","休日
計画")</f>
        <v>休日
計画</v>
      </c>
      <c r="C143" s="32"/>
      <c r="D143" s="32"/>
      <c r="E143" s="32"/>
      <c r="F143" s="45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5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66">
        <f>AM143</f>
        <v>0</v>
      </c>
      <c r="AI143" s="69">
        <f>AN143</f>
        <v>0</v>
      </c>
      <c r="AJ143" s="72"/>
      <c r="AK143" s="76">
        <f>COUNTIF(C144:AG144,"○")</f>
        <v>0</v>
      </c>
      <c r="AL143" s="76">
        <f>SUM(AK$6:AK144)</f>
        <v>0</v>
      </c>
      <c r="AM143" s="76">
        <f>COUNTIF(C143:AG143,"○")</f>
        <v>0</v>
      </c>
      <c r="AN143" s="76">
        <f>SUM(AM$6:AM144)</f>
        <v>0</v>
      </c>
    </row>
    <row r="144" spans="1:40" ht="28" hidden="1" customHeight="1" outlineLevel="1">
      <c r="A144" s="2"/>
      <c r="B144" s="25" t="s">
        <v>49</v>
      </c>
      <c r="C144" s="33"/>
      <c r="D144" s="33"/>
      <c r="E144" s="33"/>
      <c r="F144" s="46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66">
        <f>AK143</f>
        <v>0</v>
      </c>
      <c r="AI144" s="69">
        <f>AL143</f>
        <v>0</v>
      </c>
      <c r="AJ144" s="72"/>
      <c r="AK144" s="76"/>
      <c r="AL144" s="76"/>
      <c r="AM144" s="76"/>
      <c r="AN144" s="76"/>
    </row>
    <row r="145" spans="1:40" ht="14.25" hidden="1" customHeight="1" outlineLevel="1">
      <c r="AJ145" s="72"/>
      <c r="AL145" s="16"/>
      <c r="AN145" s="16"/>
    </row>
    <row r="146" spans="1:40" ht="12" hidden="1" customHeight="1" outlineLevel="1">
      <c r="B146" s="21" t="s">
        <v>7</v>
      </c>
      <c r="C146" s="28" t="e">
        <f>DATE(YEAR(C139),MONTH(C139)+1,DAY(C139))</f>
        <v>#NUM!</v>
      </c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63"/>
      <c r="AH146" s="66" t="s">
        <v>19</v>
      </c>
      <c r="AI146" s="69" t="s">
        <v>15</v>
      </c>
      <c r="AJ146" s="72"/>
      <c r="AK146" s="76" t="s">
        <v>12</v>
      </c>
      <c r="AL146" s="76" t="s">
        <v>23</v>
      </c>
      <c r="AM146" s="76" t="s">
        <v>50</v>
      </c>
      <c r="AN146" s="76" t="s">
        <v>20</v>
      </c>
    </row>
    <row r="147" spans="1:40" ht="12" hidden="1" customHeight="1" outlineLevel="1">
      <c r="B147" s="22" t="s">
        <v>10</v>
      </c>
      <c r="C147" s="29" t="e">
        <f>+C146</f>
        <v>#NUM!</v>
      </c>
      <c r="D147" s="29" t="e">
        <f t="shared" ref="D147:AG147" si="40">IF(C147="","",IF(MONTH(C147+1)-MONTH(C147)=0,C147+1,""))</f>
        <v>#NUM!</v>
      </c>
      <c r="E147" s="29" t="e">
        <f t="shared" si="40"/>
        <v>#NUM!</v>
      </c>
      <c r="F147" s="42" t="e">
        <f t="shared" si="40"/>
        <v>#NUM!</v>
      </c>
      <c r="G147" s="29" t="e">
        <f t="shared" si="40"/>
        <v>#NUM!</v>
      </c>
      <c r="H147" s="29" t="e">
        <f t="shared" si="40"/>
        <v>#NUM!</v>
      </c>
      <c r="I147" s="29" t="e">
        <f t="shared" si="40"/>
        <v>#NUM!</v>
      </c>
      <c r="J147" s="29" t="e">
        <f t="shared" si="40"/>
        <v>#NUM!</v>
      </c>
      <c r="K147" s="29" t="e">
        <f t="shared" si="40"/>
        <v>#NUM!</v>
      </c>
      <c r="L147" s="29" t="e">
        <f t="shared" si="40"/>
        <v>#NUM!</v>
      </c>
      <c r="M147" s="29" t="e">
        <f t="shared" si="40"/>
        <v>#NUM!</v>
      </c>
      <c r="N147" s="29" t="e">
        <f t="shared" si="40"/>
        <v>#NUM!</v>
      </c>
      <c r="O147" s="29" t="e">
        <f t="shared" si="40"/>
        <v>#NUM!</v>
      </c>
      <c r="P147" s="29" t="e">
        <f t="shared" si="40"/>
        <v>#NUM!</v>
      </c>
      <c r="Q147" s="29" t="e">
        <f t="shared" si="40"/>
        <v>#NUM!</v>
      </c>
      <c r="R147" s="29" t="e">
        <f t="shared" si="40"/>
        <v>#NUM!</v>
      </c>
      <c r="S147" s="29" t="e">
        <f t="shared" si="40"/>
        <v>#NUM!</v>
      </c>
      <c r="T147" s="29" t="e">
        <f t="shared" si="40"/>
        <v>#NUM!</v>
      </c>
      <c r="U147" s="29" t="e">
        <f t="shared" si="40"/>
        <v>#NUM!</v>
      </c>
      <c r="V147" s="29" t="e">
        <f t="shared" si="40"/>
        <v>#NUM!</v>
      </c>
      <c r="W147" s="29" t="e">
        <f t="shared" si="40"/>
        <v>#NUM!</v>
      </c>
      <c r="X147" s="29" t="e">
        <f t="shared" si="40"/>
        <v>#NUM!</v>
      </c>
      <c r="Y147" s="29" t="e">
        <f t="shared" si="40"/>
        <v>#NUM!</v>
      </c>
      <c r="Z147" s="29" t="e">
        <f t="shared" si="40"/>
        <v>#NUM!</v>
      </c>
      <c r="AA147" s="29" t="e">
        <f t="shared" si="40"/>
        <v>#NUM!</v>
      </c>
      <c r="AB147" s="29" t="e">
        <f t="shared" si="40"/>
        <v>#NUM!</v>
      </c>
      <c r="AC147" s="29" t="e">
        <f t="shared" si="40"/>
        <v>#NUM!</v>
      </c>
      <c r="AD147" s="29" t="e">
        <f t="shared" si="40"/>
        <v>#NUM!</v>
      </c>
      <c r="AE147" s="29" t="e">
        <f t="shared" si="40"/>
        <v>#NUM!</v>
      </c>
      <c r="AF147" s="29" t="e">
        <f t="shared" si="40"/>
        <v>#NUM!</v>
      </c>
      <c r="AG147" s="29" t="e">
        <f t="shared" si="40"/>
        <v>#NUM!</v>
      </c>
      <c r="AH147" s="66"/>
      <c r="AI147" s="69"/>
      <c r="AJ147" s="72"/>
      <c r="AK147" s="76"/>
      <c r="AL147" s="76"/>
      <c r="AM147" s="76"/>
      <c r="AN147" s="76"/>
    </row>
    <row r="148" spans="1:40" ht="12" hidden="1" customHeight="1" outlineLevel="1">
      <c r="B148" s="22" t="s">
        <v>3</v>
      </c>
      <c r="C148" s="30" t="e">
        <f>+C147</f>
        <v>#NUM!</v>
      </c>
      <c r="D148" s="30" t="e">
        <f t="shared" ref="D148:AG148" si="41">+D147</f>
        <v>#NUM!</v>
      </c>
      <c r="E148" s="30" t="e">
        <f t="shared" si="41"/>
        <v>#NUM!</v>
      </c>
      <c r="F148" s="43" t="e">
        <f t="shared" si="41"/>
        <v>#NUM!</v>
      </c>
      <c r="G148" s="30" t="e">
        <f t="shared" si="41"/>
        <v>#NUM!</v>
      </c>
      <c r="H148" s="30" t="e">
        <f t="shared" si="41"/>
        <v>#NUM!</v>
      </c>
      <c r="I148" s="30" t="e">
        <f t="shared" si="41"/>
        <v>#NUM!</v>
      </c>
      <c r="J148" s="30" t="e">
        <f t="shared" si="41"/>
        <v>#NUM!</v>
      </c>
      <c r="K148" s="30" t="e">
        <f t="shared" si="41"/>
        <v>#NUM!</v>
      </c>
      <c r="L148" s="30" t="e">
        <f t="shared" si="41"/>
        <v>#NUM!</v>
      </c>
      <c r="M148" s="30" t="e">
        <f t="shared" si="41"/>
        <v>#NUM!</v>
      </c>
      <c r="N148" s="30" t="e">
        <f t="shared" si="41"/>
        <v>#NUM!</v>
      </c>
      <c r="O148" s="30" t="e">
        <f t="shared" si="41"/>
        <v>#NUM!</v>
      </c>
      <c r="P148" s="30" t="e">
        <f t="shared" si="41"/>
        <v>#NUM!</v>
      </c>
      <c r="Q148" s="30" t="e">
        <f t="shared" si="41"/>
        <v>#NUM!</v>
      </c>
      <c r="R148" s="30" t="e">
        <f t="shared" si="41"/>
        <v>#NUM!</v>
      </c>
      <c r="S148" s="30" t="e">
        <f t="shared" si="41"/>
        <v>#NUM!</v>
      </c>
      <c r="T148" s="30" t="e">
        <f t="shared" si="41"/>
        <v>#NUM!</v>
      </c>
      <c r="U148" s="30" t="e">
        <f t="shared" si="41"/>
        <v>#NUM!</v>
      </c>
      <c r="V148" s="30" t="e">
        <f t="shared" si="41"/>
        <v>#NUM!</v>
      </c>
      <c r="W148" s="30" t="e">
        <f t="shared" si="41"/>
        <v>#NUM!</v>
      </c>
      <c r="X148" s="30" t="e">
        <f t="shared" si="41"/>
        <v>#NUM!</v>
      </c>
      <c r="Y148" s="30" t="e">
        <f t="shared" si="41"/>
        <v>#NUM!</v>
      </c>
      <c r="Z148" s="30" t="e">
        <f t="shared" si="41"/>
        <v>#NUM!</v>
      </c>
      <c r="AA148" s="30" t="e">
        <f t="shared" si="41"/>
        <v>#NUM!</v>
      </c>
      <c r="AB148" s="30" t="e">
        <f t="shared" si="41"/>
        <v>#NUM!</v>
      </c>
      <c r="AC148" s="30" t="e">
        <f t="shared" si="41"/>
        <v>#NUM!</v>
      </c>
      <c r="AD148" s="30" t="e">
        <f t="shared" si="41"/>
        <v>#NUM!</v>
      </c>
      <c r="AE148" s="30" t="e">
        <f t="shared" si="41"/>
        <v>#NUM!</v>
      </c>
      <c r="AF148" s="30" t="e">
        <f t="shared" si="41"/>
        <v>#NUM!</v>
      </c>
      <c r="AG148" s="30" t="e">
        <f t="shared" si="41"/>
        <v>#NUM!</v>
      </c>
      <c r="AH148" s="67" t="s">
        <v>42</v>
      </c>
      <c r="AI148" s="70" t="s">
        <v>42</v>
      </c>
      <c r="AJ148" s="72"/>
      <c r="AK148" s="76"/>
      <c r="AL148" s="76"/>
      <c r="AM148" s="76"/>
      <c r="AN148" s="76"/>
    </row>
    <row r="149" spans="1:40" ht="68.150000000000006" hidden="1" customHeight="1" outlineLevel="1">
      <c r="A149" s="17"/>
      <c r="B149" s="23" t="s">
        <v>11</v>
      </c>
      <c r="C149" s="31" t="str">
        <f>IFERROR(VLOOKUP(C147,定義!A:C,3,FALSE),"")</f>
        <v/>
      </c>
      <c r="D149" s="31" t="str">
        <f>IFERROR(VLOOKUP(D147,定義!A:C,3,FALSE),"")</f>
        <v/>
      </c>
      <c r="E149" s="31" t="str">
        <f>IFERROR(VLOOKUP(E147,定義!A:C,3,FALSE),"")</f>
        <v/>
      </c>
      <c r="F149" s="44" t="str">
        <f>IFERROR(VLOOKUP(F147,定義!A:C,3,FALSE),"")</f>
        <v/>
      </c>
      <c r="G149" s="31" t="str">
        <f>IFERROR(VLOOKUP(G147,定義!A:C,3,FALSE),"")</f>
        <v/>
      </c>
      <c r="H149" s="31" t="str">
        <f>IFERROR(VLOOKUP(H147,定義!A:C,3,FALSE),"")</f>
        <v/>
      </c>
      <c r="I149" s="31" t="str">
        <f>IFERROR(VLOOKUP(I147,定義!A:C,3,FALSE),"")</f>
        <v/>
      </c>
      <c r="J149" s="31" t="str">
        <f>IFERROR(VLOOKUP(J147,定義!A:C,3,FALSE),"")</f>
        <v/>
      </c>
      <c r="K149" s="31" t="str">
        <f>IFERROR(VLOOKUP(K147,定義!A:C,3,FALSE),"")</f>
        <v/>
      </c>
      <c r="L149" s="31" t="str">
        <f>IFERROR(VLOOKUP(L147,定義!A:C,3,FALSE),"")</f>
        <v/>
      </c>
      <c r="M149" s="31" t="str">
        <f>IFERROR(VLOOKUP(M147,定義!A:C,3,FALSE),"")</f>
        <v/>
      </c>
      <c r="N149" s="31" t="str">
        <f>IFERROR(VLOOKUP(N147,定義!A:C,3,FALSE),"")</f>
        <v/>
      </c>
      <c r="O149" s="31" t="str">
        <f>IFERROR(VLOOKUP(O147,定義!A:C,3,FALSE),"")</f>
        <v/>
      </c>
      <c r="P149" s="31" t="str">
        <f>IFERROR(VLOOKUP(P147,定義!A:C,3,FALSE),"")</f>
        <v/>
      </c>
      <c r="Q149" s="31" t="str">
        <f>IFERROR(VLOOKUP(Q147,定義!A:C,3,FALSE),"")</f>
        <v/>
      </c>
      <c r="R149" s="34" t="str">
        <f>IFERROR(VLOOKUP(R147,定義!A:C,3,FALSE),"")</f>
        <v/>
      </c>
      <c r="S149" s="31" t="str">
        <f>IFERROR(VLOOKUP(S147,定義!A:C,3,FALSE),"")</f>
        <v/>
      </c>
      <c r="T149" s="31" t="str">
        <f>IFERROR(VLOOKUP(T147,定義!A:C,3,FALSE),"")</f>
        <v/>
      </c>
      <c r="U149" s="31" t="str">
        <f>IFERROR(VLOOKUP(U147,定義!A:C,3,FALSE),"")</f>
        <v/>
      </c>
      <c r="V149" s="31" t="str">
        <f>IFERROR(VLOOKUP(V147,定義!A:C,3,FALSE),"")</f>
        <v/>
      </c>
      <c r="W149" s="31" t="str">
        <f>IFERROR(VLOOKUP(W147,定義!A:C,3,FALSE),"")</f>
        <v/>
      </c>
      <c r="X149" s="31" t="str">
        <f>IFERROR(VLOOKUP(X147,定義!A:C,3,FALSE),"")</f>
        <v/>
      </c>
      <c r="Y149" s="31" t="str">
        <f>IFERROR(VLOOKUP(Y147,定義!A:C,3,FALSE),"")</f>
        <v/>
      </c>
      <c r="Z149" s="31" t="str">
        <f>IFERROR(VLOOKUP(Z147,定義!A:C,3,FALSE),"")</f>
        <v/>
      </c>
      <c r="AA149" s="31" t="str">
        <f>IFERROR(VLOOKUP(AA147,定義!A:C,3,FALSE),"")</f>
        <v/>
      </c>
      <c r="AB149" s="31" t="str">
        <f>IFERROR(VLOOKUP(AB147,定義!A:C,3,FALSE),"")</f>
        <v/>
      </c>
      <c r="AC149" s="31" t="str">
        <f>IFERROR(VLOOKUP(AC147,定義!A:C,3,FALSE),"")</f>
        <v/>
      </c>
      <c r="AD149" s="31" t="str">
        <f>IFERROR(VLOOKUP(AD147,定義!A:C,3,FALSE),"")</f>
        <v/>
      </c>
      <c r="AE149" s="31" t="str">
        <f>IFERROR(VLOOKUP(AE147,定義!A:C,3,FALSE),"")</f>
        <v/>
      </c>
      <c r="AF149" s="31" t="str">
        <f>IFERROR(VLOOKUP(AF147,定義!A:C,3,FALSE),"")</f>
        <v/>
      </c>
      <c r="AG149" s="31" t="str">
        <f>IFERROR(VLOOKUP(AG147,定義!A:C,3,FALSE),"")</f>
        <v/>
      </c>
      <c r="AH149" s="67"/>
      <c r="AI149" s="70"/>
      <c r="AJ149" s="72"/>
      <c r="AK149" s="76"/>
      <c r="AL149" s="76"/>
      <c r="AM149" s="76"/>
      <c r="AN149" s="76"/>
    </row>
    <row r="150" spans="1:40" ht="28" hidden="1" customHeight="1" outlineLevel="1">
      <c r="A150" s="17"/>
      <c r="B150" s="24" t="str">
        <f>IF($F$2="受注者希望型","－","休日
計画")</f>
        <v>休日
計画</v>
      </c>
      <c r="C150" s="32"/>
      <c r="D150" s="32"/>
      <c r="E150" s="32"/>
      <c r="F150" s="45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5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66">
        <f>AM150</f>
        <v>0</v>
      </c>
      <c r="AI150" s="69">
        <f>AN150</f>
        <v>0</v>
      </c>
      <c r="AJ150" s="72"/>
      <c r="AK150" s="76">
        <f>COUNTIF(C151:AG151,"○")</f>
        <v>0</v>
      </c>
      <c r="AL150" s="76">
        <f>SUM(AK$6:AK151)</f>
        <v>0</v>
      </c>
      <c r="AM150" s="76">
        <f>COUNTIF(C150:AG150,"○")</f>
        <v>0</v>
      </c>
      <c r="AN150" s="76">
        <f>SUM(AM$6:AM151)</f>
        <v>0</v>
      </c>
    </row>
    <row r="151" spans="1:40" ht="28" hidden="1" customHeight="1" outlineLevel="1">
      <c r="A151" s="2"/>
      <c r="B151" s="25" t="s">
        <v>49</v>
      </c>
      <c r="C151" s="33"/>
      <c r="D151" s="33"/>
      <c r="E151" s="33"/>
      <c r="F151" s="46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66">
        <f>AK150</f>
        <v>0</v>
      </c>
      <c r="AI151" s="69">
        <f>AL150</f>
        <v>0</v>
      </c>
      <c r="AJ151" s="72"/>
      <c r="AK151" s="76"/>
      <c r="AL151" s="76"/>
      <c r="AM151" s="76"/>
      <c r="AN151" s="76"/>
    </row>
    <row r="152" spans="1:40" ht="14.25" hidden="1" customHeight="1" outlineLevel="1">
      <c r="AJ152" s="72"/>
      <c r="AL152" s="16"/>
      <c r="AN152" s="16"/>
    </row>
    <row r="153" spans="1:40" ht="12" hidden="1" customHeight="1" outlineLevel="1">
      <c r="B153" s="21" t="s">
        <v>7</v>
      </c>
      <c r="C153" s="28" t="e">
        <f>DATE(YEAR(C146),MONTH(C146)+1,DAY(C146))</f>
        <v>#NUM!</v>
      </c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63"/>
      <c r="AH153" s="66" t="s">
        <v>19</v>
      </c>
      <c r="AI153" s="69" t="s">
        <v>15</v>
      </c>
      <c r="AJ153" s="72"/>
      <c r="AK153" s="76" t="s">
        <v>12</v>
      </c>
      <c r="AL153" s="76" t="s">
        <v>23</v>
      </c>
      <c r="AM153" s="76" t="s">
        <v>50</v>
      </c>
      <c r="AN153" s="76" t="s">
        <v>20</v>
      </c>
    </row>
    <row r="154" spans="1:40" ht="12" hidden="1" customHeight="1" outlineLevel="1">
      <c r="B154" s="22" t="s">
        <v>10</v>
      </c>
      <c r="C154" s="29" t="e">
        <f>+C153</f>
        <v>#NUM!</v>
      </c>
      <c r="D154" s="29" t="e">
        <f t="shared" ref="D154:AG154" si="42">IF(C154="","",IF(MONTH(C154+1)-MONTH(C154)=0,C154+1,""))</f>
        <v>#NUM!</v>
      </c>
      <c r="E154" s="29" t="e">
        <f t="shared" si="42"/>
        <v>#NUM!</v>
      </c>
      <c r="F154" s="42" t="e">
        <f t="shared" si="42"/>
        <v>#NUM!</v>
      </c>
      <c r="G154" s="29" t="e">
        <f t="shared" si="42"/>
        <v>#NUM!</v>
      </c>
      <c r="H154" s="29" t="e">
        <f t="shared" si="42"/>
        <v>#NUM!</v>
      </c>
      <c r="I154" s="29" t="e">
        <f t="shared" si="42"/>
        <v>#NUM!</v>
      </c>
      <c r="J154" s="29" t="e">
        <f t="shared" si="42"/>
        <v>#NUM!</v>
      </c>
      <c r="K154" s="29" t="e">
        <f t="shared" si="42"/>
        <v>#NUM!</v>
      </c>
      <c r="L154" s="29" t="e">
        <f t="shared" si="42"/>
        <v>#NUM!</v>
      </c>
      <c r="M154" s="29" t="e">
        <f t="shared" si="42"/>
        <v>#NUM!</v>
      </c>
      <c r="N154" s="29" t="e">
        <f t="shared" si="42"/>
        <v>#NUM!</v>
      </c>
      <c r="O154" s="29" t="e">
        <f t="shared" si="42"/>
        <v>#NUM!</v>
      </c>
      <c r="P154" s="29" t="e">
        <f t="shared" si="42"/>
        <v>#NUM!</v>
      </c>
      <c r="Q154" s="29" t="e">
        <f t="shared" si="42"/>
        <v>#NUM!</v>
      </c>
      <c r="R154" s="29" t="e">
        <f t="shared" si="42"/>
        <v>#NUM!</v>
      </c>
      <c r="S154" s="29" t="e">
        <f t="shared" si="42"/>
        <v>#NUM!</v>
      </c>
      <c r="T154" s="29" t="e">
        <f t="shared" si="42"/>
        <v>#NUM!</v>
      </c>
      <c r="U154" s="29" t="e">
        <f t="shared" si="42"/>
        <v>#NUM!</v>
      </c>
      <c r="V154" s="29" t="e">
        <f t="shared" si="42"/>
        <v>#NUM!</v>
      </c>
      <c r="W154" s="29" t="e">
        <f t="shared" si="42"/>
        <v>#NUM!</v>
      </c>
      <c r="X154" s="29" t="e">
        <f t="shared" si="42"/>
        <v>#NUM!</v>
      </c>
      <c r="Y154" s="29" t="e">
        <f t="shared" si="42"/>
        <v>#NUM!</v>
      </c>
      <c r="Z154" s="29" t="e">
        <f t="shared" si="42"/>
        <v>#NUM!</v>
      </c>
      <c r="AA154" s="29" t="e">
        <f t="shared" si="42"/>
        <v>#NUM!</v>
      </c>
      <c r="AB154" s="29" t="e">
        <f t="shared" si="42"/>
        <v>#NUM!</v>
      </c>
      <c r="AC154" s="29" t="e">
        <f t="shared" si="42"/>
        <v>#NUM!</v>
      </c>
      <c r="AD154" s="29" t="e">
        <f t="shared" si="42"/>
        <v>#NUM!</v>
      </c>
      <c r="AE154" s="29" t="e">
        <f t="shared" si="42"/>
        <v>#NUM!</v>
      </c>
      <c r="AF154" s="29" t="e">
        <f t="shared" si="42"/>
        <v>#NUM!</v>
      </c>
      <c r="AG154" s="29" t="e">
        <f t="shared" si="42"/>
        <v>#NUM!</v>
      </c>
      <c r="AH154" s="66"/>
      <c r="AI154" s="69"/>
      <c r="AJ154" s="72"/>
      <c r="AK154" s="76"/>
      <c r="AL154" s="76"/>
      <c r="AM154" s="76"/>
      <c r="AN154" s="76"/>
    </row>
    <row r="155" spans="1:40" ht="12" hidden="1" customHeight="1" outlineLevel="1">
      <c r="B155" s="22" t="s">
        <v>3</v>
      </c>
      <c r="C155" s="30" t="e">
        <f>+C154</f>
        <v>#NUM!</v>
      </c>
      <c r="D155" s="30" t="e">
        <f t="shared" ref="D155:AG155" si="43">+D154</f>
        <v>#NUM!</v>
      </c>
      <c r="E155" s="30" t="e">
        <f t="shared" si="43"/>
        <v>#NUM!</v>
      </c>
      <c r="F155" s="43" t="e">
        <f t="shared" si="43"/>
        <v>#NUM!</v>
      </c>
      <c r="G155" s="30" t="e">
        <f t="shared" si="43"/>
        <v>#NUM!</v>
      </c>
      <c r="H155" s="30" t="e">
        <f t="shared" si="43"/>
        <v>#NUM!</v>
      </c>
      <c r="I155" s="30" t="e">
        <f t="shared" si="43"/>
        <v>#NUM!</v>
      </c>
      <c r="J155" s="30" t="e">
        <f t="shared" si="43"/>
        <v>#NUM!</v>
      </c>
      <c r="K155" s="30" t="e">
        <f t="shared" si="43"/>
        <v>#NUM!</v>
      </c>
      <c r="L155" s="30" t="e">
        <f t="shared" si="43"/>
        <v>#NUM!</v>
      </c>
      <c r="M155" s="30" t="e">
        <f t="shared" si="43"/>
        <v>#NUM!</v>
      </c>
      <c r="N155" s="30" t="e">
        <f t="shared" si="43"/>
        <v>#NUM!</v>
      </c>
      <c r="O155" s="30" t="e">
        <f t="shared" si="43"/>
        <v>#NUM!</v>
      </c>
      <c r="P155" s="30" t="e">
        <f t="shared" si="43"/>
        <v>#NUM!</v>
      </c>
      <c r="Q155" s="30" t="e">
        <f t="shared" si="43"/>
        <v>#NUM!</v>
      </c>
      <c r="R155" s="30" t="e">
        <f t="shared" si="43"/>
        <v>#NUM!</v>
      </c>
      <c r="S155" s="30" t="e">
        <f t="shared" si="43"/>
        <v>#NUM!</v>
      </c>
      <c r="T155" s="30" t="e">
        <f t="shared" si="43"/>
        <v>#NUM!</v>
      </c>
      <c r="U155" s="30" t="e">
        <f t="shared" si="43"/>
        <v>#NUM!</v>
      </c>
      <c r="V155" s="30" t="e">
        <f t="shared" si="43"/>
        <v>#NUM!</v>
      </c>
      <c r="W155" s="30" t="e">
        <f t="shared" si="43"/>
        <v>#NUM!</v>
      </c>
      <c r="X155" s="30" t="e">
        <f t="shared" si="43"/>
        <v>#NUM!</v>
      </c>
      <c r="Y155" s="30" t="e">
        <f t="shared" si="43"/>
        <v>#NUM!</v>
      </c>
      <c r="Z155" s="30" t="e">
        <f t="shared" si="43"/>
        <v>#NUM!</v>
      </c>
      <c r="AA155" s="30" t="e">
        <f t="shared" si="43"/>
        <v>#NUM!</v>
      </c>
      <c r="AB155" s="30" t="e">
        <f t="shared" si="43"/>
        <v>#NUM!</v>
      </c>
      <c r="AC155" s="30" t="e">
        <f t="shared" si="43"/>
        <v>#NUM!</v>
      </c>
      <c r="AD155" s="30" t="e">
        <f t="shared" si="43"/>
        <v>#NUM!</v>
      </c>
      <c r="AE155" s="30" t="e">
        <f t="shared" si="43"/>
        <v>#NUM!</v>
      </c>
      <c r="AF155" s="30" t="e">
        <f t="shared" si="43"/>
        <v>#NUM!</v>
      </c>
      <c r="AG155" s="30" t="e">
        <f t="shared" si="43"/>
        <v>#NUM!</v>
      </c>
      <c r="AH155" s="67" t="s">
        <v>42</v>
      </c>
      <c r="AI155" s="70" t="s">
        <v>42</v>
      </c>
      <c r="AJ155" s="72"/>
      <c r="AK155" s="76"/>
      <c r="AL155" s="76"/>
      <c r="AM155" s="76"/>
      <c r="AN155" s="76"/>
    </row>
    <row r="156" spans="1:40" ht="68.150000000000006" hidden="1" customHeight="1" outlineLevel="1">
      <c r="A156" s="17"/>
      <c r="B156" s="23" t="s">
        <v>11</v>
      </c>
      <c r="C156" s="31" t="str">
        <f>IFERROR(VLOOKUP(C154,定義!A:C,3,FALSE),"")</f>
        <v/>
      </c>
      <c r="D156" s="31" t="str">
        <f>IFERROR(VLOOKUP(D154,定義!A:C,3,FALSE),"")</f>
        <v/>
      </c>
      <c r="E156" s="31" t="str">
        <f>IFERROR(VLOOKUP(E154,定義!A:C,3,FALSE),"")</f>
        <v/>
      </c>
      <c r="F156" s="44" t="str">
        <f>IFERROR(VLOOKUP(F154,定義!A:C,3,FALSE),"")</f>
        <v/>
      </c>
      <c r="G156" s="31" t="str">
        <f>IFERROR(VLOOKUP(G154,定義!A:C,3,FALSE),"")</f>
        <v/>
      </c>
      <c r="H156" s="31" t="str">
        <f>IFERROR(VLOOKUP(H154,定義!A:C,3,FALSE),"")</f>
        <v/>
      </c>
      <c r="I156" s="31" t="str">
        <f>IFERROR(VLOOKUP(I154,定義!A:C,3,FALSE),"")</f>
        <v/>
      </c>
      <c r="J156" s="31" t="str">
        <f>IFERROR(VLOOKUP(J154,定義!A:C,3,FALSE),"")</f>
        <v/>
      </c>
      <c r="K156" s="31" t="str">
        <f>IFERROR(VLOOKUP(K154,定義!A:C,3,FALSE),"")</f>
        <v/>
      </c>
      <c r="L156" s="31" t="str">
        <f>IFERROR(VLOOKUP(L154,定義!A:C,3,FALSE),"")</f>
        <v/>
      </c>
      <c r="M156" s="31" t="str">
        <f>IFERROR(VLOOKUP(M154,定義!A:C,3,FALSE),"")</f>
        <v/>
      </c>
      <c r="N156" s="31" t="str">
        <f>IFERROR(VLOOKUP(N154,定義!A:C,3,FALSE),"")</f>
        <v/>
      </c>
      <c r="O156" s="31" t="str">
        <f>IFERROR(VLOOKUP(O154,定義!A:C,3,FALSE),"")</f>
        <v/>
      </c>
      <c r="P156" s="31" t="str">
        <f>IFERROR(VLOOKUP(P154,定義!A:C,3,FALSE),"")</f>
        <v/>
      </c>
      <c r="Q156" s="31" t="str">
        <f>IFERROR(VLOOKUP(Q154,定義!A:C,3,FALSE),"")</f>
        <v/>
      </c>
      <c r="R156" s="34" t="str">
        <f>IFERROR(VLOOKUP(R154,定義!A:C,3,FALSE),"")</f>
        <v/>
      </c>
      <c r="S156" s="31" t="str">
        <f>IFERROR(VLOOKUP(S154,定義!A:C,3,FALSE),"")</f>
        <v/>
      </c>
      <c r="T156" s="31" t="str">
        <f>IFERROR(VLOOKUP(T154,定義!A:C,3,FALSE),"")</f>
        <v/>
      </c>
      <c r="U156" s="31" t="str">
        <f>IFERROR(VLOOKUP(U154,定義!A:C,3,FALSE),"")</f>
        <v/>
      </c>
      <c r="V156" s="31" t="str">
        <f>IFERROR(VLOOKUP(V154,定義!A:C,3,FALSE),"")</f>
        <v/>
      </c>
      <c r="W156" s="31" t="str">
        <f>IFERROR(VLOOKUP(W154,定義!A:C,3,FALSE),"")</f>
        <v/>
      </c>
      <c r="X156" s="31" t="str">
        <f>IFERROR(VLOOKUP(X154,定義!A:C,3,FALSE),"")</f>
        <v/>
      </c>
      <c r="Y156" s="31" t="str">
        <f>IFERROR(VLOOKUP(Y154,定義!A:C,3,FALSE),"")</f>
        <v/>
      </c>
      <c r="Z156" s="31" t="str">
        <f>IFERROR(VLOOKUP(Z154,定義!A:C,3,FALSE),"")</f>
        <v/>
      </c>
      <c r="AA156" s="31" t="str">
        <f>IFERROR(VLOOKUP(AA154,定義!A:C,3,FALSE),"")</f>
        <v/>
      </c>
      <c r="AB156" s="31" t="str">
        <f>IFERROR(VLOOKUP(AB154,定義!A:C,3,FALSE),"")</f>
        <v/>
      </c>
      <c r="AC156" s="31" t="str">
        <f>IFERROR(VLOOKUP(AC154,定義!A:C,3,FALSE),"")</f>
        <v/>
      </c>
      <c r="AD156" s="31" t="str">
        <f>IFERROR(VLOOKUP(AD154,定義!A:C,3,FALSE),"")</f>
        <v/>
      </c>
      <c r="AE156" s="31" t="str">
        <f>IFERROR(VLOOKUP(AE154,定義!A:C,3,FALSE),"")</f>
        <v/>
      </c>
      <c r="AF156" s="31" t="str">
        <f>IFERROR(VLOOKUP(AF154,定義!A:C,3,FALSE),"")</f>
        <v/>
      </c>
      <c r="AG156" s="31" t="str">
        <f>IFERROR(VLOOKUP(AG154,定義!A:C,3,FALSE),"")</f>
        <v/>
      </c>
      <c r="AH156" s="67"/>
      <c r="AI156" s="70"/>
      <c r="AJ156" s="72"/>
      <c r="AK156" s="76"/>
      <c r="AL156" s="76"/>
      <c r="AM156" s="76"/>
      <c r="AN156" s="76"/>
    </row>
    <row r="157" spans="1:40" ht="28" hidden="1" customHeight="1" outlineLevel="1">
      <c r="A157" s="17"/>
      <c r="B157" s="24" t="str">
        <f>IF($F$2="受注者希望型","－","休日
計画")</f>
        <v>休日
計画</v>
      </c>
      <c r="C157" s="32"/>
      <c r="D157" s="32"/>
      <c r="E157" s="32"/>
      <c r="F157" s="45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5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66">
        <f>AM157</f>
        <v>0</v>
      </c>
      <c r="AI157" s="69">
        <f>AN157</f>
        <v>0</v>
      </c>
      <c r="AJ157" s="72"/>
      <c r="AK157" s="76">
        <f>COUNTIF(C158:AG158,"○")</f>
        <v>0</v>
      </c>
      <c r="AL157" s="76">
        <f>SUM(AK$6:AK158)</f>
        <v>0</v>
      </c>
      <c r="AM157" s="76">
        <f>COUNTIF(C157:AG157,"○")</f>
        <v>0</v>
      </c>
      <c r="AN157" s="76">
        <f>SUM(AM$6:AM158)</f>
        <v>0</v>
      </c>
    </row>
    <row r="158" spans="1:40" ht="28" hidden="1" customHeight="1" outlineLevel="1">
      <c r="A158" s="2"/>
      <c r="B158" s="25" t="s">
        <v>49</v>
      </c>
      <c r="C158" s="33"/>
      <c r="D158" s="33"/>
      <c r="E158" s="33"/>
      <c r="F158" s="46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66">
        <f>AK157</f>
        <v>0</v>
      </c>
      <c r="AI158" s="69">
        <f>AL157</f>
        <v>0</v>
      </c>
      <c r="AJ158" s="72"/>
      <c r="AK158" s="76"/>
      <c r="AL158" s="76"/>
      <c r="AM158" s="76"/>
      <c r="AN158" s="76"/>
    </row>
    <row r="159" spans="1:40" ht="14.25" hidden="1" customHeight="1" outlineLevel="1">
      <c r="AJ159" s="72"/>
      <c r="AL159" s="16"/>
      <c r="AN159" s="16"/>
    </row>
    <row r="160" spans="1:40" ht="12" hidden="1" customHeight="1" outlineLevel="1">
      <c r="B160" s="21" t="s">
        <v>7</v>
      </c>
      <c r="C160" s="28" t="e">
        <f>DATE(YEAR(C153),MONTH(C153)+1,DAY(C153))</f>
        <v>#NUM!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63"/>
      <c r="AH160" s="66" t="s">
        <v>19</v>
      </c>
      <c r="AI160" s="69" t="s">
        <v>15</v>
      </c>
      <c r="AJ160" s="72"/>
      <c r="AK160" s="76" t="s">
        <v>12</v>
      </c>
      <c r="AL160" s="76" t="s">
        <v>23</v>
      </c>
      <c r="AM160" s="76" t="s">
        <v>50</v>
      </c>
      <c r="AN160" s="76" t="s">
        <v>20</v>
      </c>
    </row>
    <row r="161" spans="1:40" ht="12" hidden="1" customHeight="1" outlineLevel="1">
      <c r="B161" s="22" t="s">
        <v>10</v>
      </c>
      <c r="C161" s="29" t="e">
        <f>+C160</f>
        <v>#NUM!</v>
      </c>
      <c r="D161" s="29" t="e">
        <f t="shared" ref="D161:AG161" si="44">IF(C161="","",IF(MONTH(C161+1)-MONTH(C161)=0,C161+1,""))</f>
        <v>#NUM!</v>
      </c>
      <c r="E161" s="29" t="e">
        <f t="shared" si="44"/>
        <v>#NUM!</v>
      </c>
      <c r="F161" s="42" t="e">
        <f t="shared" si="44"/>
        <v>#NUM!</v>
      </c>
      <c r="G161" s="29" t="e">
        <f t="shared" si="44"/>
        <v>#NUM!</v>
      </c>
      <c r="H161" s="29" t="e">
        <f t="shared" si="44"/>
        <v>#NUM!</v>
      </c>
      <c r="I161" s="29" t="e">
        <f t="shared" si="44"/>
        <v>#NUM!</v>
      </c>
      <c r="J161" s="29" t="e">
        <f t="shared" si="44"/>
        <v>#NUM!</v>
      </c>
      <c r="K161" s="29" t="e">
        <f t="shared" si="44"/>
        <v>#NUM!</v>
      </c>
      <c r="L161" s="29" t="e">
        <f t="shared" si="44"/>
        <v>#NUM!</v>
      </c>
      <c r="M161" s="29" t="e">
        <f t="shared" si="44"/>
        <v>#NUM!</v>
      </c>
      <c r="N161" s="29" t="e">
        <f t="shared" si="44"/>
        <v>#NUM!</v>
      </c>
      <c r="O161" s="29" t="e">
        <f t="shared" si="44"/>
        <v>#NUM!</v>
      </c>
      <c r="P161" s="29" t="e">
        <f t="shared" si="44"/>
        <v>#NUM!</v>
      </c>
      <c r="Q161" s="29" t="e">
        <f t="shared" si="44"/>
        <v>#NUM!</v>
      </c>
      <c r="R161" s="29" t="e">
        <f t="shared" si="44"/>
        <v>#NUM!</v>
      </c>
      <c r="S161" s="29" t="e">
        <f t="shared" si="44"/>
        <v>#NUM!</v>
      </c>
      <c r="T161" s="29" t="e">
        <f t="shared" si="44"/>
        <v>#NUM!</v>
      </c>
      <c r="U161" s="29" t="e">
        <f t="shared" si="44"/>
        <v>#NUM!</v>
      </c>
      <c r="V161" s="29" t="e">
        <f t="shared" si="44"/>
        <v>#NUM!</v>
      </c>
      <c r="W161" s="29" t="e">
        <f t="shared" si="44"/>
        <v>#NUM!</v>
      </c>
      <c r="X161" s="29" t="e">
        <f t="shared" si="44"/>
        <v>#NUM!</v>
      </c>
      <c r="Y161" s="29" t="e">
        <f t="shared" si="44"/>
        <v>#NUM!</v>
      </c>
      <c r="Z161" s="29" t="e">
        <f t="shared" si="44"/>
        <v>#NUM!</v>
      </c>
      <c r="AA161" s="29" t="e">
        <f t="shared" si="44"/>
        <v>#NUM!</v>
      </c>
      <c r="AB161" s="29" t="e">
        <f t="shared" si="44"/>
        <v>#NUM!</v>
      </c>
      <c r="AC161" s="29" t="e">
        <f t="shared" si="44"/>
        <v>#NUM!</v>
      </c>
      <c r="AD161" s="29" t="e">
        <f t="shared" si="44"/>
        <v>#NUM!</v>
      </c>
      <c r="AE161" s="29" t="e">
        <f t="shared" si="44"/>
        <v>#NUM!</v>
      </c>
      <c r="AF161" s="29" t="e">
        <f t="shared" si="44"/>
        <v>#NUM!</v>
      </c>
      <c r="AG161" s="29" t="e">
        <f t="shared" si="44"/>
        <v>#NUM!</v>
      </c>
      <c r="AH161" s="66"/>
      <c r="AI161" s="69"/>
      <c r="AJ161" s="72"/>
      <c r="AK161" s="76"/>
      <c r="AL161" s="76"/>
      <c r="AM161" s="76"/>
      <c r="AN161" s="76"/>
    </row>
    <row r="162" spans="1:40" ht="12" hidden="1" customHeight="1" outlineLevel="1">
      <c r="B162" s="22" t="s">
        <v>3</v>
      </c>
      <c r="C162" s="30" t="e">
        <f>+C161</f>
        <v>#NUM!</v>
      </c>
      <c r="D162" s="30" t="e">
        <f t="shared" ref="D162:AG162" si="45">+D161</f>
        <v>#NUM!</v>
      </c>
      <c r="E162" s="30" t="e">
        <f t="shared" si="45"/>
        <v>#NUM!</v>
      </c>
      <c r="F162" s="43" t="e">
        <f t="shared" si="45"/>
        <v>#NUM!</v>
      </c>
      <c r="G162" s="30" t="e">
        <f t="shared" si="45"/>
        <v>#NUM!</v>
      </c>
      <c r="H162" s="30" t="e">
        <f t="shared" si="45"/>
        <v>#NUM!</v>
      </c>
      <c r="I162" s="30" t="e">
        <f t="shared" si="45"/>
        <v>#NUM!</v>
      </c>
      <c r="J162" s="30" t="e">
        <f t="shared" si="45"/>
        <v>#NUM!</v>
      </c>
      <c r="K162" s="30" t="e">
        <f t="shared" si="45"/>
        <v>#NUM!</v>
      </c>
      <c r="L162" s="30" t="e">
        <f t="shared" si="45"/>
        <v>#NUM!</v>
      </c>
      <c r="M162" s="30" t="e">
        <f t="shared" si="45"/>
        <v>#NUM!</v>
      </c>
      <c r="N162" s="30" t="e">
        <f t="shared" si="45"/>
        <v>#NUM!</v>
      </c>
      <c r="O162" s="30" t="e">
        <f t="shared" si="45"/>
        <v>#NUM!</v>
      </c>
      <c r="P162" s="30" t="e">
        <f t="shared" si="45"/>
        <v>#NUM!</v>
      </c>
      <c r="Q162" s="30" t="e">
        <f t="shared" si="45"/>
        <v>#NUM!</v>
      </c>
      <c r="R162" s="30" t="e">
        <f t="shared" si="45"/>
        <v>#NUM!</v>
      </c>
      <c r="S162" s="30" t="e">
        <f t="shared" si="45"/>
        <v>#NUM!</v>
      </c>
      <c r="T162" s="30" t="e">
        <f t="shared" si="45"/>
        <v>#NUM!</v>
      </c>
      <c r="U162" s="30" t="e">
        <f t="shared" si="45"/>
        <v>#NUM!</v>
      </c>
      <c r="V162" s="30" t="e">
        <f t="shared" si="45"/>
        <v>#NUM!</v>
      </c>
      <c r="W162" s="30" t="e">
        <f t="shared" si="45"/>
        <v>#NUM!</v>
      </c>
      <c r="X162" s="30" t="e">
        <f t="shared" si="45"/>
        <v>#NUM!</v>
      </c>
      <c r="Y162" s="30" t="e">
        <f t="shared" si="45"/>
        <v>#NUM!</v>
      </c>
      <c r="Z162" s="30" t="e">
        <f t="shared" si="45"/>
        <v>#NUM!</v>
      </c>
      <c r="AA162" s="30" t="e">
        <f t="shared" si="45"/>
        <v>#NUM!</v>
      </c>
      <c r="AB162" s="30" t="e">
        <f t="shared" si="45"/>
        <v>#NUM!</v>
      </c>
      <c r="AC162" s="30" t="e">
        <f t="shared" si="45"/>
        <v>#NUM!</v>
      </c>
      <c r="AD162" s="30" t="e">
        <f t="shared" si="45"/>
        <v>#NUM!</v>
      </c>
      <c r="AE162" s="30" t="e">
        <f t="shared" si="45"/>
        <v>#NUM!</v>
      </c>
      <c r="AF162" s="30" t="e">
        <f t="shared" si="45"/>
        <v>#NUM!</v>
      </c>
      <c r="AG162" s="30" t="e">
        <f t="shared" si="45"/>
        <v>#NUM!</v>
      </c>
      <c r="AH162" s="67" t="s">
        <v>42</v>
      </c>
      <c r="AI162" s="70" t="s">
        <v>42</v>
      </c>
      <c r="AJ162" s="72"/>
      <c r="AK162" s="76"/>
      <c r="AL162" s="76"/>
      <c r="AM162" s="76"/>
      <c r="AN162" s="76"/>
    </row>
    <row r="163" spans="1:40" ht="68.150000000000006" hidden="1" customHeight="1" outlineLevel="1">
      <c r="A163" s="17"/>
      <c r="B163" s="23" t="s">
        <v>11</v>
      </c>
      <c r="C163" s="31" t="str">
        <f>IFERROR(VLOOKUP(C161,定義!A:C,3,FALSE),"")</f>
        <v/>
      </c>
      <c r="D163" s="31" t="str">
        <f>IFERROR(VLOOKUP(D161,定義!A:C,3,FALSE),"")</f>
        <v/>
      </c>
      <c r="E163" s="31" t="str">
        <f>IFERROR(VLOOKUP(E161,定義!A:C,3,FALSE),"")</f>
        <v/>
      </c>
      <c r="F163" s="44" t="str">
        <f>IFERROR(VLOOKUP(F161,定義!A:C,3,FALSE),"")</f>
        <v/>
      </c>
      <c r="G163" s="31" t="str">
        <f>IFERROR(VLOOKUP(G161,定義!A:C,3,FALSE),"")</f>
        <v/>
      </c>
      <c r="H163" s="31" t="str">
        <f>IFERROR(VLOOKUP(H161,定義!A:C,3,FALSE),"")</f>
        <v/>
      </c>
      <c r="I163" s="31" t="str">
        <f>IFERROR(VLOOKUP(I161,定義!A:C,3,FALSE),"")</f>
        <v/>
      </c>
      <c r="J163" s="31" t="str">
        <f>IFERROR(VLOOKUP(J161,定義!A:C,3,FALSE),"")</f>
        <v/>
      </c>
      <c r="K163" s="31" t="str">
        <f>IFERROR(VLOOKUP(K161,定義!A:C,3,FALSE),"")</f>
        <v/>
      </c>
      <c r="L163" s="31" t="str">
        <f>IFERROR(VLOOKUP(L161,定義!A:C,3,FALSE),"")</f>
        <v/>
      </c>
      <c r="M163" s="31" t="str">
        <f>IFERROR(VLOOKUP(M161,定義!A:C,3,FALSE),"")</f>
        <v/>
      </c>
      <c r="N163" s="31" t="str">
        <f>IFERROR(VLOOKUP(N161,定義!A:C,3,FALSE),"")</f>
        <v/>
      </c>
      <c r="O163" s="31" t="str">
        <f>IFERROR(VLOOKUP(O161,定義!A:C,3,FALSE),"")</f>
        <v/>
      </c>
      <c r="P163" s="31" t="str">
        <f>IFERROR(VLOOKUP(P161,定義!A:C,3,FALSE),"")</f>
        <v/>
      </c>
      <c r="Q163" s="31" t="str">
        <f>IFERROR(VLOOKUP(Q161,定義!A:C,3,FALSE),"")</f>
        <v/>
      </c>
      <c r="R163" s="34" t="str">
        <f>IFERROR(VLOOKUP(R161,定義!A:C,3,FALSE),"")</f>
        <v/>
      </c>
      <c r="S163" s="31" t="str">
        <f>IFERROR(VLOOKUP(S161,定義!A:C,3,FALSE),"")</f>
        <v/>
      </c>
      <c r="T163" s="31" t="str">
        <f>IFERROR(VLOOKUP(T161,定義!A:C,3,FALSE),"")</f>
        <v/>
      </c>
      <c r="U163" s="31" t="str">
        <f>IFERROR(VLOOKUP(U161,定義!A:C,3,FALSE),"")</f>
        <v/>
      </c>
      <c r="V163" s="31" t="str">
        <f>IFERROR(VLOOKUP(V161,定義!A:C,3,FALSE),"")</f>
        <v/>
      </c>
      <c r="W163" s="31" t="str">
        <f>IFERROR(VLOOKUP(W161,定義!A:C,3,FALSE),"")</f>
        <v/>
      </c>
      <c r="X163" s="31" t="str">
        <f>IFERROR(VLOOKUP(X161,定義!A:C,3,FALSE),"")</f>
        <v/>
      </c>
      <c r="Y163" s="31" t="str">
        <f>IFERROR(VLOOKUP(Y161,定義!A:C,3,FALSE),"")</f>
        <v/>
      </c>
      <c r="Z163" s="31" t="str">
        <f>IFERROR(VLOOKUP(Z161,定義!A:C,3,FALSE),"")</f>
        <v/>
      </c>
      <c r="AA163" s="31" t="str">
        <f>IFERROR(VLOOKUP(AA161,定義!A:C,3,FALSE),"")</f>
        <v/>
      </c>
      <c r="AB163" s="31" t="str">
        <f>IFERROR(VLOOKUP(AB161,定義!A:C,3,FALSE),"")</f>
        <v/>
      </c>
      <c r="AC163" s="31" t="str">
        <f>IFERROR(VLOOKUP(AC161,定義!A:C,3,FALSE),"")</f>
        <v/>
      </c>
      <c r="AD163" s="31" t="str">
        <f>IFERROR(VLOOKUP(AD161,定義!A:C,3,FALSE),"")</f>
        <v/>
      </c>
      <c r="AE163" s="31" t="str">
        <f>IFERROR(VLOOKUP(AE161,定義!A:C,3,FALSE),"")</f>
        <v/>
      </c>
      <c r="AF163" s="31" t="str">
        <f>IFERROR(VLOOKUP(AF161,定義!A:C,3,FALSE),"")</f>
        <v/>
      </c>
      <c r="AG163" s="31" t="str">
        <f>IFERROR(VLOOKUP(AG161,定義!A:C,3,FALSE),"")</f>
        <v/>
      </c>
      <c r="AH163" s="67"/>
      <c r="AI163" s="70"/>
      <c r="AJ163" s="72"/>
      <c r="AK163" s="76"/>
      <c r="AL163" s="76"/>
      <c r="AM163" s="76"/>
      <c r="AN163" s="76"/>
    </row>
    <row r="164" spans="1:40" ht="28" hidden="1" customHeight="1" outlineLevel="1">
      <c r="A164" s="17"/>
      <c r="B164" s="24" t="str">
        <f>IF($F$2="受注者希望型","－","休日
計画")</f>
        <v>休日
計画</v>
      </c>
      <c r="C164" s="32"/>
      <c r="D164" s="32"/>
      <c r="E164" s="32"/>
      <c r="F164" s="45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5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66">
        <f>AM164</f>
        <v>0</v>
      </c>
      <c r="AI164" s="69">
        <f>AN164</f>
        <v>0</v>
      </c>
      <c r="AJ164" s="72"/>
      <c r="AK164" s="76">
        <f>COUNTIF(C165:AG165,"○")</f>
        <v>0</v>
      </c>
      <c r="AL164" s="76">
        <f>SUM(AK$6:AK165)</f>
        <v>0</v>
      </c>
      <c r="AM164" s="76">
        <f>COUNTIF(C164:AG164,"○")</f>
        <v>0</v>
      </c>
      <c r="AN164" s="76">
        <f>SUM(AM$6:AM165)</f>
        <v>0</v>
      </c>
    </row>
    <row r="165" spans="1:40" ht="28" hidden="1" customHeight="1" outlineLevel="1">
      <c r="A165" s="2"/>
      <c r="B165" s="25" t="s">
        <v>49</v>
      </c>
      <c r="C165" s="33"/>
      <c r="D165" s="33"/>
      <c r="E165" s="33"/>
      <c r="F165" s="46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66">
        <f>AK164</f>
        <v>0</v>
      </c>
      <c r="AI165" s="69">
        <f>AL164</f>
        <v>0</v>
      </c>
      <c r="AJ165" s="72"/>
      <c r="AK165" s="76"/>
      <c r="AL165" s="76"/>
      <c r="AM165" s="76"/>
      <c r="AN165" s="76"/>
    </row>
    <row r="166" spans="1:40" ht="14.25" hidden="1" customHeight="1" outlineLevel="1">
      <c r="AJ166" s="72"/>
      <c r="AL166" s="16"/>
      <c r="AN166" s="16"/>
    </row>
    <row r="167" spans="1:40" ht="12" hidden="1" customHeight="1" outlineLevel="1">
      <c r="B167" s="21" t="s">
        <v>7</v>
      </c>
      <c r="C167" s="28" t="e">
        <f>DATE(YEAR(C160),MONTH(C160)+1,DAY(C160))</f>
        <v>#NUM!</v>
      </c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63"/>
      <c r="AH167" s="66" t="s">
        <v>19</v>
      </c>
      <c r="AI167" s="69" t="s">
        <v>15</v>
      </c>
      <c r="AJ167" s="72"/>
      <c r="AK167" s="76" t="s">
        <v>12</v>
      </c>
      <c r="AL167" s="76" t="s">
        <v>23</v>
      </c>
      <c r="AM167" s="76" t="s">
        <v>50</v>
      </c>
      <c r="AN167" s="76" t="s">
        <v>20</v>
      </c>
    </row>
    <row r="168" spans="1:40" ht="12" hidden="1" customHeight="1" outlineLevel="1">
      <c r="B168" s="22" t="s">
        <v>10</v>
      </c>
      <c r="C168" s="29" t="e">
        <f>+C167</f>
        <v>#NUM!</v>
      </c>
      <c r="D168" s="29" t="e">
        <f t="shared" ref="D168:AG168" si="46">IF(C168="","",IF(MONTH(C168+1)-MONTH(C168)=0,C168+1,""))</f>
        <v>#NUM!</v>
      </c>
      <c r="E168" s="29" t="e">
        <f t="shared" si="46"/>
        <v>#NUM!</v>
      </c>
      <c r="F168" s="42" t="e">
        <f t="shared" si="46"/>
        <v>#NUM!</v>
      </c>
      <c r="G168" s="29" t="e">
        <f t="shared" si="46"/>
        <v>#NUM!</v>
      </c>
      <c r="H168" s="29" t="e">
        <f t="shared" si="46"/>
        <v>#NUM!</v>
      </c>
      <c r="I168" s="29" t="e">
        <f t="shared" si="46"/>
        <v>#NUM!</v>
      </c>
      <c r="J168" s="29" t="e">
        <f t="shared" si="46"/>
        <v>#NUM!</v>
      </c>
      <c r="K168" s="29" t="e">
        <f t="shared" si="46"/>
        <v>#NUM!</v>
      </c>
      <c r="L168" s="29" t="e">
        <f t="shared" si="46"/>
        <v>#NUM!</v>
      </c>
      <c r="M168" s="29" t="e">
        <f t="shared" si="46"/>
        <v>#NUM!</v>
      </c>
      <c r="N168" s="29" t="e">
        <f t="shared" si="46"/>
        <v>#NUM!</v>
      </c>
      <c r="O168" s="29" t="e">
        <f t="shared" si="46"/>
        <v>#NUM!</v>
      </c>
      <c r="P168" s="29" t="e">
        <f t="shared" si="46"/>
        <v>#NUM!</v>
      </c>
      <c r="Q168" s="29" t="e">
        <f t="shared" si="46"/>
        <v>#NUM!</v>
      </c>
      <c r="R168" s="29" t="e">
        <f t="shared" si="46"/>
        <v>#NUM!</v>
      </c>
      <c r="S168" s="29" t="e">
        <f t="shared" si="46"/>
        <v>#NUM!</v>
      </c>
      <c r="T168" s="29" t="e">
        <f t="shared" si="46"/>
        <v>#NUM!</v>
      </c>
      <c r="U168" s="29" t="e">
        <f t="shared" si="46"/>
        <v>#NUM!</v>
      </c>
      <c r="V168" s="29" t="e">
        <f t="shared" si="46"/>
        <v>#NUM!</v>
      </c>
      <c r="W168" s="29" t="e">
        <f t="shared" si="46"/>
        <v>#NUM!</v>
      </c>
      <c r="X168" s="29" t="e">
        <f t="shared" si="46"/>
        <v>#NUM!</v>
      </c>
      <c r="Y168" s="29" t="e">
        <f t="shared" si="46"/>
        <v>#NUM!</v>
      </c>
      <c r="Z168" s="29" t="e">
        <f t="shared" si="46"/>
        <v>#NUM!</v>
      </c>
      <c r="AA168" s="29" t="e">
        <f t="shared" si="46"/>
        <v>#NUM!</v>
      </c>
      <c r="AB168" s="29" t="e">
        <f t="shared" si="46"/>
        <v>#NUM!</v>
      </c>
      <c r="AC168" s="29" t="e">
        <f t="shared" si="46"/>
        <v>#NUM!</v>
      </c>
      <c r="AD168" s="29" t="e">
        <f t="shared" si="46"/>
        <v>#NUM!</v>
      </c>
      <c r="AE168" s="29" t="e">
        <f t="shared" si="46"/>
        <v>#NUM!</v>
      </c>
      <c r="AF168" s="29" t="e">
        <f t="shared" si="46"/>
        <v>#NUM!</v>
      </c>
      <c r="AG168" s="29" t="e">
        <f t="shared" si="46"/>
        <v>#NUM!</v>
      </c>
      <c r="AH168" s="66"/>
      <c r="AI168" s="69"/>
      <c r="AJ168" s="72"/>
      <c r="AK168" s="76"/>
      <c r="AL168" s="76"/>
      <c r="AM168" s="76"/>
      <c r="AN168" s="76"/>
    </row>
    <row r="169" spans="1:40" ht="12" hidden="1" customHeight="1" outlineLevel="1">
      <c r="B169" s="22" t="s">
        <v>3</v>
      </c>
      <c r="C169" s="30" t="e">
        <f>+C168</f>
        <v>#NUM!</v>
      </c>
      <c r="D169" s="30" t="e">
        <f t="shared" ref="D169:AG169" si="47">+D168</f>
        <v>#NUM!</v>
      </c>
      <c r="E169" s="30" t="e">
        <f t="shared" si="47"/>
        <v>#NUM!</v>
      </c>
      <c r="F169" s="43" t="e">
        <f t="shared" si="47"/>
        <v>#NUM!</v>
      </c>
      <c r="G169" s="30" t="e">
        <f t="shared" si="47"/>
        <v>#NUM!</v>
      </c>
      <c r="H169" s="30" t="e">
        <f t="shared" si="47"/>
        <v>#NUM!</v>
      </c>
      <c r="I169" s="30" t="e">
        <f t="shared" si="47"/>
        <v>#NUM!</v>
      </c>
      <c r="J169" s="30" t="e">
        <f t="shared" si="47"/>
        <v>#NUM!</v>
      </c>
      <c r="K169" s="30" t="e">
        <f t="shared" si="47"/>
        <v>#NUM!</v>
      </c>
      <c r="L169" s="30" t="e">
        <f t="shared" si="47"/>
        <v>#NUM!</v>
      </c>
      <c r="M169" s="30" t="e">
        <f t="shared" si="47"/>
        <v>#NUM!</v>
      </c>
      <c r="N169" s="30" t="e">
        <f t="shared" si="47"/>
        <v>#NUM!</v>
      </c>
      <c r="O169" s="30" t="e">
        <f t="shared" si="47"/>
        <v>#NUM!</v>
      </c>
      <c r="P169" s="30" t="e">
        <f t="shared" si="47"/>
        <v>#NUM!</v>
      </c>
      <c r="Q169" s="30" t="e">
        <f t="shared" si="47"/>
        <v>#NUM!</v>
      </c>
      <c r="R169" s="30" t="e">
        <f t="shared" si="47"/>
        <v>#NUM!</v>
      </c>
      <c r="S169" s="30" t="e">
        <f t="shared" si="47"/>
        <v>#NUM!</v>
      </c>
      <c r="T169" s="30" t="e">
        <f t="shared" si="47"/>
        <v>#NUM!</v>
      </c>
      <c r="U169" s="30" t="e">
        <f t="shared" si="47"/>
        <v>#NUM!</v>
      </c>
      <c r="V169" s="30" t="e">
        <f t="shared" si="47"/>
        <v>#NUM!</v>
      </c>
      <c r="W169" s="30" t="e">
        <f t="shared" si="47"/>
        <v>#NUM!</v>
      </c>
      <c r="X169" s="30" t="e">
        <f t="shared" si="47"/>
        <v>#NUM!</v>
      </c>
      <c r="Y169" s="30" t="e">
        <f t="shared" si="47"/>
        <v>#NUM!</v>
      </c>
      <c r="Z169" s="30" t="e">
        <f t="shared" si="47"/>
        <v>#NUM!</v>
      </c>
      <c r="AA169" s="30" t="e">
        <f t="shared" si="47"/>
        <v>#NUM!</v>
      </c>
      <c r="AB169" s="30" t="e">
        <f t="shared" si="47"/>
        <v>#NUM!</v>
      </c>
      <c r="AC169" s="30" t="e">
        <f t="shared" si="47"/>
        <v>#NUM!</v>
      </c>
      <c r="AD169" s="30" t="e">
        <f t="shared" si="47"/>
        <v>#NUM!</v>
      </c>
      <c r="AE169" s="30" t="e">
        <f t="shared" si="47"/>
        <v>#NUM!</v>
      </c>
      <c r="AF169" s="30" t="e">
        <f t="shared" si="47"/>
        <v>#NUM!</v>
      </c>
      <c r="AG169" s="30" t="e">
        <f t="shared" si="47"/>
        <v>#NUM!</v>
      </c>
      <c r="AH169" s="67" t="s">
        <v>42</v>
      </c>
      <c r="AI169" s="70" t="s">
        <v>42</v>
      </c>
      <c r="AJ169" s="72"/>
      <c r="AK169" s="76"/>
      <c r="AL169" s="76"/>
      <c r="AM169" s="76"/>
      <c r="AN169" s="76"/>
    </row>
    <row r="170" spans="1:40" ht="68.150000000000006" hidden="1" customHeight="1" outlineLevel="1">
      <c r="A170" s="17"/>
      <c r="B170" s="23" t="s">
        <v>11</v>
      </c>
      <c r="C170" s="31" t="str">
        <f>IFERROR(VLOOKUP(C168,定義!A:C,3,FALSE),"")</f>
        <v/>
      </c>
      <c r="D170" s="31" t="str">
        <f>IFERROR(VLOOKUP(D168,定義!A:C,3,FALSE),"")</f>
        <v/>
      </c>
      <c r="E170" s="31" t="str">
        <f>IFERROR(VLOOKUP(E168,定義!A:C,3,FALSE),"")</f>
        <v/>
      </c>
      <c r="F170" s="44" t="str">
        <f>IFERROR(VLOOKUP(F168,定義!A:C,3,FALSE),"")</f>
        <v/>
      </c>
      <c r="G170" s="31" t="str">
        <f>IFERROR(VLOOKUP(G168,定義!A:C,3,FALSE),"")</f>
        <v/>
      </c>
      <c r="H170" s="31" t="str">
        <f>IFERROR(VLOOKUP(H168,定義!A:C,3,FALSE),"")</f>
        <v/>
      </c>
      <c r="I170" s="31" t="str">
        <f>IFERROR(VLOOKUP(I168,定義!A:C,3,FALSE),"")</f>
        <v/>
      </c>
      <c r="J170" s="31" t="str">
        <f>IFERROR(VLOOKUP(J168,定義!A:C,3,FALSE),"")</f>
        <v/>
      </c>
      <c r="K170" s="31" t="str">
        <f>IFERROR(VLOOKUP(K168,定義!A:C,3,FALSE),"")</f>
        <v/>
      </c>
      <c r="L170" s="31" t="str">
        <f>IFERROR(VLOOKUP(L168,定義!A:C,3,FALSE),"")</f>
        <v/>
      </c>
      <c r="M170" s="31" t="str">
        <f>IFERROR(VLOOKUP(M168,定義!A:C,3,FALSE),"")</f>
        <v/>
      </c>
      <c r="N170" s="31" t="str">
        <f>IFERROR(VLOOKUP(N168,定義!A:C,3,FALSE),"")</f>
        <v/>
      </c>
      <c r="O170" s="31" t="str">
        <f>IFERROR(VLOOKUP(O168,定義!A:C,3,FALSE),"")</f>
        <v/>
      </c>
      <c r="P170" s="31" t="str">
        <f>IFERROR(VLOOKUP(P168,定義!A:C,3,FALSE),"")</f>
        <v/>
      </c>
      <c r="Q170" s="31" t="str">
        <f>IFERROR(VLOOKUP(Q168,定義!A:C,3,FALSE),"")</f>
        <v/>
      </c>
      <c r="R170" s="34" t="str">
        <f>IFERROR(VLOOKUP(R168,定義!A:C,3,FALSE),"")</f>
        <v/>
      </c>
      <c r="S170" s="31" t="str">
        <f>IFERROR(VLOOKUP(S168,定義!A:C,3,FALSE),"")</f>
        <v/>
      </c>
      <c r="T170" s="31" t="str">
        <f>IFERROR(VLOOKUP(T168,定義!A:C,3,FALSE),"")</f>
        <v/>
      </c>
      <c r="U170" s="31" t="str">
        <f>IFERROR(VLOOKUP(U168,定義!A:C,3,FALSE),"")</f>
        <v/>
      </c>
      <c r="V170" s="31" t="str">
        <f>IFERROR(VLOOKUP(V168,定義!A:C,3,FALSE),"")</f>
        <v/>
      </c>
      <c r="W170" s="31" t="str">
        <f>IFERROR(VLOOKUP(W168,定義!A:C,3,FALSE),"")</f>
        <v/>
      </c>
      <c r="X170" s="31" t="str">
        <f>IFERROR(VLOOKUP(X168,定義!A:C,3,FALSE),"")</f>
        <v/>
      </c>
      <c r="Y170" s="31" t="str">
        <f>IFERROR(VLOOKUP(Y168,定義!A:C,3,FALSE),"")</f>
        <v/>
      </c>
      <c r="Z170" s="31" t="str">
        <f>IFERROR(VLOOKUP(Z168,定義!A:C,3,FALSE),"")</f>
        <v/>
      </c>
      <c r="AA170" s="31" t="str">
        <f>IFERROR(VLOOKUP(AA168,定義!A:C,3,FALSE),"")</f>
        <v/>
      </c>
      <c r="AB170" s="31" t="str">
        <f>IFERROR(VLOOKUP(AB168,定義!A:C,3,FALSE),"")</f>
        <v/>
      </c>
      <c r="AC170" s="31" t="str">
        <f>IFERROR(VLOOKUP(AC168,定義!A:C,3,FALSE),"")</f>
        <v/>
      </c>
      <c r="AD170" s="31" t="str">
        <f>IFERROR(VLOOKUP(AD168,定義!A:C,3,FALSE),"")</f>
        <v/>
      </c>
      <c r="AE170" s="31" t="str">
        <f>IFERROR(VLOOKUP(AE168,定義!A:C,3,FALSE),"")</f>
        <v/>
      </c>
      <c r="AF170" s="31" t="str">
        <f>IFERROR(VLOOKUP(AF168,定義!A:C,3,FALSE),"")</f>
        <v/>
      </c>
      <c r="AG170" s="31" t="str">
        <f>IFERROR(VLOOKUP(AG168,定義!A:C,3,FALSE),"")</f>
        <v/>
      </c>
      <c r="AH170" s="67"/>
      <c r="AI170" s="70"/>
      <c r="AJ170" s="72"/>
      <c r="AK170" s="76"/>
      <c r="AL170" s="76"/>
      <c r="AM170" s="76"/>
      <c r="AN170" s="76"/>
    </row>
    <row r="171" spans="1:40" ht="28" hidden="1" customHeight="1" outlineLevel="1">
      <c r="A171" s="17"/>
      <c r="B171" s="24" t="str">
        <f>IF($F$2="受注者希望型","－","休日
計画")</f>
        <v>休日
計画</v>
      </c>
      <c r="C171" s="32"/>
      <c r="D171" s="32"/>
      <c r="E171" s="32"/>
      <c r="F171" s="45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5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66">
        <f>AM171</f>
        <v>0</v>
      </c>
      <c r="AI171" s="69">
        <f>AN171</f>
        <v>0</v>
      </c>
      <c r="AJ171" s="72"/>
      <c r="AK171" s="76">
        <f>COUNTIF(C172:AG172,"○")</f>
        <v>0</v>
      </c>
      <c r="AL171" s="76">
        <f>SUM(AK$6:AK172)</f>
        <v>0</v>
      </c>
      <c r="AM171" s="76">
        <f>COUNTIF(C171:AG171,"○")</f>
        <v>0</v>
      </c>
      <c r="AN171" s="76">
        <f>SUM(AM$6:AM172)</f>
        <v>0</v>
      </c>
    </row>
    <row r="172" spans="1:40" ht="28" hidden="1" customHeight="1" outlineLevel="1">
      <c r="A172" s="2"/>
      <c r="B172" s="25" t="s">
        <v>49</v>
      </c>
      <c r="C172" s="33"/>
      <c r="D172" s="33"/>
      <c r="E172" s="33"/>
      <c r="F172" s="46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66">
        <f>AK171</f>
        <v>0</v>
      </c>
      <c r="AI172" s="69">
        <f>AL171</f>
        <v>0</v>
      </c>
      <c r="AJ172" s="72"/>
      <c r="AK172" s="76"/>
      <c r="AL172" s="76"/>
      <c r="AM172" s="76"/>
      <c r="AN172" s="76"/>
    </row>
    <row r="173" spans="1:40" ht="14.25" hidden="1" customHeight="1" outlineLevel="1">
      <c r="AJ173" s="72"/>
      <c r="AL173" s="16"/>
      <c r="AN173" s="16"/>
    </row>
    <row r="174" spans="1:40" ht="12" hidden="1" customHeight="1" outlineLevel="1">
      <c r="B174" s="21" t="s">
        <v>7</v>
      </c>
      <c r="C174" s="28" t="e">
        <f>DATE(YEAR(C167),MONTH(C167)+1,DAY(C167))</f>
        <v>#NUM!</v>
      </c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63"/>
      <c r="AH174" s="66" t="s">
        <v>19</v>
      </c>
      <c r="AI174" s="69" t="s">
        <v>15</v>
      </c>
      <c r="AJ174" s="72"/>
      <c r="AK174" s="76" t="s">
        <v>12</v>
      </c>
      <c r="AL174" s="76" t="s">
        <v>23</v>
      </c>
      <c r="AM174" s="76" t="s">
        <v>50</v>
      </c>
      <c r="AN174" s="76" t="s">
        <v>20</v>
      </c>
    </row>
    <row r="175" spans="1:40" ht="12" hidden="1" customHeight="1" outlineLevel="1">
      <c r="B175" s="22" t="s">
        <v>10</v>
      </c>
      <c r="C175" s="29" t="e">
        <f>+C174</f>
        <v>#NUM!</v>
      </c>
      <c r="D175" s="29" t="e">
        <f t="shared" ref="D175:AG175" si="48">IF(C175="","",IF(MONTH(C175+1)-MONTH(C175)=0,C175+1,""))</f>
        <v>#NUM!</v>
      </c>
      <c r="E175" s="29" t="e">
        <f t="shared" si="48"/>
        <v>#NUM!</v>
      </c>
      <c r="F175" s="42" t="e">
        <f t="shared" si="48"/>
        <v>#NUM!</v>
      </c>
      <c r="G175" s="29" t="e">
        <f t="shared" si="48"/>
        <v>#NUM!</v>
      </c>
      <c r="H175" s="29" t="e">
        <f t="shared" si="48"/>
        <v>#NUM!</v>
      </c>
      <c r="I175" s="29" t="e">
        <f t="shared" si="48"/>
        <v>#NUM!</v>
      </c>
      <c r="J175" s="29" t="e">
        <f t="shared" si="48"/>
        <v>#NUM!</v>
      </c>
      <c r="K175" s="29" t="e">
        <f t="shared" si="48"/>
        <v>#NUM!</v>
      </c>
      <c r="L175" s="29" t="e">
        <f t="shared" si="48"/>
        <v>#NUM!</v>
      </c>
      <c r="M175" s="29" t="e">
        <f t="shared" si="48"/>
        <v>#NUM!</v>
      </c>
      <c r="N175" s="29" t="e">
        <f t="shared" si="48"/>
        <v>#NUM!</v>
      </c>
      <c r="O175" s="29" t="e">
        <f t="shared" si="48"/>
        <v>#NUM!</v>
      </c>
      <c r="P175" s="29" t="e">
        <f t="shared" si="48"/>
        <v>#NUM!</v>
      </c>
      <c r="Q175" s="29" t="e">
        <f t="shared" si="48"/>
        <v>#NUM!</v>
      </c>
      <c r="R175" s="29" t="e">
        <f t="shared" si="48"/>
        <v>#NUM!</v>
      </c>
      <c r="S175" s="29" t="e">
        <f t="shared" si="48"/>
        <v>#NUM!</v>
      </c>
      <c r="T175" s="29" t="e">
        <f t="shared" si="48"/>
        <v>#NUM!</v>
      </c>
      <c r="U175" s="29" t="e">
        <f t="shared" si="48"/>
        <v>#NUM!</v>
      </c>
      <c r="V175" s="29" t="e">
        <f t="shared" si="48"/>
        <v>#NUM!</v>
      </c>
      <c r="W175" s="29" t="e">
        <f t="shared" si="48"/>
        <v>#NUM!</v>
      </c>
      <c r="X175" s="29" t="e">
        <f t="shared" si="48"/>
        <v>#NUM!</v>
      </c>
      <c r="Y175" s="29" t="e">
        <f t="shared" si="48"/>
        <v>#NUM!</v>
      </c>
      <c r="Z175" s="29" t="e">
        <f t="shared" si="48"/>
        <v>#NUM!</v>
      </c>
      <c r="AA175" s="29" t="e">
        <f t="shared" si="48"/>
        <v>#NUM!</v>
      </c>
      <c r="AB175" s="29" t="e">
        <f t="shared" si="48"/>
        <v>#NUM!</v>
      </c>
      <c r="AC175" s="29" t="e">
        <f t="shared" si="48"/>
        <v>#NUM!</v>
      </c>
      <c r="AD175" s="29" t="e">
        <f t="shared" si="48"/>
        <v>#NUM!</v>
      </c>
      <c r="AE175" s="29" t="e">
        <f t="shared" si="48"/>
        <v>#NUM!</v>
      </c>
      <c r="AF175" s="29" t="e">
        <f t="shared" si="48"/>
        <v>#NUM!</v>
      </c>
      <c r="AG175" s="29" t="e">
        <f t="shared" si="48"/>
        <v>#NUM!</v>
      </c>
      <c r="AH175" s="66"/>
      <c r="AI175" s="69"/>
      <c r="AJ175" s="72"/>
      <c r="AK175" s="76"/>
      <c r="AL175" s="76"/>
      <c r="AM175" s="76"/>
      <c r="AN175" s="76"/>
    </row>
    <row r="176" spans="1:40" ht="12" hidden="1" customHeight="1" outlineLevel="1">
      <c r="B176" s="22" t="s">
        <v>3</v>
      </c>
      <c r="C176" s="30" t="e">
        <f>+C175</f>
        <v>#NUM!</v>
      </c>
      <c r="D176" s="30" t="e">
        <f t="shared" ref="D176:AG176" si="49">+D175</f>
        <v>#NUM!</v>
      </c>
      <c r="E176" s="30" t="e">
        <f t="shared" si="49"/>
        <v>#NUM!</v>
      </c>
      <c r="F176" s="43" t="e">
        <f t="shared" si="49"/>
        <v>#NUM!</v>
      </c>
      <c r="G176" s="30" t="e">
        <f t="shared" si="49"/>
        <v>#NUM!</v>
      </c>
      <c r="H176" s="30" t="e">
        <f t="shared" si="49"/>
        <v>#NUM!</v>
      </c>
      <c r="I176" s="30" t="e">
        <f t="shared" si="49"/>
        <v>#NUM!</v>
      </c>
      <c r="J176" s="30" t="e">
        <f t="shared" si="49"/>
        <v>#NUM!</v>
      </c>
      <c r="K176" s="30" t="e">
        <f t="shared" si="49"/>
        <v>#NUM!</v>
      </c>
      <c r="L176" s="30" t="e">
        <f t="shared" si="49"/>
        <v>#NUM!</v>
      </c>
      <c r="M176" s="30" t="e">
        <f t="shared" si="49"/>
        <v>#NUM!</v>
      </c>
      <c r="N176" s="30" t="e">
        <f t="shared" si="49"/>
        <v>#NUM!</v>
      </c>
      <c r="O176" s="30" t="e">
        <f t="shared" si="49"/>
        <v>#NUM!</v>
      </c>
      <c r="P176" s="30" t="e">
        <f t="shared" si="49"/>
        <v>#NUM!</v>
      </c>
      <c r="Q176" s="30" t="e">
        <f t="shared" si="49"/>
        <v>#NUM!</v>
      </c>
      <c r="R176" s="30" t="e">
        <f t="shared" si="49"/>
        <v>#NUM!</v>
      </c>
      <c r="S176" s="30" t="e">
        <f t="shared" si="49"/>
        <v>#NUM!</v>
      </c>
      <c r="T176" s="30" t="e">
        <f t="shared" si="49"/>
        <v>#NUM!</v>
      </c>
      <c r="U176" s="30" t="e">
        <f t="shared" si="49"/>
        <v>#NUM!</v>
      </c>
      <c r="V176" s="30" t="e">
        <f t="shared" si="49"/>
        <v>#NUM!</v>
      </c>
      <c r="W176" s="30" t="e">
        <f t="shared" si="49"/>
        <v>#NUM!</v>
      </c>
      <c r="X176" s="30" t="e">
        <f t="shared" si="49"/>
        <v>#NUM!</v>
      </c>
      <c r="Y176" s="30" t="e">
        <f t="shared" si="49"/>
        <v>#NUM!</v>
      </c>
      <c r="Z176" s="30" t="e">
        <f t="shared" si="49"/>
        <v>#NUM!</v>
      </c>
      <c r="AA176" s="30" t="e">
        <f t="shared" si="49"/>
        <v>#NUM!</v>
      </c>
      <c r="AB176" s="30" t="e">
        <f t="shared" si="49"/>
        <v>#NUM!</v>
      </c>
      <c r="AC176" s="30" t="e">
        <f t="shared" si="49"/>
        <v>#NUM!</v>
      </c>
      <c r="AD176" s="30" t="e">
        <f t="shared" si="49"/>
        <v>#NUM!</v>
      </c>
      <c r="AE176" s="30" t="e">
        <f t="shared" si="49"/>
        <v>#NUM!</v>
      </c>
      <c r="AF176" s="30" t="e">
        <f t="shared" si="49"/>
        <v>#NUM!</v>
      </c>
      <c r="AG176" s="30" t="e">
        <f t="shared" si="49"/>
        <v>#NUM!</v>
      </c>
      <c r="AH176" s="67" t="s">
        <v>42</v>
      </c>
      <c r="AI176" s="70" t="s">
        <v>42</v>
      </c>
      <c r="AJ176" s="72"/>
      <c r="AK176" s="76"/>
      <c r="AL176" s="76"/>
      <c r="AM176" s="76"/>
      <c r="AN176" s="76"/>
    </row>
    <row r="177" spans="1:40" ht="68.150000000000006" hidden="1" customHeight="1" outlineLevel="1">
      <c r="A177" s="17"/>
      <c r="B177" s="23" t="s">
        <v>11</v>
      </c>
      <c r="C177" s="31" t="str">
        <f>IFERROR(VLOOKUP(C175,定義!A:C,3,FALSE),"")</f>
        <v/>
      </c>
      <c r="D177" s="31" t="str">
        <f>IFERROR(VLOOKUP(D175,定義!A:C,3,FALSE),"")</f>
        <v/>
      </c>
      <c r="E177" s="31" t="str">
        <f>IFERROR(VLOOKUP(E175,定義!A:C,3,FALSE),"")</f>
        <v/>
      </c>
      <c r="F177" s="44" t="str">
        <f>IFERROR(VLOOKUP(F175,定義!A:C,3,FALSE),"")</f>
        <v/>
      </c>
      <c r="G177" s="31" t="str">
        <f>IFERROR(VLOOKUP(G175,定義!A:C,3,FALSE),"")</f>
        <v/>
      </c>
      <c r="H177" s="31" t="str">
        <f>IFERROR(VLOOKUP(H175,定義!A:C,3,FALSE),"")</f>
        <v/>
      </c>
      <c r="I177" s="31" t="str">
        <f>IFERROR(VLOOKUP(I175,定義!A:C,3,FALSE),"")</f>
        <v/>
      </c>
      <c r="J177" s="31" t="str">
        <f>IFERROR(VLOOKUP(J175,定義!A:C,3,FALSE),"")</f>
        <v/>
      </c>
      <c r="K177" s="31" t="str">
        <f>IFERROR(VLOOKUP(K175,定義!A:C,3,FALSE),"")</f>
        <v/>
      </c>
      <c r="L177" s="31" t="str">
        <f>IFERROR(VLOOKUP(L175,定義!A:C,3,FALSE),"")</f>
        <v/>
      </c>
      <c r="M177" s="31" t="str">
        <f>IFERROR(VLOOKUP(M175,定義!A:C,3,FALSE),"")</f>
        <v/>
      </c>
      <c r="N177" s="31" t="str">
        <f>IFERROR(VLOOKUP(N175,定義!A:C,3,FALSE),"")</f>
        <v/>
      </c>
      <c r="O177" s="31" t="str">
        <f>IFERROR(VLOOKUP(O175,定義!A:C,3,FALSE),"")</f>
        <v/>
      </c>
      <c r="P177" s="31" t="str">
        <f>IFERROR(VLOOKUP(P175,定義!A:C,3,FALSE),"")</f>
        <v/>
      </c>
      <c r="Q177" s="31" t="str">
        <f>IFERROR(VLOOKUP(Q175,定義!A:C,3,FALSE),"")</f>
        <v/>
      </c>
      <c r="R177" s="34" t="str">
        <f>IFERROR(VLOOKUP(R175,定義!A:C,3,FALSE),"")</f>
        <v/>
      </c>
      <c r="S177" s="31" t="str">
        <f>IFERROR(VLOOKUP(S175,定義!A:C,3,FALSE),"")</f>
        <v/>
      </c>
      <c r="T177" s="31" t="str">
        <f>IFERROR(VLOOKUP(T175,定義!A:C,3,FALSE),"")</f>
        <v/>
      </c>
      <c r="U177" s="31" t="str">
        <f>IFERROR(VLOOKUP(U175,定義!A:C,3,FALSE),"")</f>
        <v/>
      </c>
      <c r="V177" s="31" t="str">
        <f>IFERROR(VLOOKUP(V175,定義!A:C,3,FALSE),"")</f>
        <v/>
      </c>
      <c r="W177" s="31" t="str">
        <f>IFERROR(VLOOKUP(W175,定義!A:C,3,FALSE),"")</f>
        <v/>
      </c>
      <c r="X177" s="31" t="str">
        <f>IFERROR(VLOOKUP(X175,定義!A:C,3,FALSE),"")</f>
        <v/>
      </c>
      <c r="Y177" s="31" t="str">
        <f>IFERROR(VLOOKUP(Y175,定義!A:C,3,FALSE),"")</f>
        <v/>
      </c>
      <c r="Z177" s="31" t="str">
        <f>IFERROR(VLOOKUP(Z175,定義!A:C,3,FALSE),"")</f>
        <v/>
      </c>
      <c r="AA177" s="31" t="str">
        <f>IFERROR(VLOOKUP(AA175,定義!A:C,3,FALSE),"")</f>
        <v/>
      </c>
      <c r="AB177" s="31" t="str">
        <f>IFERROR(VLOOKUP(AB175,定義!A:C,3,FALSE),"")</f>
        <v/>
      </c>
      <c r="AC177" s="31" t="str">
        <f>IFERROR(VLOOKUP(AC175,定義!A:C,3,FALSE),"")</f>
        <v/>
      </c>
      <c r="AD177" s="31" t="str">
        <f>IFERROR(VLOOKUP(AD175,定義!A:C,3,FALSE),"")</f>
        <v/>
      </c>
      <c r="AE177" s="31" t="str">
        <f>IFERROR(VLOOKUP(AE175,定義!A:C,3,FALSE),"")</f>
        <v/>
      </c>
      <c r="AF177" s="31" t="str">
        <f>IFERROR(VLOOKUP(AF175,定義!A:C,3,FALSE),"")</f>
        <v/>
      </c>
      <c r="AG177" s="31" t="str">
        <f>IFERROR(VLOOKUP(AG175,定義!A:C,3,FALSE),"")</f>
        <v/>
      </c>
      <c r="AH177" s="67"/>
      <c r="AI177" s="70"/>
      <c r="AJ177" s="72"/>
      <c r="AK177" s="76"/>
      <c r="AL177" s="76"/>
      <c r="AM177" s="76"/>
      <c r="AN177" s="76"/>
    </row>
    <row r="178" spans="1:40" ht="28" hidden="1" customHeight="1" outlineLevel="1">
      <c r="A178" s="17"/>
      <c r="B178" s="24" t="str">
        <f>IF($F$2="受注者希望型","－","休日
計画")</f>
        <v>休日
計画</v>
      </c>
      <c r="C178" s="32"/>
      <c r="D178" s="32"/>
      <c r="E178" s="32"/>
      <c r="F178" s="45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5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66">
        <f>AM178</f>
        <v>0</v>
      </c>
      <c r="AI178" s="69">
        <f>AN178</f>
        <v>0</v>
      </c>
      <c r="AJ178" s="72"/>
      <c r="AK178" s="76">
        <f>COUNTIF(C179:AG179,"○")</f>
        <v>0</v>
      </c>
      <c r="AL178" s="76">
        <f>SUM(AK$6:AK179)</f>
        <v>0</v>
      </c>
      <c r="AM178" s="76">
        <f>COUNTIF(C178:AG178,"○")</f>
        <v>0</v>
      </c>
      <c r="AN178" s="76">
        <f>SUM(AM$6:AM179)</f>
        <v>0</v>
      </c>
    </row>
    <row r="179" spans="1:40" ht="28" hidden="1" customHeight="1" outlineLevel="1">
      <c r="A179" s="2"/>
      <c r="B179" s="25" t="s">
        <v>49</v>
      </c>
      <c r="C179" s="33"/>
      <c r="D179" s="33"/>
      <c r="E179" s="33"/>
      <c r="F179" s="46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66">
        <f>AK178</f>
        <v>0</v>
      </c>
      <c r="AI179" s="69">
        <f>AL178</f>
        <v>0</v>
      </c>
      <c r="AJ179" s="72"/>
      <c r="AK179" s="76"/>
      <c r="AL179" s="76"/>
      <c r="AM179" s="76"/>
      <c r="AN179" s="76"/>
    </row>
    <row r="180" spans="1:40" ht="14.25" hidden="1" customHeight="1" outlineLevel="1">
      <c r="AJ180" s="72"/>
      <c r="AL180" s="16"/>
      <c r="AN180" s="16"/>
    </row>
    <row r="181" spans="1:40" ht="12" hidden="1" customHeight="1" outlineLevel="1">
      <c r="B181" s="21" t="s">
        <v>7</v>
      </c>
      <c r="C181" s="28" t="e">
        <f>DATE(YEAR(C174),MONTH(C174)+1,DAY(C174))</f>
        <v>#NUM!</v>
      </c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63"/>
      <c r="AH181" s="66" t="s">
        <v>19</v>
      </c>
      <c r="AI181" s="69" t="s">
        <v>15</v>
      </c>
      <c r="AJ181" s="72"/>
      <c r="AK181" s="76" t="s">
        <v>12</v>
      </c>
      <c r="AL181" s="76" t="s">
        <v>23</v>
      </c>
      <c r="AM181" s="76" t="s">
        <v>50</v>
      </c>
      <c r="AN181" s="76" t="s">
        <v>20</v>
      </c>
    </row>
    <row r="182" spans="1:40" ht="12" hidden="1" customHeight="1" outlineLevel="1">
      <c r="B182" s="22" t="s">
        <v>10</v>
      </c>
      <c r="C182" s="29" t="e">
        <f>+C181</f>
        <v>#NUM!</v>
      </c>
      <c r="D182" s="29" t="e">
        <f t="shared" ref="D182:AG182" si="50">IF(C182="","",IF(MONTH(C182+1)-MONTH(C182)=0,C182+1,""))</f>
        <v>#NUM!</v>
      </c>
      <c r="E182" s="29" t="e">
        <f t="shared" si="50"/>
        <v>#NUM!</v>
      </c>
      <c r="F182" s="42" t="e">
        <f t="shared" si="50"/>
        <v>#NUM!</v>
      </c>
      <c r="G182" s="29" t="e">
        <f t="shared" si="50"/>
        <v>#NUM!</v>
      </c>
      <c r="H182" s="29" t="e">
        <f t="shared" si="50"/>
        <v>#NUM!</v>
      </c>
      <c r="I182" s="29" t="e">
        <f t="shared" si="50"/>
        <v>#NUM!</v>
      </c>
      <c r="J182" s="29" t="e">
        <f t="shared" si="50"/>
        <v>#NUM!</v>
      </c>
      <c r="K182" s="29" t="e">
        <f t="shared" si="50"/>
        <v>#NUM!</v>
      </c>
      <c r="L182" s="29" t="e">
        <f t="shared" si="50"/>
        <v>#NUM!</v>
      </c>
      <c r="M182" s="29" t="e">
        <f t="shared" si="50"/>
        <v>#NUM!</v>
      </c>
      <c r="N182" s="29" t="e">
        <f t="shared" si="50"/>
        <v>#NUM!</v>
      </c>
      <c r="O182" s="29" t="e">
        <f t="shared" si="50"/>
        <v>#NUM!</v>
      </c>
      <c r="P182" s="29" t="e">
        <f t="shared" si="50"/>
        <v>#NUM!</v>
      </c>
      <c r="Q182" s="29" t="e">
        <f t="shared" si="50"/>
        <v>#NUM!</v>
      </c>
      <c r="R182" s="29" t="e">
        <f t="shared" si="50"/>
        <v>#NUM!</v>
      </c>
      <c r="S182" s="29" t="e">
        <f t="shared" si="50"/>
        <v>#NUM!</v>
      </c>
      <c r="T182" s="29" t="e">
        <f t="shared" si="50"/>
        <v>#NUM!</v>
      </c>
      <c r="U182" s="29" t="e">
        <f t="shared" si="50"/>
        <v>#NUM!</v>
      </c>
      <c r="V182" s="29" t="e">
        <f t="shared" si="50"/>
        <v>#NUM!</v>
      </c>
      <c r="W182" s="29" t="e">
        <f t="shared" si="50"/>
        <v>#NUM!</v>
      </c>
      <c r="X182" s="29" t="e">
        <f t="shared" si="50"/>
        <v>#NUM!</v>
      </c>
      <c r="Y182" s="29" t="e">
        <f t="shared" si="50"/>
        <v>#NUM!</v>
      </c>
      <c r="Z182" s="29" t="e">
        <f t="shared" si="50"/>
        <v>#NUM!</v>
      </c>
      <c r="AA182" s="29" t="e">
        <f t="shared" si="50"/>
        <v>#NUM!</v>
      </c>
      <c r="AB182" s="29" t="e">
        <f t="shared" si="50"/>
        <v>#NUM!</v>
      </c>
      <c r="AC182" s="29" t="e">
        <f t="shared" si="50"/>
        <v>#NUM!</v>
      </c>
      <c r="AD182" s="29" t="e">
        <f t="shared" si="50"/>
        <v>#NUM!</v>
      </c>
      <c r="AE182" s="29" t="e">
        <f t="shared" si="50"/>
        <v>#NUM!</v>
      </c>
      <c r="AF182" s="29" t="e">
        <f t="shared" si="50"/>
        <v>#NUM!</v>
      </c>
      <c r="AG182" s="29" t="e">
        <f t="shared" si="50"/>
        <v>#NUM!</v>
      </c>
      <c r="AH182" s="66"/>
      <c r="AI182" s="69"/>
      <c r="AJ182" s="72"/>
      <c r="AK182" s="76"/>
      <c r="AL182" s="76"/>
      <c r="AM182" s="76"/>
      <c r="AN182" s="76"/>
    </row>
    <row r="183" spans="1:40" ht="12" hidden="1" customHeight="1" outlineLevel="1">
      <c r="B183" s="22" t="s">
        <v>3</v>
      </c>
      <c r="C183" s="30" t="e">
        <f>+C182</f>
        <v>#NUM!</v>
      </c>
      <c r="D183" s="30" t="e">
        <f t="shared" ref="D183:AG183" si="51">+D182</f>
        <v>#NUM!</v>
      </c>
      <c r="E183" s="30" t="e">
        <f t="shared" si="51"/>
        <v>#NUM!</v>
      </c>
      <c r="F183" s="43" t="e">
        <f t="shared" si="51"/>
        <v>#NUM!</v>
      </c>
      <c r="G183" s="30" t="e">
        <f t="shared" si="51"/>
        <v>#NUM!</v>
      </c>
      <c r="H183" s="30" t="e">
        <f t="shared" si="51"/>
        <v>#NUM!</v>
      </c>
      <c r="I183" s="30" t="e">
        <f t="shared" si="51"/>
        <v>#NUM!</v>
      </c>
      <c r="J183" s="30" t="e">
        <f t="shared" si="51"/>
        <v>#NUM!</v>
      </c>
      <c r="K183" s="30" t="e">
        <f t="shared" si="51"/>
        <v>#NUM!</v>
      </c>
      <c r="L183" s="30" t="e">
        <f t="shared" si="51"/>
        <v>#NUM!</v>
      </c>
      <c r="M183" s="30" t="e">
        <f t="shared" si="51"/>
        <v>#NUM!</v>
      </c>
      <c r="N183" s="30" t="e">
        <f t="shared" si="51"/>
        <v>#NUM!</v>
      </c>
      <c r="O183" s="30" t="e">
        <f t="shared" si="51"/>
        <v>#NUM!</v>
      </c>
      <c r="P183" s="30" t="e">
        <f t="shared" si="51"/>
        <v>#NUM!</v>
      </c>
      <c r="Q183" s="30" t="e">
        <f t="shared" si="51"/>
        <v>#NUM!</v>
      </c>
      <c r="R183" s="30" t="e">
        <f t="shared" si="51"/>
        <v>#NUM!</v>
      </c>
      <c r="S183" s="30" t="e">
        <f t="shared" si="51"/>
        <v>#NUM!</v>
      </c>
      <c r="T183" s="30" t="e">
        <f t="shared" si="51"/>
        <v>#NUM!</v>
      </c>
      <c r="U183" s="30" t="e">
        <f t="shared" si="51"/>
        <v>#NUM!</v>
      </c>
      <c r="V183" s="30" t="e">
        <f t="shared" si="51"/>
        <v>#NUM!</v>
      </c>
      <c r="W183" s="30" t="e">
        <f t="shared" si="51"/>
        <v>#NUM!</v>
      </c>
      <c r="X183" s="30" t="e">
        <f t="shared" si="51"/>
        <v>#NUM!</v>
      </c>
      <c r="Y183" s="30" t="e">
        <f t="shared" si="51"/>
        <v>#NUM!</v>
      </c>
      <c r="Z183" s="30" t="e">
        <f t="shared" si="51"/>
        <v>#NUM!</v>
      </c>
      <c r="AA183" s="30" t="e">
        <f t="shared" si="51"/>
        <v>#NUM!</v>
      </c>
      <c r="AB183" s="30" t="e">
        <f t="shared" si="51"/>
        <v>#NUM!</v>
      </c>
      <c r="AC183" s="30" t="e">
        <f t="shared" si="51"/>
        <v>#NUM!</v>
      </c>
      <c r="AD183" s="30" t="e">
        <f t="shared" si="51"/>
        <v>#NUM!</v>
      </c>
      <c r="AE183" s="30" t="e">
        <f t="shared" si="51"/>
        <v>#NUM!</v>
      </c>
      <c r="AF183" s="30" t="e">
        <f t="shared" si="51"/>
        <v>#NUM!</v>
      </c>
      <c r="AG183" s="30" t="e">
        <f t="shared" si="51"/>
        <v>#NUM!</v>
      </c>
      <c r="AH183" s="67" t="s">
        <v>42</v>
      </c>
      <c r="AI183" s="70" t="s">
        <v>42</v>
      </c>
      <c r="AJ183" s="72"/>
      <c r="AK183" s="76"/>
      <c r="AL183" s="76"/>
      <c r="AM183" s="76"/>
      <c r="AN183" s="76"/>
    </row>
    <row r="184" spans="1:40" ht="68.150000000000006" hidden="1" customHeight="1" outlineLevel="1">
      <c r="A184" s="17"/>
      <c r="B184" s="23" t="s">
        <v>11</v>
      </c>
      <c r="C184" s="31" t="str">
        <f>IFERROR(VLOOKUP(C182,定義!A:C,3,FALSE),"")</f>
        <v/>
      </c>
      <c r="D184" s="31" t="str">
        <f>IFERROR(VLOOKUP(D182,定義!A:C,3,FALSE),"")</f>
        <v/>
      </c>
      <c r="E184" s="31" t="str">
        <f>IFERROR(VLOOKUP(E182,定義!A:C,3,FALSE),"")</f>
        <v/>
      </c>
      <c r="F184" s="44" t="str">
        <f>IFERROR(VLOOKUP(F182,定義!A:C,3,FALSE),"")</f>
        <v/>
      </c>
      <c r="G184" s="31" t="str">
        <f>IFERROR(VLOOKUP(G182,定義!A:C,3,FALSE),"")</f>
        <v/>
      </c>
      <c r="H184" s="31" t="str">
        <f>IFERROR(VLOOKUP(H182,定義!A:C,3,FALSE),"")</f>
        <v/>
      </c>
      <c r="I184" s="31" t="str">
        <f>IFERROR(VLOOKUP(I182,定義!A:C,3,FALSE),"")</f>
        <v/>
      </c>
      <c r="J184" s="31" t="str">
        <f>IFERROR(VLOOKUP(J182,定義!A:C,3,FALSE),"")</f>
        <v/>
      </c>
      <c r="K184" s="31" t="str">
        <f>IFERROR(VLOOKUP(K182,定義!A:C,3,FALSE),"")</f>
        <v/>
      </c>
      <c r="L184" s="31" t="str">
        <f>IFERROR(VLOOKUP(L182,定義!A:C,3,FALSE),"")</f>
        <v/>
      </c>
      <c r="M184" s="31" t="str">
        <f>IFERROR(VLOOKUP(M182,定義!A:C,3,FALSE),"")</f>
        <v/>
      </c>
      <c r="N184" s="31" t="str">
        <f>IFERROR(VLOOKUP(N182,定義!A:C,3,FALSE),"")</f>
        <v/>
      </c>
      <c r="O184" s="31" t="str">
        <f>IFERROR(VLOOKUP(O182,定義!A:C,3,FALSE),"")</f>
        <v/>
      </c>
      <c r="P184" s="31" t="str">
        <f>IFERROR(VLOOKUP(P182,定義!A:C,3,FALSE),"")</f>
        <v/>
      </c>
      <c r="Q184" s="31" t="str">
        <f>IFERROR(VLOOKUP(Q182,定義!A:C,3,FALSE),"")</f>
        <v/>
      </c>
      <c r="R184" s="34" t="str">
        <f>IFERROR(VLOOKUP(R182,定義!A:C,3,FALSE),"")</f>
        <v/>
      </c>
      <c r="S184" s="31" t="str">
        <f>IFERROR(VLOOKUP(S182,定義!A:C,3,FALSE),"")</f>
        <v/>
      </c>
      <c r="T184" s="31" t="str">
        <f>IFERROR(VLOOKUP(T182,定義!A:C,3,FALSE),"")</f>
        <v/>
      </c>
      <c r="U184" s="31" t="str">
        <f>IFERROR(VLOOKUP(U182,定義!A:C,3,FALSE),"")</f>
        <v/>
      </c>
      <c r="V184" s="31" t="str">
        <f>IFERROR(VLOOKUP(V182,定義!A:C,3,FALSE),"")</f>
        <v/>
      </c>
      <c r="W184" s="31" t="str">
        <f>IFERROR(VLOOKUP(W182,定義!A:C,3,FALSE),"")</f>
        <v/>
      </c>
      <c r="X184" s="31" t="str">
        <f>IFERROR(VLOOKUP(X182,定義!A:C,3,FALSE),"")</f>
        <v/>
      </c>
      <c r="Y184" s="31" t="str">
        <f>IFERROR(VLOOKUP(Y182,定義!A:C,3,FALSE),"")</f>
        <v/>
      </c>
      <c r="Z184" s="31" t="str">
        <f>IFERROR(VLOOKUP(Z182,定義!A:C,3,FALSE),"")</f>
        <v/>
      </c>
      <c r="AA184" s="31" t="str">
        <f>IFERROR(VLOOKUP(AA182,定義!A:C,3,FALSE),"")</f>
        <v/>
      </c>
      <c r="AB184" s="31" t="str">
        <f>IFERROR(VLOOKUP(AB182,定義!A:C,3,FALSE),"")</f>
        <v/>
      </c>
      <c r="AC184" s="31" t="str">
        <f>IFERROR(VLOOKUP(AC182,定義!A:C,3,FALSE),"")</f>
        <v/>
      </c>
      <c r="AD184" s="31" t="str">
        <f>IFERROR(VLOOKUP(AD182,定義!A:C,3,FALSE),"")</f>
        <v/>
      </c>
      <c r="AE184" s="31" t="str">
        <f>IFERROR(VLOOKUP(AE182,定義!A:C,3,FALSE),"")</f>
        <v/>
      </c>
      <c r="AF184" s="31" t="str">
        <f>IFERROR(VLOOKUP(AF182,定義!A:C,3,FALSE),"")</f>
        <v/>
      </c>
      <c r="AG184" s="31" t="str">
        <f>IFERROR(VLOOKUP(AG182,定義!A:C,3,FALSE),"")</f>
        <v/>
      </c>
      <c r="AH184" s="67"/>
      <c r="AI184" s="70"/>
      <c r="AJ184" s="72"/>
      <c r="AK184" s="76"/>
      <c r="AL184" s="76"/>
      <c r="AM184" s="76"/>
      <c r="AN184" s="76"/>
    </row>
    <row r="185" spans="1:40" ht="28" hidden="1" customHeight="1" outlineLevel="1">
      <c r="A185" s="17"/>
      <c r="B185" s="24" t="str">
        <f>IF($F$2="受注者希望型","－","休日
計画")</f>
        <v>休日
計画</v>
      </c>
      <c r="C185" s="32"/>
      <c r="D185" s="32"/>
      <c r="E185" s="32"/>
      <c r="F185" s="45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5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66">
        <f>AM185</f>
        <v>0</v>
      </c>
      <c r="AI185" s="69">
        <f>AN185</f>
        <v>0</v>
      </c>
      <c r="AJ185" s="72"/>
      <c r="AK185" s="76">
        <f>COUNTIF(C186:AG186,"○")</f>
        <v>0</v>
      </c>
      <c r="AL185" s="76">
        <f>SUM(AK$6:AK186)</f>
        <v>0</v>
      </c>
      <c r="AM185" s="76">
        <f>COUNTIF(C185:AG185,"○")</f>
        <v>0</v>
      </c>
      <c r="AN185" s="76">
        <f>SUM(AM$6:AM186)</f>
        <v>0</v>
      </c>
    </row>
    <row r="186" spans="1:40" ht="28" hidden="1" customHeight="1" outlineLevel="1">
      <c r="A186" s="2"/>
      <c r="B186" s="25" t="s">
        <v>49</v>
      </c>
      <c r="C186" s="33"/>
      <c r="D186" s="33"/>
      <c r="E186" s="33"/>
      <c r="F186" s="46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66">
        <f>AK185</f>
        <v>0</v>
      </c>
      <c r="AI186" s="69">
        <f>AL185</f>
        <v>0</v>
      </c>
      <c r="AJ186" s="72"/>
      <c r="AK186" s="76"/>
      <c r="AL186" s="76"/>
      <c r="AM186" s="76"/>
      <c r="AN186" s="76"/>
    </row>
    <row r="187" spans="1:40" ht="14.25" hidden="1" customHeight="1" outlineLevel="1">
      <c r="AJ187" s="72"/>
      <c r="AL187" s="16"/>
      <c r="AN187" s="16"/>
    </row>
    <row r="188" spans="1:40" ht="12" hidden="1" customHeight="1" outlineLevel="1">
      <c r="B188" s="21" t="s">
        <v>7</v>
      </c>
      <c r="C188" s="28" t="e">
        <f>DATE(YEAR(C181),MONTH(C181)+1,DAY(C181))</f>
        <v>#NUM!</v>
      </c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63"/>
      <c r="AH188" s="66" t="s">
        <v>19</v>
      </c>
      <c r="AI188" s="69" t="s">
        <v>15</v>
      </c>
      <c r="AJ188" s="72"/>
      <c r="AK188" s="76" t="s">
        <v>12</v>
      </c>
      <c r="AL188" s="76" t="s">
        <v>23</v>
      </c>
      <c r="AM188" s="76" t="s">
        <v>50</v>
      </c>
      <c r="AN188" s="76" t="s">
        <v>20</v>
      </c>
    </row>
    <row r="189" spans="1:40" ht="12" hidden="1" customHeight="1" outlineLevel="1">
      <c r="B189" s="22" t="s">
        <v>10</v>
      </c>
      <c r="C189" s="29" t="e">
        <f>+C188</f>
        <v>#NUM!</v>
      </c>
      <c r="D189" s="29" t="e">
        <f t="shared" ref="D189:AG189" si="52">IF(C189="","",IF(MONTH(C189+1)-MONTH(C189)=0,C189+1,""))</f>
        <v>#NUM!</v>
      </c>
      <c r="E189" s="29" t="e">
        <f t="shared" si="52"/>
        <v>#NUM!</v>
      </c>
      <c r="F189" s="42" t="e">
        <f t="shared" si="52"/>
        <v>#NUM!</v>
      </c>
      <c r="G189" s="29" t="e">
        <f t="shared" si="52"/>
        <v>#NUM!</v>
      </c>
      <c r="H189" s="29" t="e">
        <f t="shared" si="52"/>
        <v>#NUM!</v>
      </c>
      <c r="I189" s="29" t="e">
        <f t="shared" si="52"/>
        <v>#NUM!</v>
      </c>
      <c r="J189" s="29" t="e">
        <f t="shared" si="52"/>
        <v>#NUM!</v>
      </c>
      <c r="K189" s="29" t="e">
        <f t="shared" si="52"/>
        <v>#NUM!</v>
      </c>
      <c r="L189" s="29" t="e">
        <f t="shared" si="52"/>
        <v>#NUM!</v>
      </c>
      <c r="M189" s="29" t="e">
        <f t="shared" si="52"/>
        <v>#NUM!</v>
      </c>
      <c r="N189" s="29" t="e">
        <f t="shared" si="52"/>
        <v>#NUM!</v>
      </c>
      <c r="O189" s="29" t="e">
        <f t="shared" si="52"/>
        <v>#NUM!</v>
      </c>
      <c r="P189" s="29" t="e">
        <f t="shared" si="52"/>
        <v>#NUM!</v>
      </c>
      <c r="Q189" s="29" t="e">
        <f t="shared" si="52"/>
        <v>#NUM!</v>
      </c>
      <c r="R189" s="29" t="e">
        <f t="shared" si="52"/>
        <v>#NUM!</v>
      </c>
      <c r="S189" s="29" t="e">
        <f t="shared" si="52"/>
        <v>#NUM!</v>
      </c>
      <c r="T189" s="29" t="e">
        <f t="shared" si="52"/>
        <v>#NUM!</v>
      </c>
      <c r="U189" s="29" t="e">
        <f t="shared" si="52"/>
        <v>#NUM!</v>
      </c>
      <c r="V189" s="29" t="e">
        <f t="shared" si="52"/>
        <v>#NUM!</v>
      </c>
      <c r="W189" s="29" t="e">
        <f t="shared" si="52"/>
        <v>#NUM!</v>
      </c>
      <c r="X189" s="29" t="e">
        <f t="shared" si="52"/>
        <v>#NUM!</v>
      </c>
      <c r="Y189" s="29" t="e">
        <f t="shared" si="52"/>
        <v>#NUM!</v>
      </c>
      <c r="Z189" s="29" t="e">
        <f t="shared" si="52"/>
        <v>#NUM!</v>
      </c>
      <c r="AA189" s="29" t="e">
        <f t="shared" si="52"/>
        <v>#NUM!</v>
      </c>
      <c r="AB189" s="29" t="e">
        <f t="shared" si="52"/>
        <v>#NUM!</v>
      </c>
      <c r="AC189" s="29" t="e">
        <f t="shared" si="52"/>
        <v>#NUM!</v>
      </c>
      <c r="AD189" s="29" t="e">
        <f t="shared" si="52"/>
        <v>#NUM!</v>
      </c>
      <c r="AE189" s="29" t="e">
        <f t="shared" si="52"/>
        <v>#NUM!</v>
      </c>
      <c r="AF189" s="29" t="e">
        <f t="shared" si="52"/>
        <v>#NUM!</v>
      </c>
      <c r="AG189" s="29" t="e">
        <f t="shared" si="52"/>
        <v>#NUM!</v>
      </c>
      <c r="AH189" s="66"/>
      <c r="AI189" s="69"/>
      <c r="AJ189" s="72"/>
      <c r="AK189" s="76"/>
      <c r="AL189" s="76"/>
      <c r="AM189" s="76"/>
      <c r="AN189" s="76"/>
    </row>
    <row r="190" spans="1:40" ht="12" hidden="1" customHeight="1" outlineLevel="1">
      <c r="B190" s="22" t="s">
        <v>3</v>
      </c>
      <c r="C190" s="30" t="e">
        <f>+C189</f>
        <v>#NUM!</v>
      </c>
      <c r="D190" s="30" t="e">
        <f t="shared" ref="D190:AG190" si="53">+D189</f>
        <v>#NUM!</v>
      </c>
      <c r="E190" s="30" t="e">
        <f t="shared" si="53"/>
        <v>#NUM!</v>
      </c>
      <c r="F190" s="43" t="e">
        <f t="shared" si="53"/>
        <v>#NUM!</v>
      </c>
      <c r="G190" s="30" t="e">
        <f t="shared" si="53"/>
        <v>#NUM!</v>
      </c>
      <c r="H190" s="30" t="e">
        <f t="shared" si="53"/>
        <v>#NUM!</v>
      </c>
      <c r="I190" s="30" t="e">
        <f t="shared" si="53"/>
        <v>#NUM!</v>
      </c>
      <c r="J190" s="30" t="e">
        <f t="shared" si="53"/>
        <v>#NUM!</v>
      </c>
      <c r="K190" s="30" t="e">
        <f t="shared" si="53"/>
        <v>#NUM!</v>
      </c>
      <c r="L190" s="30" t="e">
        <f t="shared" si="53"/>
        <v>#NUM!</v>
      </c>
      <c r="M190" s="30" t="e">
        <f t="shared" si="53"/>
        <v>#NUM!</v>
      </c>
      <c r="N190" s="30" t="e">
        <f t="shared" si="53"/>
        <v>#NUM!</v>
      </c>
      <c r="O190" s="30" t="e">
        <f t="shared" si="53"/>
        <v>#NUM!</v>
      </c>
      <c r="P190" s="30" t="e">
        <f t="shared" si="53"/>
        <v>#NUM!</v>
      </c>
      <c r="Q190" s="30" t="e">
        <f t="shared" si="53"/>
        <v>#NUM!</v>
      </c>
      <c r="R190" s="30" t="e">
        <f t="shared" si="53"/>
        <v>#NUM!</v>
      </c>
      <c r="S190" s="30" t="e">
        <f t="shared" si="53"/>
        <v>#NUM!</v>
      </c>
      <c r="T190" s="30" t="e">
        <f t="shared" si="53"/>
        <v>#NUM!</v>
      </c>
      <c r="U190" s="30" t="e">
        <f t="shared" si="53"/>
        <v>#NUM!</v>
      </c>
      <c r="V190" s="30" t="e">
        <f t="shared" si="53"/>
        <v>#NUM!</v>
      </c>
      <c r="W190" s="30" t="e">
        <f t="shared" si="53"/>
        <v>#NUM!</v>
      </c>
      <c r="X190" s="30" t="e">
        <f t="shared" si="53"/>
        <v>#NUM!</v>
      </c>
      <c r="Y190" s="30" t="e">
        <f t="shared" si="53"/>
        <v>#NUM!</v>
      </c>
      <c r="Z190" s="30" t="e">
        <f t="shared" si="53"/>
        <v>#NUM!</v>
      </c>
      <c r="AA190" s="30" t="e">
        <f t="shared" si="53"/>
        <v>#NUM!</v>
      </c>
      <c r="AB190" s="30" t="e">
        <f t="shared" si="53"/>
        <v>#NUM!</v>
      </c>
      <c r="AC190" s="30" t="e">
        <f t="shared" si="53"/>
        <v>#NUM!</v>
      </c>
      <c r="AD190" s="30" t="e">
        <f t="shared" si="53"/>
        <v>#NUM!</v>
      </c>
      <c r="AE190" s="30" t="e">
        <f t="shared" si="53"/>
        <v>#NUM!</v>
      </c>
      <c r="AF190" s="30" t="e">
        <f t="shared" si="53"/>
        <v>#NUM!</v>
      </c>
      <c r="AG190" s="30" t="e">
        <f t="shared" si="53"/>
        <v>#NUM!</v>
      </c>
      <c r="AH190" s="67" t="s">
        <v>42</v>
      </c>
      <c r="AI190" s="70" t="s">
        <v>42</v>
      </c>
      <c r="AJ190" s="72"/>
      <c r="AK190" s="76"/>
      <c r="AL190" s="76"/>
      <c r="AM190" s="76"/>
      <c r="AN190" s="76"/>
    </row>
    <row r="191" spans="1:40" ht="68.150000000000006" hidden="1" customHeight="1" outlineLevel="1">
      <c r="A191" s="17"/>
      <c r="B191" s="23" t="s">
        <v>11</v>
      </c>
      <c r="C191" s="31" t="str">
        <f>IFERROR(VLOOKUP(C189,定義!A:C,3,FALSE),"")</f>
        <v/>
      </c>
      <c r="D191" s="31" t="str">
        <f>IFERROR(VLOOKUP(D189,定義!A:C,3,FALSE),"")</f>
        <v/>
      </c>
      <c r="E191" s="31" t="str">
        <f>IFERROR(VLOOKUP(E189,定義!A:C,3,FALSE),"")</f>
        <v/>
      </c>
      <c r="F191" s="44" t="str">
        <f>IFERROR(VLOOKUP(F189,定義!A:C,3,FALSE),"")</f>
        <v/>
      </c>
      <c r="G191" s="31" t="str">
        <f>IFERROR(VLOOKUP(G189,定義!A:C,3,FALSE),"")</f>
        <v/>
      </c>
      <c r="H191" s="31" t="str">
        <f>IFERROR(VLOOKUP(H189,定義!A:C,3,FALSE),"")</f>
        <v/>
      </c>
      <c r="I191" s="31" t="str">
        <f>IFERROR(VLOOKUP(I189,定義!A:C,3,FALSE),"")</f>
        <v/>
      </c>
      <c r="J191" s="31" t="str">
        <f>IFERROR(VLOOKUP(J189,定義!A:C,3,FALSE),"")</f>
        <v/>
      </c>
      <c r="K191" s="31" t="str">
        <f>IFERROR(VLOOKUP(K189,定義!A:C,3,FALSE),"")</f>
        <v/>
      </c>
      <c r="L191" s="31" t="str">
        <f>IFERROR(VLOOKUP(L189,定義!A:C,3,FALSE),"")</f>
        <v/>
      </c>
      <c r="M191" s="31" t="str">
        <f>IFERROR(VLOOKUP(M189,定義!A:C,3,FALSE),"")</f>
        <v/>
      </c>
      <c r="N191" s="31" t="str">
        <f>IFERROR(VLOOKUP(N189,定義!A:C,3,FALSE),"")</f>
        <v/>
      </c>
      <c r="O191" s="31" t="str">
        <f>IFERROR(VLOOKUP(O189,定義!A:C,3,FALSE),"")</f>
        <v/>
      </c>
      <c r="P191" s="31" t="str">
        <f>IFERROR(VLOOKUP(P189,定義!A:C,3,FALSE),"")</f>
        <v/>
      </c>
      <c r="Q191" s="31" t="str">
        <f>IFERROR(VLOOKUP(Q189,定義!A:C,3,FALSE),"")</f>
        <v/>
      </c>
      <c r="R191" s="34" t="str">
        <f>IFERROR(VLOOKUP(R189,定義!A:C,3,FALSE),"")</f>
        <v/>
      </c>
      <c r="S191" s="31" t="str">
        <f>IFERROR(VLOOKUP(S189,定義!A:C,3,FALSE),"")</f>
        <v/>
      </c>
      <c r="T191" s="31" t="str">
        <f>IFERROR(VLOOKUP(T189,定義!A:C,3,FALSE),"")</f>
        <v/>
      </c>
      <c r="U191" s="31" t="str">
        <f>IFERROR(VLOOKUP(U189,定義!A:C,3,FALSE),"")</f>
        <v/>
      </c>
      <c r="V191" s="31" t="str">
        <f>IFERROR(VLOOKUP(V189,定義!A:C,3,FALSE),"")</f>
        <v/>
      </c>
      <c r="W191" s="31" t="str">
        <f>IFERROR(VLOOKUP(W189,定義!A:C,3,FALSE),"")</f>
        <v/>
      </c>
      <c r="X191" s="31" t="str">
        <f>IFERROR(VLOOKUP(X189,定義!A:C,3,FALSE),"")</f>
        <v/>
      </c>
      <c r="Y191" s="31" t="str">
        <f>IFERROR(VLOOKUP(Y189,定義!A:C,3,FALSE),"")</f>
        <v/>
      </c>
      <c r="Z191" s="31" t="str">
        <f>IFERROR(VLOOKUP(Z189,定義!A:C,3,FALSE),"")</f>
        <v/>
      </c>
      <c r="AA191" s="31" t="str">
        <f>IFERROR(VLOOKUP(AA189,定義!A:C,3,FALSE),"")</f>
        <v/>
      </c>
      <c r="AB191" s="31" t="str">
        <f>IFERROR(VLOOKUP(AB189,定義!A:C,3,FALSE),"")</f>
        <v/>
      </c>
      <c r="AC191" s="31" t="str">
        <f>IFERROR(VLOOKUP(AC189,定義!A:C,3,FALSE),"")</f>
        <v/>
      </c>
      <c r="AD191" s="31" t="str">
        <f>IFERROR(VLOOKUP(AD189,定義!A:C,3,FALSE),"")</f>
        <v/>
      </c>
      <c r="AE191" s="31" t="str">
        <f>IFERROR(VLOOKUP(AE189,定義!A:C,3,FALSE),"")</f>
        <v/>
      </c>
      <c r="AF191" s="31" t="str">
        <f>IFERROR(VLOOKUP(AF189,定義!A:C,3,FALSE),"")</f>
        <v/>
      </c>
      <c r="AG191" s="31" t="str">
        <f>IFERROR(VLOOKUP(AG189,定義!A:C,3,FALSE),"")</f>
        <v/>
      </c>
      <c r="AH191" s="67"/>
      <c r="AI191" s="70"/>
      <c r="AJ191" s="72"/>
      <c r="AK191" s="76"/>
      <c r="AL191" s="76"/>
      <c r="AM191" s="76"/>
      <c r="AN191" s="76"/>
    </row>
    <row r="192" spans="1:40" ht="28" hidden="1" customHeight="1" outlineLevel="1">
      <c r="A192" s="17"/>
      <c r="B192" s="24" t="str">
        <f>IF($F$2="受注者希望型","－","休日
計画")</f>
        <v>休日
計画</v>
      </c>
      <c r="C192" s="32"/>
      <c r="D192" s="32"/>
      <c r="E192" s="32"/>
      <c r="F192" s="45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5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66">
        <f>AM192</f>
        <v>0</v>
      </c>
      <c r="AI192" s="69">
        <f>AN192</f>
        <v>0</v>
      </c>
      <c r="AJ192" s="72"/>
      <c r="AK192" s="76">
        <f>COUNTIF(C193:AG193,"○")</f>
        <v>0</v>
      </c>
      <c r="AL192" s="76">
        <f>SUM(AK$6:AK193)</f>
        <v>0</v>
      </c>
      <c r="AM192" s="76">
        <f>COUNTIF(C192:AG192,"○")</f>
        <v>0</v>
      </c>
      <c r="AN192" s="76">
        <f>SUM(AM$6:AM193)</f>
        <v>0</v>
      </c>
    </row>
    <row r="193" spans="1:40" ht="28" hidden="1" customHeight="1" outlineLevel="1">
      <c r="A193" s="2"/>
      <c r="B193" s="25" t="s">
        <v>49</v>
      </c>
      <c r="C193" s="33"/>
      <c r="D193" s="33"/>
      <c r="E193" s="33"/>
      <c r="F193" s="46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66">
        <f>AK192</f>
        <v>0</v>
      </c>
      <c r="AI193" s="69">
        <f>AL192</f>
        <v>0</v>
      </c>
      <c r="AJ193" s="72"/>
      <c r="AK193" s="76"/>
      <c r="AL193" s="76"/>
      <c r="AM193" s="76"/>
      <c r="AN193" s="76"/>
    </row>
    <row r="194" spans="1:40" ht="14.25" hidden="1" customHeight="1" outlineLevel="1">
      <c r="AJ194" s="72"/>
      <c r="AL194" s="16"/>
      <c r="AN194" s="16"/>
    </row>
    <row r="195" spans="1:40" ht="12" hidden="1" customHeight="1" outlineLevel="1">
      <c r="B195" s="21" t="s">
        <v>7</v>
      </c>
      <c r="C195" s="28" t="e">
        <f>DATE(YEAR(C188),MONTH(C188)+1,DAY(C188))</f>
        <v>#NUM!</v>
      </c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63"/>
      <c r="AH195" s="66" t="s">
        <v>19</v>
      </c>
      <c r="AI195" s="69" t="s">
        <v>15</v>
      </c>
      <c r="AJ195" s="72"/>
      <c r="AK195" s="76" t="s">
        <v>12</v>
      </c>
      <c r="AL195" s="76" t="s">
        <v>23</v>
      </c>
      <c r="AM195" s="76" t="s">
        <v>50</v>
      </c>
      <c r="AN195" s="76" t="s">
        <v>20</v>
      </c>
    </row>
    <row r="196" spans="1:40" ht="12" hidden="1" customHeight="1" outlineLevel="1">
      <c r="B196" s="22" t="s">
        <v>10</v>
      </c>
      <c r="C196" s="29" t="e">
        <f>+C195</f>
        <v>#NUM!</v>
      </c>
      <c r="D196" s="29" t="e">
        <f t="shared" ref="D196:AG196" si="54">IF(C196="","",IF(MONTH(C196+1)-MONTH(C196)=0,C196+1,""))</f>
        <v>#NUM!</v>
      </c>
      <c r="E196" s="29" t="e">
        <f t="shared" si="54"/>
        <v>#NUM!</v>
      </c>
      <c r="F196" s="42" t="e">
        <f t="shared" si="54"/>
        <v>#NUM!</v>
      </c>
      <c r="G196" s="29" t="e">
        <f t="shared" si="54"/>
        <v>#NUM!</v>
      </c>
      <c r="H196" s="29" t="e">
        <f t="shared" si="54"/>
        <v>#NUM!</v>
      </c>
      <c r="I196" s="29" t="e">
        <f t="shared" si="54"/>
        <v>#NUM!</v>
      </c>
      <c r="J196" s="29" t="e">
        <f t="shared" si="54"/>
        <v>#NUM!</v>
      </c>
      <c r="K196" s="29" t="e">
        <f t="shared" si="54"/>
        <v>#NUM!</v>
      </c>
      <c r="L196" s="29" t="e">
        <f t="shared" si="54"/>
        <v>#NUM!</v>
      </c>
      <c r="M196" s="29" t="e">
        <f t="shared" si="54"/>
        <v>#NUM!</v>
      </c>
      <c r="N196" s="29" t="e">
        <f t="shared" si="54"/>
        <v>#NUM!</v>
      </c>
      <c r="O196" s="29" t="e">
        <f t="shared" si="54"/>
        <v>#NUM!</v>
      </c>
      <c r="P196" s="29" t="e">
        <f t="shared" si="54"/>
        <v>#NUM!</v>
      </c>
      <c r="Q196" s="29" t="e">
        <f t="shared" si="54"/>
        <v>#NUM!</v>
      </c>
      <c r="R196" s="29" t="e">
        <f t="shared" si="54"/>
        <v>#NUM!</v>
      </c>
      <c r="S196" s="29" t="e">
        <f t="shared" si="54"/>
        <v>#NUM!</v>
      </c>
      <c r="T196" s="29" t="e">
        <f t="shared" si="54"/>
        <v>#NUM!</v>
      </c>
      <c r="U196" s="29" t="e">
        <f t="shared" si="54"/>
        <v>#NUM!</v>
      </c>
      <c r="V196" s="29" t="e">
        <f t="shared" si="54"/>
        <v>#NUM!</v>
      </c>
      <c r="W196" s="29" t="e">
        <f t="shared" si="54"/>
        <v>#NUM!</v>
      </c>
      <c r="X196" s="29" t="e">
        <f t="shared" si="54"/>
        <v>#NUM!</v>
      </c>
      <c r="Y196" s="29" t="e">
        <f t="shared" si="54"/>
        <v>#NUM!</v>
      </c>
      <c r="Z196" s="29" t="e">
        <f t="shared" si="54"/>
        <v>#NUM!</v>
      </c>
      <c r="AA196" s="29" t="e">
        <f t="shared" si="54"/>
        <v>#NUM!</v>
      </c>
      <c r="AB196" s="29" t="e">
        <f t="shared" si="54"/>
        <v>#NUM!</v>
      </c>
      <c r="AC196" s="29" t="e">
        <f t="shared" si="54"/>
        <v>#NUM!</v>
      </c>
      <c r="AD196" s="29" t="e">
        <f t="shared" si="54"/>
        <v>#NUM!</v>
      </c>
      <c r="AE196" s="29" t="e">
        <f t="shared" si="54"/>
        <v>#NUM!</v>
      </c>
      <c r="AF196" s="29" t="e">
        <f t="shared" si="54"/>
        <v>#NUM!</v>
      </c>
      <c r="AG196" s="29" t="e">
        <f t="shared" si="54"/>
        <v>#NUM!</v>
      </c>
      <c r="AH196" s="66"/>
      <c r="AI196" s="69"/>
      <c r="AJ196" s="72"/>
      <c r="AK196" s="76"/>
      <c r="AL196" s="76"/>
      <c r="AM196" s="76"/>
      <c r="AN196" s="76"/>
    </row>
    <row r="197" spans="1:40" ht="12" hidden="1" customHeight="1" outlineLevel="1">
      <c r="B197" s="22" t="s">
        <v>3</v>
      </c>
      <c r="C197" s="30" t="e">
        <f>+C196</f>
        <v>#NUM!</v>
      </c>
      <c r="D197" s="30" t="e">
        <f t="shared" ref="D197:AG197" si="55">+D196</f>
        <v>#NUM!</v>
      </c>
      <c r="E197" s="30" t="e">
        <f t="shared" si="55"/>
        <v>#NUM!</v>
      </c>
      <c r="F197" s="43" t="e">
        <f t="shared" si="55"/>
        <v>#NUM!</v>
      </c>
      <c r="G197" s="30" t="e">
        <f t="shared" si="55"/>
        <v>#NUM!</v>
      </c>
      <c r="H197" s="30" t="e">
        <f t="shared" si="55"/>
        <v>#NUM!</v>
      </c>
      <c r="I197" s="30" t="e">
        <f t="shared" si="55"/>
        <v>#NUM!</v>
      </c>
      <c r="J197" s="30" t="e">
        <f t="shared" si="55"/>
        <v>#NUM!</v>
      </c>
      <c r="K197" s="30" t="e">
        <f t="shared" si="55"/>
        <v>#NUM!</v>
      </c>
      <c r="L197" s="30" t="e">
        <f t="shared" si="55"/>
        <v>#NUM!</v>
      </c>
      <c r="M197" s="30" t="e">
        <f t="shared" si="55"/>
        <v>#NUM!</v>
      </c>
      <c r="N197" s="30" t="e">
        <f t="shared" si="55"/>
        <v>#NUM!</v>
      </c>
      <c r="O197" s="30" t="e">
        <f t="shared" si="55"/>
        <v>#NUM!</v>
      </c>
      <c r="P197" s="30" t="e">
        <f t="shared" si="55"/>
        <v>#NUM!</v>
      </c>
      <c r="Q197" s="30" t="e">
        <f t="shared" si="55"/>
        <v>#NUM!</v>
      </c>
      <c r="R197" s="30" t="e">
        <f t="shared" si="55"/>
        <v>#NUM!</v>
      </c>
      <c r="S197" s="30" t="e">
        <f t="shared" si="55"/>
        <v>#NUM!</v>
      </c>
      <c r="T197" s="30" t="e">
        <f t="shared" si="55"/>
        <v>#NUM!</v>
      </c>
      <c r="U197" s="30" t="e">
        <f t="shared" si="55"/>
        <v>#NUM!</v>
      </c>
      <c r="V197" s="30" t="e">
        <f t="shared" si="55"/>
        <v>#NUM!</v>
      </c>
      <c r="W197" s="30" t="e">
        <f t="shared" si="55"/>
        <v>#NUM!</v>
      </c>
      <c r="X197" s="30" t="e">
        <f t="shared" si="55"/>
        <v>#NUM!</v>
      </c>
      <c r="Y197" s="30" t="e">
        <f t="shared" si="55"/>
        <v>#NUM!</v>
      </c>
      <c r="Z197" s="30" t="e">
        <f t="shared" si="55"/>
        <v>#NUM!</v>
      </c>
      <c r="AA197" s="30" t="e">
        <f t="shared" si="55"/>
        <v>#NUM!</v>
      </c>
      <c r="AB197" s="30" t="e">
        <f t="shared" si="55"/>
        <v>#NUM!</v>
      </c>
      <c r="AC197" s="30" t="e">
        <f t="shared" si="55"/>
        <v>#NUM!</v>
      </c>
      <c r="AD197" s="30" t="e">
        <f t="shared" si="55"/>
        <v>#NUM!</v>
      </c>
      <c r="AE197" s="30" t="e">
        <f t="shared" si="55"/>
        <v>#NUM!</v>
      </c>
      <c r="AF197" s="30" t="e">
        <f t="shared" si="55"/>
        <v>#NUM!</v>
      </c>
      <c r="AG197" s="30" t="e">
        <f t="shared" si="55"/>
        <v>#NUM!</v>
      </c>
      <c r="AH197" s="67" t="s">
        <v>42</v>
      </c>
      <c r="AI197" s="70" t="s">
        <v>42</v>
      </c>
      <c r="AJ197" s="72"/>
      <c r="AK197" s="76"/>
      <c r="AL197" s="76"/>
      <c r="AM197" s="76"/>
      <c r="AN197" s="76"/>
    </row>
    <row r="198" spans="1:40" ht="68.150000000000006" hidden="1" customHeight="1" outlineLevel="1">
      <c r="A198" s="17"/>
      <c r="B198" s="23" t="s">
        <v>11</v>
      </c>
      <c r="C198" s="31" t="str">
        <f>IFERROR(VLOOKUP(C196,定義!A:C,3,FALSE),"")</f>
        <v/>
      </c>
      <c r="D198" s="31" t="str">
        <f>IFERROR(VLOOKUP(D196,定義!A:C,3,FALSE),"")</f>
        <v/>
      </c>
      <c r="E198" s="31" t="str">
        <f>IFERROR(VLOOKUP(E196,定義!A:C,3,FALSE),"")</f>
        <v/>
      </c>
      <c r="F198" s="44" t="str">
        <f>IFERROR(VLOOKUP(F196,定義!A:C,3,FALSE),"")</f>
        <v/>
      </c>
      <c r="G198" s="31" t="str">
        <f>IFERROR(VLOOKUP(G196,定義!A:C,3,FALSE),"")</f>
        <v/>
      </c>
      <c r="H198" s="31" t="str">
        <f>IFERROR(VLOOKUP(H196,定義!A:C,3,FALSE),"")</f>
        <v/>
      </c>
      <c r="I198" s="31" t="str">
        <f>IFERROR(VLOOKUP(I196,定義!A:C,3,FALSE),"")</f>
        <v/>
      </c>
      <c r="J198" s="31" t="str">
        <f>IFERROR(VLOOKUP(J196,定義!A:C,3,FALSE),"")</f>
        <v/>
      </c>
      <c r="K198" s="31" t="str">
        <f>IFERROR(VLOOKUP(K196,定義!A:C,3,FALSE),"")</f>
        <v/>
      </c>
      <c r="L198" s="31" t="str">
        <f>IFERROR(VLOOKUP(L196,定義!A:C,3,FALSE),"")</f>
        <v/>
      </c>
      <c r="M198" s="31" t="str">
        <f>IFERROR(VLOOKUP(M196,定義!A:C,3,FALSE),"")</f>
        <v/>
      </c>
      <c r="N198" s="31" t="str">
        <f>IFERROR(VLOOKUP(N196,定義!A:C,3,FALSE),"")</f>
        <v/>
      </c>
      <c r="O198" s="31" t="str">
        <f>IFERROR(VLOOKUP(O196,定義!A:C,3,FALSE),"")</f>
        <v/>
      </c>
      <c r="P198" s="31" t="str">
        <f>IFERROR(VLOOKUP(P196,定義!A:C,3,FALSE),"")</f>
        <v/>
      </c>
      <c r="Q198" s="31" t="str">
        <f>IFERROR(VLOOKUP(Q196,定義!A:C,3,FALSE),"")</f>
        <v/>
      </c>
      <c r="R198" s="34" t="str">
        <f>IFERROR(VLOOKUP(R196,定義!A:C,3,FALSE),"")</f>
        <v/>
      </c>
      <c r="S198" s="31" t="str">
        <f>IFERROR(VLOOKUP(S196,定義!A:C,3,FALSE),"")</f>
        <v/>
      </c>
      <c r="T198" s="31" t="str">
        <f>IFERROR(VLOOKUP(T196,定義!A:C,3,FALSE),"")</f>
        <v/>
      </c>
      <c r="U198" s="31" t="str">
        <f>IFERROR(VLOOKUP(U196,定義!A:C,3,FALSE),"")</f>
        <v/>
      </c>
      <c r="V198" s="31" t="str">
        <f>IFERROR(VLOOKUP(V196,定義!A:C,3,FALSE),"")</f>
        <v/>
      </c>
      <c r="W198" s="31" t="str">
        <f>IFERROR(VLOOKUP(W196,定義!A:C,3,FALSE),"")</f>
        <v/>
      </c>
      <c r="X198" s="31" t="str">
        <f>IFERROR(VLOOKUP(X196,定義!A:C,3,FALSE),"")</f>
        <v/>
      </c>
      <c r="Y198" s="31" t="str">
        <f>IFERROR(VLOOKUP(Y196,定義!A:C,3,FALSE),"")</f>
        <v/>
      </c>
      <c r="Z198" s="31" t="str">
        <f>IFERROR(VLOOKUP(Z196,定義!A:C,3,FALSE),"")</f>
        <v/>
      </c>
      <c r="AA198" s="31" t="str">
        <f>IFERROR(VLOOKUP(AA196,定義!A:C,3,FALSE),"")</f>
        <v/>
      </c>
      <c r="AB198" s="31" t="str">
        <f>IFERROR(VLOOKUP(AB196,定義!A:C,3,FALSE),"")</f>
        <v/>
      </c>
      <c r="AC198" s="31" t="str">
        <f>IFERROR(VLOOKUP(AC196,定義!A:C,3,FALSE),"")</f>
        <v/>
      </c>
      <c r="AD198" s="31" t="str">
        <f>IFERROR(VLOOKUP(AD196,定義!A:C,3,FALSE),"")</f>
        <v/>
      </c>
      <c r="AE198" s="31" t="str">
        <f>IFERROR(VLOOKUP(AE196,定義!A:C,3,FALSE),"")</f>
        <v/>
      </c>
      <c r="AF198" s="31" t="str">
        <f>IFERROR(VLOOKUP(AF196,定義!A:C,3,FALSE),"")</f>
        <v/>
      </c>
      <c r="AG198" s="31" t="str">
        <f>IFERROR(VLOOKUP(AG196,定義!A:C,3,FALSE),"")</f>
        <v/>
      </c>
      <c r="AH198" s="67"/>
      <c r="AI198" s="70"/>
      <c r="AJ198" s="72"/>
      <c r="AK198" s="76"/>
      <c r="AL198" s="76"/>
      <c r="AM198" s="76"/>
      <c r="AN198" s="76"/>
    </row>
    <row r="199" spans="1:40" ht="28" hidden="1" customHeight="1" outlineLevel="1">
      <c r="A199" s="17"/>
      <c r="B199" s="24" t="str">
        <f>IF($F$2="受注者希望型","－","休日
計画")</f>
        <v>休日
計画</v>
      </c>
      <c r="C199" s="32"/>
      <c r="D199" s="32"/>
      <c r="E199" s="32"/>
      <c r="F199" s="45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5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66">
        <f>AM199</f>
        <v>0</v>
      </c>
      <c r="AI199" s="69">
        <f>AN199</f>
        <v>0</v>
      </c>
      <c r="AJ199" s="72"/>
      <c r="AK199" s="76">
        <f>COUNTIF(C200:AG200,"○")</f>
        <v>0</v>
      </c>
      <c r="AL199" s="76">
        <f>SUM(AK$6:AK200)</f>
        <v>0</v>
      </c>
      <c r="AM199" s="76">
        <f>COUNTIF(C199:AG199,"○")</f>
        <v>0</v>
      </c>
      <c r="AN199" s="76">
        <f>SUM(AM$6:AM200)</f>
        <v>0</v>
      </c>
    </row>
    <row r="200" spans="1:40" ht="28" hidden="1" customHeight="1" outlineLevel="1">
      <c r="A200" s="2"/>
      <c r="B200" s="25" t="s">
        <v>49</v>
      </c>
      <c r="C200" s="33"/>
      <c r="D200" s="33"/>
      <c r="E200" s="33"/>
      <c r="F200" s="46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66">
        <f>AK199</f>
        <v>0</v>
      </c>
      <c r="AI200" s="69">
        <f>AL199</f>
        <v>0</v>
      </c>
      <c r="AJ200" s="72"/>
      <c r="AK200" s="76"/>
      <c r="AL200" s="76"/>
      <c r="AM200" s="76"/>
      <c r="AN200" s="76"/>
    </row>
    <row r="201" spans="1:40" ht="14.25" hidden="1" customHeight="1" outlineLevel="1">
      <c r="AJ201" s="72"/>
      <c r="AL201" s="16"/>
      <c r="AN201" s="16"/>
    </row>
    <row r="202" spans="1:40" ht="12" hidden="1" customHeight="1" outlineLevel="1">
      <c r="B202" s="21" t="s">
        <v>7</v>
      </c>
      <c r="C202" s="28" t="e">
        <f>DATE(YEAR(C195),MONTH(C195)+1,DAY(C195))</f>
        <v>#NUM!</v>
      </c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63"/>
      <c r="AH202" s="66" t="s">
        <v>19</v>
      </c>
      <c r="AI202" s="69" t="s">
        <v>15</v>
      </c>
      <c r="AJ202" s="72"/>
      <c r="AK202" s="76" t="s">
        <v>12</v>
      </c>
      <c r="AL202" s="76" t="s">
        <v>23</v>
      </c>
      <c r="AM202" s="76" t="s">
        <v>50</v>
      </c>
      <c r="AN202" s="76" t="s">
        <v>20</v>
      </c>
    </row>
    <row r="203" spans="1:40" ht="12" hidden="1" customHeight="1" outlineLevel="1">
      <c r="B203" s="22" t="s">
        <v>10</v>
      </c>
      <c r="C203" s="29" t="e">
        <f>+C202</f>
        <v>#NUM!</v>
      </c>
      <c r="D203" s="29" t="e">
        <f t="shared" ref="D203:AG203" si="56">IF(C203="","",IF(MONTH(C203+1)-MONTH(C203)=0,C203+1,""))</f>
        <v>#NUM!</v>
      </c>
      <c r="E203" s="29" t="e">
        <f t="shared" si="56"/>
        <v>#NUM!</v>
      </c>
      <c r="F203" s="42" t="e">
        <f t="shared" si="56"/>
        <v>#NUM!</v>
      </c>
      <c r="G203" s="29" t="e">
        <f t="shared" si="56"/>
        <v>#NUM!</v>
      </c>
      <c r="H203" s="29" t="e">
        <f t="shared" si="56"/>
        <v>#NUM!</v>
      </c>
      <c r="I203" s="29" t="e">
        <f t="shared" si="56"/>
        <v>#NUM!</v>
      </c>
      <c r="J203" s="29" t="e">
        <f t="shared" si="56"/>
        <v>#NUM!</v>
      </c>
      <c r="K203" s="29" t="e">
        <f t="shared" si="56"/>
        <v>#NUM!</v>
      </c>
      <c r="L203" s="29" t="e">
        <f t="shared" si="56"/>
        <v>#NUM!</v>
      </c>
      <c r="M203" s="29" t="e">
        <f t="shared" si="56"/>
        <v>#NUM!</v>
      </c>
      <c r="N203" s="29" t="e">
        <f t="shared" si="56"/>
        <v>#NUM!</v>
      </c>
      <c r="O203" s="29" t="e">
        <f t="shared" si="56"/>
        <v>#NUM!</v>
      </c>
      <c r="P203" s="29" t="e">
        <f t="shared" si="56"/>
        <v>#NUM!</v>
      </c>
      <c r="Q203" s="29" t="e">
        <f t="shared" si="56"/>
        <v>#NUM!</v>
      </c>
      <c r="R203" s="29" t="e">
        <f t="shared" si="56"/>
        <v>#NUM!</v>
      </c>
      <c r="S203" s="29" t="e">
        <f t="shared" si="56"/>
        <v>#NUM!</v>
      </c>
      <c r="T203" s="29" t="e">
        <f t="shared" si="56"/>
        <v>#NUM!</v>
      </c>
      <c r="U203" s="29" t="e">
        <f t="shared" si="56"/>
        <v>#NUM!</v>
      </c>
      <c r="V203" s="29" t="e">
        <f t="shared" si="56"/>
        <v>#NUM!</v>
      </c>
      <c r="W203" s="29" t="e">
        <f t="shared" si="56"/>
        <v>#NUM!</v>
      </c>
      <c r="X203" s="29" t="e">
        <f t="shared" si="56"/>
        <v>#NUM!</v>
      </c>
      <c r="Y203" s="29" t="e">
        <f t="shared" si="56"/>
        <v>#NUM!</v>
      </c>
      <c r="Z203" s="29" t="e">
        <f t="shared" si="56"/>
        <v>#NUM!</v>
      </c>
      <c r="AA203" s="29" t="e">
        <f t="shared" si="56"/>
        <v>#NUM!</v>
      </c>
      <c r="AB203" s="29" t="e">
        <f t="shared" si="56"/>
        <v>#NUM!</v>
      </c>
      <c r="AC203" s="29" t="e">
        <f t="shared" si="56"/>
        <v>#NUM!</v>
      </c>
      <c r="AD203" s="29" t="e">
        <f t="shared" si="56"/>
        <v>#NUM!</v>
      </c>
      <c r="AE203" s="29" t="e">
        <f t="shared" si="56"/>
        <v>#NUM!</v>
      </c>
      <c r="AF203" s="29" t="e">
        <f t="shared" si="56"/>
        <v>#NUM!</v>
      </c>
      <c r="AG203" s="29" t="e">
        <f t="shared" si="56"/>
        <v>#NUM!</v>
      </c>
      <c r="AH203" s="66"/>
      <c r="AI203" s="69"/>
      <c r="AJ203" s="72"/>
      <c r="AK203" s="76"/>
      <c r="AL203" s="76"/>
      <c r="AM203" s="76"/>
      <c r="AN203" s="76"/>
    </row>
    <row r="204" spans="1:40" ht="12" hidden="1" customHeight="1" outlineLevel="1">
      <c r="B204" s="22" t="s">
        <v>3</v>
      </c>
      <c r="C204" s="30" t="e">
        <f>+C203</f>
        <v>#NUM!</v>
      </c>
      <c r="D204" s="30" t="e">
        <f t="shared" ref="D204:AG204" si="57">+D203</f>
        <v>#NUM!</v>
      </c>
      <c r="E204" s="30" t="e">
        <f t="shared" si="57"/>
        <v>#NUM!</v>
      </c>
      <c r="F204" s="43" t="e">
        <f t="shared" si="57"/>
        <v>#NUM!</v>
      </c>
      <c r="G204" s="30" t="e">
        <f t="shared" si="57"/>
        <v>#NUM!</v>
      </c>
      <c r="H204" s="30" t="e">
        <f t="shared" si="57"/>
        <v>#NUM!</v>
      </c>
      <c r="I204" s="30" t="e">
        <f t="shared" si="57"/>
        <v>#NUM!</v>
      </c>
      <c r="J204" s="30" t="e">
        <f t="shared" si="57"/>
        <v>#NUM!</v>
      </c>
      <c r="K204" s="30" t="e">
        <f t="shared" si="57"/>
        <v>#NUM!</v>
      </c>
      <c r="L204" s="30" t="e">
        <f t="shared" si="57"/>
        <v>#NUM!</v>
      </c>
      <c r="M204" s="30" t="e">
        <f t="shared" si="57"/>
        <v>#NUM!</v>
      </c>
      <c r="N204" s="30" t="e">
        <f t="shared" si="57"/>
        <v>#NUM!</v>
      </c>
      <c r="O204" s="30" t="e">
        <f t="shared" si="57"/>
        <v>#NUM!</v>
      </c>
      <c r="P204" s="30" t="e">
        <f t="shared" si="57"/>
        <v>#NUM!</v>
      </c>
      <c r="Q204" s="30" t="e">
        <f t="shared" si="57"/>
        <v>#NUM!</v>
      </c>
      <c r="R204" s="30" t="e">
        <f t="shared" si="57"/>
        <v>#NUM!</v>
      </c>
      <c r="S204" s="30" t="e">
        <f t="shared" si="57"/>
        <v>#NUM!</v>
      </c>
      <c r="T204" s="30" t="e">
        <f t="shared" si="57"/>
        <v>#NUM!</v>
      </c>
      <c r="U204" s="30" t="e">
        <f t="shared" si="57"/>
        <v>#NUM!</v>
      </c>
      <c r="V204" s="30" t="e">
        <f t="shared" si="57"/>
        <v>#NUM!</v>
      </c>
      <c r="W204" s="30" t="e">
        <f t="shared" si="57"/>
        <v>#NUM!</v>
      </c>
      <c r="X204" s="30" t="e">
        <f t="shared" si="57"/>
        <v>#NUM!</v>
      </c>
      <c r="Y204" s="30" t="e">
        <f t="shared" si="57"/>
        <v>#NUM!</v>
      </c>
      <c r="Z204" s="30" t="e">
        <f t="shared" si="57"/>
        <v>#NUM!</v>
      </c>
      <c r="AA204" s="30" t="e">
        <f t="shared" si="57"/>
        <v>#NUM!</v>
      </c>
      <c r="AB204" s="30" t="e">
        <f t="shared" si="57"/>
        <v>#NUM!</v>
      </c>
      <c r="AC204" s="30" t="e">
        <f t="shared" si="57"/>
        <v>#NUM!</v>
      </c>
      <c r="AD204" s="30" t="e">
        <f t="shared" si="57"/>
        <v>#NUM!</v>
      </c>
      <c r="AE204" s="30" t="e">
        <f t="shared" si="57"/>
        <v>#NUM!</v>
      </c>
      <c r="AF204" s="30" t="e">
        <f t="shared" si="57"/>
        <v>#NUM!</v>
      </c>
      <c r="AG204" s="30" t="e">
        <f t="shared" si="57"/>
        <v>#NUM!</v>
      </c>
      <c r="AH204" s="67" t="s">
        <v>42</v>
      </c>
      <c r="AI204" s="70" t="s">
        <v>42</v>
      </c>
      <c r="AJ204" s="72"/>
      <c r="AK204" s="76"/>
      <c r="AL204" s="76"/>
      <c r="AM204" s="76"/>
      <c r="AN204" s="76"/>
    </row>
    <row r="205" spans="1:40" ht="68.150000000000006" hidden="1" customHeight="1" outlineLevel="1">
      <c r="A205" s="17"/>
      <c r="B205" s="23" t="s">
        <v>11</v>
      </c>
      <c r="C205" s="31" t="str">
        <f>IFERROR(VLOOKUP(C203,定義!A:C,3,FALSE),"")</f>
        <v/>
      </c>
      <c r="D205" s="31" t="str">
        <f>IFERROR(VLOOKUP(D203,定義!A:C,3,FALSE),"")</f>
        <v/>
      </c>
      <c r="E205" s="31" t="str">
        <f>IFERROR(VLOOKUP(E203,定義!A:C,3,FALSE),"")</f>
        <v/>
      </c>
      <c r="F205" s="44" t="str">
        <f>IFERROR(VLOOKUP(F203,定義!A:C,3,FALSE),"")</f>
        <v/>
      </c>
      <c r="G205" s="31" t="str">
        <f>IFERROR(VLOOKUP(G203,定義!A:C,3,FALSE),"")</f>
        <v/>
      </c>
      <c r="H205" s="31" t="str">
        <f>IFERROR(VLOOKUP(H203,定義!A:C,3,FALSE),"")</f>
        <v/>
      </c>
      <c r="I205" s="31" t="str">
        <f>IFERROR(VLOOKUP(I203,定義!A:C,3,FALSE),"")</f>
        <v/>
      </c>
      <c r="J205" s="31" t="str">
        <f>IFERROR(VLOOKUP(J203,定義!A:C,3,FALSE),"")</f>
        <v/>
      </c>
      <c r="K205" s="31" t="str">
        <f>IFERROR(VLOOKUP(K203,定義!A:C,3,FALSE),"")</f>
        <v/>
      </c>
      <c r="L205" s="31" t="str">
        <f>IFERROR(VLOOKUP(L203,定義!A:C,3,FALSE),"")</f>
        <v/>
      </c>
      <c r="M205" s="31" t="str">
        <f>IFERROR(VLOOKUP(M203,定義!A:C,3,FALSE),"")</f>
        <v/>
      </c>
      <c r="N205" s="31" t="str">
        <f>IFERROR(VLOOKUP(N203,定義!A:C,3,FALSE),"")</f>
        <v/>
      </c>
      <c r="O205" s="31" t="str">
        <f>IFERROR(VLOOKUP(O203,定義!A:C,3,FALSE),"")</f>
        <v/>
      </c>
      <c r="P205" s="31" t="str">
        <f>IFERROR(VLOOKUP(P203,定義!A:C,3,FALSE),"")</f>
        <v/>
      </c>
      <c r="Q205" s="31" t="str">
        <f>IFERROR(VLOOKUP(Q203,定義!A:C,3,FALSE),"")</f>
        <v/>
      </c>
      <c r="R205" s="34" t="str">
        <f>IFERROR(VLOOKUP(R203,定義!A:C,3,FALSE),"")</f>
        <v/>
      </c>
      <c r="S205" s="31" t="str">
        <f>IFERROR(VLOOKUP(S203,定義!A:C,3,FALSE),"")</f>
        <v/>
      </c>
      <c r="T205" s="31" t="str">
        <f>IFERROR(VLOOKUP(T203,定義!A:C,3,FALSE),"")</f>
        <v/>
      </c>
      <c r="U205" s="31" t="str">
        <f>IFERROR(VLOOKUP(U203,定義!A:C,3,FALSE),"")</f>
        <v/>
      </c>
      <c r="V205" s="31" t="str">
        <f>IFERROR(VLOOKUP(V203,定義!A:C,3,FALSE),"")</f>
        <v/>
      </c>
      <c r="W205" s="31" t="str">
        <f>IFERROR(VLOOKUP(W203,定義!A:C,3,FALSE),"")</f>
        <v/>
      </c>
      <c r="X205" s="31" t="str">
        <f>IFERROR(VLOOKUP(X203,定義!A:C,3,FALSE),"")</f>
        <v/>
      </c>
      <c r="Y205" s="31" t="str">
        <f>IFERROR(VLOOKUP(Y203,定義!A:C,3,FALSE),"")</f>
        <v/>
      </c>
      <c r="Z205" s="31" t="str">
        <f>IFERROR(VLOOKUP(Z203,定義!A:C,3,FALSE),"")</f>
        <v/>
      </c>
      <c r="AA205" s="31" t="str">
        <f>IFERROR(VLOOKUP(AA203,定義!A:C,3,FALSE),"")</f>
        <v/>
      </c>
      <c r="AB205" s="31" t="str">
        <f>IFERROR(VLOOKUP(AB203,定義!A:C,3,FALSE),"")</f>
        <v/>
      </c>
      <c r="AC205" s="31" t="str">
        <f>IFERROR(VLOOKUP(AC203,定義!A:C,3,FALSE),"")</f>
        <v/>
      </c>
      <c r="AD205" s="31" t="str">
        <f>IFERROR(VLOOKUP(AD203,定義!A:C,3,FALSE),"")</f>
        <v/>
      </c>
      <c r="AE205" s="31" t="str">
        <f>IFERROR(VLOOKUP(AE203,定義!A:C,3,FALSE),"")</f>
        <v/>
      </c>
      <c r="AF205" s="31" t="str">
        <f>IFERROR(VLOOKUP(AF203,定義!A:C,3,FALSE),"")</f>
        <v/>
      </c>
      <c r="AG205" s="31" t="str">
        <f>IFERROR(VLOOKUP(AG203,定義!A:C,3,FALSE),"")</f>
        <v/>
      </c>
      <c r="AH205" s="67"/>
      <c r="AI205" s="70"/>
      <c r="AJ205" s="72"/>
      <c r="AK205" s="76"/>
      <c r="AL205" s="76"/>
      <c r="AM205" s="76"/>
      <c r="AN205" s="76"/>
    </row>
    <row r="206" spans="1:40" ht="28" hidden="1" customHeight="1" outlineLevel="1">
      <c r="A206" s="17"/>
      <c r="B206" s="24" t="str">
        <f>IF($F$2="受注者希望型","－","休日
計画")</f>
        <v>休日
計画</v>
      </c>
      <c r="C206" s="32"/>
      <c r="D206" s="32"/>
      <c r="E206" s="32"/>
      <c r="F206" s="45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5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66">
        <f>AM206</f>
        <v>0</v>
      </c>
      <c r="AI206" s="69">
        <f>AN206</f>
        <v>0</v>
      </c>
      <c r="AJ206" s="72"/>
      <c r="AK206" s="76">
        <f>COUNTIF(C207:AG207,"○")</f>
        <v>0</v>
      </c>
      <c r="AL206" s="76">
        <f>SUM(AK$6:AK207)</f>
        <v>0</v>
      </c>
      <c r="AM206" s="76">
        <f>COUNTIF(C206:AG206,"○")</f>
        <v>0</v>
      </c>
      <c r="AN206" s="76">
        <f>SUM(AM$6:AM207)</f>
        <v>0</v>
      </c>
    </row>
    <row r="207" spans="1:40" ht="28" hidden="1" customHeight="1" outlineLevel="1">
      <c r="A207" s="2"/>
      <c r="B207" s="25" t="s">
        <v>49</v>
      </c>
      <c r="C207" s="33"/>
      <c r="D207" s="33"/>
      <c r="E207" s="33"/>
      <c r="F207" s="46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66">
        <f>AK206</f>
        <v>0</v>
      </c>
      <c r="AI207" s="69">
        <f>AL206</f>
        <v>0</v>
      </c>
      <c r="AJ207" s="72"/>
      <c r="AK207" s="76"/>
      <c r="AL207" s="76"/>
      <c r="AM207" s="76"/>
      <c r="AN207" s="76"/>
    </row>
    <row r="208" spans="1:40" ht="14.25" hidden="1" customHeight="1" outlineLevel="1">
      <c r="AJ208" s="72"/>
      <c r="AL208" s="16"/>
      <c r="AN208" s="16"/>
    </row>
    <row r="209" spans="1:40" ht="12" hidden="1" customHeight="1" outlineLevel="1">
      <c r="B209" s="21" t="s">
        <v>7</v>
      </c>
      <c r="C209" s="28" t="e">
        <f>DATE(YEAR(C202),MONTH(C202)+1,DAY(C202))</f>
        <v>#NUM!</v>
      </c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63"/>
      <c r="AH209" s="66" t="s">
        <v>19</v>
      </c>
      <c r="AI209" s="69" t="s">
        <v>15</v>
      </c>
      <c r="AJ209" s="72"/>
      <c r="AK209" s="76" t="s">
        <v>12</v>
      </c>
      <c r="AL209" s="76" t="s">
        <v>23</v>
      </c>
      <c r="AM209" s="76" t="s">
        <v>50</v>
      </c>
      <c r="AN209" s="76" t="s">
        <v>20</v>
      </c>
    </row>
    <row r="210" spans="1:40" ht="12" hidden="1" customHeight="1" outlineLevel="1">
      <c r="B210" s="22" t="s">
        <v>10</v>
      </c>
      <c r="C210" s="29" t="e">
        <f>+C209</f>
        <v>#NUM!</v>
      </c>
      <c r="D210" s="29" t="e">
        <f t="shared" ref="D210:AG210" si="58">IF(C210="","",IF(MONTH(C210+1)-MONTH(C210)=0,C210+1,""))</f>
        <v>#NUM!</v>
      </c>
      <c r="E210" s="29" t="e">
        <f t="shared" si="58"/>
        <v>#NUM!</v>
      </c>
      <c r="F210" s="42" t="e">
        <f t="shared" si="58"/>
        <v>#NUM!</v>
      </c>
      <c r="G210" s="29" t="e">
        <f t="shared" si="58"/>
        <v>#NUM!</v>
      </c>
      <c r="H210" s="29" t="e">
        <f t="shared" si="58"/>
        <v>#NUM!</v>
      </c>
      <c r="I210" s="29" t="e">
        <f t="shared" si="58"/>
        <v>#NUM!</v>
      </c>
      <c r="J210" s="29" t="e">
        <f t="shared" si="58"/>
        <v>#NUM!</v>
      </c>
      <c r="K210" s="29" t="e">
        <f t="shared" si="58"/>
        <v>#NUM!</v>
      </c>
      <c r="L210" s="29" t="e">
        <f t="shared" si="58"/>
        <v>#NUM!</v>
      </c>
      <c r="M210" s="29" t="e">
        <f t="shared" si="58"/>
        <v>#NUM!</v>
      </c>
      <c r="N210" s="29" t="e">
        <f t="shared" si="58"/>
        <v>#NUM!</v>
      </c>
      <c r="O210" s="29" t="e">
        <f t="shared" si="58"/>
        <v>#NUM!</v>
      </c>
      <c r="P210" s="29" t="e">
        <f t="shared" si="58"/>
        <v>#NUM!</v>
      </c>
      <c r="Q210" s="29" t="e">
        <f t="shared" si="58"/>
        <v>#NUM!</v>
      </c>
      <c r="R210" s="29" t="e">
        <f t="shared" si="58"/>
        <v>#NUM!</v>
      </c>
      <c r="S210" s="29" t="e">
        <f t="shared" si="58"/>
        <v>#NUM!</v>
      </c>
      <c r="T210" s="29" t="e">
        <f t="shared" si="58"/>
        <v>#NUM!</v>
      </c>
      <c r="U210" s="29" t="e">
        <f t="shared" si="58"/>
        <v>#NUM!</v>
      </c>
      <c r="V210" s="29" t="e">
        <f t="shared" si="58"/>
        <v>#NUM!</v>
      </c>
      <c r="W210" s="29" t="e">
        <f t="shared" si="58"/>
        <v>#NUM!</v>
      </c>
      <c r="X210" s="29" t="e">
        <f t="shared" si="58"/>
        <v>#NUM!</v>
      </c>
      <c r="Y210" s="29" t="e">
        <f t="shared" si="58"/>
        <v>#NUM!</v>
      </c>
      <c r="Z210" s="29" t="e">
        <f t="shared" si="58"/>
        <v>#NUM!</v>
      </c>
      <c r="AA210" s="29" t="e">
        <f t="shared" si="58"/>
        <v>#NUM!</v>
      </c>
      <c r="AB210" s="29" t="e">
        <f t="shared" si="58"/>
        <v>#NUM!</v>
      </c>
      <c r="AC210" s="29" t="e">
        <f t="shared" si="58"/>
        <v>#NUM!</v>
      </c>
      <c r="AD210" s="29" t="e">
        <f t="shared" si="58"/>
        <v>#NUM!</v>
      </c>
      <c r="AE210" s="29" t="e">
        <f t="shared" si="58"/>
        <v>#NUM!</v>
      </c>
      <c r="AF210" s="29" t="e">
        <f t="shared" si="58"/>
        <v>#NUM!</v>
      </c>
      <c r="AG210" s="29" t="e">
        <f t="shared" si="58"/>
        <v>#NUM!</v>
      </c>
      <c r="AH210" s="66"/>
      <c r="AI210" s="69"/>
      <c r="AJ210" s="72"/>
      <c r="AK210" s="76"/>
      <c r="AL210" s="76"/>
      <c r="AM210" s="76"/>
      <c r="AN210" s="76"/>
    </row>
    <row r="211" spans="1:40" ht="12" hidden="1" customHeight="1" outlineLevel="1">
      <c r="B211" s="22" t="s">
        <v>3</v>
      </c>
      <c r="C211" s="30" t="e">
        <f>+C210</f>
        <v>#NUM!</v>
      </c>
      <c r="D211" s="30" t="e">
        <f t="shared" ref="D211:AG211" si="59">+D210</f>
        <v>#NUM!</v>
      </c>
      <c r="E211" s="30" t="e">
        <f t="shared" si="59"/>
        <v>#NUM!</v>
      </c>
      <c r="F211" s="43" t="e">
        <f t="shared" si="59"/>
        <v>#NUM!</v>
      </c>
      <c r="G211" s="30" t="e">
        <f t="shared" si="59"/>
        <v>#NUM!</v>
      </c>
      <c r="H211" s="30" t="e">
        <f t="shared" si="59"/>
        <v>#NUM!</v>
      </c>
      <c r="I211" s="30" t="e">
        <f t="shared" si="59"/>
        <v>#NUM!</v>
      </c>
      <c r="J211" s="30" t="e">
        <f t="shared" si="59"/>
        <v>#NUM!</v>
      </c>
      <c r="K211" s="30" t="e">
        <f t="shared" si="59"/>
        <v>#NUM!</v>
      </c>
      <c r="L211" s="30" t="e">
        <f t="shared" si="59"/>
        <v>#NUM!</v>
      </c>
      <c r="M211" s="30" t="e">
        <f t="shared" si="59"/>
        <v>#NUM!</v>
      </c>
      <c r="N211" s="30" t="e">
        <f t="shared" si="59"/>
        <v>#NUM!</v>
      </c>
      <c r="O211" s="30" t="e">
        <f t="shared" si="59"/>
        <v>#NUM!</v>
      </c>
      <c r="P211" s="30" t="e">
        <f t="shared" si="59"/>
        <v>#NUM!</v>
      </c>
      <c r="Q211" s="30" t="e">
        <f t="shared" si="59"/>
        <v>#NUM!</v>
      </c>
      <c r="R211" s="30" t="e">
        <f t="shared" si="59"/>
        <v>#NUM!</v>
      </c>
      <c r="S211" s="30" t="e">
        <f t="shared" si="59"/>
        <v>#NUM!</v>
      </c>
      <c r="T211" s="30" t="e">
        <f t="shared" si="59"/>
        <v>#NUM!</v>
      </c>
      <c r="U211" s="30" t="e">
        <f t="shared" si="59"/>
        <v>#NUM!</v>
      </c>
      <c r="V211" s="30" t="e">
        <f t="shared" si="59"/>
        <v>#NUM!</v>
      </c>
      <c r="W211" s="30" t="e">
        <f t="shared" si="59"/>
        <v>#NUM!</v>
      </c>
      <c r="X211" s="30" t="e">
        <f t="shared" si="59"/>
        <v>#NUM!</v>
      </c>
      <c r="Y211" s="30" t="e">
        <f t="shared" si="59"/>
        <v>#NUM!</v>
      </c>
      <c r="Z211" s="30" t="e">
        <f t="shared" si="59"/>
        <v>#NUM!</v>
      </c>
      <c r="AA211" s="30" t="e">
        <f t="shared" si="59"/>
        <v>#NUM!</v>
      </c>
      <c r="AB211" s="30" t="e">
        <f t="shared" si="59"/>
        <v>#NUM!</v>
      </c>
      <c r="AC211" s="30" t="e">
        <f t="shared" si="59"/>
        <v>#NUM!</v>
      </c>
      <c r="AD211" s="30" t="e">
        <f t="shared" si="59"/>
        <v>#NUM!</v>
      </c>
      <c r="AE211" s="30" t="e">
        <f t="shared" si="59"/>
        <v>#NUM!</v>
      </c>
      <c r="AF211" s="30" t="e">
        <f t="shared" si="59"/>
        <v>#NUM!</v>
      </c>
      <c r="AG211" s="30" t="e">
        <f t="shared" si="59"/>
        <v>#NUM!</v>
      </c>
      <c r="AH211" s="67" t="s">
        <v>42</v>
      </c>
      <c r="AI211" s="70" t="s">
        <v>42</v>
      </c>
      <c r="AJ211" s="72"/>
      <c r="AK211" s="76"/>
      <c r="AL211" s="76"/>
      <c r="AM211" s="76"/>
      <c r="AN211" s="76"/>
    </row>
    <row r="212" spans="1:40" ht="68.150000000000006" hidden="1" customHeight="1" outlineLevel="1">
      <c r="A212" s="17"/>
      <c r="B212" s="23" t="s">
        <v>11</v>
      </c>
      <c r="C212" s="31" t="str">
        <f>IFERROR(VLOOKUP(C210,定義!A:C,3,FALSE),"")</f>
        <v/>
      </c>
      <c r="D212" s="31" t="str">
        <f>IFERROR(VLOOKUP(D210,定義!A:C,3,FALSE),"")</f>
        <v/>
      </c>
      <c r="E212" s="31" t="str">
        <f>IFERROR(VLOOKUP(E210,定義!A:C,3,FALSE),"")</f>
        <v/>
      </c>
      <c r="F212" s="44" t="str">
        <f>IFERROR(VLOOKUP(F210,定義!A:C,3,FALSE),"")</f>
        <v/>
      </c>
      <c r="G212" s="31" t="str">
        <f>IFERROR(VLOOKUP(G210,定義!A:C,3,FALSE),"")</f>
        <v/>
      </c>
      <c r="H212" s="31" t="str">
        <f>IFERROR(VLOOKUP(H210,定義!A:C,3,FALSE),"")</f>
        <v/>
      </c>
      <c r="I212" s="31" t="str">
        <f>IFERROR(VLOOKUP(I210,定義!A:C,3,FALSE),"")</f>
        <v/>
      </c>
      <c r="J212" s="31" t="str">
        <f>IFERROR(VLOOKUP(J210,定義!A:C,3,FALSE),"")</f>
        <v/>
      </c>
      <c r="K212" s="31" t="str">
        <f>IFERROR(VLOOKUP(K210,定義!A:C,3,FALSE),"")</f>
        <v/>
      </c>
      <c r="L212" s="31" t="str">
        <f>IFERROR(VLOOKUP(L210,定義!A:C,3,FALSE),"")</f>
        <v/>
      </c>
      <c r="M212" s="31" t="str">
        <f>IFERROR(VLOOKUP(M210,定義!A:C,3,FALSE),"")</f>
        <v/>
      </c>
      <c r="N212" s="31" t="str">
        <f>IFERROR(VLOOKUP(N210,定義!A:C,3,FALSE),"")</f>
        <v/>
      </c>
      <c r="O212" s="31" t="str">
        <f>IFERROR(VLOOKUP(O210,定義!A:C,3,FALSE),"")</f>
        <v/>
      </c>
      <c r="P212" s="31" t="str">
        <f>IFERROR(VLOOKUP(P210,定義!A:C,3,FALSE),"")</f>
        <v/>
      </c>
      <c r="Q212" s="31" t="str">
        <f>IFERROR(VLOOKUP(Q210,定義!A:C,3,FALSE),"")</f>
        <v/>
      </c>
      <c r="R212" s="34" t="str">
        <f>IFERROR(VLOOKUP(R210,定義!A:C,3,FALSE),"")</f>
        <v/>
      </c>
      <c r="S212" s="31" t="str">
        <f>IFERROR(VLOOKUP(S210,定義!A:C,3,FALSE),"")</f>
        <v/>
      </c>
      <c r="T212" s="31" t="str">
        <f>IFERROR(VLOOKUP(T210,定義!A:C,3,FALSE),"")</f>
        <v/>
      </c>
      <c r="U212" s="31" t="str">
        <f>IFERROR(VLOOKUP(U210,定義!A:C,3,FALSE),"")</f>
        <v/>
      </c>
      <c r="V212" s="31" t="str">
        <f>IFERROR(VLOOKUP(V210,定義!A:C,3,FALSE),"")</f>
        <v/>
      </c>
      <c r="W212" s="31" t="str">
        <f>IFERROR(VLOOKUP(W210,定義!A:C,3,FALSE),"")</f>
        <v/>
      </c>
      <c r="X212" s="31" t="str">
        <f>IFERROR(VLOOKUP(X210,定義!A:C,3,FALSE),"")</f>
        <v/>
      </c>
      <c r="Y212" s="31" t="str">
        <f>IFERROR(VLOOKUP(Y210,定義!A:C,3,FALSE),"")</f>
        <v/>
      </c>
      <c r="Z212" s="31" t="str">
        <f>IFERROR(VLOOKUP(Z210,定義!A:C,3,FALSE),"")</f>
        <v/>
      </c>
      <c r="AA212" s="31" t="str">
        <f>IFERROR(VLOOKUP(AA210,定義!A:C,3,FALSE),"")</f>
        <v/>
      </c>
      <c r="AB212" s="31" t="str">
        <f>IFERROR(VLOOKUP(AB210,定義!A:C,3,FALSE),"")</f>
        <v/>
      </c>
      <c r="AC212" s="31" t="str">
        <f>IFERROR(VLOOKUP(AC210,定義!A:C,3,FALSE),"")</f>
        <v/>
      </c>
      <c r="AD212" s="31" t="str">
        <f>IFERROR(VLOOKUP(AD210,定義!A:C,3,FALSE),"")</f>
        <v/>
      </c>
      <c r="AE212" s="31" t="str">
        <f>IFERROR(VLOOKUP(AE210,定義!A:C,3,FALSE),"")</f>
        <v/>
      </c>
      <c r="AF212" s="31" t="str">
        <f>IFERROR(VLOOKUP(AF210,定義!A:C,3,FALSE),"")</f>
        <v/>
      </c>
      <c r="AG212" s="31" t="str">
        <f>IFERROR(VLOOKUP(AG210,定義!A:C,3,FALSE),"")</f>
        <v/>
      </c>
      <c r="AH212" s="67"/>
      <c r="AI212" s="70"/>
      <c r="AJ212" s="72"/>
      <c r="AK212" s="76"/>
      <c r="AL212" s="76"/>
      <c r="AM212" s="76"/>
      <c r="AN212" s="76"/>
    </row>
    <row r="213" spans="1:40" ht="28" hidden="1" customHeight="1" outlineLevel="1">
      <c r="A213" s="17"/>
      <c r="B213" s="24" t="str">
        <f>IF($F$2="受注者希望型","－","休日
計画")</f>
        <v>休日
計画</v>
      </c>
      <c r="C213" s="32"/>
      <c r="D213" s="32"/>
      <c r="E213" s="32"/>
      <c r="F213" s="45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5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66">
        <f>AM213</f>
        <v>0</v>
      </c>
      <c r="AI213" s="69">
        <f>AN213</f>
        <v>0</v>
      </c>
      <c r="AJ213" s="72"/>
      <c r="AK213" s="76">
        <f>COUNTIF(C214:AG214,"○")</f>
        <v>0</v>
      </c>
      <c r="AL213" s="76">
        <f>SUM(AK$6:AK214)</f>
        <v>0</v>
      </c>
      <c r="AM213" s="76">
        <f>COUNTIF(C213:AG213,"○")</f>
        <v>0</v>
      </c>
      <c r="AN213" s="76">
        <f>SUM(AM$6:AM214)</f>
        <v>0</v>
      </c>
    </row>
    <row r="214" spans="1:40" ht="28" hidden="1" customHeight="1" outlineLevel="1">
      <c r="A214" s="2"/>
      <c r="B214" s="25" t="s">
        <v>49</v>
      </c>
      <c r="C214" s="33"/>
      <c r="D214" s="33"/>
      <c r="E214" s="33"/>
      <c r="F214" s="46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66">
        <f>AK213</f>
        <v>0</v>
      </c>
      <c r="AI214" s="69">
        <f>AL213</f>
        <v>0</v>
      </c>
      <c r="AJ214" s="72"/>
      <c r="AK214" s="76"/>
      <c r="AL214" s="76"/>
      <c r="AM214" s="76"/>
      <c r="AN214" s="76"/>
    </row>
    <row r="215" spans="1:40" ht="14.25" hidden="1" customHeight="1" outlineLevel="1">
      <c r="AJ215" s="72"/>
      <c r="AL215" s="16"/>
      <c r="AN215" s="16"/>
    </row>
    <row r="216" spans="1:40" ht="12" hidden="1" customHeight="1" outlineLevel="1">
      <c r="B216" s="21" t="s">
        <v>7</v>
      </c>
      <c r="C216" s="28" t="e">
        <f>DATE(YEAR(C209),MONTH(C209)+1,DAY(C209))</f>
        <v>#NUM!</v>
      </c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63"/>
      <c r="AH216" s="66" t="s">
        <v>19</v>
      </c>
      <c r="AI216" s="69" t="s">
        <v>15</v>
      </c>
      <c r="AJ216" s="72"/>
      <c r="AK216" s="76" t="s">
        <v>12</v>
      </c>
      <c r="AL216" s="76" t="s">
        <v>23</v>
      </c>
      <c r="AM216" s="76" t="s">
        <v>50</v>
      </c>
      <c r="AN216" s="76" t="s">
        <v>20</v>
      </c>
    </row>
    <row r="217" spans="1:40" ht="12" hidden="1" customHeight="1" outlineLevel="1">
      <c r="B217" s="22" t="s">
        <v>10</v>
      </c>
      <c r="C217" s="29" t="e">
        <f>+C216</f>
        <v>#NUM!</v>
      </c>
      <c r="D217" s="29" t="e">
        <f t="shared" ref="D217:AG217" si="60">IF(C217="","",IF(MONTH(C217+1)-MONTH(C217)=0,C217+1,""))</f>
        <v>#NUM!</v>
      </c>
      <c r="E217" s="29" t="e">
        <f t="shared" si="60"/>
        <v>#NUM!</v>
      </c>
      <c r="F217" s="42" t="e">
        <f t="shared" si="60"/>
        <v>#NUM!</v>
      </c>
      <c r="G217" s="29" t="e">
        <f t="shared" si="60"/>
        <v>#NUM!</v>
      </c>
      <c r="H217" s="29" t="e">
        <f t="shared" si="60"/>
        <v>#NUM!</v>
      </c>
      <c r="I217" s="29" t="e">
        <f t="shared" si="60"/>
        <v>#NUM!</v>
      </c>
      <c r="J217" s="29" t="e">
        <f t="shared" si="60"/>
        <v>#NUM!</v>
      </c>
      <c r="K217" s="29" t="e">
        <f t="shared" si="60"/>
        <v>#NUM!</v>
      </c>
      <c r="L217" s="29" t="e">
        <f t="shared" si="60"/>
        <v>#NUM!</v>
      </c>
      <c r="M217" s="29" t="e">
        <f t="shared" si="60"/>
        <v>#NUM!</v>
      </c>
      <c r="N217" s="29" t="e">
        <f t="shared" si="60"/>
        <v>#NUM!</v>
      </c>
      <c r="O217" s="29" t="e">
        <f t="shared" si="60"/>
        <v>#NUM!</v>
      </c>
      <c r="P217" s="29" t="e">
        <f t="shared" si="60"/>
        <v>#NUM!</v>
      </c>
      <c r="Q217" s="29" t="e">
        <f t="shared" si="60"/>
        <v>#NUM!</v>
      </c>
      <c r="R217" s="29" t="e">
        <f t="shared" si="60"/>
        <v>#NUM!</v>
      </c>
      <c r="S217" s="29" t="e">
        <f t="shared" si="60"/>
        <v>#NUM!</v>
      </c>
      <c r="T217" s="29" t="e">
        <f t="shared" si="60"/>
        <v>#NUM!</v>
      </c>
      <c r="U217" s="29" t="e">
        <f t="shared" si="60"/>
        <v>#NUM!</v>
      </c>
      <c r="V217" s="29" t="e">
        <f t="shared" si="60"/>
        <v>#NUM!</v>
      </c>
      <c r="W217" s="29" t="e">
        <f t="shared" si="60"/>
        <v>#NUM!</v>
      </c>
      <c r="X217" s="29" t="e">
        <f t="shared" si="60"/>
        <v>#NUM!</v>
      </c>
      <c r="Y217" s="29" t="e">
        <f t="shared" si="60"/>
        <v>#NUM!</v>
      </c>
      <c r="Z217" s="29" t="e">
        <f t="shared" si="60"/>
        <v>#NUM!</v>
      </c>
      <c r="AA217" s="29" t="e">
        <f t="shared" si="60"/>
        <v>#NUM!</v>
      </c>
      <c r="AB217" s="29" t="e">
        <f t="shared" si="60"/>
        <v>#NUM!</v>
      </c>
      <c r="AC217" s="29" t="e">
        <f t="shared" si="60"/>
        <v>#NUM!</v>
      </c>
      <c r="AD217" s="29" t="e">
        <f t="shared" si="60"/>
        <v>#NUM!</v>
      </c>
      <c r="AE217" s="29" t="e">
        <f t="shared" si="60"/>
        <v>#NUM!</v>
      </c>
      <c r="AF217" s="29" t="e">
        <f t="shared" si="60"/>
        <v>#NUM!</v>
      </c>
      <c r="AG217" s="29" t="e">
        <f t="shared" si="60"/>
        <v>#NUM!</v>
      </c>
      <c r="AH217" s="66"/>
      <c r="AI217" s="69"/>
      <c r="AJ217" s="72"/>
      <c r="AK217" s="76"/>
      <c r="AL217" s="76"/>
      <c r="AM217" s="76"/>
      <c r="AN217" s="76"/>
    </row>
    <row r="218" spans="1:40" ht="12" hidden="1" customHeight="1" outlineLevel="1">
      <c r="B218" s="22" t="s">
        <v>3</v>
      </c>
      <c r="C218" s="30" t="e">
        <f>+C217</f>
        <v>#NUM!</v>
      </c>
      <c r="D218" s="30" t="e">
        <f t="shared" ref="D218:AG218" si="61">+D217</f>
        <v>#NUM!</v>
      </c>
      <c r="E218" s="30" t="e">
        <f t="shared" si="61"/>
        <v>#NUM!</v>
      </c>
      <c r="F218" s="43" t="e">
        <f t="shared" si="61"/>
        <v>#NUM!</v>
      </c>
      <c r="G218" s="30" t="e">
        <f t="shared" si="61"/>
        <v>#NUM!</v>
      </c>
      <c r="H218" s="30" t="e">
        <f t="shared" si="61"/>
        <v>#NUM!</v>
      </c>
      <c r="I218" s="30" t="e">
        <f t="shared" si="61"/>
        <v>#NUM!</v>
      </c>
      <c r="J218" s="30" t="e">
        <f t="shared" si="61"/>
        <v>#NUM!</v>
      </c>
      <c r="K218" s="30" t="e">
        <f t="shared" si="61"/>
        <v>#NUM!</v>
      </c>
      <c r="L218" s="30" t="e">
        <f t="shared" si="61"/>
        <v>#NUM!</v>
      </c>
      <c r="M218" s="30" t="e">
        <f t="shared" si="61"/>
        <v>#NUM!</v>
      </c>
      <c r="N218" s="30" t="e">
        <f t="shared" si="61"/>
        <v>#NUM!</v>
      </c>
      <c r="O218" s="30" t="e">
        <f t="shared" si="61"/>
        <v>#NUM!</v>
      </c>
      <c r="P218" s="30" t="e">
        <f t="shared" si="61"/>
        <v>#NUM!</v>
      </c>
      <c r="Q218" s="30" t="e">
        <f t="shared" si="61"/>
        <v>#NUM!</v>
      </c>
      <c r="R218" s="30" t="e">
        <f t="shared" si="61"/>
        <v>#NUM!</v>
      </c>
      <c r="S218" s="30" t="e">
        <f t="shared" si="61"/>
        <v>#NUM!</v>
      </c>
      <c r="T218" s="30" t="e">
        <f t="shared" si="61"/>
        <v>#NUM!</v>
      </c>
      <c r="U218" s="30" t="e">
        <f t="shared" si="61"/>
        <v>#NUM!</v>
      </c>
      <c r="V218" s="30" t="e">
        <f t="shared" si="61"/>
        <v>#NUM!</v>
      </c>
      <c r="W218" s="30" t="e">
        <f t="shared" si="61"/>
        <v>#NUM!</v>
      </c>
      <c r="X218" s="30" t="e">
        <f t="shared" si="61"/>
        <v>#NUM!</v>
      </c>
      <c r="Y218" s="30" t="e">
        <f t="shared" si="61"/>
        <v>#NUM!</v>
      </c>
      <c r="Z218" s="30" t="e">
        <f t="shared" si="61"/>
        <v>#NUM!</v>
      </c>
      <c r="AA218" s="30" t="e">
        <f t="shared" si="61"/>
        <v>#NUM!</v>
      </c>
      <c r="AB218" s="30" t="e">
        <f t="shared" si="61"/>
        <v>#NUM!</v>
      </c>
      <c r="AC218" s="30" t="e">
        <f t="shared" si="61"/>
        <v>#NUM!</v>
      </c>
      <c r="AD218" s="30" t="e">
        <f t="shared" si="61"/>
        <v>#NUM!</v>
      </c>
      <c r="AE218" s="30" t="e">
        <f t="shared" si="61"/>
        <v>#NUM!</v>
      </c>
      <c r="AF218" s="30" t="e">
        <f t="shared" si="61"/>
        <v>#NUM!</v>
      </c>
      <c r="AG218" s="30" t="e">
        <f t="shared" si="61"/>
        <v>#NUM!</v>
      </c>
      <c r="AH218" s="67" t="s">
        <v>42</v>
      </c>
      <c r="AI218" s="70" t="s">
        <v>42</v>
      </c>
      <c r="AJ218" s="72"/>
      <c r="AK218" s="76"/>
      <c r="AL218" s="76"/>
      <c r="AM218" s="76"/>
      <c r="AN218" s="76"/>
    </row>
    <row r="219" spans="1:40" ht="68.150000000000006" hidden="1" customHeight="1" outlineLevel="1">
      <c r="A219" s="17"/>
      <c r="B219" s="23" t="s">
        <v>11</v>
      </c>
      <c r="C219" s="31" t="str">
        <f>IFERROR(VLOOKUP(C217,定義!A:C,3,FALSE),"")</f>
        <v/>
      </c>
      <c r="D219" s="31" t="str">
        <f>IFERROR(VLOOKUP(D217,定義!A:C,3,FALSE),"")</f>
        <v/>
      </c>
      <c r="E219" s="31" t="str">
        <f>IFERROR(VLOOKUP(E217,定義!A:C,3,FALSE),"")</f>
        <v/>
      </c>
      <c r="F219" s="44" t="str">
        <f>IFERROR(VLOOKUP(F217,定義!A:C,3,FALSE),"")</f>
        <v/>
      </c>
      <c r="G219" s="31" t="str">
        <f>IFERROR(VLOOKUP(G217,定義!A:C,3,FALSE),"")</f>
        <v/>
      </c>
      <c r="H219" s="31" t="str">
        <f>IFERROR(VLOOKUP(H217,定義!A:C,3,FALSE),"")</f>
        <v/>
      </c>
      <c r="I219" s="31" t="str">
        <f>IFERROR(VLOOKUP(I217,定義!A:C,3,FALSE),"")</f>
        <v/>
      </c>
      <c r="J219" s="31" t="str">
        <f>IFERROR(VLOOKUP(J217,定義!A:C,3,FALSE),"")</f>
        <v/>
      </c>
      <c r="K219" s="31" t="str">
        <f>IFERROR(VLOOKUP(K217,定義!A:C,3,FALSE),"")</f>
        <v/>
      </c>
      <c r="L219" s="31" t="str">
        <f>IFERROR(VLOOKUP(L217,定義!A:C,3,FALSE),"")</f>
        <v/>
      </c>
      <c r="M219" s="31" t="str">
        <f>IFERROR(VLOOKUP(M217,定義!A:C,3,FALSE),"")</f>
        <v/>
      </c>
      <c r="N219" s="31" t="str">
        <f>IFERROR(VLOOKUP(N217,定義!A:C,3,FALSE),"")</f>
        <v/>
      </c>
      <c r="O219" s="31" t="str">
        <f>IFERROR(VLOOKUP(O217,定義!A:C,3,FALSE),"")</f>
        <v/>
      </c>
      <c r="P219" s="31" t="str">
        <f>IFERROR(VLOOKUP(P217,定義!A:C,3,FALSE),"")</f>
        <v/>
      </c>
      <c r="Q219" s="31" t="str">
        <f>IFERROR(VLOOKUP(Q217,定義!A:C,3,FALSE),"")</f>
        <v/>
      </c>
      <c r="R219" s="34" t="str">
        <f>IFERROR(VLOOKUP(R217,定義!A:C,3,FALSE),"")</f>
        <v/>
      </c>
      <c r="S219" s="31" t="str">
        <f>IFERROR(VLOOKUP(S217,定義!A:C,3,FALSE),"")</f>
        <v/>
      </c>
      <c r="T219" s="31" t="str">
        <f>IFERROR(VLOOKUP(T217,定義!A:C,3,FALSE),"")</f>
        <v/>
      </c>
      <c r="U219" s="31" t="str">
        <f>IFERROR(VLOOKUP(U217,定義!A:C,3,FALSE),"")</f>
        <v/>
      </c>
      <c r="V219" s="31" t="str">
        <f>IFERROR(VLOOKUP(V217,定義!A:C,3,FALSE),"")</f>
        <v/>
      </c>
      <c r="W219" s="31" t="str">
        <f>IFERROR(VLOOKUP(W217,定義!A:C,3,FALSE),"")</f>
        <v/>
      </c>
      <c r="X219" s="31" t="str">
        <f>IFERROR(VLOOKUP(X217,定義!A:C,3,FALSE),"")</f>
        <v/>
      </c>
      <c r="Y219" s="31" t="str">
        <f>IFERROR(VLOOKUP(Y217,定義!A:C,3,FALSE),"")</f>
        <v/>
      </c>
      <c r="Z219" s="31" t="str">
        <f>IFERROR(VLOOKUP(Z217,定義!A:C,3,FALSE),"")</f>
        <v/>
      </c>
      <c r="AA219" s="31" t="str">
        <f>IFERROR(VLOOKUP(AA217,定義!A:C,3,FALSE),"")</f>
        <v/>
      </c>
      <c r="AB219" s="31" t="str">
        <f>IFERROR(VLOOKUP(AB217,定義!A:C,3,FALSE),"")</f>
        <v/>
      </c>
      <c r="AC219" s="31" t="str">
        <f>IFERROR(VLOOKUP(AC217,定義!A:C,3,FALSE),"")</f>
        <v/>
      </c>
      <c r="AD219" s="31" t="str">
        <f>IFERROR(VLOOKUP(AD217,定義!A:C,3,FALSE),"")</f>
        <v/>
      </c>
      <c r="AE219" s="31" t="str">
        <f>IFERROR(VLOOKUP(AE217,定義!A:C,3,FALSE),"")</f>
        <v/>
      </c>
      <c r="AF219" s="31" t="str">
        <f>IFERROR(VLOOKUP(AF217,定義!A:C,3,FALSE),"")</f>
        <v/>
      </c>
      <c r="AG219" s="31" t="str">
        <f>IFERROR(VLOOKUP(AG217,定義!A:C,3,FALSE),"")</f>
        <v/>
      </c>
      <c r="AH219" s="67"/>
      <c r="AI219" s="70"/>
      <c r="AJ219" s="72"/>
      <c r="AK219" s="76"/>
      <c r="AL219" s="76"/>
      <c r="AM219" s="76"/>
      <c r="AN219" s="76"/>
    </row>
    <row r="220" spans="1:40" ht="28" hidden="1" customHeight="1" outlineLevel="1">
      <c r="A220" s="17"/>
      <c r="B220" s="24" t="str">
        <f>IF($F$2="受注者希望型","－","休日
計画")</f>
        <v>休日
計画</v>
      </c>
      <c r="C220" s="32"/>
      <c r="D220" s="32"/>
      <c r="E220" s="32"/>
      <c r="F220" s="45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5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66">
        <f>AM220</f>
        <v>0</v>
      </c>
      <c r="AI220" s="69">
        <f>AN220</f>
        <v>0</v>
      </c>
      <c r="AJ220" s="72"/>
      <c r="AK220" s="76">
        <f>COUNTIF(C221:AG221,"○")</f>
        <v>0</v>
      </c>
      <c r="AL220" s="76">
        <f>SUM(AK$6:AK221)</f>
        <v>0</v>
      </c>
      <c r="AM220" s="76">
        <f>COUNTIF(C220:AG220,"○")</f>
        <v>0</v>
      </c>
      <c r="AN220" s="76">
        <f>SUM(AM$6:AM221)</f>
        <v>0</v>
      </c>
    </row>
    <row r="221" spans="1:40" ht="28" hidden="1" customHeight="1" outlineLevel="1">
      <c r="A221" s="2"/>
      <c r="B221" s="25" t="s">
        <v>49</v>
      </c>
      <c r="C221" s="33"/>
      <c r="D221" s="33"/>
      <c r="E221" s="33"/>
      <c r="F221" s="46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66">
        <f>AK220</f>
        <v>0</v>
      </c>
      <c r="AI221" s="69">
        <f>AL220</f>
        <v>0</v>
      </c>
      <c r="AJ221" s="72"/>
      <c r="AK221" s="76"/>
      <c r="AL221" s="76"/>
      <c r="AM221" s="76"/>
      <c r="AN221" s="76"/>
    </row>
    <row r="222" spans="1:40" ht="14.25" hidden="1" customHeight="1" outlineLevel="1">
      <c r="AJ222" s="72"/>
      <c r="AL222" s="16"/>
      <c r="AN222" s="16"/>
    </row>
    <row r="223" spans="1:40" ht="12" hidden="1" customHeight="1" outlineLevel="1">
      <c r="B223" s="21" t="s">
        <v>7</v>
      </c>
      <c r="C223" s="28" t="e">
        <f>DATE(YEAR(C216),MONTH(C216)+1,DAY(C216))</f>
        <v>#NUM!</v>
      </c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63"/>
      <c r="AH223" s="66" t="s">
        <v>19</v>
      </c>
      <c r="AI223" s="69" t="s">
        <v>15</v>
      </c>
      <c r="AJ223" s="72"/>
      <c r="AK223" s="76" t="s">
        <v>12</v>
      </c>
      <c r="AL223" s="76" t="s">
        <v>23</v>
      </c>
      <c r="AM223" s="76" t="s">
        <v>50</v>
      </c>
      <c r="AN223" s="76" t="s">
        <v>20</v>
      </c>
    </row>
    <row r="224" spans="1:40" ht="12" hidden="1" customHeight="1" outlineLevel="1">
      <c r="B224" s="22" t="s">
        <v>10</v>
      </c>
      <c r="C224" s="29" t="e">
        <f>+C223</f>
        <v>#NUM!</v>
      </c>
      <c r="D224" s="29" t="e">
        <f t="shared" ref="D224:AG224" si="62">IF(C224="","",IF(MONTH(C224+1)-MONTH(C224)=0,C224+1,""))</f>
        <v>#NUM!</v>
      </c>
      <c r="E224" s="29" t="e">
        <f t="shared" si="62"/>
        <v>#NUM!</v>
      </c>
      <c r="F224" s="42" t="e">
        <f t="shared" si="62"/>
        <v>#NUM!</v>
      </c>
      <c r="G224" s="29" t="e">
        <f t="shared" si="62"/>
        <v>#NUM!</v>
      </c>
      <c r="H224" s="29" t="e">
        <f t="shared" si="62"/>
        <v>#NUM!</v>
      </c>
      <c r="I224" s="29" t="e">
        <f t="shared" si="62"/>
        <v>#NUM!</v>
      </c>
      <c r="J224" s="29" t="e">
        <f t="shared" si="62"/>
        <v>#NUM!</v>
      </c>
      <c r="K224" s="29" t="e">
        <f t="shared" si="62"/>
        <v>#NUM!</v>
      </c>
      <c r="L224" s="29" t="e">
        <f t="shared" si="62"/>
        <v>#NUM!</v>
      </c>
      <c r="M224" s="29" t="e">
        <f t="shared" si="62"/>
        <v>#NUM!</v>
      </c>
      <c r="N224" s="29" t="e">
        <f t="shared" si="62"/>
        <v>#NUM!</v>
      </c>
      <c r="O224" s="29" t="e">
        <f t="shared" si="62"/>
        <v>#NUM!</v>
      </c>
      <c r="P224" s="29" t="e">
        <f t="shared" si="62"/>
        <v>#NUM!</v>
      </c>
      <c r="Q224" s="29" t="e">
        <f t="shared" si="62"/>
        <v>#NUM!</v>
      </c>
      <c r="R224" s="29" t="e">
        <f t="shared" si="62"/>
        <v>#NUM!</v>
      </c>
      <c r="S224" s="29" t="e">
        <f t="shared" si="62"/>
        <v>#NUM!</v>
      </c>
      <c r="T224" s="29" t="e">
        <f t="shared" si="62"/>
        <v>#NUM!</v>
      </c>
      <c r="U224" s="29" t="e">
        <f t="shared" si="62"/>
        <v>#NUM!</v>
      </c>
      <c r="V224" s="29" t="e">
        <f t="shared" si="62"/>
        <v>#NUM!</v>
      </c>
      <c r="W224" s="29" t="e">
        <f t="shared" si="62"/>
        <v>#NUM!</v>
      </c>
      <c r="X224" s="29" t="e">
        <f t="shared" si="62"/>
        <v>#NUM!</v>
      </c>
      <c r="Y224" s="29" t="e">
        <f t="shared" si="62"/>
        <v>#NUM!</v>
      </c>
      <c r="Z224" s="29" t="e">
        <f t="shared" si="62"/>
        <v>#NUM!</v>
      </c>
      <c r="AA224" s="29" t="e">
        <f t="shared" si="62"/>
        <v>#NUM!</v>
      </c>
      <c r="AB224" s="29" t="e">
        <f t="shared" si="62"/>
        <v>#NUM!</v>
      </c>
      <c r="AC224" s="29" t="e">
        <f t="shared" si="62"/>
        <v>#NUM!</v>
      </c>
      <c r="AD224" s="29" t="e">
        <f t="shared" si="62"/>
        <v>#NUM!</v>
      </c>
      <c r="AE224" s="29" t="e">
        <f t="shared" si="62"/>
        <v>#NUM!</v>
      </c>
      <c r="AF224" s="29" t="e">
        <f t="shared" si="62"/>
        <v>#NUM!</v>
      </c>
      <c r="AG224" s="29" t="e">
        <f t="shared" si="62"/>
        <v>#NUM!</v>
      </c>
      <c r="AH224" s="66"/>
      <c r="AI224" s="69"/>
      <c r="AJ224" s="72"/>
      <c r="AK224" s="76"/>
      <c r="AL224" s="76"/>
      <c r="AM224" s="76"/>
      <c r="AN224" s="76"/>
    </row>
    <row r="225" spans="1:40" ht="12" hidden="1" customHeight="1" outlineLevel="1">
      <c r="B225" s="22" t="s">
        <v>3</v>
      </c>
      <c r="C225" s="30" t="e">
        <f>+C224</f>
        <v>#NUM!</v>
      </c>
      <c r="D225" s="30" t="e">
        <f t="shared" ref="D225:AG225" si="63">+D224</f>
        <v>#NUM!</v>
      </c>
      <c r="E225" s="30" t="e">
        <f t="shared" si="63"/>
        <v>#NUM!</v>
      </c>
      <c r="F225" s="43" t="e">
        <f t="shared" si="63"/>
        <v>#NUM!</v>
      </c>
      <c r="G225" s="30" t="e">
        <f t="shared" si="63"/>
        <v>#NUM!</v>
      </c>
      <c r="H225" s="30" t="e">
        <f t="shared" si="63"/>
        <v>#NUM!</v>
      </c>
      <c r="I225" s="30" t="e">
        <f t="shared" si="63"/>
        <v>#NUM!</v>
      </c>
      <c r="J225" s="30" t="e">
        <f t="shared" si="63"/>
        <v>#NUM!</v>
      </c>
      <c r="K225" s="30" t="e">
        <f t="shared" si="63"/>
        <v>#NUM!</v>
      </c>
      <c r="L225" s="30" t="e">
        <f t="shared" si="63"/>
        <v>#NUM!</v>
      </c>
      <c r="M225" s="30" t="e">
        <f t="shared" si="63"/>
        <v>#NUM!</v>
      </c>
      <c r="N225" s="30" t="e">
        <f t="shared" si="63"/>
        <v>#NUM!</v>
      </c>
      <c r="O225" s="30" t="e">
        <f t="shared" si="63"/>
        <v>#NUM!</v>
      </c>
      <c r="P225" s="30" t="e">
        <f t="shared" si="63"/>
        <v>#NUM!</v>
      </c>
      <c r="Q225" s="30" t="e">
        <f t="shared" si="63"/>
        <v>#NUM!</v>
      </c>
      <c r="R225" s="30" t="e">
        <f t="shared" si="63"/>
        <v>#NUM!</v>
      </c>
      <c r="S225" s="30" t="e">
        <f t="shared" si="63"/>
        <v>#NUM!</v>
      </c>
      <c r="T225" s="30" t="e">
        <f t="shared" si="63"/>
        <v>#NUM!</v>
      </c>
      <c r="U225" s="30" t="e">
        <f t="shared" si="63"/>
        <v>#NUM!</v>
      </c>
      <c r="V225" s="30" t="e">
        <f t="shared" si="63"/>
        <v>#NUM!</v>
      </c>
      <c r="W225" s="30" t="e">
        <f t="shared" si="63"/>
        <v>#NUM!</v>
      </c>
      <c r="X225" s="30" t="e">
        <f t="shared" si="63"/>
        <v>#NUM!</v>
      </c>
      <c r="Y225" s="30" t="e">
        <f t="shared" si="63"/>
        <v>#NUM!</v>
      </c>
      <c r="Z225" s="30" t="e">
        <f t="shared" si="63"/>
        <v>#NUM!</v>
      </c>
      <c r="AA225" s="30" t="e">
        <f t="shared" si="63"/>
        <v>#NUM!</v>
      </c>
      <c r="AB225" s="30" t="e">
        <f t="shared" si="63"/>
        <v>#NUM!</v>
      </c>
      <c r="AC225" s="30" t="e">
        <f t="shared" si="63"/>
        <v>#NUM!</v>
      </c>
      <c r="AD225" s="30" t="e">
        <f t="shared" si="63"/>
        <v>#NUM!</v>
      </c>
      <c r="AE225" s="30" t="e">
        <f t="shared" si="63"/>
        <v>#NUM!</v>
      </c>
      <c r="AF225" s="30" t="e">
        <f t="shared" si="63"/>
        <v>#NUM!</v>
      </c>
      <c r="AG225" s="30" t="e">
        <f t="shared" si="63"/>
        <v>#NUM!</v>
      </c>
      <c r="AH225" s="67" t="s">
        <v>42</v>
      </c>
      <c r="AI225" s="70" t="s">
        <v>42</v>
      </c>
      <c r="AJ225" s="72"/>
      <c r="AK225" s="76"/>
      <c r="AL225" s="76"/>
      <c r="AM225" s="76"/>
      <c r="AN225" s="76"/>
    </row>
    <row r="226" spans="1:40" ht="68.150000000000006" hidden="1" customHeight="1" outlineLevel="1">
      <c r="A226" s="17"/>
      <c r="B226" s="23" t="s">
        <v>11</v>
      </c>
      <c r="C226" s="31" t="str">
        <f>IFERROR(VLOOKUP(C224,定義!A:C,3,FALSE),"")</f>
        <v/>
      </c>
      <c r="D226" s="31" t="str">
        <f>IFERROR(VLOOKUP(D224,定義!A:C,3,FALSE),"")</f>
        <v/>
      </c>
      <c r="E226" s="31" t="str">
        <f>IFERROR(VLOOKUP(E224,定義!A:C,3,FALSE),"")</f>
        <v/>
      </c>
      <c r="F226" s="44" t="str">
        <f>IFERROR(VLOOKUP(F224,定義!A:C,3,FALSE),"")</f>
        <v/>
      </c>
      <c r="G226" s="31" t="str">
        <f>IFERROR(VLOOKUP(G224,定義!A:C,3,FALSE),"")</f>
        <v/>
      </c>
      <c r="H226" s="31" t="str">
        <f>IFERROR(VLOOKUP(H224,定義!A:C,3,FALSE),"")</f>
        <v/>
      </c>
      <c r="I226" s="31" t="str">
        <f>IFERROR(VLOOKUP(I224,定義!A:C,3,FALSE),"")</f>
        <v/>
      </c>
      <c r="J226" s="31" t="str">
        <f>IFERROR(VLOOKUP(J224,定義!A:C,3,FALSE),"")</f>
        <v/>
      </c>
      <c r="K226" s="31" t="str">
        <f>IFERROR(VLOOKUP(K224,定義!A:C,3,FALSE),"")</f>
        <v/>
      </c>
      <c r="L226" s="31" t="str">
        <f>IFERROR(VLOOKUP(L224,定義!A:C,3,FALSE),"")</f>
        <v/>
      </c>
      <c r="M226" s="31" t="str">
        <f>IFERROR(VLOOKUP(M224,定義!A:C,3,FALSE),"")</f>
        <v/>
      </c>
      <c r="N226" s="31" t="str">
        <f>IFERROR(VLOOKUP(N224,定義!A:C,3,FALSE),"")</f>
        <v/>
      </c>
      <c r="O226" s="31" t="str">
        <f>IFERROR(VLOOKUP(O224,定義!A:C,3,FALSE),"")</f>
        <v/>
      </c>
      <c r="P226" s="31" t="str">
        <f>IFERROR(VLOOKUP(P224,定義!A:C,3,FALSE),"")</f>
        <v/>
      </c>
      <c r="Q226" s="31" t="str">
        <f>IFERROR(VLOOKUP(Q224,定義!A:C,3,FALSE),"")</f>
        <v/>
      </c>
      <c r="R226" s="34" t="str">
        <f>IFERROR(VLOOKUP(R224,定義!A:C,3,FALSE),"")</f>
        <v/>
      </c>
      <c r="S226" s="31" t="str">
        <f>IFERROR(VLOOKUP(S224,定義!A:C,3,FALSE),"")</f>
        <v/>
      </c>
      <c r="T226" s="31" t="str">
        <f>IFERROR(VLOOKUP(T224,定義!A:C,3,FALSE),"")</f>
        <v/>
      </c>
      <c r="U226" s="31" t="str">
        <f>IFERROR(VLOOKUP(U224,定義!A:C,3,FALSE),"")</f>
        <v/>
      </c>
      <c r="V226" s="31" t="str">
        <f>IFERROR(VLOOKUP(V224,定義!A:C,3,FALSE),"")</f>
        <v/>
      </c>
      <c r="W226" s="31" t="str">
        <f>IFERROR(VLOOKUP(W224,定義!A:C,3,FALSE),"")</f>
        <v/>
      </c>
      <c r="X226" s="31" t="str">
        <f>IFERROR(VLOOKUP(X224,定義!A:C,3,FALSE),"")</f>
        <v/>
      </c>
      <c r="Y226" s="31" t="str">
        <f>IFERROR(VLOOKUP(Y224,定義!A:C,3,FALSE),"")</f>
        <v/>
      </c>
      <c r="Z226" s="31" t="str">
        <f>IFERROR(VLOOKUP(Z224,定義!A:C,3,FALSE),"")</f>
        <v/>
      </c>
      <c r="AA226" s="31" t="str">
        <f>IFERROR(VLOOKUP(AA224,定義!A:C,3,FALSE),"")</f>
        <v/>
      </c>
      <c r="AB226" s="31" t="str">
        <f>IFERROR(VLOOKUP(AB224,定義!A:C,3,FALSE),"")</f>
        <v/>
      </c>
      <c r="AC226" s="31" t="str">
        <f>IFERROR(VLOOKUP(AC224,定義!A:C,3,FALSE),"")</f>
        <v/>
      </c>
      <c r="AD226" s="31" t="str">
        <f>IFERROR(VLOOKUP(AD224,定義!A:C,3,FALSE),"")</f>
        <v/>
      </c>
      <c r="AE226" s="31" t="str">
        <f>IFERROR(VLOOKUP(AE224,定義!A:C,3,FALSE),"")</f>
        <v/>
      </c>
      <c r="AF226" s="31" t="str">
        <f>IFERROR(VLOOKUP(AF224,定義!A:C,3,FALSE),"")</f>
        <v/>
      </c>
      <c r="AG226" s="31" t="str">
        <f>IFERROR(VLOOKUP(AG224,定義!A:C,3,FALSE),"")</f>
        <v/>
      </c>
      <c r="AH226" s="67"/>
      <c r="AI226" s="70"/>
      <c r="AJ226" s="72"/>
      <c r="AK226" s="76"/>
      <c r="AL226" s="76"/>
      <c r="AM226" s="76"/>
      <c r="AN226" s="76"/>
    </row>
    <row r="227" spans="1:40" ht="28" hidden="1" customHeight="1" outlineLevel="1">
      <c r="A227" s="17"/>
      <c r="B227" s="24" t="str">
        <f>IF($F$2="受注者希望型","－","休日
計画")</f>
        <v>休日
計画</v>
      </c>
      <c r="C227" s="32"/>
      <c r="D227" s="32"/>
      <c r="E227" s="32"/>
      <c r="F227" s="45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5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66">
        <f>AM227</f>
        <v>0</v>
      </c>
      <c r="AI227" s="69">
        <f>AN227</f>
        <v>0</v>
      </c>
      <c r="AJ227" s="72"/>
      <c r="AK227" s="76">
        <f>COUNTIF(C228:AG228,"○")</f>
        <v>0</v>
      </c>
      <c r="AL227" s="76">
        <f>SUM(AK$6:AK228)</f>
        <v>0</v>
      </c>
      <c r="AM227" s="76">
        <f>COUNTIF(C227:AG227,"○")</f>
        <v>0</v>
      </c>
      <c r="AN227" s="76">
        <f>SUM(AM$6:AM228)</f>
        <v>0</v>
      </c>
    </row>
    <row r="228" spans="1:40" ht="28" hidden="1" customHeight="1" outlineLevel="1">
      <c r="A228" s="2"/>
      <c r="B228" s="25" t="s">
        <v>49</v>
      </c>
      <c r="C228" s="33"/>
      <c r="D228" s="33"/>
      <c r="E228" s="33"/>
      <c r="F228" s="46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66">
        <f>AK227</f>
        <v>0</v>
      </c>
      <c r="AI228" s="69">
        <f>AL227</f>
        <v>0</v>
      </c>
      <c r="AJ228" s="72"/>
      <c r="AK228" s="76"/>
      <c r="AL228" s="76"/>
      <c r="AM228" s="76"/>
      <c r="AN228" s="76"/>
    </row>
    <row r="229" spans="1:40" ht="14.25" hidden="1" customHeight="1" outlineLevel="1">
      <c r="AJ229" s="72"/>
      <c r="AL229" s="16"/>
      <c r="AN229" s="16"/>
    </row>
    <row r="230" spans="1:40" ht="12" hidden="1" customHeight="1" outlineLevel="1">
      <c r="B230" s="21" t="s">
        <v>7</v>
      </c>
      <c r="C230" s="28" t="e">
        <f>DATE(YEAR(C223),MONTH(C223)+1,DAY(C223))</f>
        <v>#NUM!</v>
      </c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63"/>
      <c r="AH230" s="66" t="s">
        <v>19</v>
      </c>
      <c r="AI230" s="69" t="s">
        <v>15</v>
      </c>
      <c r="AJ230" s="72"/>
      <c r="AK230" s="76" t="s">
        <v>12</v>
      </c>
      <c r="AL230" s="76" t="s">
        <v>23</v>
      </c>
      <c r="AM230" s="76" t="s">
        <v>50</v>
      </c>
      <c r="AN230" s="76" t="s">
        <v>20</v>
      </c>
    </row>
    <row r="231" spans="1:40" ht="12" hidden="1" customHeight="1" outlineLevel="1">
      <c r="B231" s="22" t="s">
        <v>10</v>
      </c>
      <c r="C231" s="29" t="e">
        <f>+C230</f>
        <v>#NUM!</v>
      </c>
      <c r="D231" s="29" t="e">
        <f t="shared" ref="D231:AG231" si="64">IF(C231="","",IF(MONTH(C231+1)-MONTH(C231)=0,C231+1,""))</f>
        <v>#NUM!</v>
      </c>
      <c r="E231" s="29" t="e">
        <f t="shared" si="64"/>
        <v>#NUM!</v>
      </c>
      <c r="F231" s="42" t="e">
        <f t="shared" si="64"/>
        <v>#NUM!</v>
      </c>
      <c r="G231" s="29" t="e">
        <f t="shared" si="64"/>
        <v>#NUM!</v>
      </c>
      <c r="H231" s="29" t="e">
        <f t="shared" si="64"/>
        <v>#NUM!</v>
      </c>
      <c r="I231" s="29" t="e">
        <f t="shared" si="64"/>
        <v>#NUM!</v>
      </c>
      <c r="J231" s="29" t="e">
        <f t="shared" si="64"/>
        <v>#NUM!</v>
      </c>
      <c r="K231" s="29" t="e">
        <f t="shared" si="64"/>
        <v>#NUM!</v>
      </c>
      <c r="L231" s="29" t="e">
        <f t="shared" si="64"/>
        <v>#NUM!</v>
      </c>
      <c r="M231" s="29" t="e">
        <f t="shared" si="64"/>
        <v>#NUM!</v>
      </c>
      <c r="N231" s="29" t="e">
        <f t="shared" si="64"/>
        <v>#NUM!</v>
      </c>
      <c r="O231" s="29" t="e">
        <f t="shared" si="64"/>
        <v>#NUM!</v>
      </c>
      <c r="P231" s="29" t="e">
        <f t="shared" si="64"/>
        <v>#NUM!</v>
      </c>
      <c r="Q231" s="29" t="e">
        <f t="shared" si="64"/>
        <v>#NUM!</v>
      </c>
      <c r="R231" s="29" t="e">
        <f t="shared" si="64"/>
        <v>#NUM!</v>
      </c>
      <c r="S231" s="29" t="e">
        <f t="shared" si="64"/>
        <v>#NUM!</v>
      </c>
      <c r="T231" s="29" t="e">
        <f t="shared" si="64"/>
        <v>#NUM!</v>
      </c>
      <c r="U231" s="29" t="e">
        <f t="shared" si="64"/>
        <v>#NUM!</v>
      </c>
      <c r="V231" s="29" t="e">
        <f t="shared" si="64"/>
        <v>#NUM!</v>
      </c>
      <c r="W231" s="29" t="e">
        <f t="shared" si="64"/>
        <v>#NUM!</v>
      </c>
      <c r="X231" s="29" t="e">
        <f t="shared" si="64"/>
        <v>#NUM!</v>
      </c>
      <c r="Y231" s="29" t="e">
        <f t="shared" si="64"/>
        <v>#NUM!</v>
      </c>
      <c r="Z231" s="29" t="e">
        <f t="shared" si="64"/>
        <v>#NUM!</v>
      </c>
      <c r="AA231" s="29" t="e">
        <f t="shared" si="64"/>
        <v>#NUM!</v>
      </c>
      <c r="AB231" s="29" t="e">
        <f t="shared" si="64"/>
        <v>#NUM!</v>
      </c>
      <c r="AC231" s="29" t="e">
        <f t="shared" si="64"/>
        <v>#NUM!</v>
      </c>
      <c r="AD231" s="29" t="e">
        <f t="shared" si="64"/>
        <v>#NUM!</v>
      </c>
      <c r="AE231" s="29" t="e">
        <f t="shared" si="64"/>
        <v>#NUM!</v>
      </c>
      <c r="AF231" s="29" t="e">
        <f t="shared" si="64"/>
        <v>#NUM!</v>
      </c>
      <c r="AG231" s="29" t="e">
        <f t="shared" si="64"/>
        <v>#NUM!</v>
      </c>
      <c r="AH231" s="66"/>
      <c r="AI231" s="69"/>
      <c r="AJ231" s="72"/>
      <c r="AK231" s="76"/>
      <c r="AL231" s="76"/>
      <c r="AM231" s="76"/>
      <c r="AN231" s="76"/>
    </row>
    <row r="232" spans="1:40" ht="12" hidden="1" customHeight="1" outlineLevel="1">
      <c r="B232" s="22" t="s">
        <v>3</v>
      </c>
      <c r="C232" s="30" t="e">
        <f>+C231</f>
        <v>#NUM!</v>
      </c>
      <c r="D232" s="30" t="e">
        <f t="shared" ref="D232:AG232" si="65">+D231</f>
        <v>#NUM!</v>
      </c>
      <c r="E232" s="30" t="e">
        <f t="shared" si="65"/>
        <v>#NUM!</v>
      </c>
      <c r="F232" s="43" t="e">
        <f t="shared" si="65"/>
        <v>#NUM!</v>
      </c>
      <c r="G232" s="30" t="e">
        <f t="shared" si="65"/>
        <v>#NUM!</v>
      </c>
      <c r="H232" s="30" t="e">
        <f t="shared" si="65"/>
        <v>#NUM!</v>
      </c>
      <c r="I232" s="30" t="e">
        <f t="shared" si="65"/>
        <v>#NUM!</v>
      </c>
      <c r="J232" s="30" t="e">
        <f t="shared" si="65"/>
        <v>#NUM!</v>
      </c>
      <c r="K232" s="30" t="e">
        <f t="shared" si="65"/>
        <v>#NUM!</v>
      </c>
      <c r="L232" s="30" t="e">
        <f t="shared" si="65"/>
        <v>#NUM!</v>
      </c>
      <c r="M232" s="30" t="e">
        <f t="shared" si="65"/>
        <v>#NUM!</v>
      </c>
      <c r="N232" s="30" t="e">
        <f t="shared" si="65"/>
        <v>#NUM!</v>
      </c>
      <c r="O232" s="30" t="e">
        <f t="shared" si="65"/>
        <v>#NUM!</v>
      </c>
      <c r="P232" s="30" t="e">
        <f t="shared" si="65"/>
        <v>#NUM!</v>
      </c>
      <c r="Q232" s="30" t="e">
        <f t="shared" si="65"/>
        <v>#NUM!</v>
      </c>
      <c r="R232" s="30" t="e">
        <f t="shared" si="65"/>
        <v>#NUM!</v>
      </c>
      <c r="S232" s="30" t="e">
        <f t="shared" si="65"/>
        <v>#NUM!</v>
      </c>
      <c r="T232" s="30" t="e">
        <f t="shared" si="65"/>
        <v>#NUM!</v>
      </c>
      <c r="U232" s="30" t="e">
        <f t="shared" si="65"/>
        <v>#NUM!</v>
      </c>
      <c r="V232" s="30" t="e">
        <f t="shared" si="65"/>
        <v>#NUM!</v>
      </c>
      <c r="W232" s="30" t="e">
        <f t="shared" si="65"/>
        <v>#NUM!</v>
      </c>
      <c r="X232" s="30" t="e">
        <f t="shared" si="65"/>
        <v>#NUM!</v>
      </c>
      <c r="Y232" s="30" t="e">
        <f t="shared" si="65"/>
        <v>#NUM!</v>
      </c>
      <c r="Z232" s="30" t="e">
        <f t="shared" si="65"/>
        <v>#NUM!</v>
      </c>
      <c r="AA232" s="30" t="e">
        <f t="shared" si="65"/>
        <v>#NUM!</v>
      </c>
      <c r="AB232" s="30" t="e">
        <f t="shared" si="65"/>
        <v>#NUM!</v>
      </c>
      <c r="AC232" s="30" t="e">
        <f t="shared" si="65"/>
        <v>#NUM!</v>
      </c>
      <c r="AD232" s="30" t="e">
        <f t="shared" si="65"/>
        <v>#NUM!</v>
      </c>
      <c r="AE232" s="30" t="e">
        <f t="shared" si="65"/>
        <v>#NUM!</v>
      </c>
      <c r="AF232" s="30" t="e">
        <f t="shared" si="65"/>
        <v>#NUM!</v>
      </c>
      <c r="AG232" s="30" t="e">
        <f t="shared" si="65"/>
        <v>#NUM!</v>
      </c>
      <c r="AH232" s="67" t="s">
        <v>42</v>
      </c>
      <c r="AI232" s="70" t="s">
        <v>42</v>
      </c>
      <c r="AJ232" s="72"/>
      <c r="AK232" s="76"/>
      <c r="AL232" s="76"/>
      <c r="AM232" s="76"/>
      <c r="AN232" s="76"/>
    </row>
    <row r="233" spans="1:40" ht="68.150000000000006" hidden="1" customHeight="1" outlineLevel="1">
      <c r="A233" s="17"/>
      <c r="B233" s="23" t="s">
        <v>11</v>
      </c>
      <c r="C233" s="31" t="str">
        <f>IFERROR(VLOOKUP(C231,定義!A:C,3,FALSE),"")</f>
        <v/>
      </c>
      <c r="D233" s="31" t="str">
        <f>IFERROR(VLOOKUP(D231,定義!A:C,3,FALSE),"")</f>
        <v/>
      </c>
      <c r="E233" s="31" t="str">
        <f>IFERROR(VLOOKUP(E231,定義!A:C,3,FALSE),"")</f>
        <v/>
      </c>
      <c r="F233" s="44" t="str">
        <f>IFERROR(VLOOKUP(F231,定義!A:C,3,FALSE),"")</f>
        <v/>
      </c>
      <c r="G233" s="31" t="str">
        <f>IFERROR(VLOOKUP(G231,定義!A:C,3,FALSE),"")</f>
        <v/>
      </c>
      <c r="H233" s="31" t="str">
        <f>IFERROR(VLOOKUP(H231,定義!A:C,3,FALSE),"")</f>
        <v/>
      </c>
      <c r="I233" s="31" t="str">
        <f>IFERROR(VLOOKUP(I231,定義!A:C,3,FALSE),"")</f>
        <v/>
      </c>
      <c r="J233" s="31" t="str">
        <f>IFERROR(VLOOKUP(J231,定義!A:C,3,FALSE),"")</f>
        <v/>
      </c>
      <c r="K233" s="31" t="str">
        <f>IFERROR(VLOOKUP(K231,定義!A:C,3,FALSE),"")</f>
        <v/>
      </c>
      <c r="L233" s="31" t="str">
        <f>IFERROR(VLOOKUP(L231,定義!A:C,3,FALSE),"")</f>
        <v/>
      </c>
      <c r="M233" s="31" t="str">
        <f>IFERROR(VLOOKUP(M231,定義!A:C,3,FALSE),"")</f>
        <v/>
      </c>
      <c r="N233" s="31" t="str">
        <f>IFERROR(VLOOKUP(N231,定義!A:C,3,FALSE),"")</f>
        <v/>
      </c>
      <c r="O233" s="31" t="str">
        <f>IFERROR(VLOOKUP(O231,定義!A:C,3,FALSE),"")</f>
        <v/>
      </c>
      <c r="P233" s="31" t="str">
        <f>IFERROR(VLOOKUP(P231,定義!A:C,3,FALSE),"")</f>
        <v/>
      </c>
      <c r="Q233" s="31" t="str">
        <f>IFERROR(VLOOKUP(Q231,定義!A:C,3,FALSE),"")</f>
        <v/>
      </c>
      <c r="R233" s="34" t="str">
        <f>IFERROR(VLOOKUP(R231,定義!A:C,3,FALSE),"")</f>
        <v/>
      </c>
      <c r="S233" s="31" t="str">
        <f>IFERROR(VLOOKUP(S231,定義!A:C,3,FALSE),"")</f>
        <v/>
      </c>
      <c r="T233" s="31" t="str">
        <f>IFERROR(VLOOKUP(T231,定義!A:C,3,FALSE),"")</f>
        <v/>
      </c>
      <c r="U233" s="31" t="str">
        <f>IFERROR(VLOOKUP(U231,定義!A:C,3,FALSE),"")</f>
        <v/>
      </c>
      <c r="V233" s="31" t="str">
        <f>IFERROR(VLOOKUP(V231,定義!A:C,3,FALSE),"")</f>
        <v/>
      </c>
      <c r="W233" s="31" t="str">
        <f>IFERROR(VLOOKUP(W231,定義!A:C,3,FALSE),"")</f>
        <v/>
      </c>
      <c r="X233" s="31" t="str">
        <f>IFERROR(VLOOKUP(X231,定義!A:C,3,FALSE),"")</f>
        <v/>
      </c>
      <c r="Y233" s="31" t="str">
        <f>IFERROR(VLOOKUP(Y231,定義!A:C,3,FALSE),"")</f>
        <v/>
      </c>
      <c r="Z233" s="31" t="str">
        <f>IFERROR(VLOOKUP(Z231,定義!A:C,3,FALSE),"")</f>
        <v/>
      </c>
      <c r="AA233" s="31" t="str">
        <f>IFERROR(VLOOKUP(AA231,定義!A:C,3,FALSE),"")</f>
        <v/>
      </c>
      <c r="AB233" s="31" t="str">
        <f>IFERROR(VLOOKUP(AB231,定義!A:C,3,FALSE),"")</f>
        <v/>
      </c>
      <c r="AC233" s="31" t="str">
        <f>IFERROR(VLOOKUP(AC231,定義!A:C,3,FALSE),"")</f>
        <v/>
      </c>
      <c r="AD233" s="31" t="str">
        <f>IFERROR(VLOOKUP(AD231,定義!A:C,3,FALSE),"")</f>
        <v/>
      </c>
      <c r="AE233" s="31" t="str">
        <f>IFERROR(VLOOKUP(AE231,定義!A:C,3,FALSE),"")</f>
        <v/>
      </c>
      <c r="AF233" s="31" t="str">
        <f>IFERROR(VLOOKUP(AF231,定義!A:C,3,FALSE),"")</f>
        <v/>
      </c>
      <c r="AG233" s="31" t="str">
        <f>IFERROR(VLOOKUP(AG231,定義!A:C,3,FALSE),"")</f>
        <v/>
      </c>
      <c r="AH233" s="67"/>
      <c r="AI233" s="70"/>
      <c r="AJ233" s="72"/>
      <c r="AK233" s="76"/>
      <c r="AL233" s="76"/>
      <c r="AM233" s="76"/>
      <c r="AN233" s="76"/>
    </row>
    <row r="234" spans="1:40" ht="28" hidden="1" customHeight="1" outlineLevel="1">
      <c r="A234" s="17"/>
      <c r="B234" s="24" t="str">
        <f>IF($F$2="受注者希望型","－","休日
計画")</f>
        <v>休日
計画</v>
      </c>
      <c r="C234" s="32"/>
      <c r="D234" s="32"/>
      <c r="E234" s="32"/>
      <c r="F234" s="45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5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66">
        <f>AM234</f>
        <v>0</v>
      </c>
      <c r="AI234" s="69">
        <f>AN234</f>
        <v>0</v>
      </c>
      <c r="AJ234" s="72"/>
      <c r="AK234" s="76">
        <f>COUNTIF(C235:AG235,"○")</f>
        <v>0</v>
      </c>
      <c r="AL234" s="76">
        <f>SUM(AK$6:AK235)</f>
        <v>0</v>
      </c>
      <c r="AM234" s="76">
        <f>COUNTIF(C234:AG234,"○")</f>
        <v>0</v>
      </c>
      <c r="AN234" s="76">
        <f>SUM(AM$6:AM235)</f>
        <v>0</v>
      </c>
    </row>
    <row r="235" spans="1:40" ht="28" hidden="1" customHeight="1" outlineLevel="1">
      <c r="A235" s="2"/>
      <c r="B235" s="25" t="s">
        <v>49</v>
      </c>
      <c r="C235" s="33"/>
      <c r="D235" s="33"/>
      <c r="E235" s="33"/>
      <c r="F235" s="46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66">
        <f>AK234</f>
        <v>0</v>
      </c>
      <c r="AI235" s="69">
        <f>AL234</f>
        <v>0</v>
      </c>
      <c r="AJ235" s="72"/>
      <c r="AK235" s="76"/>
      <c r="AL235" s="76"/>
      <c r="AM235" s="76"/>
      <c r="AN235" s="76"/>
    </row>
    <row r="236" spans="1:40" ht="14.25" hidden="1" customHeight="1" outlineLevel="1" collapsed="1">
      <c r="AJ236" s="72"/>
      <c r="AL236" s="16"/>
      <c r="AN236" s="16"/>
    </row>
    <row r="237" spans="1:40" ht="14.25" customHeight="1" outlineLevel="1">
      <c r="AD237" s="54"/>
      <c r="AE237" s="57" t="s">
        <v>55</v>
      </c>
      <c r="AF237" s="61"/>
      <c r="AG237" s="61"/>
      <c r="AH237" s="68">
        <f>AI66</f>
        <v>0</v>
      </c>
      <c r="AI237" s="68"/>
      <c r="AJ237" s="72"/>
      <c r="AL237" s="16"/>
      <c r="AN237" s="16"/>
    </row>
    <row r="238" spans="1:40" ht="14.25" customHeight="1" outlineLevel="1">
      <c r="AD238" s="55"/>
      <c r="AE238" s="58"/>
      <c r="AF238" s="62"/>
      <c r="AG238" s="62"/>
      <c r="AH238" s="68"/>
      <c r="AI238" s="68"/>
      <c r="AJ238" s="72"/>
      <c r="AL238" s="16"/>
      <c r="AN238" s="16"/>
    </row>
    <row r="239" spans="1:40" ht="14.25" customHeight="1" outlineLevel="1">
      <c r="AD239" s="54"/>
      <c r="AE239" s="57" t="s">
        <v>56</v>
      </c>
      <c r="AF239" s="61"/>
      <c r="AG239" s="61"/>
      <c r="AH239" s="68">
        <f>AI67</f>
        <v>0</v>
      </c>
      <c r="AI239" s="68"/>
      <c r="AJ239" s="72"/>
      <c r="AL239" s="16"/>
      <c r="AN239" s="16"/>
    </row>
    <row r="240" spans="1:40" ht="14.25" customHeight="1">
      <c r="AD240" s="55"/>
      <c r="AE240" s="58"/>
      <c r="AF240" s="62"/>
      <c r="AG240" s="62"/>
      <c r="AH240" s="68"/>
      <c r="AI240" s="68"/>
    </row>
    <row r="241" spans="1:36">
      <c r="B241" s="26"/>
      <c r="AJ241" s="73"/>
    </row>
    <row r="242" spans="1:36" ht="21" customHeight="1">
      <c r="A242" s="1"/>
      <c r="Z242" s="1"/>
      <c r="AA242" s="50"/>
      <c r="AB242" s="50"/>
      <c r="AC242" s="53" t="s">
        <v>52</v>
      </c>
      <c r="AD242" s="53"/>
      <c r="AE242" s="53"/>
      <c r="AF242" s="53"/>
      <c r="AG242" s="64" t="str">
        <f>IF(AH239&gt;=AH237,"４週８休以上","不達成")</f>
        <v>４週８休以上</v>
      </c>
      <c r="AH242" s="64"/>
      <c r="AI242" s="64"/>
      <c r="AJ242" s="74"/>
    </row>
    <row r="243" spans="1:36">
      <c r="A243" s="1"/>
      <c r="AH243" s="1"/>
      <c r="AI243" s="1"/>
      <c r="AJ243" s="1"/>
    </row>
    <row r="244" spans="1:36">
      <c r="A244" s="1"/>
      <c r="AH244" s="1"/>
      <c r="AI244" s="1"/>
      <c r="AJ244" s="1"/>
    </row>
    <row r="245" spans="1:36">
      <c r="A245" s="1"/>
      <c r="AH245" s="1"/>
      <c r="AI245" s="1"/>
      <c r="AJ245" s="1"/>
    </row>
    <row r="246" spans="1:36" ht="13.5" customHeight="1">
      <c r="A246" s="1"/>
      <c r="AD246" s="56"/>
      <c r="AE246" s="27"/>
      <c r="AF246" s="27"/>
      <c r="AG246" s="27"/>
      <c r="AH246" s="0"/>
      <c r="AI246" s="71"/>
      <c r="AJ246" s="71"/>
    </row>
    <row r="247" spans="1:36">
      <c r="A247" s="1"/>
      <c r="AD247" s="56"/>
      <c r="AE247" s="27"/>
      <c r="AF247" s="27"/>
      <c r="AG247" s="27"/>
      <c r="AH247" s="0"/>
      <c r="AI247" s="1"/>
      <c r="AJ247" s="1"/>
    </row>
    <row r="248" spans="1:36">
      <c r="AD248" s="56"/>
      <c r="AE248" s="27"/>
      <c r="AF248" s="27"/>
      <c r="AG248" s="27"/>
      <c r="AH248" s="0"/>
    </row>
    <row r="249" spans="1:36">
      <c r="AD249" s="27"/>
      <c r="AE249" s="27"/>
      <c r="AF249" s="27"/>
      <c r="AG249" s="27"/>
      <c r="AH249" s="0"/>
    </row>
    <row r="252" spans="1:36">
      <c r="AG252" s="15" t="s">
        <v>57</v>
      </c>
    </row>
    <row r="253" spans="1:36" ht="13.5" customHeight="1"/>
    <row r="260" ht="13.5" customHeight="1"/>
    <row r="267" ht="13.5" customHeight="1"/>
    <row r="274" ht="13.5" customHeight="1"/>
  </sheetData>
  <mergeCells count="445">
    <mergeCell ref="F2:J2"/>
    <mergeCell ref="B3:C3"/>
    <mergeCell ref="D3:AE3"/>
    <mergeCell ref="B4:C4"/>
    <mergeCell ref="D4:E4"/>
    <mergeCell ref="F4:G4"/>
    <mergeCell ref="H4:I4"/>
    <mergeCell ref="K4:L4"/>
    <mergeCell ref="M4:N4"/>
    <mergeCell ref="O4:P4"/>
    <mergeCell ref="C6:AG6"/>
    <mergeCell ref="C13:AG13"/>
    <mergeCell ref="C20:AG20"/>
    <mergeCell ref="C27:AG27"/>
    <mergeCell ref="C34:AG34"/>
    <mergeCell ref="C41:AG41"/>
    <mergeCell ref="C48:AG48"/>
    <mergeCell ref="C55:AG55"/>
    <mergeCell ref="C62:AG62"/>
    <mergeCell ref="C69:AG69"/>
    <mergeCell ref="C76:AG76"/>
    <mergeCell ref="C83:AG83"/>
    <mergeCell ref="C90:AG90"/>
    <mergeCell ref="C97:AG97"/>
    <mergeCell ref="C104:AG104"/>
    <mergeCell ref="C111:AG111"/>
    <mergeCell ref="C118:AG118"/>
    <mergeCell ref="C125:AG125"/>
    <mergeCell ref="C132:AG132"/>
    <mergeCell ref="C139:AG139"/>
    <mergeCell ref="C146:AG146"/>
    <mergeCell ref="C153:AG153"/>
    <mergeCell ref="C160:AG160"/>
    <mergeCell ref="C167:AG167"/>
    <mergeCell ref="C174:AG174"/>
    <mergeCell ref="C181:AG181"/>
    <mergeCell ref="C188:AG188"/>
    <mergeCell ref="C195:AG195"/>
    <mergeCell ref="C202:AG202"/>
    <mergeCell ref="C209:AG209"/>
    <mergeCell ref="C216:AG216"/>
    <mergeCell ref="C223:AG223"/>
    <mergeCell ref="C230:AG230"/>
    <mergeCell ref="AC242:AF242"/>
    <mergeCell ref="AG242:AI242"/>
    <mergeCell ref="AH6:AH7"/>
    <mergeCell ref="AI6:AI7"/>
    <mergeCell ref="AK6:AK9"/>
    <mergeCell ref="AL6:AL9"/>
    <mergeCell ref="AM6:AM9"/>
    <mergeCell ref="AN6:AN9"/>
    <mergeCell ref="AH8:AH9"/>
    <mergeCell ref="AI8:AI9"/>
    <mergeCell ref="AK10:AK11"/>
    <mergeCell ref="AL10:AL11"/>
    <mergeCell ref="AM10:AM11"/>
    <mergeCell ref="AN10:AN11"/>
    <mergeCell ref="AH13:AH14"/>
    <mergeCell ref="AI13:AI14"/>
    <mergeCell ref="AK13:AK16"/>
    <mergeCell ref="AL13:AL16"/>
    <mergeCell ref="AM13:AM16"/>
    <mergeCell ref="AN13:AN16"/>
    <mergeCell ref="AH15:AH16"/>
    <mergeCell ref="AI15:AI16"/>
    <mergeCell ref="AK17:AK18"/>
    <mergeCell ref="AL17:AL18"/>
    <mergeCell ref="AM17:AM18"/>
    <mergeCell ref="AN17:AN18"/>
    <mergeCell ref="AH20:AH21"/>
    <mergeCell ref="AI20:AI21"/>
    <mergeCell ref="AK20:AK23"/>
    <mergeCell ref="AL20:AL23"/>
    <mergeCell ref="AM20:AM23"/>
    <mergeCell ref="AN20:AN23"/>
    <mergeCell ref="AH22:AH23"/>
    <mergeCell ref="AI22:AI23"/>
    <mergeCell ref="AK24:AK25"/>
    <mergeCell ref="AL24:AL25"/>
    <mergeCell ref="AM24:AM25"/>
    <mergeCell ref="AN24:AN25"/>
    <mergeCell ref="AH27:AH28"/>
    <mergeCell ref="AI27:AI28"/>
    <mergeCell ref="AK27:AK30"/>
    <mergeCell ref="AL27:AL30"/>
    <mergeCell ref="AM27:AM30"/>
    <mergeCell ref="AN27:AN30"/>
    <mergeCell ref="AH29:AH30"/>
    <mergeCell ref="AI29:AI30"/>
    <mergeCell ref="AK31:AK32"/>
    <mergeCell ref="AL31:AL32"/>
    <mergeCell ref="AM31:AM32"/>
    <mergeCell ref="AN31:AN32"/>
    <mergeCell ref="AH34:AH35"/>
    <mergeCell ref="AI34:AI35"/>
    <mergeCell ref="AK34:AK37"/>
    <mergeCell ref="AL34:AL37"/>
    <mergeCell ref="AM34:AM37"/>
    <mergeCell ref="AN34:AN37"/>
    <mergeCell ref="AH36:AH37"/>
    <mergeCell ref="AI36:AI37"/>
    <mergeCell ref="AK38:AK39"/>
    <mergeCell ref="AL38:AL39"/>
    <mergeCell ref="AM38:AM39"/>
    <mergeCell ref="AN38:AN39"/>
    <mergeCell ref="AH41:AH42"/>
    <mergeCell ref="AI41:AI42"/>
    <mergeCell ref="AK41:AK44"/>
    <mergeCell ref="AL41:AL44"/>
    <mergeCell ref="AM41:AM44"/>
    <mergeCell ref="AN41:AN44"/>
    <mergeCell ref="AH43:AH44"/>
    <mergeCell ref="AI43:AI44"/>
    <mergeCell ref="AK45:AK46"/>
    <mergeCell ref="AL45:AL46"/>
    <mergeCell ref="AM45:AM46"/>
    <mergeCell ref="AN45:AN46"/>
    <mergeCell ref="AH48:AH49"/>
    <mergeCell ref="AI48:AI49"/>
    <mergeCell ref="AK48:AK51"/>
    <mergeCell ref="AL48:AL51"/>
    <mergeCell ref="AM48:AM51"/>
    <mergeCell ref="AN48:AN51"/>
    <mergeCell ref="AH50:AH51"/>
    <mergeCell ref="AI50:AI51"/>
    <mergeCell ref="AK52:AK53"/>
    <mergeCell ref="AL52:AL53"/>
    <mergeCell ref="AM52:AM53"/>
    <mergeCell ref="AN52:AN53"/>
    <mergeCell ref="AH55:AH56"/>
    <mergeCell ref="AI55:AI56"/>
    <mergeCell ref="AK55:AK58"/>
    <mergeCell ref="AL55:AL58"/>
    <mergeCell ref="AM55:AM58"/>
    <mergeCell ref="AN55:AN58"/>
    <mergeCell ref="AH57:AH58"/>
    <mergeCell ref="AI57:AI58"/>
    <mergeCell ref="AK59:AK60"/>
    <mergeCell ref="AL59:AL60"/>
    <mergeCell ref="AM59:AM60"/>
    <mergeCell ref="AN59:AN60"/>
    <mergeCell ref="AH62:AH63"/>
    <mergeCell ref="AI62:AI63"/>
    <mergeCell ref="AK62:AK65"/>
    <mergeCell ref="AL62:AL65"/>
    <mergeCell ref="AM62:AM65"/>
    <mergeCell ref="AN62:AN65"/>
    <mergeCell ref="AH64:AH65"/>
    <mergeCell ref="AI64:AI65"/>
    <mergeCell ref="AK66:AK67"/>
    <mergeCell ref="AL66:AL67"/>
    <mergeCell ref="AM66:AM67"/>
    <mergeCell ref="AN66:AN67"/>
    <mergeCell ref="AH69:AH70"/>
    <mergeCell ref="AI69:AI70"/>
    <mergeCell ref="AK69:AK72"/>
    <mergeCell ref="AL69:AL72"/>
    <mergeCell ref="AM69:AM72"/>
    <mergeCell ref="AN69:AN72"/>
    <mergeCell ref="AH71:AH72"/>
    <mergeCell ref="AI71:AI72"/>
    <mergeCell ref="AK73:AK74"/>
    <mergeCell ref="AL73:AL74"/>
    <mergeCell ref="AM73:AM74"/>
    <mergeCell ref="AN73:AN74"/>
    <mergeCell ref="AH76:AH77"/>
    <mergeCell ref="AI76:AI77"/>
    <mergeCell ref="AK76:AK79"/>
    <mergeCell ref="AL76:AL79"/>
    <mergeCell ref="AM76:AM79"/>
    <mergeCell ref="AN76:AN79"/>
    <mergeCell ref="AH78:AH79"/>
    <mergeCell ref="AI78:AI79"/>
    <mergeCell ref="AK80:AK81"/>
    <mergeCell ref="AL80:AL81"/>
    <mergeCell ref="AM80:AM81"/>
    <mergeCell ref="AN80:AN81"/>
    <mergeCell ref="AH83:AH84"/>
    <mergeCell ref="AI83:AI84"/>
    <mergeCell ref="AK83:AK86"/>
    <mergeCell ref="AL83:AL86"/>
    <mergeCell ref="AM83:AM86"/>
    <mergeCell ref="AN83:AN86"/>
    <mergeCell ref="AH85:AH86"/>
    <mergeCell ref="AI85:AI86"/>
    <mergeCell ref="AK87:AK88"/>
    <mergeCell ref="AL87:AL88"/>
    <mergeCell ref="AM87:AM88"/>
    <mergeCell ref="AN87:AN88"/>
    <mergeCell ref="AH90:AH91"/>
    <mergeCell ref="AI90:AI91"/>
    <mergeCell ref="AK90:AK93"/>
    <mergeCell ref="AL90:AL93"/>
    <mergeCell ref="AM90:AM93"/>
    <mergeCell ref="AN90:AN93"/>
    <mergeCell ref="AH92:AH93"/>
    <mergeCell ref="AI92:AI93"/>
    <mergeCell ref="AK94:AK95"/>
    <mergeCell ref="AL94:AL95"/>
    <mergeCell ref="AM94:AM95"/>
    <mergeCell ref="AN94:AN95"/>
    <mergeCell ref="AH97:AH98"/>
    <mergeCell ref="AI97:AI98"/>
    <mergeCell ref="AK97:AK100"/>
    <mergeCell ref="AL97:AL100"/>
    <mergeCell ref="AM97:AM100"/>
    <mergeCell ref="AN97:AN100"/>
    <mergeCell ref="AH99:AH100"/>
    <mergeCell ref="AI99:AI100"/>
    <mergeCell ref="AK101:AK102"/>
    <mergeCell ref="AL101:AL102"/>
    <mergeCell ref="AM101:AM102"/>
    <mergeCell ref="AN101:AN102"/>
    <mergeCell ref="AH104:AH105"/>
    <mergeCell ref="AI104:AI105"/>
    <mergeCell ref="AK104:AK107"/>
    <mergeCell ref="AL104:AL107"/>
    <mergeCell ref="AM104:AM107"/>
    <mergeCell ref="AN104:AN107"/>
    <mergeCell ref="AH106:AH107"/>
    <mergeCell ref="AI106:AI107"/>
    <mergeCell ref="AK108:AK109"/>
    <mergeCell ref="AL108:AL109"/>
    <mergeCell ref="AM108:AM109"/>
    <mergeCell ref="AN108:AN109"/>
    <mergeCell ref="AH111:AH112"/>
    <mergeCell ref="AI111:AI112"/>
    <mergeCell ref="AK111:AK114"/>
    <mergeCell ref="AL111:AL114"/>
    <mergeCell ref="AM111:AM114"/>
    <mergeCell ref="AN111:AN114"/>
    <mergeCell ref="AH113:AH114"/>
    <mergeCell ref="AI113:AI114"/>
    <mergeCell ref="AK115:AK116"/>
    <mergeCell ref="AL115:AL116"/>
    <mergeCell ref="AM115:AM116"/>
    <mergeCell ref="AN115:AN116"/>
    <mergeCell ref="AH118:AH119"/>
    <mergeCell ref="AI118:AI119"/>
    <mergeCell ref="AK118:AK121"/>
    <mergeCell ref="AL118:AL121"/>
    <mergeCell ref="AM118:AM121"/>
    <mergeCell ref="AN118:AN121"/>
    <mergeCell ref="AH120:AH121"/>
    <mergeCell ref="AI120:AI121"/>
    <mergeCell ref="AK122:AK123"/>
    <mergeCell ref="AL122:AL123"/>
    <mergeCell ref="AM122:AM123"/>
    <mergeCell ref="AN122:AN123"/>
    <mergeCell ref="AH125:AH126"/>
    <mergeCell ref="AI125:AI126"/>
    <mergeCell ref="AK125:AK128"/>
    <mergeCell ref="AL125:AL128"/>
    <mergeCell ref="AM125:AM128"/>
    <mergeCell ref="AN125:AN128"/>
    <mergeCell ref="AH127:AH128"/>
    <mergeCell ref="AI127:AI128"/>
    <mergeCell ref="AK129:AK130"/>
    <mergeCell ref="AL129:AL130"/>
    <mergeCell ref="AM129:AM130"/>
    <mergeCell ref="AN129:AN130"/>
    <mergeCell ref="AH132:AH133"/>
    <mergeCell ref="AI132:AI133"/>
    <mergeCell ref="AK132:AK135"/>
    <mergeCell ref="AL132:AL135"/>
    <mergeCell ref="AM132:AM135"/>
    <mergeCell ref="AN132:AN135"/>
    <mergeCell ref="AH134:AH135"/>
    <mergeCell ref="AI134:AI135"/>
    <mergeCell ref="AK136:AK137"/>
    <mergeCell ref="AL136:AL137"/>
    <mergeCell ref="AM136:AM137"/>
    <mergeCell ref="AN136:AN137"/>
    <mergeCell ref="AH139:AH140"/>
    <mergeCell ref="AI139:AI140"/>
    <mergeCell ref="AK139:AK142"/>
    <mergeCell ref="AL139:AL142"/>
    <mergeCell ref="AM139:AM142"/>
    <mergeCell ref="AN139:AN142"/>
    <mergeCell ref="AH141:AH142"/>
    <mergeCell ref="AI141:AI142"/>
    <mergeCell ref="AK143:AK144"/>
    <mergeCell ref="AL143:AL144"/>
    <mergeCell ref="AM143:AM144"/>
    <mergeCell ref="AN143:AN144"/>
    <mergeCell ref="AH146:AH147"/>
    <mergeCell ref="AI146:AI147"/>
    <mergeCell ref="AK146:AK149"/>
    <mergeCell ref="AL146:AL149"/>
    <mergeCell ref="AM146:AM149"/>
    <mergeCell ref="AN146:AN149"/>
    <mergeCell ref="AH148:AH149"/>
    <mergeCell ref="AI148:AI149"/>
    <mergeCell ref="AK150:AK151"/>
    <mergeCell ref="AL150:AL151"/>
    <mergeCell ref="AM150:AM151"/>
    <mergeCell ref="AN150:AN151"/>
    <mergeCell ref="AH153:AH154"/>
    <mergeCell ref="AI153:AI154"/>
    <mergeCell ref="AK153:AK156"/>
    <mergeCell ref="AL153:AL156"/>
    <mergeCell ref="AM153:AM156"/>
    <mergeCell ref="AN153:AN156"/>
    <mergeCell ref="AH155:AH156"/>
    <mergeCell ref="AI155:AI156"/>
    <mergeCell ref="AK157:AK158"/>
    <mergeCell ref="AL157:AL158"/>
    <mergeCell ref="AM157:AM158"/>
    <mergeCell ref="AN157:AN158"/>
    <mergeCell ref="AH160:AH161"/>
    <mergeCell ref="AI160:AI161"/>
    <mergeCell ref="AK160:AK163"/>
    <mergeCell ref="AL160:AL163"/>
    <mergeCell ref="AM160:AM163"/>
    <mergeCell ref="AN160:AN163"/>
    <mergeCell ref="AH162:AH163"/>
    <mergeCell ref="AI162:AI163"/>
    <mergeCell ref="AK164:AK165"/>
    <mergeCell ref="AL164:AL165"/>
    <mergeCell ref="AM164:AM165"/>
    <mergeCell ref="AN164:AN165"/>
    <mergeCell ref="AH167:AH168"/>
    <mergeCell ref="AI167:AI168"/>
    <mergeCell ref="AK167:AK170"/>
    <mergeCell ref="AL167:AL170"/>
    <mergeCell ref="AM167:AM170"/>
    <mergeCell ref="AN167:AN170"/>
    <mergeCell ref="AH169:AH170"/>
    <mergeCell ref="AI169:AI170"/>
    <mergeCell ref="AK171:AK172"/>
    <mergeCell ref="AL171:AL172"/>
    <mergeCell ref="AM171:AM172"/>
    <mergeCell ref="AN171:AN172"/>
    <mergeCell ref="AH174:AH175"/>
    <mergeCell ref="AI174:AI175"/>
    <mergeCell ref="AK174:AK177"/>
    <mergeCell ref="AL174:AL177"/>
    <mergeCell ref="AM174:AM177"/>
    <mergeCell ref="AN174:AN177"/>
    <mergeCell ref="AH176:AH177"/>
    <mergeCell ref="AI176:AI177"/>
    <mergeCell ref="AK178:AK179"/>
    <mergeCell ref="AL178:AL179"/>
    <mergeCell ref="AM178:AM179"/>
    <mergeCell ref="AN178:AN179"/>
    <mergeCell ref="AH181:AH182"/>
    <mergeCell ref="AI181:AI182"/>
    <mergeCell ref="AK181:AK184"/>
    <mergeCell ref="AL181:AL184"/>
    <mergeCell ref="AM181:AM184"/>
    <mergeCell ref="AN181:AN184"/>
    <mergeCell ref="AH183:AH184"/>
    <mergeCell ref="AI183:AI184"/>
    <mergeCell ref="AK185:AK186"/>
    <mergeCell ref="AL185:AL186"/>
    <mergeCell ref="AM185:AM186"/>
    <mergeCell ref="AN185:AN186"/>
    <mergeCell ref="AH188:AH189"/>
    <mergeCell ref="AI188:AI189"/>
    <mergeCell ref="AK188:AK191"/>
    <mergeCell ref="AL188:AL191"/>
    <mergeCell ref="AM188:AM191"/>
    <mergeCell ref="AN188:AN191"/>
    <mergeCell ref="AH190:AH191"/>
    <mergeCell ref="AI190:AI191"/>
    <mergeCell ref="AK192:AK193"/>
    <mergeCell ref="AL192:AL193"/>
    <mergeCell ref="AM192:AM193"/>
    <mergeCell ref="AN192:AN193"/>
    <mergeCell ref="AH195:AH196"/>
    <mergeCell ref="AI195:AI196"/>
    <mergeCell ref="AK195:AK198"/>
    <mergeCell ref="AL195:AL198"/>
    <mergeCell ref="AM195:AM198"/>
    <mergeCell ref="AN195:AN198"/>
    <mergeCell ref="AH197:AH198"/>
    <mergeCell ref="AI197:AI198"/>
    <mergeCell ref="AK199:AK200"/>
    <mergeCell ref="AL199:AL200"/>
    <mergeCell ref="AM199:AM200"/>
    <mergeCell ref="AN199:AN200"/>
    <mergeCell ref="AH202:AH203"/>
    <mergeCell ref="AI202:AI203"/>
    <mergeCell ref="AK202:AK205"/>
    <mergeCell ref="AL202:AL205"/>
    <mergeCell ref="AM202:AM205"/>
    <mergeCell ref="AN202:AN205"/>
    <mergeCell ref="AH204:AH205"/>
    <mergeCell ref="AI204:AI205"/>
    <mergeCell ref="AK206:AK207"/>
    <mergeCell ref="AL206:AL207"/>
    <mergeCell ref="AM206:AM207"/>
    <mergeCell ref="AN206:AN207"/>
    <mergeCell ref="AH209:AH210"/>
    <mergeCell ref="AI209:AI210"/>
    <mergeCell ref="AK209:AK212"/>
    <mergeCell ref="AL209:AL212"/>
    <mergeCell ref="AM209:AM212"/>
    <mergeCell ref="AN209:AN212"/>
    <mergeCell ref="AH211:AH212"/>
    <mergeCell ref="AI211:AI212"/>
    <mergeCell ref="AK213:AK214"/>
    <mergeCell ref="AL213:AL214"/>
    <mergeCell ref="AM213:AM214"/>
    <mergeCell ref="AN213:AN214"/>
    <mergeCell ref="AH216:AH217"/>
    <mergeCell ref="AI216:AI217"/>
    <mergeCell ref="AK216:AK219"/>
    <mergeCell ref="AL216:AL219"/>
    <mergeCell ref="AM216:AM219"/>
    <mergeCell ref="AN216:AN219"/>
    <mergeCell ref="AH218:AH219"/>
    <mergeCell ref="AI218:AI219"/>
    <mergeCell ref="AK220:AK221"/>
    <mergeCell ref="AL220:AL221"/>
    <mergeCell ref="AM220:AM221"/>
    <mergeCell ref="AN220:AN221"/>
    <mergeCell ref="AH223:AH224"/>
    <mergeCell ref="AI223:AI224"/>
    <mergeCell ref="AK223:AK226"/>
    <mergeCell ref="AL223:AL226"/>
    <mergeCell ref="AM223:AM226"/>
    <mergeCell ref="AN223:AN226"/>
    <mergeCell ref="AH225:AH226"/>
    <mergeCell ref="AI225:AI226"/>
    <mergeCell ref="AK227:AK228"/>
    <mergeCell ref="AL227:AL228"/>
    <mergeCell ref="AM227:AM228"/>
    <mergeCell ref="AN227:AN228"/>
    <mergeCell ref="AH230:AH231"/>
    <mergeCell ref="AI230:AI231"/>
    <mergeCell ref="AK230:AK233"/>
    <mergeCell ref="AL230:AL233"/>
    <mergeCell ref="AM230:AM233"/>
    <mergeCell ref="AN230:AN233"/>
    <mergeCell ref="AH232:AH233"/>
    <mergeCell ref="AI232:AI233"/>
    <mergeCell ref="AK234:AK235"/>
    <mergeCell ref="AL234:AL235"/>
    <mergeCell ref="AM234:AM235"/>
    <mergeCell ref="AN234:AN235"/>
    <mergeCell ref="AE237:AG238"/>
    <mergeCell ref="AH237:AI238"/>
    <mergeCell ref="AE239:AG240"/>
    <mergeCell ref="AH239:AI240"/>
  </mergeCells>
  <phoneticPr fontId="1"/>
  <conditionalFormatting sqref="C7:AG11">
    <cfRule type="expression" dxfId="203" priority="4">
      <formula>COUNTIF(祝日,C$7)=1</formula>
    </cfRule>
    <cfRule type="expression" dxfId="202" priority="98">
      <formula>WEEKDAY(C$7)=7</formula>
    </cfRule>
    <cfRule type="expression" dxfId="201" priority="99">
      <formula>WEEKDAY(C$7)=1</formula>
    </cfRule>
  </conditionalFormatting>
  <conditionalFormatting sqref="C15:AG18">
    <cfRule type="expression" dxfId="200" priority="95">
      <formula>COUNTIF(祝日,C$14)=1</formula>
    </cfRule>
    <cfRule type="expression" dxfId="199" priority="96">
      <formula>WEEKDAY(C$14)=7</formula>
    </cfRule>
    <cfRule type="expression" dxfId="198" priority="97">
      <formula>WEEKDAY(C$14)=1</formula>
    </cfRule>
  </conditionalFormatting>
  <conditionalFormatting sqref="C21:AG25">
    <cfRule type="expression" dxfId="197" priority="92" stopIfTrue="1">
      <formula>COUNTIF(祝日,C$21)=1</formula>
    </cfRule>
    <cfRule type="expression" dxfId="196" priority="93">
      <formula>WEEKDAY(C$21)=7</formula>
    </cfRule>
    <cfRule type="expression" dxfId="195" priority="94">
      <formula>WEEKDAY(C$21)=1</formula>
    </cfRule>
  </conditionalFormatting>
  <conditionalFormatting sqref="C28:AG32">
    <cfRule type="expression" dxfId="194" priority="89" stopIfTrue="1">
      <formula>COUNTIF(祝日,C$28)=1</formula>
    </cfRule>
    <cfRule type="expression" dxfId="193" priority="90">
      <formula>WEEKDAY(C$28)=7</formula>
    </cfRule>
    <cfRule type="expression" dxfId="192" priority="91">
      <formula>WEEKDAY(C$28)=1</formula>
    </cfRule>
  </conditionalFormatting>
  <conditionalFormatting sqref="C35:AG39">
    <cfRule type="expression" dxfId="191" priority="86" stopIfTrue="1">
      <formula>COUNTIF(祝日,C$35)=1</formula>
    </cfRule>
    <cfRule type="expression" dxfId="190" priority="87">
      <formula>WEEKDAY(C$35)=7</formula>
    </cfRule>
    <cfRule type="expression" dxfId="189" priority="88">
      <formula>WEEKDAY(C$35)=1</formula>
    </cfRule>
  </conditionalFormatting>
  <conditionalFormatting sqref="C42:AG46">
    <cfRule type="expression" dxfId="188" priority="83" stopIfTrue="1">
      <formula>COUNTIF(祝日,C$42)=1</formula>
    </cfRule>
    <cfRule type="expression" dxfId="187" priority="84">
      <formula>WEEKDAY(C$42)=7</formula>
    </cfRule>
    <cfRule type="expression" dxfId="186" priority="85">
      <formula>WEEKDAY(C$42)=1</formula>
    </cfRule>
  </conditionalFormatting>
  <conditionalFormatting sqref="C49:AG53">
    <cfRule type="expression" dxfId="185" priority="80" stopIfTrue="1">
      <formula>COUNTIF(祝日,C$49)=1</formula>
    </cfRule>
    <cfRule type="expression" dxfId="184" priority="81">
      <formula>WEEKDAY(C$49)=7</formula>
    </cfRule>
    <cfRule type="expression" dxfId="183" priority="82">
      <formula>WEEKDAY(C$49)=1</formula>
    </cfRule>
  </conditionalFormatting>
  <conditionalFormatting sqref="C56:AG60">
    <cfRule type="expression" dxfId="182" priority="77" stopIfTrue="1">
      <formula>COUNTIF(祝日,C$56)=1</formula>
    </cfRule>
    <cfRule type="expression" dxfId="181" priority="78">
      <formula>WEEKDAY(C$56)=7</formula>
    </cfRule>
    <cfRule type="expression" dxfId="180" priority="79">
      <formula>WEEKDAY(C$56)=1</formula>
    </cfRule>
  </conditionalFormatting>
  <conditionalFormatting sqref="C63:AG67">
    <cfRule type="expression" dxfId="179" priority="74" stopIfTrue="1">
      <formula>COUNTIF(祝日,C$63)=1</formula>
    </cfRule>
    <cfRule type="expression" dxfId="178" priority="75">
      <formula>WEEKDAY(C$63)=7</formula>
    </cfRule>
    <cfRule type="expression" dxfId="177" priority="76">
      <formula>WEEKDAY(C$63)=1</formula>
    </cfRule>
  </conditionalFormatting>
  <conditionalFormatting sqref="C70:AG74">
    <cfRule type="expression" dxfId="176" priority="71" stopIfTrue="1">
      <formula>COUNTIF(祝日,C$70)=1</formula>
    </cfRule>
    <cfRule type="expression" dxfId="175" priority="72">
      <formula>WEEKDAY(C$70)=7</formula>
    </cfRule>
    <cfRule type="expression" dxfId="174" priority="73">
      <formula>WEEKDAY(C$70)=1</formula>
    </cfRule>
  </conditionalFormatting>
  <conditionalFormatting sqref="C77:AG81">
    <cfRule type="expression" dxfId="173" priority="68" stopIfTrue="1">
      <formula>COUNTIF(祝日,C$77)=1</formula>
    </cfRule>
    <cfRule type="expression" dxfId="172" priority="69">
      <formula>WEEKDAY(C$77)=7</formula>
    </cfRule>
    <cfRule type="expression" dxfId="171" priority="70">
      <formula>WEEKDAY(C$77)=1</formula>
    </cfRule>
  </conditionalFormatting>
  <conditionalFormatting sqref="C84:AG88">
    <cfRule type="expression" dxfId="170" priority="65" stopIfTrue="1">
      <formula>COUNTIF(祝日,C$84)=1</formula>
    </cfRule>
    <cfRule type="expression" dxfId="169" priority="66">
      <formula>WEEKDAY(C$84)=7</formula>
    </cfRule>
    <cfRule type="expression" dxfId="168" priority="67">
      <formula>WEEKDAY(C$84)=1</formula>
    </cfRule>
  </conditionalFormatting>
  <conditionalFormatting sqref="C91:AG95">
    <cfRule type="expression" dxfId="167" priority="62" stopIfTrue="1">
      <formula>COUNTIF(祝日,C$91)=1</formula>
    </cfRule>
    <cfRule type="expression" dxfId="166" priority="63">
      <formula>WEEKDAY(C$91)=7</formula>
    </cfRule>
    <cfRule type="expression" dxfId="165" priority="64">
      <formula>WEEKDAY(C$91)=1</formula>
    </cfRule>
  </conditionalFormatting>
  <conditionalFormatting sqref="C98:AG102">
    <cfRule type="expression" dxfId="164" priority="59" stopIfTrue="1">
      <formula>COUNTIF(祝日,C$98)=1</formula>
    </cfRule>
    <cfRule type="expression" dxfId="163" priority="60">
      <formula>WEEKDAY(C$98)=7</formula>
    </cfRule>
    <cfRule type="expression" dxfId="162" priority="61">
      <formula>WEEKDAY(C$98)=1</formula>
    </cfRule>
  </conditionalFormatting>
  <conditionalFormatting sqref="C112:AG116">
    <cfRule type="expression" dxfId="161" priority="56" stopIfTrue="1">
      <formula>COUNTIF(祝日,C$112)=1</formula>
    </cfRule>
    <cfRule type="expression" dxfId="160" priority="57">
      <formula>WEEKDAY(C$112)=7</formula>
    </cfRule>
    <cfRule type="expression" dxfId="159" priority="58">
      <formula>WEEKDAY(C$112)=1</formula>
    </cfRule>
  </conditionalFormatting>
  <conditionalFormatting sqref="C119:AG123">
    <cfRule type="expression" dxfId="158" priority="53" stopIfTrue="1">
      <formula>COUNTIF(祝日,C$119)=1</formula>
    </cfRule>
    <cfRule type="expression" dxfId="157" priority="54">
      <formula>WEEKDAY(C$119)=7</formula>
    </cfRule>
    <cfRule type="expression" dxfId="156" priority="55">
      <formula>WEEKDAY(C$119)=1</formula>
    </cfRule>
  </conditionalFormatting>
  <conditionalFormatting sqref="C126:AG130">
    <cfRule type="expression" dxfId="155" priority="50" stopIfTrue="1">
      <formula>COUNTIF(祝日,C$126)=1</formula>
    </cfRule>
    <cfRule type="expression" dxfId="154" priority="51">
      <formula>WEEKDAY(C$126)=7</formula>
    </cfRule>
    <cfRule type="expression" dxfId="153" priority="52">
      <formula>WEEKDAY(C$126)=1</formula>
    </cfRule>
  </conditionalFormatting>
  <conditionalFormatting sqref="C133:AG137">
    <cfRule type="expression" dxfId="152" priority="47" stopIfTrue="1">
      <formula>COUNTIF(祝日,C$133)=1</formula>
    </cfRule>
    <cfRule type="expression" dxfId="151" priority="48">
      <formula>WEEKDAY(C$133)=7</formula>
    </cfRule>
    <cfRule type="expression" dxfId="150" priority="49">
      <formula>WEEKDAY(C$133)=1</formula>
    </cfRule>
  </conditionalFormatting>
  <conditionalFormatting sqref="C140:AG144">
    <cfRule type="expression" dxfId="149" priority="44" stopIfTrue="1">
      <formula>COUNTIF(祝日,C$140)=1</formula>
    </cfRule>
    <cfRule type="expression" dxfId="148" priority="45">
      <formula>WEEKDAY(C$140)=7</formula>
    </cfRule>
    <cfRule type="expression" dxfId="147" priority="46">
      <formula>WEEKDAY(C$140)=1</formula>
    </cfRule>
  </conditionalFormatting>
  <conditionalFormatting sqref="C147:AG151">
    <cfRule type="expression" dxfId="146" priority="41" stopIfTrue="1">
      <formula>COUNTIF(祝日,C$147)=1</formula>
    </cfRule>
    <cfRule type="expression" dxfId="145" priority="42">
      <formula>WEEKDAY(C$147)=7</formula>
    </cfRule>
    <cfRule type="expression" dxfId="144" priority="43">
      <formula>WEEKDAY(C$147)=1</formula>
    </cfRule>
  </conditionalFormatting>
  <conditionalFormatting sqref="C154:AG158">
    <cfRule type="expression" dxfId="143" priority="38" stopIfTrue="1">
      <formula>COUNTIF(祝日,C$154)=1</formula>
    </cfRule>
    <cfRule type="expression" dxfId="142" priority="39">
      <formula>WEEKDAY(C$154)=7</formula>
    </cfRule>
    <cfRule type="expression" dxfId="141" priority="40">
      <formula>WEEKDAY(C$154)=1</formula>
    </cfRule>
  </conditionalFormatting>
  <conditionalFormatting sqref="C161:AG165">
    <cfRule type="expression" dxfId="140" priority="35" stopIfTrue="1">
      <formula>COUNTIF(祝日,C$161)=1</formula>
    </cfRule>
    <cfRule type="expression" dxfId="139" priority="36">
      <formula>WEEKDAY(C$161)=7</formula>
    </cfRule>
    <cfRule type="expression" dxfId="138" priority="37">
      <formula>WEEKDAY(C$161)=1</formula>
    </cfRule>
  </conditionalFormatting>
  <conditionalFormatting sqref="C168:AG172">
    <cfRule type="expression" dxfId="137" priority="32" stopIfTrue="1">
      <formula>COUNTIF(祝日,C$168)=1</formula>
    </cfRule>
    <cfRule type="expression" dxfId="136" priority="33">
      <formula>WEEKDAY(C$168)=7</formula>
    </cfRule>
    <cfRule type="expression" dxfId="135" priority="34">
      <formula>WEEKDAY(C$168)=1</formula>
    </cfRule>
  </conditionalFormatting>
  <conditionalFormatting sqref="C175:AG179">
    <cfRule type="expression" dxfId="134" priority="29" stopIfTrue="1">
      <formula>COUNTIF(祝日,C$175)=1</formula>
    </cfRule>
    <cfRule type="expression" dxfId="133" priority="30">
      <formula>WEEKDAY(C$175)=7</formula>
    </cfRule>
    <cfRule type="expression" dxfId="132" priority="31">
      <formula>WEEKDAY(C$175)=1</formula>
    </cfRule>
  </conditionalFormatting>
  <conditionalFormatting sqref="C182:AG186">
    <cfRule type="expression" dxfId="131" priority="26" stopIfTrue="1">
      <formula>COUNTIF(祝日,C$182)=1</formula>
    </cfRule>
    <cfRule type="expression" dxfId="130" priority="27">
      <formula>WEEKDAY(C$182)=7</formula>
    </cfRule>
    <cfRule type="expression" dxfId="129" priority="28">
      <formula>WEEKDAY(C$182)=1</formula>
    </cfRule>
  </conditionalFormatting>
  <conditionalFormatting sqref="C189:AG193">
    <cfRule type="expression" dxfId="128" priority="23" stopIfTrue="1">
      <formula>COUNTIF(祝日,C$189)=1</formula>
    </cfRule>
    <cfRule type="expression" dxfId="127" priority="24">
      <formula>WEEKDAY(C$189)=7</formula>
    </cfRule>
    <cfRule type="expression" dxfId="126" priority="25">
      <formula>WEEKDAY(C$189)=1</formula>
    </cfRule>
  </conditionalFormatting>
  <conditionalFormatting sqref="C196:AG200">
    <cfRule type="expression" dxfId="125" priority="20" stopIfTrue="1">
      <formula>COUNTIF(祝日,C$196)=1</formula>
    </cfRule>
    <cfRule type="expression" dxfId="124" priority="21">
      <formula>WEEKDAY(C$196)=7</formula>
    </cfRule>
    <cfRule type="expression" dxfId="123" priority="22">
      <formula>WEEKDAY(C$196)=1</formula>
    </cfRule>
  </conditionalFormatting>
  <conditionalFormatting sqref="C203:AG207">
    <cfRule type="expression" dxfId="122" priority="17" stopIfTrue="1">
      <formula>COUNTIF(祝日,C$203)=1</formula>
    </cfRule>
    <cfRule type="expression" dxfId="121" priority="18">
      <formula>WEEKDAY(C$203)=7</formula>
    </cfRule>
    <cfRule type="expression" dxfId="120" priority="19">
      <formula>WEEKDAY(C$203)=1</formula>
    </cfRule>
  </conditionalFormatting>
  <conditionalFormatting sqref="C210:AG214">
    <cfRule type="expression" dxfId="119" priority="14" stopIfTrue="1">
      <formula>COUNTIF(祝日,C$210)=1</formula>
    </cfRule>
    <cfRule type="expression" dxfId="118" priority="15">
      <formula>WEEKDAY(C$210)=7</formula>
    </cfRule>
    <cfRule type="expression" dxfId="117" priority="16">
      <formula>WEEKDAY(C$210)=1</formula>
    </cfRule>
  </conditionalFormatting>
  <conditionalFormatting sqref="C217:AG221">
    <cfRule type="expression" dxfId="116" priority="11" stopIfTrue="1">
      <formula>COUNTIF(祝日,C$217)=1</formula>
    </cfRule>
    <cfRule type="expression" dxfId="115" priority="12">
      <formula>WEEKDAY(C$217)=7</formula>
    </cfRule>
    <cfRule type="expression" dxfId="114" priority="13">
      <formula>WEEKDAY(C$217)=1</formula>
    </cfRule>
  </conditionalFormatting>
  <conditionalFormatting sqref="C224:AG228">
    <cfRule type="expression" dxfId="113" priority="8" stopIfTrue="1">
      <formula>COUNTIF(祝日,C$224)=1</formula>
    </cfRule>
    <cfRule type="expression" dxfId="112" priority="9">
      <formula>WEEKDAY(C$224)=7</formula>
    </cfRule>
    <cfRule type="expression" dxfId="111" priority="10">
      <formula>WEEKDAY(C$224)=1</formula>
    </cfRule>
  </conditionalFormatting>
  <conditionalFormatting sqref="C231:AG235">
    <cfRule type="expression" dxfId="110" priority="5" stopIfTrue="1">
      <formula>COUNTIF(祝日,C$231)=1</formula>
    </cfRule>
    <cfRule type="expression" dxfId="109" priority="6">
      <formula>WEEKDAY(C$231)=7</formula>
    </cfRule>
    <cfRule type="expression" dxfId="108" priority="7">
      <formula>WEEKDAY(C$231)=1</formula>
    </cfRule>
  </conditionalFormatting>
  <conditionalFormatting sqref="C14:AG14">
    <cfRule type="expression" dxfId="107" priority="1">
      <formula>COUNTIF(祝日,C$14)=1</formula>
    </cfRule>
    <cfRule type="expression" dxfId="106" priority="2">
      <formula>WEEKDAY(C$14)=7</formula>
    </cfRule>
    <cfRule type="expression" dxfId="105" priority="3">
      <formula>WEEKDAY(C$14)=1</formula>
    </cfRule>
  </conditionalFormatting>
  <conditionalFormatting sqref="C105:AG109">
    <cfRule type="expression" dxfId="104" priority="100" stopIfTrue="1">
      <formula>COUNTIF(祝日,C$10579)=1</formula>
    </cfRule>
    <cfRule type="expression" dxfId="103" priority="101">
      <formula>WEEKDAY(C$105)=7</formula>
    </cfRule>
    <cfRule type="expression" dxfId="102" priority="102">
      <formula>WEEKDAY(C$105)=1</formula>
    </cfRule>
  </conditionalFormatting>
  <dataValidations count="2">
    <dataValidation type="list" allowBlank="1" showDropDown="0" showInputMessage="1" showErrorMessage="1" sqref="F2">
      <formula1>"発注者指定型,受注者希望型"</formula1>
    </dataValidation>
    <dataValidation type="list" allowBlank="1" showDropDown="0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</dataValidations>
  <printOptions horizontalCentered="1"/>
  <pageMargins left="3.937007874015748e-002" right="3.937007874015748e-002" top="0.74803149606299213" bottom="0.55118110236220474" header="0.31496062992125984" footer="0.31496062992125984"/>
  <pageSetup paperSize="9" scale="46" fitToWidth="1" fitToHeight="1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Q252"/>
  <sheetViews>
    <sheetView view="pageBreakPreview" topLeftCell="V49" zoomScale="80" zoomScaleSheetLayoutView="80" workbookViewId="0">
      <selection activeCell="AL237" sqref="AL237"/>
    </sheetView>
  </sheetViews>
  <sheetFormatPr defaultColWidth="9" defaultRowHeight="13"/>
  <cols>
    <col min="1" max="1" width="2.6328125" style="1" customWidth="1"/>
    <col min="2" max="33" width="5.90625" style="15" customWidth="1"/>
    <col min="34" max="35" width="5.90625" style="1" customWidth="1"/>
    <col min="36" max="36" width="2.6328125" style="1" customWidth="1"/>
    <col min="37" max="37" width="4.6328125" style="16" customWidth="1"/>
    <col min="38" max="38" width="4.6328125" customWidth="1"/>
    <col min="39" max="39" width="4.6328125" style="16" customWidth="1"/>
    <col min="40" max="40" width="4.6328125" customWidth="1"/>
    <col min="41" max="41" width="5.26953125" style="1" customWidth="1"/>
    <col min="42" max="42" width="5.26953125" style="1" bestFit="1" customWidth="1"/>
    <col min="43" max="16384" width="9" style="1"/>
  </cols>
  <sheetData>
    <row r="1" spans="2:43" s="0" customFormat="1" ht="23.5">
      <c r="B1" s="18" t="s">
        <v>18</v>
      </c>
      <c r="C1" s="27"/>
      <c r="D1" s="27"/>
      <c r="E1" s="27"/>
      <c r="F1" s="27"/>
      <c r="G1" s="27"/>
      <c r="H1" s="27"/>
      <c r="I1" s="27"/>
      <c r="J1" s="27"/>
      <c r="K1" s="27"/>
      <c r="L1" s="18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"/>
      <c r="AC1" s="27"/>
      <c r="AD1" s="27"/>
      <c r="AE1" s="27"/>
      <c r="AF1" s="27"/>
      <c r="AG1" s="27"/>
      <c r="AH1" s="0"/>
      <c r="AI1" s="65"/>
      <c r="AJ1" s="72"/>
      <c r="AK1" s="75"/>
      <c r="AM1" s="75"/>
    </row>
    <row r="2" spans="2:43" s="0" customFormat="1" ht="23.5">
      <c r="B2" s="19" t="s">
        <v>47</v>
      </c>
      <c r="C2" s="19"/>
      <c r="D2" s="36"/>
      <c r="E2" s="36"/>
      <c r="F2" s="37" t="s">
        <v>53</v>
      </c>
      <c r="G2" s="37"/>
      <c r="H2" s="37"/>
      <c r="I2" s="37"/>
      <c r="J2" s="37"/>
      <c r="K2" s="49"/>
      <c r="L2" s="36"/>
      <c r="M2" s="36"/>
      <c r="N2" s="36"/>
      <c r="O2" s="36"/>
      <c r="P2" s="36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27"/>
      <c r="AG2" s="27"/>
      <c r="AH2" s="65"/>
      <c r="AI2" s="65"/>
      <c r="AJ2" s="72"/>
      <c r="AK2" s="75"/>
      <c r="AM2" s="75"/>
    </row>
    <row r="3" spans="2:43" s="0" customFormat="1" ht="23.5">
      <c r="B3" s="20" t="s">
        <v>40</v>
      </c>
      <c r="C3" s="20"/>
      <c r="D3" s="37" t="s">
        <v>35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27"/>
      <c r="AG3" s="27"/>
      <c r="AJ3" s="72"/>
      <c r="AK3" s="75"/>
      <c r="AM3" s="75"/>
    </row>
    <row r="4" spans="2:43" s="0" customFormat="1" ht="23.5">
      <c r="B4" s="20" t="s">
        <v>51</v>
      </c>
      <c r="C4" s="20"/>
      <c r="D4" s="38">
        <v>2020</v>
      </c>
      <c r="E4" s="38"/>
      <c r="F4" s="41">
        <v>5</v>
      </c>
      <c r="G4" s="41"/>
      <c r="H4" s="47">
        <v>8</v>
      </c>
      <c r="I4" s="47"/>
      <c r="J4" s="48" t="s">
        <v>24</v>
      </c>
      <c r="K4" s="38">
        <v>2021</v>
      </c>
      <c r="L4" s="38"/>
      <c r="M4" s="41">
        <v>1</v>
      </c>
      <c r="N4" s="41"/>
      <c r="O4" s="47">
        <v>29</v>
      </c>
      <c r="P4" s="47"/>
      <c r="Q4" s="50"/>
      <c r="R4" s="50"/>
      <c r="S4" s="50"/>
      <c r="T4" s="50"/>
      <c r="U4" s="50"/>
      <c r="V4" s="50"/>
      <c r="W4" s="50"/>
      <c r="X4" s="52"/>
      <c r="Y4" s="52"/>
      <c r="Z4" s="52"/>
      <c r="AA4" s="50"/>
      <c r="AB4" s="50"/>
      <c r="AC4" s="50"/>
      <c r="AD4" s="50"/>
      <c r="AE4" s="50"/>
      <c r="AF4" s="27"/>
      <c r="AG4" s="27"/>
      <c r="AJ4" s="72"/>
      <c r="AK4" s="75"/>
      <c r="AM4" s="75"/>
    </row>
    <row r="5" spans="2:43" ht="14.25" customHeight="1">
      <c r="AJ5" s="72"/>
      <c r="AL5" s="1"/>
      <c r="AN5" s="1"/>
    </row>
    <row r="6" spans="2:43" ht="12" customHeight="1">
      <c r="B6" s="21" t="s">
        <v>7</v>
      </c>
      <c r="C6" s="28">
        <f>DATE(D4,F4,1)</f>
        <v>43952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63"/>
      <c r="AH6" s="66" t="s">
        <v>19</v>
      </c>
      <c r="AI6" s="69" t="s">
        <v>15</v>
      </c>
      <c r="AJ6" s="72"/>
      <c r="AK6" s="76" t="s">
        <v>12</v>
      </c>
      <c r="AL6" s="76" t="s">
        <v>23</v>
      </c>
      <c r="AM6" s="76" t="s">
        <v>50</v>
      </c>
      <c r="AN6" s="76" t="s">
        <v>20</v>
      </c>
    </row>
    <row r="7" spans="2:43" ht="12" customHeight="1">
      <c r="B7" s="22" t="s">
        <v>10</v>
      </c>
      <c r="C7" s="29">
        <f>+C6</f>
        <v>43952</v>
      </c>
      <c r="D7" s="29">
        <f t="shared" ref="D7:AG7" si="0">IF(C7="","",IF(MONTH(C7+1)-MONTH(C7)=0,C7+1,""))</f>
        <v>43953</v>
      </c>
      <c r="E7" s="29">
        <f t="shared" si="0"/>
        <v>43954</v>
      </c>
      <c r="F7" s="29">
        <f t="shared" si="0"/>
        <v>43955</v>
      </c>
      <c r="G7" s="29">
        <f t="shared" si="0"/>
        <v>43956</v>
      </c>
      <c r="H7" s="29">
        <f t="shared" si="0"/>
        <v>43957</v>
      </c>
      <c r="I7" s="29">
        <f t="shared" si="0"/>
        <v>43958</v>
      </c>
      <c r="J7" s="29">
        <f t="shared" si="0"/>
        <v>43959</v>
      </c>
      <c r="K7" s="29">
        <f t="shared" si="0"/>
        <v>43960</v>
      </c>
      <c r="L7" s="29">
        <f t="shared" si="0"/>
        <v>43961</v>
      </c>
      <c r="M7" s="29">
        <f t="shared" si="0"/>
        <v>43962</v>
      </c>
      <c r="N7" s="29">
        <f t="shared" si="0"/>
        <v>43963</v>
      </c>
      <c r="O7" s="29">
        <f t="shared" si="0"/>
        <v>43964</v>
      </c>
      <c r="P7" s="29">
        <f t="shared" si="0"/>
        <v>43965</v>
      </c>
      <c r="Q7" s="29">
        <f t="shared" si="0"/>
        <v>43966</v>
      </c>
      <c r="R7" s="29">
        <f t="shared" si="0"/>
        <v>43967</v>
      </c>
      <c r="S7" s="29">
        <f t="shared" si="0"/>
        <v>43968</v>
      </c>
      <c r="T7" s="29">
        <f t="shared" si="0"/>
        <v>43969</v>
      </c>
      <c r="U7" s="29">
        <f t="shared" si="0"/>
        <v>43970</v>
      </c>
      <c r="V7" s="29">
        <f t="shared" si="0"/>
        <v>43971</v>
      </c>
      <c r="W7" s="29">
        <f t="shared" si="0"/>
        <v>43972</v>
      </c>
      <c r="X7" s="29">
        <f t="shared" si="0"/>
        <v>43973</v>
      </c>
      <c r="Y7" s="29">
        <f t="shared" si="0"/>
        <v>43974</v>
      </c>
      <c r="Z7" s="29">
        <f t="shared" si="0"/>
        <v>43975</v>
      </c>
      <c r="AA7" s="29">
        <f t="shared" si="0"/>
        <v>43976</v>
      </c>
      <c r="AB7" s="29">
        <f t="shared" si="0"/>
        <v>43977</v>
      </c>
      <c r="AC7" s="29">
        <f t="shared" si="0"/>
        <v>43978</v>
      </c>
      <c r="AD7" s="29">
        <f t="shared" si="0"/>
        <v>43979</v>
      </c>
      <c r="AE7" s="29">
        <f t="shared" si="0"/>
        <v>43980</v>
      </c>
      <c r="AF7" s="29">
        <f t="shared" si="0"/>
        <v>43981</v>
      </c>
      <c r="AG7" s="29">
        <f t="shared" si="0"/>
        <v>43982</v>
      </c>
      <c r="AH7" s="66"/>
      <c r="AI7" s="69"/>
      <c r="AJ7" s="72"/>
      <c r="AK7" s="76"/>
      <c r="AL7" s="76"/>
      <c r="AM7" s="76"/>
      <c r="AN7" s="76"/>
    </row>
    <row r="8" spans="2:43" ht="12" customHeight="1">
      <c r="B8" s="22" t="s">
        <v>3</v>
      </c>
      <c r="C8" s="30">
        <f t="shared" ref="C8:AG8" si="1">+C7</f>
        <v>43952</v>
      </c>
      <c r="D8" s="30">
        <f t="shared" si="1"/>
        <v>43953</v>
      </c>
      <c r="E8" s="30">
        <f t="shared" si="1"/>
        <v>43954</v>
      </c>
      <c r="F8" s="30">
        <f t="shared" si="1"/>
        <v>43955</v>
      </c>
      <c r="G8" s="30">
        <f t="shared" si="1"/>
        <v>43956</v>
      </c>
      <c r="H8" s="30">
        <f t="shared" si="1"/>
        <v>43957</v>
      </c>
      <c r="I8" s="30">
        <f t="shared" si="1"/>
        <v>43958</v>
      </c>
      <c r="J8" s="30">
        <f t="shared" si="1"/>
        <v>43959</v>
      </c>
      <c r="K8" s="30">
        <f t="shared" si="1"/>
        <v>43960</v>
      </c>
      <c r="L8" s="30">
        <f t="shared" si="1"/>
        <v>43961</v>
      </c>
      <c r="M8" s="30">
        <f t="shared" si="1"/>
        <v>43962</v>
      </c>
      <c r="N8" s="30">
        <f t="shared" si="1"/>
        <v>43963</v>
      </c>
      <c r="O8" s="30">
        <f t="shared" si="1"/>
        <v>43964</v>
      </c>
      <c r="P8" s="30">
        <f t="shared" si="1"/>
        <v>43965</v>
      </c>
      <c r="Q8" s="30">
        <f t="shared" si="1"/>
        <v>43966</v>
      </c>
      <c r="R8" s="30">
        <f t="shared" si="1"/>
        <v>43967</v>
      </c>
      <c r="S8" s="30">
        <f t="shared" si="1"/>
        <v>43968</v>
      </c>
      <c r="T8" s="30">
        <f t="shared" si="1"/>
        <v>43969</v>
      </c>
      <c r="U8" s="30">
        <f t="shared" si="1"/>
        <v>43970</v>
      </c>
      <c r="V8" s="30">
        <f t="shared" si="1"/>
        <v>43971</v>
      </c>
      <c r="W8" s="30">
        <f t="shared" si="1"/>
        <v>43972</v>
      </c>
      <c r="X8" s="30">
        <f t="shared" si="1"/>
        <v>43973</v>
      </c>
      <c r="Y8" s="30">
        <f t="shared" si="1"/>
        <v>43974</v>
      </c>
      <c r="Z8" s="30">
        <f t="shared" si="1"/>
        <v>43975</v>
      </c>
      <c r="AA8" s="30">
        <f t="shared" si="1"/>
        <v>43976</v>
      </c>
      <c r="AB8" s="30">
        <f t="shared" si="1"/>
        <v>43977</v>
      </c>
      <c r="AC8" s="30">
        <f t="shared" si="1"/>
        <v>43978</v>
      </c>
      <c r="AD8" s="30">
        <f t="shared" si="1"/>
        <v>43979</v>
      </c>
      <c r="AE8" s="30">
        <f t="shared" si="1"/>
        <v>43980</v>
      </c>
      <c r="AF8" s="30">
        <f t="shared" si="1"/>
        <v>43981</v>
      </c>
      <c r="AG8" s="30">
        <f t="shared" si="1"/>
        <v>43982</v>
      </c>
      <c r="AH8" s="67" t="s">
        <v>42</v>
      </c>
      <c r="AI8" s="70" t="s">
        <v>42</v>
      </c>
      <c r="AJ8" s="72"/>
      <c r="AK8" s="76"/>
      <c r="AL8" s="76"/>
      <c r="AM8" s="76"/>
      <c r="AN8" s="76"/>
    </row>
    <row r="9" spans="2:43" s="17" customFormat="1" ht="68.150000000000006" customHeight="1">
      <c r="B9" s="23" t="s">
        <v>11</v>
      </c>
      <c r="C9" s="31" t="str">
        <f>IFERROR(VLOOKUP(C7,定義!A:C,3,FALSE),"")</f>
        <v/>
      </c>
      <c r="D9" s="31" t="str">
        <f>IFERROR(VLOOKUP(D7,定義!A:C,3,FALSE),"")</f>
        <v/>
      </c>
      <c r="E9" s="31" t="str">
        <f>IFERROR(VLOOKUP(E7,定義!A:C,3,FALSE),"")</f>
        <v>憲法記念日</v>
      </c>
      <c r="F9" s="31" t="str">
        <f>IFERROR(VLOOKUP(F7,定義!A:C,3,FALSE),"")</f>
        <v>みどりの日</v>
      </c>
      <c r="G9" s="31" t="str">
        <f>IFERROR(VLOOKUP(G7,定義!A:C,3,FALSE),"")</f>
        <v>こどもの日</v>
      </c>
      <c r="H9" s="31" t="str">
        <f>IFERROR(VLOOKUP(H7,定義!A:C,3,FALSE),"")</f>
        <v>振替休日</v>
      </c>
      <c r="I9" s="31" t="str">
        <f>IFERROR(VLOOKUP(I7,定義!A:C,3,FALSE),"")</f>
        <v/>
      </c>
      <c r="J9" s="31" t="str">
        <f>IFERROR(VLOOKUP(J7,定義!A:C,3,FALSE),"")</f>
        <v>工期始め</v>
      </c>
      <c r="K9" s="31" t="str">
        <f>IFERROR(VLOOKUP(K7,定義!A:C,3,FALSE),"")</f>
        <v/>
      </c>
      <c r="L9" s="31" t="str">
        <f>IFERROR(VLOOKUP(L7,定義!A:C,3,FALSE),"")</f>
        <v/>
      </c>
      <c r="M9" s="31" t="str">
        <f>IFERROR(VLOOKUP(M7,定義!A:C,3,FALSE),"")</f>
        <v/>
      </c>
      <c r="N9" s="31" t="str">
        <f>IFERROR(VLOOKUP(N7,定義!A:C,3,FALSE),"")</f>
        <v/>
      </c>
      <c r="O9" s="31" t="str">
        <f>IFERROR(VLOOKUP(O7,定義!A:C,3,FALSE),"")</f>
        <v/>
      </c>
      <c r="P9" s="31" t="str">
        <f>IFERROR(VLOOKUP(P7,定義!A:C,3,FALSE),"")</f>
        <v/>
      </c>
      <c r="Q9" s="31" t="str">
        <f>IFERROR(VLOOKUP(Q7,定義!A:C,3,FALSE),"")</f>
        <v/>
      </c>
      <c r="R9" s="31" t="str">
        <f>IFERROR(VLOOKUP(R7,定義!A:C,3,FALSE),"")</f>
        <v/>
      </c>
      <c r="S9" s="31" t="str">
        <f>IFERROR(VLOOKUP(S7,定義!A:C,3,FALSE),"")</f>
        <v/>
      </c>
      <c r="T9" s="31" t="str">
        <f>IFERROR(VLOOKUP(T7,定義!A:C,3,FALSE),"")</f>
        <v/>
      </c>
      <c r="U9" s="31" t="str">
        <f>IFERROR(VLOOKUP(U7,定義!A:C,3,FALSE),"")</f>
        <v/>
      </c>
      <c r="V9" s="31" t="str">
        <f>IFERROR(VLOOKUP(V7,定義!A:C,3,FALSE),"")</f>
        <v/>
      </c>
      <c r="W9" s="31" t="str">
        <f>IFERROR(VLOOKUP(W7,定義!A:C,3,FALSE),"")</f>
        <v/>
      </c>
      <c r="X9" s="31" t="str">
        <f>IFERROR(VLOOKUP(X7,定義!A:C,3,FALSE),"")</f>
        <v/>
      </c>
      <c r="Y9" s="31" t="str">
        <f>IFERROR(VLOOKUP(Y7,定義!A:C,3,FALSE),"")</f>
        <v/>
      </c>
      <c r="Z9" s="34" t="str">
        <f>IFERROR(VLOOKUP(Z7,定義!A:C,3,FALSE),"")</f>
        <v/>
      </c>
      <c r="AA9" s="31" t="str">
        <f>IFERROR(VLOOKUP(AA7,定義!A:C,3,FALSE),"")</f>
        <v/>
      </c>
      <c r="AB9" s="31" t="str">
        <f>IFERROR(VLOOKUP(AB7,定義!A:C,3,FALSE),"")</f>
        <v/>
      </c>
      <c r="AC9" s="31" t="str">
        <f>IFERROR(VLOOKUP(AC7,定義!A:C,3,FALSE),"")</f>
        <v/>
      </c>
      <c r="AD9" s="31" t="str">
        <f>IFERROR(VLOOKUP(AD7,定義!A:C,3,FALSE),"")</f>
        <v/>
      </c>
      <c r="AE9" s="31" t="str">
        <f>IFERROR(VLOOKUP(AE7,定義!A:C,3,FALSE),"")</f>
        <v/>
      </c>
      <c r="AF9" s="31" t="str">
        <f>IFERROR(VLOOKUP(AF7,定義!A:C,3,FALSE),"")</f>
        <v/>
      </c>
      <c r="AG9" s="31" t="str">
        <f>IFERROR(VLOOKUP(AG7,定義!A:C,3,FALSE),"")</f>
        <v/>
      </c>
      <c r="AH9" s="67"/>
      <c r="AI9" s="70"/>
      <c r="AJ9" s="72"/>
      <c r="AK9" s="76"/>
      <c r="AL9" s="76"/>
      <c r="AM9" s="76"/>
      <c r="AN9" s="76"/>
      <c r="AO9" s="1"/>
      <c r="AQ9" s="1"/>
    </row>
    <row r="10" spans="2:43" s="17" customFormat="1" ht="28" customHeight="1">
      <c r="B10" s="24" t="str">
        <f>IF($F$2="受注者希望型","－","休日
計画")</f>
        <v>休日
計画</v>
      </c>
      <c r="C10" s="32"/>
      <c r="D10" s="32"/>
      <c r="E10" s="32"/>
      <c r="F10" s="32"/>
      <c r="G10" s="32"/>
      <c r="H10" s="32"/>
      <c r="I10" s="45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5"/>
      <c r="AA10" s="32"/>
      <c r="AB10" s="32"/>
      <c r="AC10" s="32"/>
      <c r="AD10" s="32"/>
      <c r="AE10" s="32"/>
      <c r="AF10" s="32"/>
      <c r="AG10" s="32"/>
      <c r="AH10" s="66">
        <f>AM10</f>
        <v>0</v>
      </c>
      <c r="AI10" s="69">
        <f>AN10</f>
        <v>0</v>
      </c>
      <c r="AJ10" s="72"/>
      <c r="AK10" s="76">
        <f>COUNTIF(C11:AG11,"○")</f>
        <v>0</v>
      </c>
      <c r="AL10" s="76">
        <f>SUM(AK$6:AK11)</f>
        <v>0</v>
      </c>
      <c r="AM10" s="76">
        <f>COUNTIF(C10:AG10,"○")</f>
        <v>0</v>
      </c>
      <c r="AN10" s="76">
        <f>SUM(AM$6:AM11)</f>
        <v>0</v>
      </c>
      <c r="AO10" s="1"/>
      <c r="AQ10" s="1"/>
    </row>
    <row r="11" spans="2:43" s="2" customFormat="1" ht="28" customHeight="1">
      <c r="B11" s="25" t="s">
        <v>49</v>
      </c>
      <c r="C11" s="33"/>
      <c r="D11" s="33"/>
      <c r="E11" s="33"/>
      <c r="F11" s="33"/>
      <c r="G11" s="33"/>
      <c r="H11" s="33"/>
      <c r="I11" s="4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40"/>
      <c r="AA11" s="33"/>
      <c r="AB11" s="33"/>
      <c r="AC11" s="33"/>
      <c r="AD11" s="33"/>
      <c r="AE11" s="33"/>
      <c r="AF11" s="33"/>
      <c r="AG11" s="33"/>
      <c r="AH11" s="66">
        <f>AK10</f>
        <v>0</v>
      </c>
      <c r="AI11" s="69">
        <f>AL10</f>
        <v>0</v>
      </c>
      <c r="AJ11" s="72"/>
      <c r="AK11" s="76"/>
      <c r="AL11" s="76"/>
      <c r="AM11" s="76"/>
      <c r="AN11" s="76"/>
      <c r="AO11" s="1"/>
      <c r="AQ11" s="1"/>
    </row>
    <row r="12" spans="2:43" ht="14.25" customHeight="1">
      <c r="AJ12" s="72"/>
      <c r="AL12" s="16"/>
      <c r="AN12" s="16"/>
    </row>
    <row r="13" spans="2:43" ht="12" customHeight="1">
      <c r="B13" s="21" t="s">
        <v>7</v>
      </c>
      <c r="C13" s="28">
        <f>DATE(YEAR(C6),MONTH(C6)+1,DAY(C6))</f>
        <v>43983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63"/>
      <c r="AH13" s="66" t="s">
        <v>19</v>
      </c>
      <c r="AI13" s="69" t="s">
        <v>15</v>
      </c>
      <c r="AJ13" s="72"/>
      <c r="AK13" s="76" t="s">
        <v>12</v>
      </c>
      <c r="AL13" s="76" t="s">
        <v>23</v>
      </c>
      <c r="AM13" s="76" t="s">
        <v>50</v>
      </c>
      <c r="AN13" s="76" t="s">
        <v>20</v>
      </c>
    </row>
    <row r="14" spans="2:43" ht="12" customHeight="1">
      <c r="B14" s="22" t="s">
        <v>10</v>
      </c>
      <c r="C14" s="29">
        <f>+C13</f>
        <v>43983</v>
      </c>
      <c r="D14" s="29">
        <f t="shared" ref="D14:AG14" si="2">IF(C14="","",IF(MONTH(C14+1)-MONTH(C14)=0,C14+1,""))</f>
        <v>43984</v>
      </c>
      <c r="E14" s="29">
        <f t="shared" si="2"/>
        <v>43985</v>
      </c>
      <c r="F14" s="29">
        <f t="shared" si="2"/>
        <v>43986</v>
      </c>
      <c r="G14" s="29">
        <f t="shared" si="2"/>
        <v>43987</v>
      </c>
      <c r="H14" s="29">
        <f t="shared" si="2"/>
        <v>43988</v>
      </c>
      <c r="I14" s="29">
        <f t="shared" si="2"/>
        <v>43989</v>
      </c>
      <c r="J14" s="29">
        <f t="shared" si="2"/>
        <v>43990</v>
      </c>
      <c r="K14" s="29">
        <f t="shared" si="2"/>
        <v>43991</v>
      </c>
      <c r="L14" s="29">
        <f t="shared" si="2"/>
        <v>43992</v>
      </c>
      <c r="M14" s="29">
        <f t="shared" si="2"/>
        <v>43993</v>
      </c>
      <c r="N14" s="29">
        <f t="shared" si="2"/>
        <v>43994</v>
      </c>
      <c r="O14" s="29">
        <f t="shared" si="2"/>
        <v>43995</v>
      </c>
      <c r="P14" s="29">
        <f t="shared" si="2"/>
        <v>43996</v>
      </c>
      <c r="Q14" s="29">
        <f t="shared" si="2"/>
        <v>43997</v>
      </c>
      <c r="R14" s="29">
        <f t="shared" si="2"/>
        <v>43998</v>
      </c>
      <c r="S14" s="29">
        <f t="shared" si="2"/>
        <v>43999</v>
      </c>
      <c r="T14" s="29">
        <f t="shared" si="2"/>
        <v>44000</v>
      </c>
      <c r="U14" s="29">
        <f t="shared" si="2"/>
        <v>44001</v>
      </c>
      <c r="V14" s="29">
        <f t="shared" si="2"/>
        <v>44002</v>
      </c>
      <c r="W14" s="29">
        <f t="shared" si="2"/>
        <v>44003</v>
      </c>
      <c r="X14" s="29">
        <f t="shared" si="2"/>
        <v>44004</v>
      </c>
      <c r="Y14" s="29">
        <f t="shared" si="2"/>
        <v>44005</v>
      </c>
      <c r="Z14" s="29">
        <f t="shared" si="2"/>
        <v>44006</v>
      </c>
      <c r="AA14" s="29">
        <f t="shared" si="2"/>
        <v>44007</v>
      </c>
      <c r="AB14" s="29">
        <f t="shared" si="2"/>
        <v>44008</v>
      </c>
      <c r="AC14" s="29">
        <f t="shared" si="2"/>
        <v>44009</v>
      </c>
      <c r="AD14" s="29">
        <f t="shared" si="2"/>
        <v>44010</v>
      </c>
      <c r="AE14" s="29">
        <f t="shared" si="2"/>
        <v>44011</v>
      </c>
      <c r="AF14" s="29">
        <f t="shared" si="2"/>
        <v>44012</v>
      </c>
      <c r="AG14" s="29" t="str">
        <f t="shared" si="2"/>
        <v/>
      </c>
      <c r="AH14" s="66"/>
      <c r="AI14" s="69"/>
      <c r="AJ14" s="72"/>
      <c r="AK14" s="76"/>
      <c r="AL14" s="76"/>
      <c r="AM14" s="76"/>
      <c r="AN14" s="76"/>
    </row>
    <row r="15" spans="2:43" ht="12" customHeight="1">
      <c r="B15" s="22" t="s">
        <v>3</v>
      </c>
      <c r="C15" s="30">
        <f>+C14</f>
        <v>43983</v>
      </c>
      <c r="D15" s="30">
        <f t="shared" ref="D15:AG15" si="3">+D14</f>
        <v>43984</v>
      </c>
      <c r="E15" s="30">
        <f t="shared" si="3"/>
        <v>43985</v>
      </c>
      <c r="F15" s="30">
        <f t="shared" si="3"/>
        <v>43986</v>
      </c>
      <c r="G15" s="30">
        <f t="shared" si="3"/>
        <v>43987</v>
      </c>
      <c r="H15" s="30">
        <f t="shared" si="3"/>
        <v>43988</v>
      </c>
      <c r="I15" s="30">
        <f t="shared" si="3"/>
        <v>43989</v>
      </c>
      <c r="J15" s="30">
        <f t="shared" si="3"/>
        <v>43990</v>
      </c>
      <c r="K15" s="30">
        <f t="shared" si="3"/>
        <v>43991</v>
      </c>
      <c r="L15" s="30">
        <f t="shared" si="3"/>
        <v>43992</v>
      </c>
      <c r="M15" s="30">
        <f t="shared" si="3"/>
        <v>43993</v>
      </c>
      <c r="N15" s="30">
        <f t="shared" si="3"/>
        <v>43994</v>
      </c>
      <c r="O15" s="30">
        <f t="shared" si="3"/>
        <v>43995</v>
      </c>
      <c r="P15" s="30">
        <f t="shared" si="3"/>
        <v>43996</v>
      </c>
      <c r="Q15" s="30">
        <f t="shared" si="3"/>
        <v>43997</v>
      </c>
      <c r="R15" s="30">
        <f t="shared" si="3"/>
        <v>43998</v>
      </c>
      <c r="S15" s="30">
        <f t="shared" si="3"/>
        <v>43999</v>
      </c>
      <c r="T15" s="30">
        <f t="shared" si="3"/>
        <v>44000</v>
      </c>
      <c r="U15" s="30">
        <f t="shared" si="3"/>
        <v>44001</v>
      </c>
      <c r="V15" s="30">
        <f t="shared" si="3"/>
        <v>44002</v>
      </c>
      <c r="W15" s="30">
        <f t="shared" si="3"/>
        <v>44003</v>
      </c>
      <c r="X15" s="30">
        <f t="shared" si="3"/>
        <v>44004</v>
      </c>
      <c r="Y15" s="30">
        <f t="shared" si="3"/>
        <v>44005</v>
      </c>
      <c r="Z15" s="30">
        <f t="shared" si="3"/>
        <v>44006</v>
      </c>
      <c r="AA15" s="30">
        <f t="shared" si="3"/>
        <v>44007</v>
      </c>
      <c r="AB15" s="30">
        <f t="shared" si="3"/>
        <v>44008</v>
      </c>
      <c r="AC15" s="30">
        <f t="shared" si="3"/>
        <v>44009</v>
      </c>
      <c r="AD15" s="30">
        <f t="shared" si="3"/>
        <v>44010</v>
      </c>
      <c r="AE15" s="30">
        <f t="shared" si="3"/>
        <v>44011</v>
      </c>
      <c r="AF15" s="30">
        <f t="shared" si="3"/>
        <v>44012</v>
      </c>
      <c r="AG15" s="30" t="str">
        <f t="shared" si="3"/>
        <v/>
      </c>
      <c r="AH15" s="67" t="s">
        <v>42</v>
      </c>
      <c r="AI15" s="70" t="s">
        <v>42</v>
      </c>
      <c r="AJ15" s="72"/>
      <c r="AK15" s="76"/>
      <c r="AL15" s="76"/>
      <c r="AM15" s="76"/>
      <c r="AN15" s="76"/>
    </row>
    <row r="16" spans="2:43" s="17" customFormat="1" ht="68.150000000000006" customHeight="1">
      <c r="B16" s="23" t="s">
        <v>11</v>
      </c>
      <c r="C16" s="34" t="str">
        <f>IFERROR(VLOOKUP(C14,定義!A:C,3,FALSE),"")</f>
        <v/>
      </c>
      <c r="D16" s="34" t="str">
        <f>IFERROR(VLOOKUP(D14,定義!A:C,3,FALSE),"")</f>
        <v/>
      </c>
      <c r="E16" s="34" t="str">
        <f>IFERROR(VLOOKUP(E14,定義!A:C,3,FALSE),"")</f>
        <v/>
      </c>
      <c r="F16" s="34" t="str">
        <f>IFERROR(VLOOKUP(F14,定義!A:C,3,FALSE),"")</f>
        <v/>
      </c>
      <c r="G16" s="34" t="str">
        <f>IFERROR(VLOOKUP(G14,定義!A:C,3,FALSE),"")</f>
        <v>工事着手日</v>
      </c>
      <c r="H16" s="34" t="str">
        <f>IFERROR(VLOOKUP(H14,定義!A:C,3,FALSE),"")</f>
        <v/>
      </c>
      <c r="I16" s="34" t="str">
        <f>IFERROR(VLOOKUP(I14,定義!A:C,3,FALSE),"")</f>
        <v/>
      </c>
      <c r="J16" s="34" t="str">
        <f>IFERROR(VLOOKUP(J14,定義!A:C,3,FALSE),"")</f>
        <v/>
      </c>
      <c r="K16" s="34" t="str">
        <f>IFERROR(VLOOKUP(K14,定義!A:C,3,FALSE),"")</f>
        <v/>
      </c>
      <c r="L16" s="34" t="str">
        <f>IFERROR(VLOOKUP(L14,定義!A:C,3,FALSE),"")</f>
        <v/>
      </c>
      <c r="M16" s="34" t="str">
        <f>IFERROR(VLOOKUP(M14,定義!A:C,3,FALSE),"")</f>
        <v/>
      </c>
      <c r="N16" s="34" t="str">
        <f>IFERROR(VLOOKUP(N14,定義!A:C,3,FALSE),"")</f>
        <v/>
      </c>
      <c r="O16" s="34" t="str">
        <f>IFERROR(VLOOKUP(O14,定義!A:C,3,FALSE),"")</f>
        <v/>
      </c>
      <c r="P16" s="34" t="str">
        <f>IFERROR(VLOOKUP(P14,定義!A:C,3,FALSE),"")</f>
        <v/>
      </c>
      <c r="Q16" s="34" t="str">
        <f>IFERROR(VLOOKUP(Q14,定義!A:C,3,FALSE),"")</f>
        <v/>
      </c>
      <c r="R16" s="34" t="str">
        <f>IFERROR(VLOOKUP(R14,定義!A:C,3,FALSE),"")</f>
        <v/>
      </c>
      <c r="S16" s="34" t="str">
        <f>IFERROR(VLOOKUP(S14,定義!A:C,3,FALSE),"")</f>
        <v/>
      </c>
      <c r="T16" s="34" t="str">
        <f>IFERROR(VLOOKUP(T14,定義!A:C,3,FALSE),"")</f>
        <v/>
      </c>
      <c r="U16" s="34" t="str">
        <f>IFERROR(VLOOKUP(U14,定義!A:C,3,FALSE),"")</f>
        <v/>
      </c>
      <c r="V16" s="34" t="str">
        <f>IFERROR(VLOOKUP(V14,定義!A:C,3,FALSE),"")</f>
        <v/>
      </c>
      <c r="W16" s="34" t="str">
        <f>IFERROR(VLOOKUP(W14,定義!A:C,3,FALSE),"")</f>
        <v/>
      </c>
      <c r="X16" s="34" t="str">
        <f>IFERROR(VLOOKUP(X14,定義!A:C,3,FALSE),"")</f>
        <v/>
      </c>
      <c r="Y16" s="34" t="str">
        <f>IFERROR(VLOOKUP(Y14,定義!A:C,3,FALSE),"")</f>
        <v/>
      </c>
      <c r="Z16" s="34" t="str">
        <f>IFERROR(VLOOKUP(Z14,定義!A:C,3,FALSE),"")</f>
        <v/>
      </c>
      <c r="AA16" s="34" t="str">
        <f>IFERROR(VLOOKUP(AA14,定義!A:C,3,FALSE),"")</f>
        <v/>
      </c>
      <c r="AB16" s="34" t="str">
        <f>IFERROR(VLOOKUP(AB14,定義!A:C,3,FALSE),"")</f>
        <v/>
      </c>
      <c r="AC16" s="34" t="str">
        <f>IFERROR(VLOOKUP(AC14,定義!A:C,3,FALSE),"")</f>
        <v/>
      </c>
      <c r="AD16" s="34" t="str">
        <f>IFERROR(VLOOKUP(AD14,定義!A:C,3,FALSE),"")</f>
        <v/>
      </c>
      <c r="AE16" s="34" t="str">
        <f>IFERROR(VLOOKUP(AE14,定義!A:C,3,FALSE),"")</f>
        <v/>
      </c>
      <c r="AF16" s="34" t="str">
        <f>IFERROR(VLOOKUP(AF14,定義!A:C,3,FALSE),"")</f>
        <v/>
      </c>
      <c r="AG16" s="34" t="str">
        <f>IFERROR(VLOOKUP(AG14,定義!A:C,3,FALSE),"")</f>
        <v/>
      </c>
      <c r="AH16" s="67"/>
      <c r="AI16" s="70"/>
      <c r="AJ16" s="72"/>
      <c r="AK16" s="76"/>
      <c r="AL16" s="76"/>
      <c r="AM16" s="76"/>
      <c r="AN16" s="76"/>
      <c r="AO16" s="1"/>
      <c r="AQ16" s="1"/>
    </row>
    <row r="17" spans="2:43" s="17" customFormat="1" ht="28" customHeight="1">
      <c r="B17" s="24" t="str">
        <f>IF($F$2="受注者希望型","－","休日
計画")</f>
        <v>休日
計画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 t="s">
        <v>43</v>
      </c>
      <c r="P17" s="35" t="s">
        <v>43</v>
      </c>
      <c r="Q17" s="35"/>
      <c r="R17" s="35"/>
      <c r="S17" s="35"/>
      <c r="T17" s="35" t="s">
        <v>43</v>
      </c>
      <c r="U17" s="35"/>
      <c r="V17" s="35"/>
      <c r="W17" s="35" t="s">
        <v>43</v>
      </c>
      <c r="X17" s="35" t="s">
        <v>43</v>
      </c>
      <c r="Y17" s="35" t="s">
        <v>43</v>
      </c>
      <c r="Z17" s="35"/>
      <c r="AA17" s="35"/>
      <c r="AB17" s="35"/>
      <c r="AC17" s="35" t="s">
        <v>43</v>
      </c>
      <c r="AD17" s="35" t="s">
        <v>43</v>
      </c>
      <c r="AE17" s="35"/>
      <c r="AF17" s="35"/>
      <c r="AG17" s="35"/>
      <c r="AH17" s="66">
        <f>AM17</f>
        <v>8</v>
      </c>
      <c r="AI17" s="69">
        <f>AN17</f>
        <v>8</v>
      </c>
      <c r="AJ17" s="72"/>
      <c r="AK17" s="76">
        <f>COUNTIF(C18:AG18,"○")</f>
        <v>8</v>
      </c>
      <c r="AL17" s="76">
        <f>SUM(AK$6:AK18)</f>
        <v>8</v>
      </c>
      <c r="AM17" s="76">
        <f>COUNTIF(C17:AG17,"○")</f>
        <v>8</v>
      </c>
      <c r="AN17" s="76">
        <f>SUM(AM$6:AM18)</f>
        <v>8</v>
      </c>
      <c r="AO17" s="1"/>
      <c r="AQ17" s="1"/>
    </row>
    <row r="18" spans="2:43" s="2" customFormat="1" ht="28" customHeight="1">
      <c r="B18" s="25" t="s">
        <v>49</v>
      </c>
      <c r="C18" s="33"/>
      <c r="D18" s="33"/>
      <c r="E18" s="40"/>
      <c r="F18" s="33"/>
      <c r="G18" s="33"/>
      <c r="H18" s="33" t="s">
        <v>43</v>
      </c>
      <c r="I18" s="33" t="s">
        <v>43</v>
      </c>
      <c r="J18" s="33"/>
      <c r="K18" s="33"/>
      <c r="L18" s="33" t="s">
        <v>43</v>
      </c>
      <c r="M18" s="33"/>
      <c r="N18" s="33"/>
      <c r="O18" s="33"/>
      <c r="P18" s="33" t="s">
        <v>43</v>
      </c>
      <c r="Q18" s="33"/>
      <c r="R18" s="33"/>
      <c r="S18" s="33"/>
      <c r="T18" s="33" t="s">
        <v>43</v>
      </c>
      <c r="U18" s="33"/>
      <c r="V18" s="33"/>
      <c r="W18" s="33" t="s">
        <v>43</v>
      </c>
      <c r="X18" s="33"/>
      <c r="Y18" s="33" t="s">
        <v>43</v>
      </c>
      <c r="Z18" s="33"/>
      <c r="AA18" s="33"/>
      <c r="AB18" s="33"/>
      <c r="AC18" s="33"/>
      <c r="AD18" s="33" t="s">
        <v>43</v>
      </c>
      <c r="AE18" s="33"/>
      <c r="AF18" s="33"/>
      <c r="AG18" s="33"/>
      <c r="AH18" s="66">
        <f>AK17</f>
        <v>8</v>
      </c>
      <c r="AI18" s="69">
        <f>AL17</f>
        <v>8</v>
      </c>
      <c r="AJ18" s="72"/>
      <c r="AK18" s="76"/>
      <c r="AL18" s="76"/>
      <c r="AM18" s="76"/>
      <c r="AN18" s="76"/>
      <c r="AO18" s="1"/>
      <c r="AQ18" s="1"/>
    </row>
    <row r="19" spans="2:43" ht="14.25" customHeight="1">
      <c r="AJ19" s="72"/>
      <c r="AL19" s="16"/>
      <c r="AN19" s="16"/>
    </row>
    <row r="20" spans="2:43" ht="12" customHeight="1">
      <c r="B20" s="21" t="s">
        <v>7</v>
      </c>
      <c r="C20" s="28">
        <f>DATE(YEAR(C13),MONTH(C13)+1,DAY(C13))</f>
        <v>44013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66" t="s">
        <v>19</v>
      </c>
      <c r="AI20" s="69" t="s">
        <v>15</v>
      </c>
      <c r="AJ20" s="72"/>
      <c r="AK20" s="76" t="s">
        <v>12</v>
      </c>
      <c r="AL20" s="76" t="s">
        <v>23</v>
      </c>
      <c r="AM20" s="76" t="s">
        <v>50</v>
      </c>
      <c r="AN20" s="76" t="s">
        <v>20</v>
      </c>
    </row>
    <row r="21" spans="2:43" ht="12" customHeight="1">
      <c r="B21" s="22" t="s">
        <v>10</v>
      </c>
      <c r="C21" s="29">
        <f>+C20</f>
        <v>44013</v>
      </c>
      <c r="D21" s="29">
        <f t="shared" ref="D21:AG21" si="4">IF(C21="","",IF(MONTH(C21+1)-MONTH(C21)=0,C21+1,""))</f>
        <v>44014</v>
      </c>
      <c r="E21" s="29">
        <f t="shared" si="4"/>
        <v>44015</v>
      </c>
      <c r="F21" s="42">
        <f t="shared" si="4"/>
        <v>44016</v>
      </c>
      <c r="G21" s="29">
        <f t="shared" si="4"/>
        <v>44017</v>
      </c>
      <c r="H21" s="29">
        <f t="shared" si="4"/>
        <v>44018</v>
      </c>
      <c r="I21" s="29">
        <f t="shared" si="4"/>
        <v>44019</v>
      </c>
      <c r="J21" s="29">
        <f t="shared" si="4"/>
        <v>44020</v>
      </c>
      <c r="K21" s="29">
        <f t="shared" si="4"/>
        <v>44021</v>
      </c>
      <c r="L21" s="29">
        <f t="shared" si="4"/>
        <v>44022</v>
      </c>
      <c r="M21" s="29">
        <f t="shared" si="4"/>
        <v>44023</v>
      </c>
      <c r="N21" s="29">
        <f t="shared" si="4"/>
        <v>44024</v>
      </c>
      <c r="O21" s="29">
        <f t="shared" si="4"/>
        <v>44025</v>
      </c>
      <c r="P21" s="29">
        <f t="shared" si="4"/>
        <v>44026</v>
      </c>
      <c r="Q21" s="29">
        <f t="shared" si="4"/>
        <v>44027</v>
      </c>
      <c r="R21" s="29">
        <f t="shared" si="4"/>
        <v>44028</v>
      </c>
      <c r="S21" s="29">
        <f t="shared" si="4"/>
        <v>44029</v>
      </c>
      <c r="T21" s="29">
        <f t="shared" si="4"/>
        <v>44030</v>
      </c>
      <c r="U21" s="29">
        <f t="shared" si="4"/>
        <v>44031</v>
      </c>
      <c r="V21" s="29">
        <f t="shared" si="4"/>
        <v>44032</v>
      </c>
      <c r="W21" s="29">
        <f t="shared" si="4"/>
        <v>44033</v>
      </c>
      <c r="X21" s="29">
        <f t="shared" si="4"/>
        <v>44034</v>
      </c>
      <c r="Y21" s="29">
        <f t="shared" si="4"/>
        <v>44035</v>
      </c>
      <c r="Z21" s="29">
        <f t="shared" si="4"/>
        <v>44036</v>
      </c>
      <c r="AA21" s="29">
        <f t="shared" si="4"/>
        <v>44037</v>
      </c>
      <c r="AB21" s="29">
        <f t="shared" si="4"/>
        <v>44038</v>
      </c>
      <c r="AC21" s="29">
        <f t="shared" si="4"/>
        <v>44039</v>
      </c>
      <c r="AD21" s="29">
        <f t="shared" si="4"/>
        <v>44040</v>
      </c>
      <c r="AE21" s="29">
        <f t="shared" si="4"/>
        <v>44041</v>
      </c>
      <c r="AF21" s="29">
        <f t="shared" si="4"/>
        <v>44042</v>
      </c>
      <c r="AG21" s="29">
        <f t="shared" si="4"/>
        <v>44043</v>
      </c>
      <c r="AH21" s="66"/>
      <c r="AI21" s="69"/>
      <c r="AJ21" s="72"/>
      <c r="AK21" s="76"/>
      <c r="AL21" s="76"/>
      <c r="AM21" s="76"/>
      <c r="AN21" s="76"/>
    </row>
    <row r="22" spans="2:43" ht="12" customHeight="1">
      <c r="B22" s="22" t="s">
        <v>3</v>
      </c>
      <c r="C22" s="30">
        <f>+C21</f>
        <v>44013</v>
      </c>
      <c r="D22" s="30">
        <f t="shared" ref="D22:AG22" si="5">+D21</f>
        <v>44014</v>
      </c>
      <c r="E22" s="30">
        <f t="shared" si="5"/>
        <v>44015</v>
      </c>
      <c r="F22" s="43">
        <f t="shared" si="5"/>
        <v>44016</v>
      </c>
      <c r="G22" s="30">
        <f t="shared" si="5"/>
        <v>44017</v>
      </c>
      <c r="H22" s="30">
        <f t="shared" si="5"/>
        <v>44018</v>
      </c>
      <c r="I22" s="30">
        <f t="shared" si="5"/>
        <v>44019</v>
      </c>
      <c r="J22" s="30">
        <f t="shared" si="5"/>
        <v>44020</v>
      </c>
      <c r="K22" s="30">
        <f t="shared" si="5"/>
        <v>44021</v>
      </c>
      <c r="L22" s="30">
        <f t="shared" si="5"/>
        <v>44022</v>
      </c>
      <c r="M22" s="30">
        <f t="shared" si="5"/>
        <v>44023</v>
      </c>
      <c r="N22" s="30">
        <f t="shared" si="5"/>
        <v>44024</v>
      </c>
      <c r="O22" s="30">
        <f t="shared" si="5"/>
        <v>44025</v>
      </c>
      <c r="P22" s="30">
        <f t="shared" si="5"/>
        <v>44026</v>
      </c>
      <c r="Q22" s="30">
        <f t="shared" si="5"/>
        <v>44027</v>
      </c>
      <c r="R22" s="30">
        <f t="shared" si="5"/>
        <v>44028</v>
      </c>
      <c r="S22" s="30">
        <f t="shared" si="5"/>
        <v>44029</v>
      </c>
      <c r="T22" s="30">
        <f t="shared" si="5"/>
        <v>44030</v>
      </c>
      <c r="U22" s="30">
        <f t="shared" si="5"/>
        <v>44031</v>
      </c>
      <c r="V22" s="30">
        <f t="shared" si="5"/>
        <v>44032</v>
      </c>
      <c r="W22" s="30">
        <f t="shared" si="5"/>
        <v>44033</v>
      </c>
      <c r="X22" s="30">
        <f t="shared" si="5"/>
        <v>44034</v>
      </c>
      <c r="Y22" s="30">
        <f t="shared" si="5"/>
        <v>44035</v>
      </c>
      <c r="Z22" s="30">
        <f t="shared" si="5"/>
        <v>44036</v>
      </c>
      <c r="AA22" s="30">
        <f t="shared" si="5"/>
        <v>44037</v>
      </c>
      <c r="AB22" s="30">
        <f t="shared" si="5"/>
        <v>44038</v>
      </c>
      <c r="AC22" s="30">
        <f t="shared" si="5"/>
        <v>44039</v>
      </c>
      <c r="AD22" s="30">
        <f t="shared" si="5"/>
        <v>44040</v>
      </c>
      <c r="AE22" s="30">
        <f t="shared" si="5"/>
        <v>44041</v>
      </c>
      <c r="AF22" s="30">
        <f t="shared" si="5"/>
        <v>44042</v>
      </c>
      <c r="AG22" s="30">
        <f t="shared" si="5"/>
        <v>44043</v>
      </c>
      <c r="AH22" s="67" t="s">
        <v>42</v>
      </c>
      <c r="AI22" s="70" t="s">
        <v>42</v>
      </c>
      <c r="AJ22" s="72"/>
      <c r="AK22" s="76"/>
      <c r="AL22" s="76"/>
      <c r="AM22" s="76"/>
      <c r="AN22" s="76"/>
    </row>
    <row r="23" spans="2:43" s="17" customFormat="1" ht="68.150000000000006" customHeight="1">
      <c r="B23" s="23" t="s">
        <v>11</v>
      </c>
      <c r="C23" s="31" t="str">
        <f>IFERROR(VLOOKUP(C21,定義!A:C,3,FALSE),"")</f>
        <v/>
      </c>
      <c r="D23" s="31" t="str">
        <f>IFERROR(VLOOKUP(D21,定義!A:C,3,FALSE),"")</f>
        <v/>
      </c>
      <c r="E23" s="31" t="str">
        <f>IFERROR(VLOOKUP(E21,定義!A:C,3,FALSE),"")</f>
        <v/>
      </c>
      <c r="F23" s="44" t="str">
        <f>IFERROR(VLOOKUP(F21,定義!A:C,3,FALSE),"")</f>
        <v/>
      </c>
      <c r="G23" s="31" t="str">
        <f>IFERROR(VLOOKUP(G21,定義!A:C,3,FALSE),"")</f>
        <v/>
      </c>
      <c r="H23" s="31" t="str">
        <f>IFERROR(VLOOKUP(H21,定義!A:C,3,FALSE),"")</f>
        <v/>
      </c>
      <c r="I23" s="31" t="str">
        <f>IFERROR(VLOOKUP(I21,定義!A:C,3,FALSE),"")</f>
        <v/>
      </c>
      <c r="J23" s="31" t="str">
        <f>IFERROR(VLOOKUP(J21,定義!A:C,3,FALSE),"")</f>
        <v/>
      </c>
      <c r="K23" s="31" t="str">
        <f>IFERROR(VLOOKUP(K21,定義!A:C,3,FALSE),"")</f>
        <v/>
      </c>
      <c r="L23" s="31" t="str">
        <f>IFERROR(VLOOKUP(L21,定義!A:C,3,FALSE),"")</f>
        <v/>
      </c>
      <c r="M23" s="31" t="str">
        <f>IFERROR(VLOOKUP(M21,定義!A:C,3,FALSE),"")</f>
        <v/>
      </c>
      <c r="N23" s="31" t="str">
        <f>IFERROR(VLOOKUP(N21,定義!A:C,3,FALSE),"")</f>
        <v/>
      </c>
      <c r="O23" s="31" t="str">
        <f>IFERROR(VLOOKUP(O21,定義!A:C,3,FALSE),"")</f>
        <v/>
      </c>
      <c r="P23" s="31" t="str">
        <f>IFERROR(VLOOKUP(P21,定義!A:C,3,FALSE),"")</f>
        <v/>
      </c>
      <c r="Q23" s="31" t="str">
        <f>IFERROR(VLOOKUP(Q21,定義!A:C,3,FALSE),"")</f>
        <v/>
      </c>
      <c r="R23" s="34" t="str">
        <f>IFERROR(VLOOKUP(R21,定義!A:C,3,FALSE),"")</f>
        <v/>
      </c>
      <c r="S23" s="31" t="str">
        <f>IFERROR(VLOOKUP(S21,定義!A:C,3,FALSE),"")</f>
        <v/>
      </c>
      <c r="T23" s="31" t="str">
        <f>IFERROR(VLOOKUP(T21,定義!A:C,3,FALSE),"")</f>
        <v/>
      </c>
      <c r="U23" s="31" t="str">
        <f>IFERROR(VLOOKUP(U21,定義!A:C,3,FALSE),"")</f>
        <v/>
      </c>
      <c r="V23" s="31" t="str">
        <f>IFERROR(VLOOKUP(V21,定義!A:C,3,FALSE),"")</f>
        <v/>
      </c>
      <c r="W23" s="31" t="str">
        <f>IFERROR(VLOOKUP(W21,定義!A:C,3,FALSE),"")</f>
        <v/>
      </c>
      <c r="X23" s="31" t="str">
        <f>IFERROR(VLOOKUP(X21,定義!A:C,3,FALSE),"")</f>
        <v/>
      </c>
      <c r="Y23" s="31" t="str">
        <f>IFERROR(VLOOKUP(Y21,定義!A:C,3,FALSE),"")</f>
        <v>海の日</v>
      </c>
      <c r="Z23" s="31" t="str">
        <f>IFERROR(VLOOKUP(Z21,定義!A:C,3,FALSE),"")</f>
        <v>スポーツの日</v>
      </c>
      <c r="AA23" s="31" t="str">
        <f>IFERROR(VLOOKUP(AA21,定義!A:C,3,FALSE),"")</f>
        <v/>
      </c>
      <c r="AB23" s="31" t="str">
        <f>IFERROR(VLOOKUP(AB21,定義!A:C,3,FALSE),"")</f>
        <v/>
      </c>
      <c r="AC23" s="31" t="str">
        <f>IFERROR(VLOOKUP(AC21,定義!A:C,3,FALSE),"")</f>
        <v/>
      </c>
      <c r="AD23" s="31" t="str">
        <f>IFERROR(VLOOKUP(AD21,定義!A:C,3,FALSE),"")</f>
        <v/>
      </c>
      <c r="AE23" s="31" t="str">
        <f>IFERROR(VLOOKUP(AE21,定義!A:C,3,FALSE),"")</f>
        <v/>
      </c>
      <c r="AF23" s="31" t="str">
        <f>IFERROR(VLOOKUP(AF21,定義!A:C,3,FALSE),"")</f>
        <v/>
      </c>
      <c r="AG23" s="31" t="str">
        <f>IFERROR(VLOOKUP(AG21,定義!A:C,3,FALSE),"")</f>
        <v/>
      </c>
      <c r="AH23" s="67"/>
      <c r="AI23" s="70"/>
      <c r="AJ23" s="72"/>
      <c r="AK23" s="76"/>
      <c r="AL23" s="76"/>
      <c r="AM23" s="76"/>
      <c r="AN23" s="76"/>
    </row>
    <row r="24" spans="2:43" s="17" customFormat="1" ht="28" customHeight="1">
      <c r="B24" s="24" t="str">
        <f>IF($F$2="受注者希望型","－","休日
計画")</f>
        <v>休日
計画</v>
      </c>
      <c r="C24" s="32"/>
      <c r="D24" s="32"/>
      <c r="E24" s="32"/>
      <c r="F24" s="45" t="s">
        <v>43</v>
      </c>
      <c r="G24" s="32" t="s">
        <v>43</v>
      </c>
      <c r="H24" s="32" t="s">
        <v>43</v>
      </c>
      <c r="I24" s="32"/>
      <c r="J24" s="32"/>
      <c r="K24" s="32"/>
      <c r="L24" s="32"/>
      <c r="M24" s="32" t="s">
        <v>43</v>
      </c>
      <c r="N24" s="32" t="s">
        <v>43</v>
      </c>
      <c r="O24" s="32"/>
      <c r="P24" s="32"/>
      <c r="Q24" s="32"/>
      <c r="R24" s="35"/>
      <c r="S24" s="32"/>
      <c r="T24" s="32" t="s">
        <v>43</v>
      </c>
      <c r="U24" s="32" t="s">
        <v>43</v>
      </c>
      <c r="V24" s="32"/>
      <c r="W24" s="32"/>
      <c r="X24" s="32"/>
      <c r="Y24" s="32"/>
      <c r="Z24" s="32" t="s">
        <v>43</v>
      </c>
      <c r="AA24" s="32" t="s">
        <v>43</v>
      </c>
      <c r="AB24" s="32" t="s">
        <v>43</v>
      </c>
      <c r="AC24" s="32"/>
      <c r="AD24" s="32"/>
      <c r="AE24" s="32"/>
      <c r="AF24" s="32"/>
      <c r="AG24" s="32"/>
      <c r="AH24" s="66">
        <f>AM24</f>
        <v>10</v>
      </c>
      <c r="AI24" s="69">
        <f>AN24</f>
        <v>18</v>
      </c>
      <c r="AJ24" s="72"/>
      <c r="AK24" s="76">
        <f>COUNTIF(C25:AG25,"○")</f>
        <v>10</v>
      </c>
      <c r="AL24" s="76">
        <f>SUM(AK$6:AK25)</f>
        <v>18</v>
      </c>
      <c r="AM24" s="76">
        <f>COUNTIF(C24:AG24,"○")</f>
        <v>10</v>
      </c>
      <c r="AN24" s="76">
        <f>SUM(AM$6:AM25)</f>
        <v>18</v>
      </c>
    </row>
    <row r="25" spans="2:43" s="2" customFormat="1" ht="28" customHeight="1">
      <c r="B25" s="25" t="s">
        <v>49</v>
      </c>
      <c r="C25" s="33"/>
      <c r="D25" s="33"/>
      <c r="E25" s="33"/>
      <c r="F25" s="33"/>
      <c r="G25" s="33"/>
      <c r="H25" s="33" t="s">
        <v>43</v>
      </c>
      <c r="I25" s="33" t="s">
        <v>43</v>
      </c>
      <c r="J25" s="33"/>
      <c r="K25" s="33"/>
      <c r="L25" s="33"/>
      <c r="M25" s="33"/>
      <c r="N25" s="33"/>
      <c r="O25" s="33" t="s">
        <v>43</v>
      </c>
      <c r="P25" s="33" t="s">
        <v>43</v>
      </c>
      <c r="Q25" s="33" t="s">
        <v>43</v>
      </c>
      <c r="R25" s="33"/>
      <c r="S25" s="33"/>
      <c r="T25" s="33"/>
      <c r="U25" s="33" t="s">
        <v>43</v>
      </c>
      <c r="V25" s="33" t="s">
        <v>43</v>
      </c>
      <c r="W25" s="33"/>
      <c r="X25" s="33"/>
      <c r="Y25" s="33"/>
      <c r="Z25" s="33" t="s">
        <v>43</v>
      </c>
      <c r="AA25" s="33" t="s">
        <v>43</v>
      </c>
      <c r="AB25" s="33" t="s">
        <v>43</v>
      </c>
      <c r="AC25" s="33"/>
      <c r="AD25" s="33"/>
      <c r="AE25" s="33"/>
      <c r="AF25" s="33"/>
      <c r="AG25" s="33"/>
      <c r="AH25" s="66">
        <f>AK24</f>
        <v>10</v>
      </c>
      <c r="AI25" s="69">
        <f>AL24</f>
        <v>18</v>
      </c>
      <c r="AJ25" s="72"/>
      <c r="AK25" s="76"/>
      <c r="AL25" s="76"/>
      <c r="AM25" s="76"/>
      <c r="AN25" s="76"/>
      <c r="AO25" s="2"/>
      <c r="AQ25" s="2"/>
    </row>
    <row r="26" spans="2:43" ht="14.25" customHeight="1">
      <c r="AJ26" s="72"/>
      <c r="AL26" s="16"/>
      <c r="AN26" s="16"/>
    </row>
    <row r="27" spans="2:43" ht="12" customHeight="1">
      <c r="B27" s="21" t="s">
        <v>7</v>
      </c>
      <c r="C27" s="28">
        <f>DATE(YEAR(C20),MONTH(C20)+1,DAY(C20))</f>
        <v>44044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66" t="s">
        <v>19</v>
      </c>
      <c r="AI27" s="69" t="s">
        <v>15</v>
      </c>
      <c r="AJ27" s="72"/>
      <c r="AK27" s="76" t="s">
        <v>12</v>
      </c>
      <c r="AL27" s="76" t="s">
        <v>23</v>
      </c>
      <c r="AM27" s="76" t="s">
        <v>50</v>
      </c>
      <c r="AN27" s="76" t="s">
        <v>20</v>
      </c>
    </row>
    <row r="28" spans="2:43" ht="12" customHeight="1">
      <c r="B28" s="22" t="s">
        <v>10</v>
      </c>
      <c r="C28" s="29">
        <f>+C27</f>
        <v>44044</v>
      </c>
      <c r="D28" s="29">
        <f t="shared" ref="D28:AG28" si="6">IF(C28="","",IF(MONTH(C28+1)-MONTH(C28)=0,C28+1,""))</f>
        <v>44045</v>
      </c>
      <c r="E28" s="29">
        <f t="shared" si="6"/>
        <v>44046</v>
      </c>
      <c r="F28" s="42">
        <f t="shared" si="6"/>
        <v>44047</v>
      </c>
      <c r="G28" s="29">
        <f t="shared" si="6"/>
        <v>44048</v>
      </c>
      <c r="H28" s="29">
        <f t="shared" si="6"/>
        <v>44049</v>
      </c>
      <c r="I28" s="29">
        <f t="shared" si="6"/>
        <v>44050</v>
      </c>
      <c r="J28" s="29">
        <f t="shared" si="6"/>
        <v>44051</v>
      </c>
      <c r="K28" s="29">
        <f t="shared" si="6"/>
        <v>44052</v>
      </c>
      <c r="L28" s="29">
        <f t="shared" si="6"/>
        <v>44053</v>
      </c>
      <c r="M28" s="29">
        <f t="shared" si="6"/>
        <v>44054</v>
      </c>
      <c r="N28" s="29">
        <f t="shared" si="6"/>
        <v>44055</v>
      </c>
      <c r="O28" s="29">
        <f t="shared" si="6"/>
        <v>44056</v>
      </c>
      <c r="P28" s="29">
        <f t="shared" si="6"/>
        <v>44057</v>
      </c>
      <c r="Q28" s="29">
        <f t="shared" si="6"/>
        <v>44058</v>
      </c>
      <c r="R28" s="29">
        <f t="shared" si="6"/>
        <v>44059</v>
      </c>
      <c r="S28" s="29">
        <f t="shared" si="6"/>
        <v>44060</v>
      </c>
      <c r="T28" s="29">
        <f t="shared" si="6"/>
        <v>44061</v>
      </c>
      <c r="U28" s="29">
        <f t="shared" si="6"/>
        <v>44062</v>
      </c>
      <c r="V28" s="29">
        <f t="shared" si="6"/>
        <v>44063</v>
      </c>
      <c r="W28" s="29">
        <f t="shared" si="6"/>
        <v>44064</v>
      </c>
      <c r="X28" s="29">
        <f t="shared" si="6"/>
        <v>44065</v>
      </c>
      <c r="Y28" s="29">
        <f t="shared" si="6"/>
        <v>44066</v>
      </c>
      <c r="Z28" s="29">
        <f t="shared" si="6"/>
        <v>44067</v>
      </c>
      <c r="AA28" s="29">
        <f t="shared" si="6"/>
        <v>44068</v>
      </c>
      <c r="AB28" s="29">
        <f t="shared" si="6"/>
        <v>44069</v>
      </c>
      <c r="AC28" s="29">
        <f t="shared" si="6"/>
        <v>44070</v>
      </c>
      <c r="AD28" s="29">
        <f t="shared" si="6"/>
        <v>44071</v>
      </c>
      <c r="AE28" s="29">
        <f t="shared" si="6"/>
        <v>44072</v>
      </c>
      <c r="AF28" s="29">
        <f t="shared" si="6"/>
        <v>44073</v>
      </c>
      <c r="AG28" s="29">
        <f t="shared" si="6"/>
        <v>44074</v>
      </c>
      <c r="AH28" s="66"/>
      <c r="AI28" s="69"/>
      <c r="AJ28" s="72"/>
      <c r="AK28" s="76"/>
      <c r="AL28" s="76"/>
      <c r="AM28" s="76"/>
      <c r="AN28" s="76"/>
    </row>
    <row r="29" spans="2:43" ht="12" customHeight="1">
      <c r="B29" s="22" t="s">
        <v>3</v>
      </c>
      <c r="C29" s="30">
        <f>+C28</f>
        <v>44044</v>
      </c>
      <c r="D29" s="30">
        <f t="shared" ref="D29:AG29" si="7">+D28</f>
        <v>44045</v>
      </c>
      <c r="E29" s="30">
        <f t="shared" si="7"/>
        <v>44046</v>
      </c>
      <c r="F29" s="43">
        <f t="shared" si="7"/>
        <v>44047</v>
      </c>
      <c r="G29" s="30">
        <f t="shared" si="7"/>
        <v>44048</v>
      </c>
      <c r="H29" s="30">
        <f t="shared" si="7"/>
        <v>44049</v>
      </c>
      <c r="I29" s="30">
        <f t="shared" si="7"/>
        <v>44050</v>
      </c>
      <c r="J29" s="30">
        <f t="shared" si="7"/>
        <v>44051</v>
      </c>
      <c r="K29" s="30">
        <f t="shared" si="7"/>
        <v>44052</v>
      </c>
      <c r="L29" s="30">
        <f t="shared" si="7"/>
        <v>44053</v>
      </c>
      <c r="M29" s="30">
        <f t="shared" si="7"/>
        <v>44054</v>
      </c>
      <c r="N29" s="30">
        <f t="shared" si="7"/>
        <v>44055</v>
      </c>
      <c r="O29" s="30">
        <f t="shared" si="7"/>
        <v>44056</v>
      </c>
      <c r="P29" s="30">
        <f t="shared" si="7"/>
        <v>44057</v>
      </c>
      <c r="Q29" s="30">
        <f t="shared" si="7"/>
        <v>44058</v>
      </c>
      <c r="R29" s="30">
        <f t="shared" si="7"/>
        <v>44059</v>
      </c>
      <c r="S29" s="30">
        <f t="shared" si="7"/>
        <v>44060</v>
      </c>
      <c r="T29" s="30">
        <f t="shared" si="7"/>
        <v>44061</v>
      </c>
      <c r="U29" s="30">
        <f t="shared" si="7"/>
        <v>44062</v>
      </c>
      <c r="V29" s="30">
        <f t="shared" si="7"/>
        <v>44063</v>
      </c>
      <c r="W29" s="30">
        <f t="shared" si="7"/>
        <v>44064</v>
      </c>
      <c r="X29" s="30">
        <f t="shared" si="7"/>
        <v>44065</v>
      </c>
      <c r="Y29" s="30">
        <f t="shared" si="7"/>
        <v>44066</v>
      </c>
      <c r="Z29" s="30">
        <f t="shared" si="7"/>
        <v>44067</v>
      </c>
      <c r="AA29" s="30">
        <f t="shared" si="7"/>
        <v>44068</v>
      </c>
      <c r="AB29" s="30">
        <f t="shared" si="7"/>
        <v>44069</v>
      </c>
      <c r="AC29" s="30">
        <f t="shared" si="7"/>
        <v>44070</v>
      </c>
      <c r="AD29" s="30">
        <f t="shared" si="7"/>
        <v>44071</v>
      </c>
      <c r="AE29" s="30">
        <f t="shared" si="7"/>
        <v>44072</v>
      </c>
      <c r="AF29" s="30">
        <f t="shared" si="7"/>
        <v>44073</v>
      </c>
      <c r="AG29" s="30">
        <f t="shared" si="7"/>
        <v>44074</v>
      </c>
      <c r="AH29" s="67" t="s">
        <v>42</v>
      </c>
      <c r="AI29" s="70" t="s">
        <v>42</v>
      </c>
      <c r="AJ29" s="72"/>
      <c r="AK29" s="76"/>
      <c r="AL29" s="76"/>
      <c r="AM29" s="76"/>
      <c r="AN29" s="76"/>
    </row>
    <row r="30" spans="2:43" s="17" customFormat="1" ht="68.150000000000006" customHeight="1">
      <c r="B30" s="23" t="s">
        <v>11</v>
      </c>
      <c r="C30" s="31" t="str">
        <f>IFERROR(VLOOKUP(C28,定義!A:C,3,FALSE),"")</f>
        <v/>
      </c>
      <c r="D30" s="31" t="str">
        <f>IFERROR(VLOOKUP(D28,定義!A:C,3,FALSE),"")</f>
        <v/>
      </c>
      <c r="E30" s="31" t="str">
        <f>IFERROR(VLOOKUP(E28,定義!A:C,3,FALSE),"")</f>
        <v/>
      </c>
      <c r="F30" s="44" t="str">
        <f>IFERROR(VLOOKUP(F28,定義!A:C,3,FALSE),"")</f>
        <v/>
      </c>
      <c r="G30" s="31" t="str">
        <f>IFERROR(VLOOKUP(G28,定義!A:C,3,FALSE),"")</f>
        <v/>
      </c>
      <c r="H30" s="31" t="str">
        <f>IFERROR(VLOOKUP(H28,定義!A:C,3,FALSE),"")</f>
        <v/>
      </c>
      <c r="I30" s="31" t="str">
        <f>IFERROR(VLOOKUP(I28,定義!A:C,3,FALSE),"")</f>
        <v/>
      </c>
      <c r="J30" s="31" t="str">
        <f>IFERROR(VLOOKUP(J28,定義!A:C,3,FALSE),"")</f>
        <v/>
      </c>
      <c r="K30" s="31" t="str">
        <f>IFERROR(VLOOKUP(K28,定義!A:C,3,FALSE),"")</f>
        <v/>
      </c>
      <c r="L30" s="31" t="str">
        <f>IFERROR(VLOOKUP(L28,定義!A:C,3,FALSE),"")</f>
        <v>山の日</v>
      </c>
      <c r="M30" s="31" t="str">
        <f>IFERROR(VLOOKUP(M28,定義!A:C,3,FALSE),"")</f>
        <v/>
      </c>
      <c r="N30" s="31" t="str">
        <f>IFERROR(VLOOKUP(N28,定義!A:C,3,FALSE),"")</f>
        <v>夏季休暇</v>
      </c>
      <c r="O30" s="31" t="str">
        <f>IFERROR(VLOOKUP(O28,定義!A:C,3,FALSE),"")</f>
        <v>夏季休暇</v>
      </c>
      <c r="P30" s="31" t="str">
        <f>IFERROR(VLOOKUP(P28,定義!A:C,3,FALSE),"")</f>
        <v>夏季休暇</v>
      </c>
      <c r="Q30" s="31" t="str">
        <f>IFERROR(VLOOKUP(Q28,定義!A:C,3,FALSE),"")</f>
        <v/>
      </c>
      <c r="R30" s="34" t="str">
        <f>IFERROR(VLOOKUP(R28,定義!A:C,3,FALSE),"")</f>
        <v/>
      </c>
      <c r="S30" s="31" t="str">
        <f>IFERROR(VLOOKUP(S28,定義!A:C,3,FALSE),"")</f>
        <v/>
      </c>
      <c r="T30" s="31" t="str">
        <f>IFERROR(VLOOKUP(T28,定義!A:C,3,FALSE),"")</f>
        <v/>
      </c>
      <c r="U30" s="31" t="str">
        <f>IFERROR(VLOOKUP(U28,定義!A:C,3,FALSE),"")</f>
        <v/>
      </c>
      <c r="V30" s="31" t="str">
        <f>IFERROR(VLOOKUP(V28,定義!A:C,3,FALSE),"")</f>
        <v/>
      </c>
      <c r="W30" s="31" t="str">
        <f>IFERROR(VLOOKUP(W28,定義!A:C,3,FALSE),"")</f>
        <v/>
      </c>
      <c r="X30" s="31" t="str">
        <f>IFERROR(VLOOKUP(X28,定義!A:C,3,FALSE),"")</f>
        <v/>
      </c>
      <c r="Y30" s="31" t="str">
        <f>IFERROR(VLOOKUP(Y28,定義!A:C,3,FALSE),"")</f>
        <v/>
      </c>
      <c r="Z30" s="31" t="str">
        <f>IFERROR(VLOOKUP(Z28,定義!A:C,3,FALSE),"")</f>
        <v/>
      </c>
      <c r="AA30" s="31" t="str">
        <f>IFERROR(VLOOKUP(AA28,定義!A:C,3,FALSE),"")</f>
        <v/>
      </c>
      <c r="AB30" s="31" t="str">
        <f>IFERROR(VLOOKUP(AB28,定義!A:C,3,FALSE),"")</f>
        <v/>
      </c>
      <c r="AC30" s="31" t="str">
        <f>IFERROR(VLOOKUP(AC28,定義!A:C,3,FALSE),"")</f>
        <v/>
      </c>
      <c r="AD30" s="31" t="str">
        <f>IFERROR(VLOOKUP(AD28,定義!A:C,3,FALSE),"")</f>
        <v/>
      </c>
      <c r="AE30" s="31" t="str">
        <f>IFERROR(VLOOKUP(AE28,定義!A:C,3,FALSE),"")</f>
        <v/>
      </c>
      <c r="AF30" s="31" t="str">
        <f>IFERROR(VLOOKUP(AF28,定義!A:C,3,FALSE),"")</f>
        <v/>
      </c>
      <c r="AG30" s="31" t="str">
        <f>IFERROR(VLOOKUP(AG28,定義!A:C,3,FALSE),"")</f>
        <v/>
      </c>
      <c r="AH30" s="67"/>
      <c r="AI30" s="70"/>
      <c r="AJ30" s="72"/>
      <c r="AK30" s="76"/>
      <c r="AL30" s="76"/>
      <c r="AM30" s="76"/>
      <c r="AN30" s="76"/>
    </row>
    <row r="31" spans="2:43" s="17" customFormat="1" ht="28" customHeight="1">
      <c r="B31" s="24" t="str">
        <f>IF($F$2="受注者希望型","－","休日
計画")</f>
        <v>休日
計画</v>
      </c>
      <c r="C31" s="32" t="s">
        <v>43</v>
      </c>
      <c r="D31" s="32" t="s">
        <v>43</v>
      </c>
      <c r="E31" s="32"/>
      <c r="F31" s="45"/>
      <c r="G31" s="32"/>
      <c r="H31" s="32"/>
      <c r="I31" s="32"/>
      <c r="J31" s="32" t="s">
        <v>43</v>
      </c>
      <c r="K31" s="32" t="s">
        <v>43</v>
      </c>
      <c r="L31" s="32" t="s">
        <v>43</v>
      </c>
      <c r="M31" s="32" t="s">
        <v>43</v>
      </c>
      <c r="N31" s="32" t="s">
        <v>43</v>
      </c>
      <c r="O31" s="32" t="s">
        <v>43</v>
      </c>
      <c r="P31" s="32" t="s">
        <v>43</v>
      </c>
      <c r="Q31" s="32" t="s">
        <v>43</v>
      </c>
      <c r="R31" s="35" t="s">
        <v>43</v>
      </c>
      <c r="S31" s="32"/>
      <c r="T31" s="32"/>
      <c r="U31" s="32"/>
      <c r="V31" s="32"/>
      <c r="W31" s="32"/>
      <c r="X31" s="32" t="s">
        <v>43</v>
      </c>
      <c r="Y31" s="32" t="s">
        <v>43</v>
      </c>
      <c r="Z31" s="32"/>
      <c r="AA31" s="32"/>
      <c r="AB31" s="32"/>
      <c r="AC31" s="32"/>
      <c r="AD31" s="32"/>
      <c r="AE31" s="32" t="s">
        <v>43</v>
      </c>
      <c r="AF31" s="32" t="s">
        <v>43</v>
      </c>
      <c r="AG31" s="32"/>
      <c r="AH31" s="66">
        <f>AM31</f>
        <v>15</v>
      </c>
      <c r="AI31" s="69">
        <f>AN31</f>
        <v>33</v>
      </c>
      <c r="AJ31" s="72"/>
      <c r="AK31" s="76">
        <f>COUNTIF(C32:AG32,"○")</f>
        <v>15</v>
      </c>
      <c r="AL31" s="76">
        <f>SUM(AK$6:AK32)</f>
        <v>33</v>
      </c>
      <c r="AM31" s="76">
        <f>COUNTIF(C31:AG31,"○")</f>
        <v>15</v>
      </c>
      <c r="AN31" s="76">
        <f>SUM(AM$6:AM32)</f>
        <v>33</v>
      </c>
    </row>
    <row r="32" spans="2:43" s="2" customFormat="1" ht="28" customHeight="1">
      <c r="B32" s="25" t="s">
        <v>49</v>
      </c>
      <c r="C32" s="33"/>
      <c r="D32" s="33" t="s">
        <v>43</v>
      </c>
      <c r="E32" s="33"/>
      <c r="F32" s="46"/>
      <c r="G32" s="33" t="s">
        <v>43</v>
      </c>
      <c r="H32" s="33"/>
      <c r="I32" s="33"/>
      <c r="J32" s="33" t="s">
        <v>43</v>
      </c>
      <c r="K32" s="33" t="s">
        <v>43</v>
      </c>
      <c r="L32" s="33" t="s">
        <v>43</v>
      </c>
      <c r="M32" s="33" t="s">
        <v>43</v>
      </c>
      <c r="N32" s="33" t="s">
        <v>43</v>
      </c>
      <c r="O32" s="33" t="s">
        <v>43</v>
      </c>
      <c r="P32" s="33" t="s">
        <v>43</v>
      </c>
      <c r="Q32" s="33" t="s">
        <v>43</v>
      </c>
      <c r="R32" s="33" t="s">
        <v>43</v>
      </c>
      <c r="S32" s="33"/>
      <c r="T32" s="33"/>
      <c r="U32" s="33"/>
      <c r="V32" s="33"/>
      <c r="W32" s="33"/>
      <c r="X32" s="33"/>
      <c r="Y32" s="33" t="s">
        <v>43</v>
      </c>
      <c r="Z32" s="33"/>
      <c r="AA32" s="33"/>
      <c r="AB32" s="33"/>
      <c r="AC32" s="33" t="s">
        <v>43</v>
      </c>
      <c r="AD32" s="33"/>
      <c r="AE32" s="33" t="s">
        <v>43</v>
      </c>
      <c r="AF32" s="33" t="s">
        <v>43</v>
      </c>
      <c r="AG32" s="33"/>
      <c r="AH32" s="66">
        <f>AK31</f>
        <v>15</v>
      </c>
      <c r="AI32" s="69">
        <f>AL31</f>
        <v>33</v>
      </c>
      <c r="AJ32" s="72"/>
      <c r="AK32" s="76"/>
      <c r="AL32" s="76"/>
      <c r="AM32" s="76"/>
      <c r="AN32" s="76"/>
      <c r="AO32" s="2"/>
      <c r="AQ32" s="2"/>
    </row>
    <row r="33" spans="2:40" ht="14.25" customHeight="1">
      <c r="AJ33" s="72"/>
      <c r="AL33" s="16"/>
      <c r="AN33" s="16"/>
    </row>
    <row r="34" spans="2:40" ht="12" customHeight="1">
      <c r="B34" s="21" t="s">
        <v>7</v>
      </c>
      <c r="C34" s="28">
        <f>DATE(YEAR(C27),MONTH(C27)+1,DAY(C27))</f>
        <v>44075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66" t="s">
        <v>19</v>
      </c>
      <c r="AI34" s="69" t="s">
        <v>15</v>
      </c>
      <c r="AJ34" s="72"/>
      <c r="AK34" s="76" t="s">
        <v>12</v>
      </c>
      <c r="AL34" s="76" t="s">
        <v>23</v>
      </c>
      <c r="AM34" s="76" t="s">
        <v>50</v>
      </c>
      <c r="AN34" s="76" t="s">
        <v>20</v>
      </c>
    </row>
    <row r="35" spans="2:40" ht="12" customHeight="1">
      <c r="B35" s="22" t="s">
        <v>10</v>
      </c>
      <c r="C35" s="29">
        <f>+C34</f>
        <v>44075</v>
      </c>
      <c r="D35" s="29">
        <f t="shared" ref="D35:AG35" si="8">IF(C35="","",IF(MONTH(C35+1)-MONTH(C35)=0,C35+1,""))</f>
        <v>44076</v>
      </c>
      <c r="E35" s="29">
        <f t="shared" si="8"/>
        <v>44077</v>
      </c>
      <c r="F35" s="42">
        <f t="shared" si="8"/>
        <v>44078</v>
      </c>
      <c r="G35" s="29">
        <f t="shared" si="8"/>
        <v>44079</v>
      </c>
      <c r="H35" s="29">
        <f t="shared" si="8"/>
        <v>44080</v>
      </c>
      <c r="I35" s="29">
        <f t="shared" si="8"/>
        <v>44081</v>
      </c>
      <c r="J35" s="29">
        <f t="shared" si="8"/>
        <v>44082</v>
      </c>
      <c r="K35" s="29">
        <f t="shared" si="8"/>
        <v>44083</v>
      </c>
      <c r="L35" s="29">
        <f t="shared" si="8"/>
        <v>44084</v>
      </c>
      <c r="M35" s="29">
        <f t="shared" si="8"/>
        <v>44085</v>
      </c>
      <c r="N35" s="29">
        <f t="shared" si="8"/>
        <v>44086</v>
      </c>
      <c r="O35" s="29">
        <f t="shared" si="8"/>
        <v>44087</v>
      </c>
      <c r="P35" s="29">
        <f t="shared" si="8"/>
        <v>44088</v>
      </c>
      <c r="Q35" s="29">
        <f t="shared" si="8"/>
        <v>44089</v>
      </c>
      <c r="R35" s="29">
        <f t="shared" si="8"/>
        <v>44090</v>
      </c>
      <c r="S35" s="29">
        <f t="shared" si="8"/>
        <v>44091</v>
      </c>
      <c r="T35" s="29">
        <f t="shared" si="8"/>
        <v>44092</v>
      </c>
      <c r="U35" s="29">
        <f t="shared" si="8"/>
        <v>44093</v>
      </c>
      <c r="V35" s="29">
        <f t="shared" si="8"/>
        <v>44094</v>
      </c>
      <c r="W35" s="29">
        <f t="shared" si="8"/>
        <v>44095</v>
      </c>
      <c r="X35" s="29">
        <f t="shared" si="8"/>
        <v>44096</v>
      </c>
      <c r="Y35" s="29">
        <f t="shared" si="8"/>
        <v>44097</v>
      </c>
      <c r="Z35" s="29">
        <f t="shared" si="8"/>
        <v>44098</v>
      </c>
      <c r="AA35" s="29">
        <f t="shared" si="8"/>
        <v>44099</v>
      </c>
      <c r="AB35" s="29">
        <f t="shared" si="8"/>
        <v>44100</v>
      </c>
      <c r="AC35" s="29">
        <f t="shared" si="8"/>
        <v>44101</v>
      </c>
      <c r="AD35" s="29">
        <f t="shared" si="8"/>
        <v>44102</v>
      </c>
      <c r="AE35" s="29">
        <f t="shared" si="8"/>
        <v>44103</v>
      </c>
      <c r="AF35" s="29">
        <f t="shared" si="8"/>
        <v>44104</v>
      </c>
      <c r="AG35" s="29" t="str">
        <f t="shared" si="8"/>
        <v/>
      </c>
      <c r="AH35" s="66"/>
      <c r="AI35" s="69"/>
      <c r="AJ35" s="72"/>
      <c r="AK35" s="76"/>
      <c r="AL35" s="76"/>
      <c r="AM35" s="76"/>
      <c r="AN35" s="76"/>
    </row>
    <row r="36" spans="2:40" ht="12" customHeight="1">
      <c r="B36" s="22" t="s">
        <v>3</v>
      </c>
      <c r="C36" s="30">
        <f>+C35</f>
        <v>44075</v>
      </c>
      <c r="D36" s="30">
        <f t="shared" ref="D36:AG36" si="9">+D35</f>
        <v>44076</v>
      </c>
      <c r="E36" s="30">
        <f t="shared" si="9"/>
        <v>44077</v>
      </c>
      <c r="F36" s="43">
        <f t="shared" si="9"/>
        <v>44078</v>
      </c>
      <c r="G36" s="30">
        <f t="shared" si="9"/>
        <v>44079</v>
      </c>
      <c r="H36" s="30">
        <f t="shared" si="9"/>
        <v>44080</v>
      </c>
      <c r="I36" s="30">
        <f t="shared" si="9"/>
        <v>44081</v>
      </c>
      <c r="J36" s="30">
        <f t="shared" si="9"/>
        <v>44082</v>
      </c>
      <c r="K36" s="30">
        <f t="shared" si="9"/>
        <v>44083</v>
      </c>
      <c r="L36" s="30">
        <f t="shared" si="9"/>
        <v>44084</v>
      </c>
      <c r="M36" s="30">
        <f t="shared" si="9"/>
        <v>44085</v>
      </c>
      <c r="N36" s="30">
        <f t="shared" si="9"/>
        <v>44086</v>
      </c>
      <c r="O36" s="30">
        <f t="shared" si="9"/>
        <v>44087</v>
      </c>
      <c r="P36" s="30">
        <f t="shared" si="9"/>
        <v>44088</v>
      </c>
      <c r="Q36" s="30">
        <f t="shared" si="9"/>
        <v>44089</v>
      </c>
      <c r="R36" s="30">
        <f t="shared" si="9"/>
        <v>44090</v>
      </c>
      <c r="S36" s="30">
        <f t="shared" si="9"/>
        <v>44091</v>
      </c>
      <c r="T36" s="30">
        <f t="shared" si="9"/>
        <v>44092</v>
      </c>
      <c r="U36" s="30">
        <f t="shared" si="9"/>
        <v>44093</v>
      </c>
      <c r="V36" s="30">
        <f t="shared" si="9"/>
        <v>44094</v>
      </c>
      <c r="W36" s="30">
        <f t="shared" si="9"/>
        <v>44095</v>
      </c>
      <c r="X36" s="30">
        <f t="shared" si="9"/>
        <v>44096</v>
      </c>
      <c r="Y36" s="30">
        <f t="shared" si="9"/>
        <v>44097</v>
      </c>
      <c r="Z36" s="30">
        <f t="shared" si="9"/>
        <v>44098</v>
      </c>
      <c r="AA36" s="30">
        <f t="shared" si="9"/>
        <v>44099</v>
      </c>
      <c r="AB36" s="30">
        <f t="shared" si="9"/>
        <v>44100</v>
      </c>
      <c r="AC36" s="30">
        <f t="shared" si="9"/>
        <v>44101</v>
      </c>
      <c r="AD36" s="30">
        <f t="shared" si="9"/>
        <v>44102</v>
      </c>
      <c r="AE36" s="30">
        <f t="shared" si="9"/>
        <v>44103</v>
      </c>
      <c r="AF36" s="30">
        <f t="shared" si="9"/>
        <v>44104</v>
      </c>
      <c r="AG36" s="30" t="str">
        <f t="shared" si="9"/>
        <v/>
      </c>
      <c r="AH36" s="67" t="s">
        <v>42</v>
      </c>
      <c r="AI36" s="70" t="s">
        <v>42</v>
      </c>
      <c r="AJ36" s="72"/>
      <c r="AK36" s="76"/>
      <c r="AL36" s="76"/>
      <c r="AM36" s="76"/>
      <c r="AN36" s="76"/>
    </row>
    <row r="37" spans="2:40" s="17" customFormat="1" ht="68.150000000000006" customHeight="1">
      <c r="B37" s="23" t="s">
        <v>11</v>
      </c>
      <c r="C37" s="31" t="str">
        <f>IFERROR(VLOOKUP(C35,定義!A:C,3,FALSE),"")</f>
        <v/>
      </c>
      <c r="D37" s="31" t="str">
        <f>IFERROR(VLOOKUP(D35,定義!A:C,3,FALSE),"")</f>
        <v/>
      </c>
      <c r="E37" s="31" t="str">
        <f>IFERROR(VLOOKUP(E35,定義!A:C,3,FALSE),"")</f>
        <v/>
      </c>
      <c r="F37" s="44" t="str">
        <f>IFERROR(VLOOKUP(F35,定義!A:C,3,FALSE),"")</f>
        <v/>
      </c>
      <c r="G37" s="31" t="str">
        <f>IFERROR(VLOOKUP(G35,定義!A:C,3,FALSE),"")</f>
        <v/>
      </c>
      <c r="H37" s="31" t="str">
        <f>IFERROR(VLOOKUP(H35,定義!A:C,3,FALSE),"")</f>
        <v/>
      </c>
      <c r="I37" s="31" t="str">
        <f>IFERROR(VLOOKUP(I35,定義!A:C,3,FALSE),"")</f>
        <v/>
      </c>
      <c r="J37" s="31" t="str">
        <f>IFERROR(VLOOKUP(J35,定義!A:C,3,FALSE),"")</f>
        <v/>
      </c>
      <c r="K37" s="31" t="str">
        <f>IFERROR(VLOOKUP(K35,定義!A:C,3,FALSE),"")</f>
        <v/>
      </c>
      <c r="L37" s="31" t="str">
        <f>IFERROR(VLOOKUP(L35,定義!A:C,3,FALSE),"")</f>
        <v/>
      </c>
      <c r="M37" s="31" t="str">
        <f>IFERROR(VLOOKUP(M35,定義!A:C,3,FALSE),"")</f>
        <v/>
      </c>
      <c r="N37" s="31" t="str">
        <f>IFERROR(VLOOKUP(N35,定義!A:C,3,FALSE),"")</f>
        <v/>
      </c>
      <c r="O37" s="31" t="str">
        <f>IFERROR(VLOOKUP(O35,定義!A:C,3,FALSE),"")</f>
        <v/>
      </c>
      <c r="P37" s="31" t="str">
        <f>IFERROR(VLOOKUP(P35,定義!A:C,3,FALSE),"")</f>
        <v/>
      </c>
      <c r="Q37" s="31" t="str">
        <f>IFERROR(VLOOKUP(Q35,定義!A:C,3,FALSE),"")</f>
        <v/>
      </c>
      <c r="R37" s="34" t="str">
        <f>IFERROR(VLOOKUP(R35,定義!A:C,3,FALSE),"")</f>
        <v/>
      </c>
      <c r="S37" s="31" t="str">
        <f>IFERROR(VLOOKUP(S35,定義!A:C,3,FALSE),"")</f>
        <v/>
      </c>
      <c r="T37" s="31" t="str">
        <f>IFERROR(VLOOKUP(T35,定義!A:C,3,FALSE),"")</f>
        <v/>
      </c>
      <c r="U37" s="31" t="str">
        <f>IFERROR(VLOOKUP(U35,定義!A:C,3,FALSE),"")</f>
        <v/>
      </c>
      <c r="V37" s="31" t="str">
        <f>IFERROR(VLOOKUP(V35,定義!A:C,3,FALSE),"")</f>
        <v/>
      </c>
      <c r="W37" s="31" t="str">
        <f>IFERROR(VLOOKUP(W35,定義!A:C,3,FALSE),"")</f>
        <v>敬老の日</v>
      </c>
      <c r="X37" s="31" t="str">
        <f>IFERROR(VLOOKUP(X35,定義!A:C,3,FALSE),"")</f>
        <v>秋分の日</v>
      </c>
      <c r="Y37" s="31" t="str">
        <f>IFERROR(VLOOKUP(Y35,定義!A:C,3,FALSE),"")</f>
        <v/>
      </c>
      <c r="Z37" s="31" t="str">
        <f>IFERROR(VLOOKUP(Z35,定義!A:C,3,FALSE),"")</f>
        <v/>
      </c>
      <c r="AA37" s="31" t="str">
        <f>IFERROR(VLOOKUP(AA35,定義!A:C,3,FALSE),"")</f>
        <v/>
      </c>
      <c r="AB37" s="31" t="str">
        <f>IFERROR(VLOOKUP(AB35,定義!A:C,3,FALSE),"")</f>
        <v/>
      </c>
      <c r="AC37" s="31" t="str">
        <f>IFERROR(VLOOKUP(AC35,定義!A:C,3,FALSE),"")</f>
        <v/>
      </c>
      <c r="AD37" s="31" t="str">
        <f>IFERROR(VLOOKUP(AD35,定義!A:C,3,FALSE),"")</f>
        <v/>
      </c>
      <c r="AE37" s="31" t="str">
        <f>IFERROR(VLOOKUP(AE35,定義!A:C,3,FALSE),"")</f>
        <v/>
      </c>
      <c r="AF37" s="31" t="str">
        <f>IFERROR(VLOOKUP(AF35,定義!A:C,3,FALSE),"")</f>
        <v/>
      </c>
      <c r="AG37" s="31" t="str">
        <f>IFERROR(VLOOKUP(AG35,定義!A:C,3,FALSE),"")</f>
        <v/>
      </c>
      <c r="AH37" s="67"/>
      <c r="AI37" s="70"/>
      <c r="AJ37" s="72"/>
      <c r="AK37" s="76"/>
      <c r="AL37" s="76"/>
      <c r="AM37" s="76"/>
      <c r="AN37" s="76"/>
    </row>
    <row r="38" spans="2:40" s="17" customFormat="1" ht="28" customHeight="1">
      <c r="B38" s="24" t="str">
        <f>IF($F$2="受注者希望型","－","休日
計画")</f>
        <v>休日
計画</v>
      </c>
      <c r="C38" s="32"/>
      <c r="D38" s="32"/>
      <c r="E38" s="32"/>
      <c r="F38" s="45"/>
      <c r="G38" s="32" t="s">
        <v>43</v>
      </c>
      <c r="H38" s="32" t="s">
        <v>43</v>
      </c>
      <c r="I38" s="32"/>
      <c r="J38" s="32"/>
      <c r="K38" s="32"/>
      <c r="L38" s="32"/>
      <c r="M38" s="32"/>
      <c r="N38" s="32" t="s">
        <v>43</v>
      </c>
      <c r="O38" s="32" t="s">
        <v>43</v>
      </c>
      <c r="P38" s="32"/>
      <c r="Q38" s="32"/>
      <c r="R38" s="35"/>
      <c r="S38" s="32"/>
      <c r="T38" s="32"/>
      <c r="U38" s="32" t="s">
        <v>43</v>
      </c>
      <c r="V38" s="32" t="s">
        <v>43</v>
      </c>
      <c r="W38" s="32" t="s">
        <v>43</v>
      </c>
      <c r="X38" s="32" t="s">
        <v>43</v>
      </c>
      <c r="Y38" s="32"/>
      <c r="Z38" s="32"/>
      <c r="AA38" s="32"/>
      <c r="AB38" s="32" t="s">
        <v>43</v>
      </c>
      <c r="AC38" s="32" t="s">
        <v>43</v>
      </c>
      <c r="AD38" s="32"/>
      <c r="AE38" s="32"/>
      <c r="AF38" s="32"/>
      <c r="AG38" s="32"/>
      <c r="AH38" s="66">
        <f>AM38</f>
        <v>10</v>
      </c>
      <c r="AI38" s="69">
        <f>AN38</f>
        <v>43</v>
      </c>
      <c r="AJ38" s="72"/>
      <c r="AK38" s="76">
        <f>COUNTIF(C39:AG39,"○")</f>
        <v>10</v>
      </c>
      <c r="AL38" s="76">
        <f>SUM(AK$6:AK39)</f>
        <v>43</v>
      </c>
      <c r="AM38" s="76">
        <f>COUNTIF(C38:AG38,"○")</f>
        <v>10</v>
      </c>
      <c r="AN38" s="76">
        <f>SUM(AM$6:AM39)</f>
        <v>43</v>
      </c>
    </row>
    <row r="39" spans="2:40" s="2" customFormat="1" ht="28" customHeight="1">
      <c r="B39" s="25" t="s">
        <v>49</v>
      </c>
      <c r="C39" s="33"/>
      <c r="D39" s="33"/>
      <c r="E39" s="33"/>
      <c r="F39" s="46"/>
      <c r="G39" s="33" t="s">
        <v>43</v>
      </c>
      <c r="H39" s="33" t="s">
        <v>43</v>
      </c>
      <c r="I39" s="33"/>
      <c r="J39" s="33"/>
      <c r="K39" s="33"/>
      <c r="L39" s="33"/>
      <c r="M39" s="33"/>
      <c r="N39" s="33" t="s">
        <v>43</v>
      </c>
      <c r="O39" s="33" t="s">
        <v>43</v>
      </c>
      <c r="P39" s="33"/>
      <c r="Q39" s="33"/>
      <c r="R39" s="33"/>
      <c r="S39" s="33"/>
      <c r="T39" s="33"/>
      <c r="U39" s="33" t="s">
        <v>43</v>
      </c>
      <c r="V39" s="33" t="s">
        <v>43</v>
      </c>
      <c r="W39" s="33" t="s">
        <v>43</v>
      </c>
      <c r="X39" s="33" t="s">
        <v>43</v>
      </c>
      <c r="Y39" s="33"/>
      <c r="Z39" s="33"/>
      <c r="AA39" s="33"/>
      <c r="AB39" s="33"/>
      <c r="AC39" s="33" t="s">
        <v>43</v>
      </c>
      <c r="AD39" s="33" t="s">
        <v>43</v>
      </c>
      <c r="AE39" s="33"/>
      <c r="AF39" s="33"/>
      <c r="AG39" s="33"/>
      <c r="AH39" s="66">
        <f>AK38</f>
        <v>10</v>
      </c>
      <c r="AI39" s="69">
        <f>AL38</f>
        <v>43</v>
      </c>
      <c r="AJ39" s="72"/>
      <c r="AK39" s="76"/>
      <c r="AL39" s="76"/>
      <c r="AM39" s="76"/>
      <c r="AN39" s="76"/>
    </row>
    <row r="40" spans="2:40" ht="14.25" customHeight="1">
      <c r="AJ40" s="72"/>
      <c r="AL40" s="16"/>
      <c r="AN40" s="16"/>
    </row>
    <row r="41" spans="2:40" ht="12" customHeight="1">
      <c r="B41" s="21" t="s">
        <v>7</v>
      </c>
      <c r="C41" s="28">
        <f>DATE(YEAR(C34),MONTH(C34)+1,DAY(C34))</f>
        <v>44105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66" t="s">
        <v>19</v>
      </c>
      <c r="AI41" s="69" t="s">
        <v>15</v>
      </c>
      <c r="AJ41" s="72"/>
      <c r="AK41" s="76" t="s">
        <v>12</v>
      </c>
      <c r="AL41" s="76" t="s">
        <v>23</v>
      </c>
      <c r="AM41" s="76" t="s">
        <v>50</v>
      </c>
      <c r="AN41" s="76" t="s">
        <v>20</v>
      </c>
    </row>
    <row r="42" spans="2:40" ht="12" customHeight="1">
      <c r="B42" s="22" t="s">
        <v>10</v>
      </c>
      <c r="C42" s="29">
        <f>+C41</f>
        <v>44105</v>
      </c>
      <c r="D42" s="29">
        <f t="shared" ref="D42:AG42" si="10">IF(C42="","",IF(MONTH(C42+1)-MONTH(C42)=0,C42+1,""))</f>
        <v>44106</v>
      </c>
      <c r="E42" s="29">
        <f t="shared" si="10"/>
        <v>44107</v>
      </c>
      <c r="F42" s="42">
        <f t="shared" si="10"/>
        <v>44108</v>
      </c>
      <c r="G42" s="29">
        <f t="shared" si="10"/>
        <v>44109</v>
      </c>
      <c r="H42" s="29">
        <f t="shared" si="10"/>
        <v>44110</v>
      </c>
      <c r="I42" s="29">
        <f t="shared" si="10"/>
        <v>44111</v>
      </c>
      <c r="J42" s="29">
        <f t="shared" si="10"/>
        <v>44112</v>
      </c>
      <c r="K42" s="29">
        <f t="shared" si="10"/>
        <v>44113</v>
      </c>
      <c r="L42" s="29">
        <f t="shared" si="10"/>
        <v>44114</v>
      </c>
      <c r="M42" s="29">
        <f t="shared" si="10"/>
        <v>44115</v>
      </c>
      <c r="N42" s="29">
        <f t="shared" si="10"/>
        <v>44116</v>
      </c>
      <c r="O42" s="29">
        <f t="shared" si="10"/>
        <v>44117</v>
      </c>
      <c r="P42" s="29">
        <f t="shared" si="10"/>
        <v>44118</v>
      </c>
      <c r="Q42" s="29">
        <f t="shared" si="10"/>
        <v>44119</v>
      </c>
      <c r="R42" s="29">
        <f t="shared" si="10"/>
        <v>44120</v>
      </c>
      <c r="S42" s="29">
        <f t="shared" si="10"/>
        <v>44121</v>
      </c>
      <c r="T42" s="29">
        <f t="shared" si="10"/>
        <v>44122</v>
      </c>
      <c r="U42" s="29">
        <f t="shared" si="10"/>
        <v>44123</v>
      </c>
      <c r="V42" s="29">
        <f t="shared" si="10"/>
        <v>44124</v>
      </c>
      <c r="W42" s="29">
        <f t="shared" si="10"/>
        <v>44125</v>
      </c>
      <c r="X42" s="29">
        <f t="shared" si="10"/>
        <v>44126</v>
      </c>
      <c r="Y42" s="29">
        <f t="shared" si="10"/>
        <v>44127</v>
      </c>
      <c r="Z42" s="29">
        <f t="shared" si="10"/>
        <v>44128</v>
      </c>
      <c r="AA42" s="29">
        <f t="shared" si="10"/>
        <v>44129</v>
      </c>
      <c r="AB42" s="29">
        <f t="shared" si="10"/>
        <v>44130</v>
      </c>
      <c r="AC42" s="29">
        <f t="shared" si="10"/>
        <v>44131</v>
      </c>
      <c r="AD42" s="29">
        <f t="shared" si="10"/>
        <v>44132</v>
      </c>
      <c r="AE42" s="29">
        <f t="shared" si="10"/>
        <v>44133</v>
      </c>
      <c r="AF42" s="29">
        <f t="shared" si="10"/>
        <v>44134</v>
      </c>
      <c r="AG42" s="29">
        <f t="shared" si="10"/>
        <v>44135</v>
      </c>
      <c r="AH42" s="66"/>
      <c r="AI42" s="69"/>
      <c r="AJ42" s="72"/>
      <c r="AK42" s="76"/>
      <c r="AL42" s="76"/>
      <c r="AM42" s="76"/>
      <c r="AN42" s="76"/>
    </row>
    <row r="43" spans="2:40" ht="12" customHeight="1">
      <c r="B43" s="22" t="s">
        <v>3</v>
      </c>
      <c r="C43" s="30">
        <f>+C42</f>
        <v>44105</v>
      </c>
      <c r="D43" s="30">
        <f t="shared" ref="D43:AG43" si="11">+D42</f>
        <v>44106</v>
      </c>
      <c r="E43" s="30">
        <f t="shared" si="11"/>
        <v>44107</v>
      </c>
      <c r="F43" s="43">
        <f t="shared" si="11"/>
        <v>44108</v>
      </c>
      <c r="G43" s="30">
        <f t="shared" si="11"/>
        <v>44109</v>
      </c>
      <c r="H43" s="30">
        <f t="shared" si="11"/>
        <v>44110</v>
      </c>
      <c r="I43" s="30">
        <f t="shared" si="11"/>
        <v>44111</v>
      </c>
      <c r="J43" s="30">
        <f t="shared" si="11"/>
        <v>44112</v>
      </c>
      <c r="K43" s="30">
        <f t="shared" si="11"/>
        <v>44113</v>
      </c>
      <c r="L43" s="30">
        <f t="shared" si="11"/>
        <v>44114</v>
      </c>
      <c r="M43" s="30">
        <f t="shared" si="11"/>
        <v>44115</v>
      </c>
      <c r="N43" s="30">
        <f t="shared" si="11"/>
        <v>44116</v>
      </c>
      <c r="O43" s="30">
        <f t="shared" si="11"/>
        <v>44117</v>
      </c>
      <c r="P43" s="30">
        <f t="shared" si="11"/>
        <v>44118</v>
      </c>
      <c r="Q43" s="30">
        <f t="shared" si="11"/>
        <v>44119</v>
      </c>
      <c r="R43" s="30">
        <f t="shared" si="11"/>
        <v>44120</v>
      </c>
      <c r="S43" s="30">
        <f t="shared" si="11"/>
        <v>44121</v>
      </c>
      <c r="T43" s="30">
        <f t="shared" si="11"/>
        <v>44122</v>
      </c>
      <c r="U43" s="30">
        <f t="shared" si="11"/>
        <v>44123</v>
      </c>
      <c r="V43" s="30">
        <f t="shared" si="11"/>
        <v>44124</v>
      </c>
      <c r="W43" s="30">
        <f t="shared" si="11"/>
        <v>44125</v>
      </c>
      <c r="X43" s="30">
        <f t="shared" si="11"/>
        <v>44126</v>
      </c>
      <c r="Y43" s="30">
        <f t="shared" si="11"/>
        <v>44127</v>
      </c>
      <c r="Z43" s="30">
        <f t="shared" si="11"/>
        <v>44128</v>
      </c>
      <c r="AA43" s="30">
        <f t="shared" si="11"/>
        <v>44129</v>
      </c>
      <c r="AB43" s="30">
        <f t="shared" si="11"/>
        <v>44130</v>
      </c>
      <c r="AC43" s="30">
        <f t="shared" si="11"/>
        <v>44131</v>
      </c>
      <c r="AD43" s="30">
        <f t="shared" si="11"/>
        <v>44132</v>
      </c>
      <c r="AE43" s="30">
        <f t="shared" si="11"/>
        <v>44133</v>
      </c>
      <c r="AF43" s="30">
        <f t="shared" si="11"/>
        <v>44134</v>
      </c>
      <c r="AG43" s="30">
        <f t="shared" si="11"/>
        <v>44135</v>
      </c>
      <c r="AH43" s="67" t="s">
        <v>42</v>
      </c>
      <c r="AI43" s="70" t="s">
        <v>42</v>
      </c>
      <c r="AJ43" s="72"/>
      <c r="AK43" s="76"/>
      <c r="AL43" s="76"/>
      <c r="AM43" s="76"/>
      <c r="AN43" s="76"/>
    </row>
    <row r="44" spans="2:40" s="17" customFormat="1" ht="68.150000000000006" customHeight="1">
      <c r="B44" s="23" t="s">
        <v>11</v>
      </c>
      <c r="C44" s="31" t="str">
        <f>IFERROR(VLOOKUP(C42,定義!A:C,3,FALSE),"")</f>
        <v/>
      </c>
      <c r="D44" s="31" t="str">
        <f>IFERROR(VLOOKUP(D42,定義!A:C,3,FALSE),"")</f>
        <v/>
      </c>
      <c r="E44" s="31" t="str">
        <f>IFERROR(VLOOKUP(E42,定義!A:C,3,FALSE),"")</f>
        <v/>
      </c>
      <c r="F44" s="44" t="str">
        <f>IFERROR(VLOOKUP(F42,定義!A:C,3,FALSE),"")</f>
        <v/>
      </c>
      <c r="G44" s="31" t="str">
        <f>IFERROR(VLOOKUP(G42,定義!A:C,3,FALSE),"")</f>
        <v/>
      </c>
      <c r="H44" s="31" t="str">
        <f>IFERROR(VLOOKUP(H42,定義!A:C,3,FALSE),"")</f>
        <v/>
      </c>
      <c r="I44" s="31" t="str">
        <f>IFERROR(VLOOKUP(I42,定義!A:C,3,FALSE),"")</f>
        <v/>
      </c>
      <c r="J44" s="31" t="str">
        <f>IFERROR(VLOOKUP(J42,定義!A:C,3,FALSE),"")</f>
        <v/>
      </c>
      <c r="K44" s="31" t="str">
        <f>IFERROR(VLOOKUP(K42,定義!A:C,3,FALSE),"")</f>
        <v/>
      </c>
      <c r="L44" s="31" t="str">
        <f>IFERROR(VLOOKUP(L42,定義!A:C,3,FALSE),"")</f>
        <v/>
      </c>
      <c r="M44" s="31" t="str">
        <f>IFERROR(VLOOKUP(M42,定義!A:C,3,FALSE),"")</f>
        <v/>
      </c>
      <c r="N44" s="31" t="str">
        <f>IFERROR(VLOOKUP(N42,定義!A:C,3,FALSE),"")</f>
        <v/>
      </c>
      <c r="O44" s="31" t="str">
        <f>IFERROR(VLOOKUP(O42,定義!A:C,3,FALSE),"")</f>
        <v/>
      </c>
      <c r="P44" s="31" t="str">
        <f>IFERROR(VLOOKUP(P42,定義!A:C,3,FALSE),"")</f>
        <v/>
      </c>
      <c r="Q44" s="31" t="str">
        <f>IFERROR(VLOOKUP(Q42,定義!A:C,3,FALSE),"")</f>
        <v/>
      </c>
      <c r="R44" s="34" t="str">
        <f>IFERROR(VLOOKUP(R42,定義!A:C,3,FALSE),"")</f>
        <v/>
      </c>
      <c r="S44" s="31" t="str">
        <f>IFERROR(VLOOKUP(S42,定義!A:C,3,FALSE),"")</f>
        <v/>
      </c>
      <c r="T44" s="31" t="str">
        <f>IFERROR(VLOOKUP(T42,定義!A:C,3,FALSE),"")</f>
        <v/>
      </c>
      <c r="U44" s="31" t="str">
        <f>IFERROR(VLOOKUP(U42,定義!A:C,3,FALSE),"")</f>
        <v/>
      </c>
      <c r="V44" s="31" t="str">
        <f>IFERROR(VLOOKUP(V42,定義!A:C,3,FALSE),"")</f>
        <v/>
      </c>
      <c r="W44" s="31" t="str">
        <f>IFERROR(VLOOKUP(W42,定義!A:C,3,FALSE),"")</f>
        <v/>
      </c>
      <c r="X44" s="31" t="str">
        <f>IFERROR(VLOOKUP(X42,定義!A:C,3,FALSE),"")</f>
        <v/>
      </c>
      <c r="Y44" s="31" t="str">
        <f>IFERROR(VLOOKUP(Y42,定義!A:C,3,FALSE),"")</f>
        <v/>
      </c>
      <c r="Z44" s="31" t="str">
        <f>IFERROR(VLOOKUP(Z42,定義!A:C,3,FALSE),"")</f>
        <v/>
      </c>
      <c r="AA44" s="31" t="str">
        <f>IFERROR(VLOOKUP(AA42,定義!A:C,3,FALSE),"")</f>
        <v/>
      </c>
      <c r="AB44" s="31" t="str">
        <f>IFERROR(VLOOKUP(AB42,定義!A:C,3,FALSE),"")</f>
        <v/>
      </c>
      <c r="AC44" s="31" t="str">
        <f>IFERROR(VLOOKUP(AC42,定義!A:C,3,FALSE),"")</f>
        <v/>
      </c>
      <c r="AD44" s="31" t="str">
        <f>IFERROR(VLOOKUP(AD42,定義!A:C,3,FALSE),"")</f>
        <v/>
      </c>
      <c r="AE44" s="31" t="str">
        <f>IFERROR(VLOOKUP(AE42,定義!A:C,3,FALSE),"")</f>
        <v/>
      </c>
      <c r="AF44" s="31" t="str">
        <f>IFERROR(VLOOKUP(AF42,定義!A:C,3,FALSE),"")</f>
        <v/>
      </c>
      <c r="AG44" s="31" t="str">
        <f>IFERROR(VLOOKUP(AG42,定義!A:C,3,FALSE),"")</f>
        <v/>
      </c>
      <c r="AH44" s="67"/>
      <c r="AI44" s="70"/>
      <c r="AJ44" s="72"/>
      <c r="AK44" s="76"/>
      <c r="AL44" s="76"/>
      <c r="AM44" s="76"/>
      <c r="AN44" s="76"/>
    </row>
    <row r="45" spans="2:40" s="17" customFormat="1" ht="28" customHeight="1">
      <c r="B45" s="24" t="str">
        <f>IF($F$2="受注者希望型","－","休日
計画")</f>
        <v>休日
計画</v>
      </c>
      <c r="C45" s="32"/>
      <c r="D45" s="32"/>
      <c r="E45" s="32" t="s">
        <v>43</v>
      </c>
      <c r="F45" s="45" t="s">
        <v>43</v>
      </c>
      <c r="G45" s="45"/>
      <c r="H45" s="45"/>
      <c r="I45" s="45"/>
      <c r="J45" s="45"/>
      <c r="K45" s="45"/>
      <c r="L45" s="32" t="s">
        <v>43</v>
      </c>
      <c r="M45" s="45" t="s">
        <v>43</v>
      </c>
      <c r="N45" s="45"/>
      <c r="O45" s="45"/>
      <c r="P45" s="45"/>
      <c r="Q45" s="45"/>
      <c r="R45" s="51"/>
      <c r="S45" s="32" t="s">
        <v>43</v>
      </c>
      <c r="T45" s="45" t="s">
        <v>43</v>
      </c>
      <c r="U45" s="45"/>
      <c r="V45" s="45"/>
      <c r="W45" s="45"/>
      <c r="X45" s="45"/>
      <c r="Y45" s="45"/>
      <c r="Z45" s="32" t="s">
        <v>43</v>
      </c>
      <c r="AA45" s="45" t="s">
        <v>43</v>
      </c>
      <c r="AB45" s="45"/>
      <c r="AC45" s="45"/>
      <c r="AD45" s="32"/>
      <c r="AE45" s="32"/>
      <c r="AF45" s="32"/>
      <c r="AG45" s="32" t="s">
        <v>43</v>
      </c>
      <c r="AH45" s="66">
        <f>AM45</f>
        <v>9</v>
      </c>
      <c r="AI45" s="69">
        <f>AN45</f>
        <v>52</v>
      </c>
      <c r="AJ45" s="72"/>
      <c r="AK45" s="76">
        <f>COUNTIF(C46:AG46,"○")</f>
        <v>9</v>
      </c>
      <c r="AL45" s="76">
        <f>SUM(AK$6:AK46)</f>
        <v>52</v>
      </c>
      <c r="AM45" s="76">
        <f>COUNTIF(C45:AG45,"○")</f>
        <v>9</v>
      </c>
      <c r="AN45" s="76">
        <f>SUM(AM$6:AM46)</f>
        <v>52</v>
      </c>
    </row>
    <row r="46" spans="2:40" s="2" customFormat="1" ht="28" customHeight="1">
      <c r="B46" s="25" t="s">
        <v>49</v>
      </c>
      <c r="C46" s="33"/>
      <c r="D46" s="33"/>
      <c r="E46" s="33" t="s">
        <v>43</v>
      </c>
      <c r="F46" s="46" t="s">
        <v>43</v>
      </c>
      <c r="G46" s="46"/>
      <c r="H46" s="46"/>
      <c r="I46" s="46"/>
      <c r="J46" s="46"/>
      <c r="K46" s="46"/>
      <c r="L46" s="33"/>
      <c r="M46" s="46" t="s">
        <v>43</v>
      </c>
      <c r="N46" s="46"/>
      <c r="O46" s="46"/>
      <c r="P46" s="46" t="s">
        <v>43</v>
      </c>
      <c r="Q46" s="46"/>
      <c r="R46" s="46"/>
      <c r="S46" s="33" t="s">
        <v>43</v>
      </c>
      <c r="T46" s="46" t="s">
        <v>43</v>
      </c>
      <c r="U46" s="46"/>
      <c r="V46" s="46"/>
      <c r="W46" s="46"/>
      <c r="X46" s="46"/>
      <c r="Y46" s="46"/>
      <c r="Z46" s="33" t="s">
        <v>43</v>
      </c>
      <c r="AA46" s="46" t="s">
        <v>43</v>
      </c>
      <c r="AB46" s="46"/>
      <c r="AC46" s="46"/>
      <c r="AD46" s="33"/>
      <c r="AE46" s="33"/>
      <c r="AF46" s="33"/>
      <c r="AG46" s="33" t="s">
        <v>43</v>
      </c>
      <c r="AH46" s="66">
        <f>AK45</f>
        <v>9</v>
      </c>
      <c r="AI46" s="69">
        <f>AL45</f>
        <v>52</v>
      </c>
      <c r="AJ46" s="72"/>
      <c r="AK46" s="76"/>
      <c r="AL46" s="76"/>
      <c r="AM46" s="76"/>
      <c r="AN46" s="76"/>
    </row>
    <row r="47" spans="2:40" ht="14.25" customHeight="1">
      <c r="AJ47" s="72"/>
      <c r="AL47" s="16"/>
      <c r="AN47" s="16"/>
    </row>
    <row r="48" spans="2:40" ht="12" customHeight="1">
      <c r="B48" s="21" t="s">
        <v>7</v>
      </c>
      <c r="C48" s="28">
        <f>DATE(YEAR(C41),MONTH(C41)+1,DAY(C41))</f>
        <v>44136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66" t="s">
        <v>19</v>
      </c>
      <c r="AI48" s="69" t="s">
        <v>15</v>
      </c>
      <c r="AJ48" s="72"/>
      <c r="AK48" s="76" t="s">
        <v>12</v>
      </c>
      <c r="AL48" s="76" t="s">
        <v>23</v>
      </c>
      <c r="AM48" s="76" t="s">
        <v>50</v>
      </c>
      <c r="AN48" s="76" t="s">
        <v>20</v>
      </c>
    </row>
    <row r="49" spans="1:40" ht="12" customHeight="1">
      <c r="B49" s="22" t="s">
        <v>10</v>
      </c>
      <c r="C49" s="29">
        <f>+C48</f>
        <v>44136</v>
      </c>
      <c r="D49" s="29">
        <f t="shared" ref="D49:AG49" si="12">IF(C49="","",IF(MONTH(C49+1)-MONTH(C49)=0,C49+1,""))</f>
        <v>44137</v>
      </c>
      <c r="E49" s="29">
        <f t="shared" si="12"/>
        <v>44138</v>
      </c>
      <c r="F49" s="42">
        <f t="shared" si="12"/>
        <v>44139</v>
      </c>
      <c r="G49" s="29">
        <f t="shared" si="12"/>
        <v>44140</v>
      </c>
      <c r="H49" s="29">
        <f t="shared" si="12"/>
        <v>44141</v>
      </c>
      <c r="I49" s="29">
        <f t="shared" si="12"/>
        <v>44142</v>
      </c>
      <c r="J49" s="29">
        <f t="shared" si="12"/>
        <v>44143</v>
      </c>
      <c r="K49" s="29">
        <f t="shared" si="12"/>
        <v>44144</v>
      </c>
      <c r="L49" s="29">
        <f t="shared" si="12"/>
        <v>44145</v>
      </c>
      <c r="M49" s="29">
        <f t="shared" si="12"/>
        <v>44146</v>
      </c>
      <c r="N49" s="29">
        <f t="shared" si="12"/>
        <v>44147</v>
      </c>
      <c r="O49" s="29">
        <f t="shared" si="12"/>
        <v>44148</v>
      </c>
      <c r="P49" s="29">
        <f t="shared" si="12"/>
        <v>44149</v>
      </c>
      <c r="Q49" s="29">
        <f t="shared" si="12"/>
        <v>44150</v>
      </c>
      <c r="R49" s="29">
        <f t="shared" si="12"/>
        <v>44151</v>
      </c>
      <c r="S49" s="29">
        <f t="shared" si="12"/>
        <v>44152</v>
      </c>
      <c r="T49" s="29">
        <f t="shared" si="12"/>
        <v>44153</v>
      </c>
      <c r="U49" s="29">
        <f t="shared" si="12"/>
        <v>44154</v>
      </c>
      <c r="V49" s="29">
        <f t="shared" si="12"/>
        <v>44155</v>
      </c>
      <c r="W49" s="29">
        <f t="shared" si="12"/>
        <v>44156</v>
      </c>
      <c r="X49" s="29">
        <f t="shared" si="12"/>
        <v>44157</v>
      </c>
      <c r="Y49" s="29">
        <f t="shared" si="12"/>
        <v>44158</v>
      </c>
      <c r="Z49" s="29">
        <f t="shared" si="12"/>
        <v>44159</v>
      </c>
      <c r="AA49" s="29">
        <f t="shared" si="12"/>
        <v>44160</v>
      </c>
      <c r="AB49" s="29">
        <f t="shared" si="12"/>
        <v>44161</v>
      </c>
      <c r="AC49" s="29">
        <f t="shared" si="12"/>
        <v>44162</v>
      </c>
      <c r="AD49" s="29">
        <f t="shared" si="12"/>
        <v>44163</v>
      </c>
      <c r="AE49" s="29">
        <f t="shared" si="12"/>
        <v>44164</v>
      </c>
      <c r="AF49" s="29">
        <f t="shared" si="12"/>
        <v>44165</v>
      </c>
      <c r="AG49" s="29" t="str">
        <f t="shared" si="12"/>
        <v/>
      </c>
      <c r="AH49" s="66"/>
      <c r="AI49" s="69"/>
      <c r="AJ49" s="72"/>
      <c r="AK49" s="76"/>
      <c r="AL49" s="76"/>
      <c r="AM49" s="76"/>
      <c r="AN49" s="76"/>
    </row>
    <row r="50" spans="1:40" ht="12" customHeight="1">
      <c r="B50" s="22" t="s">
        <v>3</v>
      </c>
      <c r="C50" s="30">
        <f>+C49</f>
        <v>44136</v>
      </c>
      <c r="D50" s="30">
        <f t="shared" ref="D50:AG50" si="13">+D49</f>
        <v>44137</v>
      </c>
      <c r="E50" s="30">
        <f t="shared" si="13"/>
        <v>44138</v>
      </c>
      <c r="F50" s="43">
        <f t="shared" si="13"/>
        <v>44139</v>
      </c>
      <c r="G50" s="30">
        <f t="shared" si="13"/>
        <v>44140</v>
      </c>
      <c r="H50" s="30">
        <f t="shared" si="13"/>
        <v>44141</v>
      </c>
      <c r="I50" s="30">
        <f t="shared" si="13"/>
        <v>44142</v>
      </c>
      <c r="J50" s="30">
        <f t="shared" si="13"/>
        <v>44143</v>
      </c>
      <c r="K50" s="30">
        <f t="shared" si="13"/>
        <v>44144</v>
      </c>
      <c r="L50" s="30">
        <f t="shared" si="13"/>
        <v>44145</v>
      </c>
      <c r="M50" s="30">
        <f t="shared" si="13"/>
        <v>44146</v>
      </c>
      <c r="N50" s="30">
        <f t="shared" si="13"/>
        <v>44147</v>
      </c>
      <c r="O50" s="30">
        <f t="shared" si="13"/>
        <v>44148</v>
      </c>
      <c r="P50" s="30">
        <f t="shared" si="13"/>
        <v>44149</v>
      </c>
      <c r="Q50" s="30">
        <f t="shared" si="13"/>
        <v>44150</v>
      </c>
      <c r="R50" s="30">
        <f t="shared" si="13"/>
        <v>44151</v>
      </c>
      <c r="S50" s="30">
        <f t="shared" si="13"/>
        <v>44152</v>
      </c>
      <c r="T50" s="30">
        <f t="shared" si="13"/>
        <v>44153</v>
      </c>
      <c r="U50" s="30">
        <f t="shared" si="13"/>
        <v>44154</v>
      </c>
      <c r="V50" s="30">
        <f t="shared" si="13"/>
        <v>44155</v>
      </c>
      <c r="W50" s="30">
        <f t="shared" si="13"/>
        <v>44156</v>
      </c>
      <c r="X50" s="30">
        <f t="shared" si="13"/>
        <v>44157</v>
      </c>
      <c r="Y50" s="30">
        <f t="shared" si="13"/>
        <v>44158</v>
      </c>
      <c r="Z50" s="30">
        <f t="shared" si="13"/>
        <v>44159</v>
      </c>
      <c r="AA50" s="30">
        <f t="shared" si="13"/>
        <v>44160</v>
      </c>
      <c r="AB50" s="30">
        <f t="shared" si="13"/>
        <v>44161</v>
      </c>
      <c r="AC50" s="30">
        <f t="shared" si="13"/>
        <v>44162</v>
      </c>
      <c r="AD50" s="30">
        <f t="shared" si="13"/>
        <v>44163</v>
      </c>
      <c r="AE50" s="30">
        <f t="shared" si="13"/>
        <v>44164</v>
      </c>
      <c r="AF50" s="30">
        <f t="shared" si="13"/>
        <v>44165</v>
      </c>
      <c r="AG50" s="30" t="str">
        <f t="shared" si="13"/>
        <v/>
      </c>
      <c r="AH50" s="67" t="s">
        <v>42</v>
      </c>
      <c r="AI50" s="70" t="s">
        <v>42</v>
      </c>
      <c r="AJ50" s="72"/>
      <c r="AK50" s="76"/>
      <c r="AL50" s="76"/>
      <c r="AM50" s="76"/>
      <c r="AN50" s="76"/>
    </row>
    <row r="51" spans="1:40" s="17" customFormat="1" ht="68.150000000000006" customHeight="1">
      <c r="B51" s="23" t="s">
        <v>11</v>
      </c>
      <c r="C51" s="31" t="str">
        <f>IFERROR(VLOOKUP(C49,定義!A:C,3,FALSE),"")</f>
        <v/>
      </c>
      <c r="D51" s="31" t="str">
        <f>IFERROR(VLOOKUP(D49,定義!A:C,3,FALSE),"")</f>
        <v/>
      </c>
      <c r="E51" s="31" t="str">
        <f>IFERROR(VLOOKUP(E49,定義!A:C,3,FALSE),"")</f>
        <v>文化の日</v>
      </c>
      <c r="F51" s="44" t="str">
        <f>IFERROR(VLOOKUP(F49,定義!A:C,3,FALSE),"")</f>
        <v/>
      </c>
      <c r="G51" s="31" t="str">
        <f>IFERROR(VLOOKUP(G49,定義!A:C,3,FALSE),"")</f>
        <v/>
      </c>
      <c r="H51" s="31" t="str">
        <f>IFERROR(VLOOKUP(H49,定義!A:C,3,FALSE),"")</f>
        <v/>
      </c>
      <c r="I51" s="31" t="str">
        <f>IFERROR(VLOOKUP(I49,定義!A:C,3,FALSE),"")</f>
        <v/>
      </c>
      <c r="J51" s="31" t="str">
        <f>IFERROR(VLOOKUP(J49,定義!A:C,3,FALSE),"")</f>
        <v/>
      </c>
      <c r="K51" s="31" t="str">
        <f>IFERROR(VLOOKUP(K49,定義!A:C,3,FALSE),"")</f>
        <v/>
      </c>
      <c r="L51" s="31" t="str">
        <f>IFERROR(VLOOKUP(L49,定義!A:C,3,FALSE),"")</f>
        <v/>
      </c>
      <c r="M51" s="31" t="str">
        <f>IFERROR(VLOOKUP(M49,定義!A:C,3,FALSE),"")</f>
        <v/>
      </c>
      <c r="N51" s="31" t="str">
        <f>IFERROR(VLOOKUP(N49,定義!A:C,3,FALSE),"")</f>
        <v/>
      </c>
      <c r="O51" s="31" t="str">
        <f>IFERROR(VLOOKUP(O49,定義!A:C,3,FALSE),"")</f>
        <v/>
      </c>
      <c r="P51" s="31" t="str">
        <f>IFERROR(VLOOKUP(P49,定義!A:C,3,FALSE),"")</f>
        <v/>
      </c>
      <c r="Q51" s="31" t="str">
        <f>IFERROR(VLOOKUP(Q49,定義!A:C,3,FALSE),"")</f>
        <v/>
      </c>
      <c r="R51" s="34" t="str">
        <f>IFERROR(VLOOKUP(R49,定義!A:C,3,FALSE),"")</f>
        <v/>
      </c>
      <c r="S51" s="31" t="str">
        <f>IFERROR(VLOOKUP(S49,定義!A:C,3,FALSE),"")</f>
        <v/>
      </c>
      <c r="T51" s="31" t="str">
        <f>IFERROR(VLOOKUP(T49,定義!A:C,3,FALSE),"")</f>
        <v/>
      </c>
      <c r="U51" s="31" t="str">
        <f>IFERROR(VLOOKUP(U49,定義!A:C,3,FALSE),"")</f>
        <v/>
      </c>
      <c r="V51" s="31" t="str">
        <f>IFERROR(VLOOKUP(V49,定義!A:C,3,FALSE),"")</f>
        <v/>
      </c>
      <c r="W51" s="31" t="str">
        <f>IFERROR(VLOOKUP(W49,定義!A:C,3,FALSE),"")</f>
        <v/>
      </c>
      <c r="X51" s="31" t="str">
        <f>IFERROR(VLOOKUP(X49,定義!A:C,3,FALSE),"")</f>
        <v/>
      </c>
      <c r="Y51" s="31" t="str">
        <f>IFERROR(VLOOKUP(Y49,定義!A:C,3,FALSE),"")</f>
        <v>勤労感謝の日</v>
      </c>
      <c r="Z51" s="31" t="str">
        <f>IFERROR(VLOOKUP(Z49,定義!A:C,3,FALSE),"")</f>
        <v/>
      </c>
      <c r="AA51" s="31" t="str">
        <f>IFERROR(VLOOKUP(AA49,定義!A:C,3,FALSE),"")</f>
        <v/>
      </c>
      <c r="AB51" s="31" t="str">
        <f>IFERROR(VLOOKUP(AB49,定義!A:C,3,FALSE),"")</f>
        <v/>
      </c>
      <c r="AC51" s="31" t="str">
        <f>IFERROR(VLOOKUP(AC49,定義!A:C,3,FALSE),"")</f>
        <v/>
      </c>
      <c r="AD51" s="31" t="str">
        <f>IFERROR(VLOOKUP(AD49,定義!A:C,3,FALSE),"")</f>
        <v/>
      </c>
      <c r="AE51" s="31" t="str">
        <f>IFERROR(VLOOKUP(AE49,定義!A:C,3,FALSE),"")</f>
        <v/>
      </c>
      <c r="AF51" s="31" t="str">
        <f>IFERROR(VLOOKUP(AF49,定義!A:C,3,FALSE),"")</f>
        <v/>
      </c>
      <c r="AG51" s="31" t="str">
        <f>IFERROR(VLOOKUP(AG49,定義!A:C,3,FALSE),"")</f>
        <v/>
      </c>
      <c r="AH51" s="67"/>
      <c r="AI51" s="70"/>
      <c r="AJ51" s="72"/>
      <c r="AK51" s="76"/>
      <c r="AL51" s="76"/>
      <c r="AM51" s="76"/>
      <c r="AN51" s="76"/>
    </row>
    <row r="52" spans="1:40" s="17" customFormat="1" ht="28" customHeight="1">
      <c r="B52" s="24" t="str">
        <f>IF($F$2="受注者希望型","－","休日
計画")</f>
        <v>休日
計画</v>
      </c>
      <c r="C52" s="32" t="s">
        <v>43</v>
      </c>
      <c r="D52" s="32"/>
      <c r="E52" s="32" t="s">
        <v>43</v>
      </c>
      <c r="F52" s="45"/>
      <c r="G52" s="32"/>
      <c r="H52" s="32"/>
      <c r="I52" s="32" t="s">
        <v>43</v>
      </c>
      <c r="J52" s="32" t="s">
        <v>43</v>
      </c>
      <c r="K52" s="32"/>
      <c r="L52" s="32"/>
      <c r="M52" s="32"/>
      <c r="N52" s="32"/>
      <c r="O52" s="32"/>
      <c r="P52" s="32" t="s">
        <v>43</v>
      </c>
      <c r="Q52" s="32" t="s">
        <v>43</v>
      </c>
      <c r="R52" s="35" t="s">
        <v>43</v>
      </c>
      <c r="S52" s="32"/>
      <c r="T52" s="32"/>
      <c r="U52" s="32"/>
      <c r="V52" s="32"/>
      <c r="W52" s="32" t="s">
        <v>43</v>
      </c>
      <c r="X52" s="32" t="s">
        <v>43</v>
      </c>
      <c r="Y52" s="32" t="s">
        <v>43</v>
      </c>
      <c r="Z52" s="32"/>
      <c r="AA52" s="32"/>
      <c r="AB52" s="32"/>
      <c r="AC52" s="32"/>
      <c r="AD52" s="32" t="s">
        <v>43</v>
      </c>
      <c r="AE52" s="32" t="s">
        <v>43</v>
      </c>
      <c r="AF52" s="32"/>
      <c r="AG52" s="32"/>
      <c r="AH52" s="66">
        <f>AM52</f>
        <v>12</v>
      </c>
      <c r="AI52" s="69">
        <f>AN52</f>
        <v>64</v>
      </c>
      <c r="AJ52" s="72"/>
      <c r="AK52" s="76">
        <f>COUNTIF(C53:AG53,"○")</f>
        <v>12</v>
      </c>
      <c r="AL52" s="76">
        <f>SUM(AK$6:AK53)</f>
        <v>64</v>
      </c>
      <c r="AM52" s="76">
        <f>COUNTIF(C52:AG52,"○")</f>
        <v>12</v>
      </c>
      <c r="AN52" s="76">
        <f>SUM(AM$6:AM53)</f>
        <v>64</v>
      </c>
    </row>
    <row r="53" spans="1:40" s="2" customFormat="1" ht="28" customHeight="1">
      <c r="A53" s="2"/>
      <c r="B53" s="25" t="s">
        <v>49</v>
      </c>
      <c r="C53" s="33" t="s">
        <v>43</v>
      </c>
      <c r="D53" s="33" t="s">
        <v>43</v>
      </c>
      <c r="E53" s="33"/>
      <c r="F53" s="33"/>
      <c r="G53" s="33"/>
      <c r="H53" s="33"/>
      <c r="I53" s="33" t="s">
        <v>43</v>
      </c>
      <c r="J53" s="33" t="s">
        <v>43</v>
      </c>
      <c r="K53" s="33"/>
      <c r="L53" s="33"/>
      <c r="M53" s="33"/>
      <c r="N53" s="33"/>
      <c r="O53" s="33"/>
      <c r="P53" s="33"/>
      <c r="Q53" s="33" t="s">
        <v>43</v>
      </c>
      <c r="R53" s="33" t="s">
        <v>43</v>
      </c>
      <c r="S53" s="33"/>
      <c r="T53" s="33"/>
      <c r="U53" s="33"/>
      <c r="V53" s="33"/>
      <c r="W53" s="33" t="s">
        <v>43</v>
      </c>
      <c r="X53" s="33" t="s">
        <v>43</v>
      </c>
      <c r="Y53" s="33" t="s">
        <v>43</v>
      </c>
      <c r="Z53" s="33"/>
      <c r="AA53" s="33"/>
      <c r="AB53" s="33"/>
      <c r="AC53" s="33"/>
      <c r="AD53" s="33" t="s">
        <v>43</v>
      </c>
      <c r="AE53" s="33" t="s">
        <v>43</v>
      </c>
      <c r="AF53" s="33" t="s">
        <v>43</v>
      </c>
      <c r="AG53" s="33"/>
      <c r="AH53" s="66">
        <f>AK52</f>
        <v>12</v>
      </c>
      <c r="AI53" s="69">
        <f>AL52</f>
        <v>64</v>
      </c>
      <c r="AJ53" s="72"/>
      <c r="AK53" s="76"/>
      <c r="AL53" s="76"/>
      <c r="AM53" s="76"/>
      <c r="AN53" s="76"/>
    </row>
    <row r="54" spans="1:40" ht="14.25" customHeight="1">
      <c r="AJ54" s="72"/>
      <c r="AL54" s="16"/>
      <c r="AN54" s="16"/>
    </row>
    <row r="55" spans="1:40" ht="12" customHeight="1">
      <c r="B55" s="21" t="s">
        <v>7</v>
      </c>
      <c r="C55" s="28">
        <f>DATE(YEAR(C48),MONTH(C48)+1,DAY(C48))</f>
        <v>44166</v>
      </c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66" t="s">
        <v>19</v>
      </c>
      <c r="AI55" s="69" t="s">
        <v>15</v>
      </c>
      <c r="AJ55" s="72"/>
      <c r="AK55" s="76" t="s">
        <v>12</v>
      </c>
      <c r="AL55" s="76" t="s">
        <v>23</v>
      </c>
      <c r="AM55" s="76" t="s">
        <v>50</v>
      </c>
      <c r="AN55" s="76" t="s">
        <v>20</v>
      </c>
    </row>
    <row r="56" spans="1:40" ht="12" customHeight="1">
      <c r="B56" s="22" t="s">
        <v>10</v>
      </c>
      <c r="C56" s="29">
        <f>+C55</f>
        <v>44166</v>
      </c>
      <c r="D56" s="29">
        <f t="shared" ref="D56:AG56" si="14">IF(C56="","",IF(MONTH(C56+1)-MONTH(C56)=0,C56+1,""))</f>
        <v>44167</v>
      </c>
      <c r="E56" s="29">
        <f t="shared" si="14"/>
        <v>44168</v>
      </c>
      <c r="F56" s="42">
        <f t="shared" si="14"/>
        <v>44169</v>
      </c>
      <c r="G56" s="29">
        <f t="shared" si="14"/>
        <v>44170</v>
      </c>
      <c r="H56" s="29">
        <f t="shared" si="14"/>
        <v>44171</v>
      </c>
      <c r="I56" s="29">
        <f t="shared" si="14"/>
        <v>44172</v>
      </c>
      <c r="J56" s="29">
        <f t="shared" si="14"/>
        <v>44173</v>
      </c>
      <c r="K56" s="29">
        <f t="shared" si="14"/>
        <v>44174</v>
      </c>
      <c r="L56" s="29">
        <f t="shared" si="14"/>
        <v>44175</v>
      </c>
      <c r="M56" s="29">
        <f t="shared" si="14"/>
        <v>44176</v>
      </c>
      <c r="N56" s="29">
        <f t="shared" si="14"/>
        <v>44177</v>
      </c>
      <c r="O56" s="29">
        <f t="shared" si="14"/>
        <v>44178</v>
      </c>
      <c r="P56" s="29">
        <f t="shared" si="14"/>
        <v>44179</v>
      </c>
      <c r="Q56" s="29">
        <f t="shared" si="14"/>
        <v>44180</v>
      </c>
      <c r="R56" s="29">
        <f t="shared" si="14"/>
        <v>44181</v>
      </c>
      <c r="S56" s="29">
        <f t="shared" si="14"/>
        <v>44182</v>
      </c>
      <c r="T56" s="29">
        <f t="shared" si="14"/>
        <v>44183</v>
      </c>
      <c r="U56" s="29">
        <f t="shared" si="14"/>
        <v>44184</v>
      </c>
      <c r="V56" s="29">
        <f t="shared" si="14"/>
        <v>44185</v>
      </c>
      <c r="W56" s="29">
        <f t="shared" si="14"/>
        <v>44186</v>
      </c>
      <c r="X56" s="29">
        <f t="shared" si="14"/>
        <v>44187</v>
      </c>
      <c r="Y56" s="29">
        <f t="shared" si="14"/>
        <v>44188</v>
      </c>
      <c r="Z56" s="29">
        <f t="shared" si="14"/>
        <v>44189</v>
      </c>
      <c r="AA56" s="29">
        <f t="shared" si="14"/>
        <v>44190</v>
      </c>
      <c r="AB56" s="29">
        <f t="shared" si="14"/>
        <v>44191</v>
      </c>
      <c r="AC56" s="29">
        <f t="shared" si="14"/>
        <v>44192</v>
      </c>
      <c r="AD56" s="29">
        <f t="shared" si="14"/>
        <v>44193</v>
      </c>
      <c r="AE56" s="29">
        <f t="shared" si="14"/>
        <v>44194</v>
      </c>
      <c r="AF56" s="29">
        <f t="shared" si="14"/>
        <v>44195</v>
      </c>
      <c r="AG56" s="29">
        <f t="shared" si="14"/>
        <v>44196</v>
      </c>
      <c r="AH56" s="66"/>
      <c r="AI56" s="69"/>
      <c r="AJ56" s="72"/>
      <c r="AK56" s="76"/>
      <c r="AL56" s="76"/>
      <c r="AM56" s="76"/>
      <c r="AN56" s="76"/>
    </row>
    <row r="57" spans="1:40" ht="12" customHeight="1">
      <c r="B57" s="22" t="s">
        <v>3</v>
      </c>
      <c r="C57" s="30">
        <f>+C56</f>
        <v>44166</v>
      </c>
      <c r="D57" s="30">
        <f t="shared" ref="D57:AG57" si="15">+D56</f>
        <v>44167</v>
      </c>
      <c r="E57" s="30">
        <f t="shared" si="15"/>
        <v>44168</v>
      </c>
      <c r="F57" s="43">
        <f t="shared" si="15"/>
        <v>44169</v>
      </c>
      <c r="G57" s="30">
        <f t="shared" si="15"/>
        <v>44170</v>
      </c>
      <c r="H57" s="30">
        <f t="shared" si="15"/>
        <v>44171</v>
      </c>
      <c r="I57" s="30">
        <f t="shared" si="15"/>
        <v>44172</v>
      </c>
      <c r="J57" s="30">
        <f t="shared" si="15"/>
        <v>44173</v>
      </c>
      <c r="K57" s="30">
        <f t="shared" si="15"/>
        <v>44174</v>
      </c>
      <c r="L57" s="30">
        <f t="shared" si="15"/>
        <v>44175</v>
      </c>
      <c r="M57" s="30">
        <f t="shared" si="15"/>
        <v>44176</v>
      </c>
      <c r="N57" s="30">
        <f t="shared" si="15"/>
        <v>44177</v>
      </c>
      <c r="O57" s="30">
        <f t="shared" si="15"/>
        <v>44178</v>
      </c>
      <c r="P57" s="30">
        <f t="shared" si="15"/>
        <v>44179</v>
      </c>
      <c r="Q57" s="30">
        <f t="shared" si="15"/>
        <v>44180</v>
      </c>
      <c r="R57" s="30">
        <f t="shared" si="15"/>
        <v>44181</v>
      </c>
      <c r="S57" s="30">
        <f t="shared" si="15"/>
        <v>44182</v>
      </c>
      <c r="T57" s="30">
        <f t="shared" si="15"/>
        <v>44183</v>
      </c>
      <c r="U57" s="30">
        <f t="shared" si="15"/>
        <v>44184</v>
      </c>
      <c r="V57" s="30">
        <f t="shared" si="15"/>
        <v>44185</v>
      </c>
      <c r="W57" s="30">
        <f t="shared" si="15"/>
        <v>44186</v>
      </c>
      <c r="X57" s="30">
        <f t="shared" si="15"/>
        <v>44187</v>
      </c>
      <c r="Y57" s="30">
        <f t="shared" si="15"/>
        <v>44188</v>
      </c>
      <c r="Z57" s="30">
        <f t="shared" si="15"/>
        <v>44189</v>
      </c>
      <c r="AA57" s="30">
        <f t="shared" si="15"/>
        <v>44190</v>
      </c>
      <c r="AB57" s="30">
        <f t="shared" si="15"/>
        <v>44191</v>
      </c>
      <c r="AC57" s="30">
        <f t="shared" si="15"/>
        <v>44192</v>
      </c>
      <c r="AD57" s="30">
        <f t="shared" si="15"/>
        <v>44193</v>
      </c>
      <c r="AE57" s="30">
        <f t="shared" si="15"/>
        <v>44194</v>
      </c>
      <c r="AF57" s="30">
        <f t="shared" si="15"/>
        <v>44195</v>
      </c>
      <c r="AG57" s="30">
        <f t="shared" si="15"/>
        <v>44196</v>
      </c>
      <c r="AH57" s="67" t="s">
        <v>42</v>
      </c>
      <c r="AI57" s="70" t="s">
        <v>42</v>
      </c>
      <c r="AJ57" s="72"/>
      <c r="AK57" s="76"/>
      <c r="AL57" s="76"/>
      <c r="AM57" s="76"/>
      <c r="AN57" s="76"/>
    </row>
    <row r="58" spans="1:40" s="17" customFormat="1" ht="68.150000000000006" customHeight="1">
      <c r="B58" s="23" t="s">
        <v>11</v>
      </c>
      <c r="C58" s="31" t="str">
        <f>IFERROR(VLOOKUP(C56,定義!A:C,3,FALSE),"")</f>
        <v/>
      </c>
      <c r="D58" s="31" t="str">
        <f>IFERROR(VLOOKUP(D56,定義!A:C,3,FALSE),"")</f>
        <v/>
      </c>
      <c r="E58" s="31" t="str">
        <f>IFERROR(VLOOKUP(E56,定義!A:C,3,FALSE),"")</f>
        <v/>
      </c>
      <c r="F58" s="44" t="str">
        <f>IFERROR(VLOOKUP(F56,定義!A:C,3,FALSE),"")</f>
        <v/>
      </c>
      <c r="G58" s="31" t="str">
        <f>IFERROR(VLOOKUP(G56,定義!A:C,3,FALSE),"")</f>
        <v/>
      </c>
      <c r="H58" s="31" t="str">
        <f>IFERROR(VLOOKUP(H56,定義!A:C,3,FALSE),"")</f>
        <v/>
      </c>
      <c r="I58" s="31" t="str">
        <f>IFERROR(VLOOKUP(I56,定義!A:C,3,FALSE),"")</f>
        <v/>
      </c>
      <c r="J58" s="31" t="str">
        <f>IFERROR(VLOOKUP(J56,定義!A:C,3,FALSE),"")</f>
        <v/>
      </c>
      <c r="K58" s="31" t="str">
        <f>IFERROR(VLOOKUP(K56,定義!A:C,3,FALSE),"")</f>
        <v/>
      </c>
      <c r="L58" s="31" t="str">
        <f>IFERROR(VLOOKUP(L56,定義!A:C,3,FALSE),"")</f>
        <v/>
      </c>
      <c r="M58" s="31" t="str">
        <f>IFERROR(VLOOKUP(M56,定義!A:C,3,FALSE),"")</f>
        <v/>
      </c>
      <c r="N58" s="31" t="str">
        <f>IFERROR(VLOOKUP(N56,定義!A:C,3,FALSE),"")</f>
        <v/>
      </c>
      <c r="O58" s="31" t="str">
        <f>IFERROR(VLOOKUP(O56,定義!A:C,3,FALSE),"")</f>
        <v/>
      </c>
      <c r="P58" s="31" t="str">
        <f>IFERROR(VLOOKUP(P56,定義!A:C,3,FALSE),"")</f>
        <v/>
      </c>
      <c r="Q58" s="31" t="str">
        <f>IFERROR(VLOOKUP(Q56,定義!A:C,3,FALSE),"")</f>
        <v/>
      </c>
      <c r="R58" s="34" t="str">
        <f>IFERROR(VLOOKUP(R56,定義!A:C,3,FALSE),"")</f>
        <v/>
      </c>
      <c r="S58" s="31" t="str">
        <f>IFERROR(VLOOKUP(S56,定義!A:C,3,FALSE),"")</f>
        <v/>
      </c>
      <c r="T58" s="31" t="str">
        <f>IFERROR(VLOOKUP(T56,定義!A:C,3,FALSE),"")</f>
        <v/>
      </c>
      <c r="U58" s="31" t="str">
        <f>IFERROR(VLOOKUP(U56,定義!A:C,3,FALSE),"")</f>
        <v/>
      </c>
      <c r="V58" s="31" t="str">
        <f>IFERROR(VLOOKUP(V56,定義!A:C,3,FALSE),"")</f>
        <v/>
      </c>
      <c r="W58" s="31" t="str">
        <f>IFERROR(VLOOKUP(W56,定義!A:C,3,FALSE),"")</f>
        <v/>
      </c>
      <c r="X58" s="31" t="str">
        <f>IFERROR(VLOOKUP(X56,定義!A:C,3,FALSE),"")</f>
        <v/>
      </c>
      <c r="Y58" s="31" t="str">
        <f>IFERROR(VLOOKUP(Y56,定義!A:C,3,FALSE),"")</f>
        <v/>
      </c>
      <c r="Z58" s="31" t="str">
        <f>IFERROR(VLOOKUP(Z56,定義!A:C,3,FALSE),"")</f>
        <v/>
      </c>
      <c r="AA58" s="31" t="str">
        <f>IFERROR(VLOOKUP(AA56,定義!A:C,3,FALSE),"")</f>
        <v/>
      </c>
      <c r="AB58" s="31" t="str">
        <f>IFERROR(VLOOKUP(AB56,定義!A:C,3,FALSE),"")</f>
        <v/>
      </c>
      <c r="AC58" s="31" t="str">
        <f>IFERROR(VLOOKUP(AC56,定義!A:C,3,FALSE),"")</f>
        <v/>
      </c>
      <c r="AD58" s="31" t="str">
        <f>IFERROR(VLOOKUP(AD56,定義!A:C,3,FALSE),"")</f>
        <v/>
      </c>
      <c r="AE58" s="31" t="str">
        <f>IFERROR(VLOOKUP(AE56,定義!A:C,3,FALSE),"")</f>
        <v>年末年始</v>
      </c>
      <c r="AF58" s="31" t="str">
        <f>IFERROR(VLOOKUP(AF56,定義!A:C,3,FALSE),"")</f>
        <v>年末年始</v>
      </c>
      <c r="AG58" s="31" t="str">
        <f>IFERROR(VLOOKUP(AG56,定義!A:C,3,FALSE),"")</f>
        <v>年末年始</v>
      </c>
      <c r="AH58" s="67"/>
      <c r="AI58" s="70"/>
      <c r="AJ58" s="72"/>
      <c r="AK58" s="76"/>
      <c r="AL58" s="76"/>
      <c r="AM58" s="76"/>
      <c r="AN58" s="76"/>
    </row>
    <row r="59" spans="1:40" s="17" customFormat="1" ht="28" customHeight="1">
      <c r="B59" s="24" t="str">
        <f>IF($F$2="受注者希望型","－","休日
計画")</f>
        <v>休日
計画</v>
      </c>
      <c r="C59" s="32"/>
      <c r="D59" s="32"/>
      <c r="E59" s="32"/>
      <c r="F59" s="45"/>
      <c r="G59" s="32" t="s">
        <v>43</v>
      </c>
      <c r="H59" s="32" t="s">
        <v>43</v>
      </c>
      <c r="I59" s="32"/>
      <c r="J59" s="32"/>
      <c r="K59" s="32"/>
      <c r="L59" s="32"/>
      <c r="M59" s="32"/>
      <c r="N59" s="32" t="s">
        <v>43</v>
      </c>
      <c r="O59" s="32" t="s">
        <v>43</v>
      </c>
      <c r="P59" s="32"/>
      <c r="Q59" s="32"/>
      <c r="R59" s="35"/>
      <c r="S59" s="32"/>
      <c r="T59" s="32"/>
      <c r="U59" s="32" t="s">
        <v>43</v>
      </c>
      <c r="V59" s="32" t="s">
        <v>43</v>
      </c>
      <c r="W59" s="32"/>
      <c r="X59" s="32"/>
      <c r="Y59" s="32"/>
      <c r="Z59" s="32"/>
      <c r="AA59" s="32"/>
      <c r="AB59" s="32" t="s">
        <v>43</v>
      </c>
      <c r="AC59" s="32" t="s">
        <v>43</v>
      </c>
      <c r="AD59" s="32"/>
      <c r="AE59" s="32" t="s">
        <v>43</v>
      </c>
      <c r="AF59" s="32" t="s">
        <v>43</v>
      </c>
      <c r="AG59" s="32" t="s">
        <v>43</v>
      </c>
      <c r="AH59" s="66">
        <f>AM59</f>
        <v>11</v>
      </c>
      <c r="AI59" s="69">
        <f>AN59</f>
        <v>75</v>
      </c>
      <c r="AJ59" s="72"/>
      <c r="AK59" s="76">
        <f>COUNTIF(C60:AG60,"○")</f>
        <v>11</v>
      </c>
      <c r="AL59" s="76">
        <f>SUM(AK$6:AK60)</f>
        <v>75</v>
      </c>
      <c r="AM59" s="76">
        <f>COUNTIF(C59:AG59,"○")</f>
        <v>11</v>
      </c>
      <c r="AN59" s="76">
        <f>SUM(AM$6:AM60)</f>
        <v>75</v>
      </c>
    </row>
    <row r="60" spans="1:40" s="2" customFormat="1" ht="28" customHeight="1">
      <c r="A60" s="2"/>
      <c r="B60" s="25" t="s">
        <v>49</v>
      </c>
      <c r="C60" s="33"/>
      <c r="D60" s="33"/>
      <c r="E60" s="33"/>
      <c r="F60" s="33"/>
      <c r="G60" s="33" t="s">
        <v>43</v>
      </c>
      <c r="H60" s="33" t="s">
        <v>43</v>
      </c>
      <c r="I60" s="33"/>
      <c r="J60" s="33"/>
      <c r="K60" s="33"/>
      <c r="L60" s="33"/>
      <c r="M60" s="33"/>
      <c r="N60" s="33" t="s">
        <v>43</v>
      </c>
      <c r="O60" s="33" t="s">
        <v>43</v>
      </c>
      <c r="P60" s="33"/>
      <c r="Q60" s="33"/>
      <c r="R60" s="33"/>
      <c r="S60" s="33"/>
      <c r="T60" s="33"/>
      <c r="U60" s="33" t="s">
        <v>43</v>
      </c>
      <c r="V60" s="33" t="s">
        <v>43</v>
      </c>
      <c r="W60" s="33"/>
      <c r="X60" s="33"/>
      <c r="Y60" s="33"/>
      <c r="Z60" s="33"/>
      <c r="AA60" s="33"/>
      <c r="AB60" s="33" t="s">
        <v>43</v>
      </c>
      <c r="AC60" s="33" t="s">
        <v>43</v>
      </c>
      <c r="AD60" s="33"/>
      <c r="AE60" s="33" t="s">
        <v>43</v>
      </c>
      <c r="AF60" s="33" t="s">
        <v>43</v>
      </c>
      <c r="AG60" s="33" t="s">
        <v>43</v>
      </c>
      <c r="AH60" s="66">
        <f>AK59</f>
        <v>11</v>
      </c>
      <c r="AI60" s="69">
        <f>AL59</f>
        <v>75</v>
      </c>
      <c r="AJ60" s="72"/>
      <c r="AK60" s="76"/>
      <c r="AL60" s="76"/>
      <c r="AM60" s="76"/>
      <c r="AN60" s="76"/>
    </row>
    <row r="61" spans="1:40" s="2" customFormat="1" ht="14.25" customHeight="1">
      <c r="A61" s="1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"/>
      <c r="AI61" s="1"/>
      <c r="AJ61" s="72"/>
      <c r="AK61" s="16"/>
      <c r="AL61" s="16"/>
      <c r="AM61" s="16"/>
      <c r="AN61" s="16"/>
    </row>
    <row r="62" spans="1:40" s="2" customFormat="1" ht="12" customHeight="1">
      <c r="A62" s="1"/>
      <c r="B62" s="21" t="s">
        <v>7</v>
      </c>
      <c r="C62" s="28">
        <f>DATE(YEAR(C55),MONTH(C55)+1,DAY(C55))</f>
        <v>44197</v>
      </c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66" t="s">
        <v>19</v>
      </c>
      <c r="AI62" s="69" t="s">
        <v>15</v>
      </c>
      <c r="AJ62" s="72"/>
      <c r="AK62" s="76" t="s">
        <v>12</v>
      </c>
      <c r="AL62" s="76" t="s">
        <v>23</v>
      </c>
      <c r="AM62" s="76" t="s">
        <v>50</v>
      </c>
      <c r="AN62" s="76" t="s">
        <v>20</v>
      </c>
    </row>
    <row r="63" spans="1:40" s="2" customFormat="1" ht="12" customHeight="1">
      <c r="A63" s="1"/>
      <c r="B63" s="22" t="s">
        <v>10</v>
      </c>
      <c r="C63" s="29">
        <f>+C62</f>
        <v>44197</v>
      </c>
      <c r="D63" s="29">
        <f t="shared" ref="D63:AG63" si="16">IF(C63="","",IF(MONTH(C63+1)-MONTH(C63)=0,C63+1,""))</f>
        <v>44198</v>
      </c>
      <c r="E63" s="29">
        <f t="shared" si="16"/>
        <v>44199</v>
      </c>
      <c r="F63" s="42">
        <f t="shared" si="16"/>
        <v>44200</v>
      </c>
      <c r="G63" s="29">
        <f t="shared" si="16"/>
        <v>44201</v>
      </c>
      <c r="H63" s="29">
        <f t="shared" si="16"/>
        <v>44202</v>
      </c>
      <c r="I63" s="29">
        <f t="shared" si="16"/>
        <v>44203</v>
      </c>
      <c r="J63" s="29">
        <f t="shared" si="16"/>
        <v>44204</v>
      </c>
      <c r="K63" s="29">
        <f t="shared" si="16"/>
        <v>44205</v>
      </c>
      <c r="L63" s="29">
        <f t="shared" si="16"/>
        <v>44206</v>
      </c>
      <c r="M63" s="29">
        <f t="shared" si="16"/>
        <v>44207</v>
      </c>
      <c r="N63" s="29">
        <f t="shared" si="16"/>
        <v>44208</v>
      </c>
      <c r="O63" s="29">
        <f t="shared" si="16"/>
        <v>44209</v>
      </c>
      <c r="P63" s="29">
        <f t="shared" si="16"/>
        <v>44210</v>
      </c>
      <c r="Q63" s="29">
        <f t="shared" si="16"/>
        <v>44211</v>
      </c>
      <c r="R63" s="29">
        <f t="shared" si="16"/>
        <v>44212</v>
      </c>
      <c r="S63" s="29">
        <f t="shared" si="16"/>
        <v>44213</v>
      </c>
      <c r="T63" s="29">
        <f t="shared" si="16"/>
        <v>44214</v>
      </c>
      <c r="U63" s="29">
        <f t="shared" si="16"/>
        <v>44215</v>
      </c>
      <c r="V63" s="29">
        <f t="shared" si="16"/>
        <v>44216</v>
      </c>
      <c r="W63" s="29">
        <f t="shared" si="16"/>
        <v>44217</v>
      </c>
      <c r="X63" s="29">
        <f t="shared" si="16"/>
        <v>44218</v>
      </c>
      <c r="Y63" s="29">
        <f t="shared" si="16"/>
        <v>44219</v>
      </c>
      <c r="Z63" s="29">
        <f t="shared" si="16"/>
        <v>44220</v>
      </c>
      <c r="AA63" s="29">
        <f t="shared" si="16"/>
        <v>44221</v>
      </c>
      <c r="AB63" s="29">
        <f t="shared" si="16"/>
        <v>44222</v>
      </c>
      <c r="AC63" s="29">
        <f t="shared" si="16"/>
        <v>44223</v>
      </c>
      <c r="AD63" s="29">
        <f t="shared" si="16"/>
        <v>44224</v>
      </c>
      <c r="AE63" s="29">
        <f t="shared" si="16"/>
        <v>44225</v>
      </c>
      <c r="AF63" s="59">
        <f t="shared" si="16"/>
        <v>44226</v>
      </c>
      <c r="AG63" s="59">
        <f t="shared" si="16"/>
        <v>44227</v>
      </c>
      <c r="AH63" s="66"/>
      <c r="AI63" s="69"/>
      <c r="AJ63" s="72"/>
      <c r="AK63" s="76"/>
      <c r="AL63" s="76"/>
      <c r="AM63" s="76"/>
      <c r="AN63" s="76"/>
    </row>
    <row r="64" spans="1:40" s="2" customFormat="1" ht="12" customHeight="1">
      <c r="A64" s="1"/>
      <c r="B64" s="22" t="s">
        <v>3</v>
      </c>
      <c r="C64" s="30">
        <f>+C63</f>
        <v>44197</v>
      </c>
      <c r="D64" s="30">
        <f t="shared" ref="D64:AG64" si="17">+D63</f>
        <v>44198</v>
      </c>
      <c r="E64" s="30">
        <f t="shared" si="17"/>
        <v>44199</v>
      </c>
      <c r="F64" s="43">
        <f t="shared" si="17"/>
        <v>44200</v>
      </c>
      <c r="G64" s="30">
        <f t="shared" si="17"/>
        <v>44201</v>
      </c>
      <c r="H64" s="30">
        <f t="shared" si="17"/>
        <v>44202</v>
      </c>
      <c r="I64" s="30">
        <f t="shared" si="17"/>
        <v>44203</v>
      </c>
      <c r="J64" s="30">
        <f t="shared" si="17"/>
        <v>44204</v>
      </c>
      <c r="K64" s="30">
        <f t="shared" si="17"/>
        <v>44205</v>
      </c>
      <c r="L64" s="30">
        <f t="shared" si="17"/>
        <v>44206</v>
      </c>
      <c r="M64" s="30">
        <f t="shared" si="17"/>
        <v>44207</v>
      </c>
      <c r="N64" s="30">
        <f t="shared" si="17"/>
        <v>44208</v>
      </c>
      <c r="O64" s="30">
        <f t="shared" si="17"/>
        <v>44209</v>
      </c>
      <c r="P64" s="30">
        <f t="shared" si="17"/>
        <v>44210</v>
      </c>
      <c r="Q64" s="30">
        <f t="shared" si="17"/>
        <v>44211</v>
      </c>
      <c r="R64" s="30">
        <f t="shared" si="17"/>
        <v>44212</v>
      </c>
      <c r="S64" s="30">
        <f t="shared" si="17"/>
        <v>44213</v>
      </c>
      <c r="T64" s="30">
        <f t="shared" si="17"/>
        <v>44214</v>
      </c>
      <c r="U64" s="30">
        <f t="shared" si="17"/>
        <v>44215</v>
      </c>
      <c r="V64" s="30">
        <f t="shared" si="17"/>
        <v>44216</v>
      </c>
      <c r="W64" s="30">
        <f t="shared" si="17"/>
        <v>44217</v>
      </c>
      <c r="X64" s="30">
        <f t="shared" si="17"/>
        <v>44218</v>
      </c>
      <c r="Y64" s="30">
        <f t="shared" si="17"/>
        <v>44219</v>
      </c>
      <c r="Z64" s="30">
        <f t="shared" si="17"/>
        <v>44220</v>
      </c>
      <c r="AA64" s="30">
        <f t="shared" si="17"/>
        <v>44221</v>
      </c>
      <c r="AB64" s="30">
        <f t="shared" si="17"/>
        <v>44222</v>
      </c>
      <c r="AC64" s="30">
        <f t="shared" si="17"/>
        <v>44223</v>
      </c>
      <c r="AD64" s="30">
        <f t="shared" si="17"/>
        <v>44224</v>
      </c>
      <c r="AE64" s="30">
        <f t="shared" si="17"/>
        <v>44225</v>
      </c>
      <c r="AF64" s="60">
        <f t="shared" si="17"/>
        <v>44226</v>
      </c>
      <c r="AG64" s="60">
        <f t="shared" si="17"/>
        <v>44227</v>
      </c>
      <c r="AH64" s="67" t="s">
        <v>42</v>
      </c>
      <c r="AI64" s="70" t="s">
        <v>42</v>
      </c>
      <c r="AJ64" s="72"/>
      <c r="AK64" s="76"/>
      <c r="AL64" s="76"/>
      <c r="AM64" s="76"/>
      <c r="AN64" s="76"/>
    </row>
    <row r="65" spans="1:40" s="2" customFormat="1" ht="68.150000000000006" customHeight="1">
      <c r="A65" s="17"/>
      <c r="B65" s="23" t="s">
        <v>11</v>
      </c>
      <c r="C65" s="31" t="str">
        <f>IFERROR(VLOOKUP(C63,定義!A:C,3,FALSE),"")</f>
        <v>元日</v>
      </c>
      <c r="D65" s="31" t="str">
        <f>IFERROR(VLOOKUP(D63,定義!A:C,3,FALSE),"")</f>
        <v>年末年始</v>
      </c>
      <c r="E65" s="31" t="str">
        <f>IFERROR(VLOOKUP(E63,定義!A:C,3,FALSE),"")</f>
        <v>年末年始</v>
      </c>
      <c r="F65" s="44" t="str">
        <f>IFERROR(VLOOKUP(F63,定義!A:C,3,FALSE),"")</f>
        <v/>
      </c>
      <c r="G65" s="31" t="str">
        <f>IFERROR(VLOOKUP(G63,定義!A:C,3,FALSE),"")</f>
        <v/>
      </c>
      <c r="H65" s="31" t="str">
        <f>IFERROR(VLOOKUP(H63,定義!A:C,3,FALSE),"")</f>
        <v/>
      </c>
      <c r="I65" s="31" t="str">
        <f>IFERROR(VLOOKUP(I63,定義!A:C,3,FALSE),"")</f>
        <v/>
      </c>
      <c r="J65" s="31" t="str">
        <f>IFERROR(VLOOKUP(J63,定義!A:C,3,FALSE),"")</f>
        <v/>
      </c>
      <c r="K65" s="31" t="str">
        <f>IFERROR(VLOOKUP(K63,定義!A:C,3,FALSE),"")</f>
        <v/>
      </c>
      <c r="L65" s="31" t="str">
        <f>IFERROR(VLOOKUP(L63,定義!A:C,3,FALSE),"")</f>
        <v/>
      </c>
      <c r="M65" s="31" t="str">
        <f>IFERROR(VLOOKUP(M63,定義!A:C,3,FALSE),"")</f>
        <v>成人の日</v>
      </c>
      <c r="N65" s="31" t="str">
        <f>IFERROR(VLOOKUP(N63,定義!A:C,3,FALSE),"")</f>
        <v/>
      </c>
      <c r="O65" s="31" t="str">
        <f>IFERROR(VLOOKUP(O63,定義!A:C,3,FALSE),"")</f>
        <v/>
      </c>
      <c r="P65" s="31" t="str">
        <f>IFERROR(VLOOKUP(P63,定義!A:C,3,FALSE),"")</f>
        <v/>
      </c>
      <c r="Q65" s="31" t="str">
        <f>IFERROR(VLOOKUP(Q63,定義!A:C,3,FALSE),"")</f>
        <v/>
      </c>
      <c r="R65" s="34" t="str">
        <f>IFERROR(VLOOKUP(R63,定義!A:C,3,FALSE),"")</f>
        <v/>
      </c>
      <c r="S65" s="31" t="str">
        <f>IFERROR(VLOOKUP(S63,定義!A:C,3,FALSE),"")</f>
        <v/>
      </c>
      <c r="T65" s="31" t="str">
        <f>IFERROR(VLOOKUP(T63,定義!A:C,3,FALSE),"")</f>
        <v/>
      </c>
      <c r="U65" s="31" t="str">
        <f>IFERROR(VLOOKUP(U63,定義!A:C,3,FALSE),"")</f>
        <v/>
      </c>
      <c r="V65" s="31" t="str">
        <f>IFERROR(VLOOKUP(V63,定義!A:C,3,FALSE),"")</f>
        <v/>
      </c>
      <c r="W65" s="31" t="str">
        <f>IFERROR(VLOOKUP(W63,定義!A:C,3,FALSE),"")</f>
        <v/>
      </c>
      <c r="X65" s="31" t="str">
        <f>IFERROR(VLOOKUP(X63,定義!A:C,3,FALSE),"")</f>
        <v/>
      </c>
      <c r="Y65" s="31" t="str">
        <f>IFERROR(VLOOKUP(Y63,定義!A:C,3,FALSE),"")</f>
        <v/>
      </c>
      <c r="Z65" s="31" t="str">
        <f>IFERROR(VLOOKUP(Z63,定義!A:C,3,FALSE),"")</f>
        <v/>
      </c>
      <c r="AA65" s="31" t="str">
        <f>IFERROR(VLOOKUP(AA63,定義!A:C,3,FALSE),"")</f>
        <v/>
      </c>
      <c r="AB65" s="31" t="str">
        <f>IFERROR(VLOOKUP(AB63,定義!A:C,3,FALSE),"")</f>
        <v/>
      </c>
      <c r="AC65" s="31" t="str">
        <f>IFERROR(VLOOKUP(AC63,定義!A:C,3,FALSE),"")</f>
        <v/>
      </c>
      <c r="AD65" s="31" t="str">
        <f>IFERROR(VLOOKUP(AD63,定義!A:C,3,FALSE),"")</f>
        <v/>
      </c>
      <c r="AE65" s="31" t="str">
        <f>IFERROR(VLOOKUP(AE63,定義!A:C,3,FALSE),"")</f>
        <v>完成通知書提出日</v>
      </c>
      <c r="AF65" s="31" t="str">
        <f>IFERROR(VLOOKUP(AF63,定義!A:C,3,FALSE),"")</f>
        <v/>
      </c>
      <c r="AG65" s="31" t="str">
        <f>IFERROR(VLOOKUP(AG63,定義!A:C,3,FALSE),"")</f>
        <v/>
      </c>
      <c r="AH65" s="67"/>
      <c r="AI65" s="70"/>
      <c r="AJ65" s="72"/>
      <c r="AK65" s="76"/>
      <c r="AL65" s="76"/>
      <c r="AM65" s="76"/>
      <c r="AN65" s="76"/>
    </row>
    <row r="66" spans="1:40" s="2" customFormat="1" ht="28" customHeight="1">
      <c r="A66" s="17"/>
      <c r="B66" s="24" t="str">
        <f>IF($F$2="受注者希望型","－","休日
計画")</f>
        <v>休日
計画</v>
      </c>
      <c r="C66" s="32" t="s">
        <v>43</v>
      </c>
      <c r="D66" s="32" t="s">
        <v>43</v>
      </c>
      <c r="E66" s="32" t="s">
        <v>43</v>
      </c>
      <c r="F66" s="45"/>
      <c r="G66" s="32"/>
      <c r="H66" s="32"/>
      <c r="I66" s="32"/>
      <c r="J66" s="32"/>
      <c r="K66" s="32" t="s">
        <v>43</v>
      </c>
      <c r="L66" s="32"/>
      <c r="M66" s="32"/>
      <c r="N66" s="32"/>
      <c r="O66" s="32"/>
      <c r="P66" s="32"/>
      <c r="Q66" s="32"/>
      <c r="R66" s="35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66">
        <f>AM66</f>
        <v>4</v>
      </c>
      <c r="AI66" s="69">
        <f>AN66</f>
        <v>79</v>
      </c>
      <c r="AJ66" s="72"/>
      <c r="AK66" s="76">
        <f>COUNTIF(C67:AG67,"○")</f>
        <v>4</v>
      </c>
      <c r="AL66" s="76">
        <f>SUM(AK$6:AK67)</f>
        <v>79</v>
      </c>
      <c r="AM66" s="76">
        <f>COUNTIF(C66:AG66,"○")</f>
        <v>4</v>
      </c>
      <c r="AN66" s="76">
        <f>SUM(AM$6:AM67)</f>
        <v>79</v>
      </c>
    </row>
    <row r="67" spans="1:40" s="2" customFormat="1" ht="28" customHeight="1">
      <c r="A67" s="2"/>
      <c r="B67" s="25" t="s">
        <v>49</v>
      </c>
      <c r="C67" s="33" t="s">
        <v>43</v>
      </c>
      <c r="D67" s="33" t="s">
        <v>43</v>
      </c>
      <c r="E67" s="33" t="s">
        <v>43</v>
      </c>
      <c r="F67" s="46"/>
      <c r="G67" s="33"/>
      <c r="H67" s="33"/>
      <c r="I67" s="33"/>
      <c r="J67" s="33"/>
      <c r="K67" s="33" t="s">
        <v>43</v>
      </c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66">
        <f>AK66</f>
        <v>4</v>
      </c>
      <c r="AI67" s="69">
        <f>AL66</f>
        <v>79</v>
      </c>
      <c r="AJ67" s="72"/>
      <c r="AK67" s="76"/>
      <c r="AL67" s="76"/>
      <c r="AM67" s="76"/>
      <c r="AN67" s="76"/>
    </row>
    <row r="68" spans="1:40" s="2" customFormat="1" ht="14.25" customHeight="1">
      <c r="A68" s="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"/>
      <c r="AI68" s="1"/>
      <c r="AJ68" s="72"/>
      <c r="AK68" s="16"/>
      <c r="AL68" s="16"/>
      <c r="AM68" s="16"/>
      <c r="AN68" s="16"/>
    </row>
    <row r="69" spans="1:40" s="2" customFormat="1" ht="12" hidden="1" customHeight="1" outlineLevel="1">
      <c r="A69" s="1"/>
      <c r="B69" s="21" t="s">
        <v>7</v>
      </c>
      <c r="C69" s="28">
        <f>DATE(YEAR(C62),MONTH(C62)+1,DAY(C62))</f>
        <v>44228</v>
      </c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66" t="s">
        <v>19</v>
      </c>
      <c r="AI69" s="69" t="s">
        <v>15</v>
      </c>
      <c r="AJ69" s="72"/>
      <c r="AK69" s="76" t="s">
        <v>12</v>
      </c>
      <c r="AL69" s="76" t="s">
        <v>23</v>
      </c>
      <c r="AM69" s="76" t="s">
        <v>50</v>
      </c>
      <c r="AN69" s="76" t="s">
        <v>20</v>
      </c>
    </row>
    <row r="70" spans="1:40" s="2" customFormat="1" ht="12" hidden="1" customHeight="1" outlineLevel="1">
      <c r="A70" s="1"/>
      <c r="B70" s="22" t="s">
        <v>10</v>
      </c>
      <c r="C70" s="29">
        <f>+C69</f>
        <v>44228</v>
      </c>
      <c r="D70" s="29">
        <f t="shared" ref="D70:AG70" si="18">IF(C70="","",IF(MONTH(C70+1)-MONTH(C70)=0,C70+1,""))</f>
        <v>44229</v>
      </c>
      <c r="E70" s="29">
        <f t="shared" si="18"/>
        <v>44230</v>
      </c>
      <c r="F70" s="42">
        <f t="shared" si="18"/>
        <v>44231</v>
      </c>
      <c r="G70" s="29">
        <f t="shared" si="18"/>
        <v>44232</v>
      </c>
      <c r="H70" s="29">
        <f t="shared" si="18"/>
        <v>44233</v>
      </c>
      <c r="I70" s="29">
        <f t="shared" si="18"/>
        <v>44234</v>
      </c>
      <c r="J70" s="29">
        <f t="shared" si="18"/>
        <v>44235</v>
      </c>
      <c r="K70" s="29">
        <f t="shared" si="18"/>
        <v>44236</v>
      </c>
      <c r="L70" s="29">
        <f t="shared" si="18"/>
        <v>44237</v>
      </c>
      <c r="M70" s="29">
        <f t="shared" si="18"/>
        <v>44238</v>
      </c>
      <c r="N70" s="29">
        <f t="shared" si="18"/>
        <v>44239</v>
      </c>
      <c r="O70" s="29">
        <f t="shared" si="18"/>
        <v>44240</v>
      </c>
      <c r="P70" s="29">
        <f t="shared" si="18"/>
        <v>44241</v>
      </c>
      <c r="Q70" s="29">
        <f t="shared" si="18"/>
        <v>44242</v>
      </c>
      <c r="R70" s="29">
        <f t="shared" si="18"/>
        <v>44243</v>
      </c>
      <c r="S70" s="29">
        <f t="shared" si="18"/>
        <v>44244</v>
      </c>
      <c r="T70" s="29">
        <f t="shared" si="18"/>
        <v>44245</v>
      </c>
      <c r="U70" s="29">
        <f t="shared" si="18"/>
        <v>44246</v>
      </c>
      <c r="V70" s="29">
        <f t="shared" si="18"/>
        <v>44247</v>
      </c>
      <c r="W70" s="29">
        <f t="shared" si="18"/>
        <v>44248</v>
      </c>
      <c r="X70" s="29">
        <f t="shared" si="18"/>
        <v>44249</v>
      </c>
      <c r="Y70" s="29">
        <f t="shared" si="18"/>
        <v>44250</v>
      </c>
      <c r="Z70" s="29">
        <f t="shared" si="18"/>
        <v>44251</v>
      </c>
      <c r="AA70" s="29">
        <f t="shared" si="18"/>
        <v>44252</v>
      </c>
      <c r="AB70" s="29">
        <f t="shared" si="18"/>
        <v>44253</v>
      </c>
      <c r="AC70" s="29">
        <f t="shared" si="18"/>
        <v>44254</v>
      </c>
      <c r="AD70" s="29">
        <f t="shared" si="18"/>
        <v>44255</v>
      </c>
      <c r="AE70" s="29" t="str">
        <f t="shared" si="18"/>
        <v/>
      </c>
      <c r="AF70" s="29" t="str">
        <f t="shared" si="18"/>
        <v/>
      </c>
      <c r="AG70" s="29" t="str">
        <f t="shared" si="18"/>
        <v/>
      </c>
      <c r="AH70" s="66"/>
      <c r="AI70" s="69"/>
      <c r="AJ70" s="72"/>
      <c r="AK70" s="76"/>
      <c r="AL70" s="76"/>
      <c r="AM70" s="76"/>
      <c r="AN70" s="76"/>
    </row>
    <row r="71" spans="1:40" s="2" customFormat="1" ht="12" hidden="1" customHeight="1" outlineLevel="1">
      <c r="A71" s="1"/>
      <c r="B71" s="22" t="s">
        <v>3</v>
      </c>
      <c r="C71" s="30">
        <f>+C70</f>
        <v>44228</v>
      </c>
      <c r="D71" s="30">
        <f t="shared" ref="D71:AG71" si="19">+D70</f>
        <v>44229</v>
      </c>
      <c r="E71" s="30">
        <f t="shared" si="19"/>
        <v>44230</v>
      </c>
      <c r="F71" s="43">
        <f t="shared" si="19"/>
        <v>44231</v>
      </c>
      <c r="G71" s="30">
        <f t="shared" si="19"/>
        <v>44232</v>
      </c>
      <c r="H71" s="30">
        <f t="shared" si="19"/>
        <v>44233</v>
      </c>
      <c r="I71" s="30">
        <f t="shared" si="19"/>
        <v>44234</v>
      </c>
      <c r="J71" s="30">
        <f t="shared" si="19"/>
        <v>44235</v>
      </c>
      <c r="K71" s="30">
        <f t="shared" si="19"/>
        <v>44236</v>
      </c>
      <c r="L71" s="30">
        <f t="shared" si="19"/>
        <v>44237</v>
      </c>
      <c r="M71" s="30">
        <f t="shared" si="19"/>
        <v>44238</v>
      </c>
      <c r="N71" s="30">
        <f t="shared" si="19"/>
        <v>44239</v>
      </c>
      <c r="O71" s="30">
        <f t="shared" si="19"/>
        <v>44240</v>
      </c>
      <c r="P71" s="30">
        <f t="shared" si="19"/>
        <v>44241</v>
      </c>
      <c r="Q71" s="30">
        <f t="shared" si="19"/>
        <v>44242</v>
      </c>
      <c r="R71" s="30">
        <f t="shared" si="19"/>
        <v>44243</v>
      </c>
      <c r="S71" s="30">
        <f t="shared" si="19"/>
        <v>44244</v>
      </c>
      <c r="T71" s="30">
        <f t="shared" si="19"/>
        <v>44245</v>
      </c>
      <c r="U71" s="30">
        <f t="shared" si="19"/>
        <v>44246</v>
      </c>
      <c r="V71" s="30">
        <f t="shared" si="19"/>
        <v>44247</v>
      </c>
      <c r="W71" s="30">
        <f t="shared" si="19"/>
        <v>44248</v>
      </c>
      <c r="X71" s="30">
        <f t="shared" si="19"/>
        <v>44249</v>
      </c>
      <c r="Y71" s="30">
        <f t="shared" si="19"/>
        <v>44250</v>
      </c>
      <c r="Z71" s="30">
        <f t="shared" si="19"/>
        <v>44251</v>
      </c>
      <c r="AA71" s="30">
        <f t="shared" si="19"/>
        <v>44252</v>
      </c>
      <c r="AB71" s="30">
        <f t="shared" si="19"/>
        <v>44253</v>
      </c>
      <c r="AC71" s="30">
        <f t="shared" si="19"/>
        <v>44254</v>
      </c>
      <c r="AD71" s="30">
        <f t="shared" si="19"/>
        <v>44255</v>
      </c>
      <c r="AE71" s="30" t="str">
        <f t="shared" si="19"/>
        <v/>
      </c>
      <c r="AF71" s="30" t="str">
        <f t="shared" si="19"/>
        <v/>
      </c>
      <c r="AG71" s="30" t="str">
        <f t="shared" si="19"/>
        <v/>
      </c>
      <c r="AH71" s="67" t="s">
        <v>42</v>
      </c>
      <c r="AI71" s="70" t="s">
        <v>42</v>
      </c>
      <c r="AJ71" s="72"/>
      <c r="AK71" s="76"/>
      <c r="AL71" s="76"/>
      <c r="AM71" s="76"/>
      <c r="AN71" s="76"/>
    </row>
    <row r="72" spans="1:40" s="2" customFormat="1" ht="68.150000000000006" hidden="1" customHeight="1" outlineLevel="1">
      <c r="A72" s="17"/>
      <c r="B72" s="23" t="s">
        <v>11</v>
      </c>
      <c r="C72" s="31" t="str">
        <f>IFERROR(VLOOKUP(C70,定義!A:C,3,FALSE),"")</f>
        <v/>
      </c>
      <c r="D72" s="31" t="str">
        <f>IFERROR(VLOOKUP(D70,定義!A:C,3,FALSE),"")</f>
        <v/>
      </c>
      <c r="E72" s="31" t="str">
        <f>IFERROR(VLOOKUP(E70,定義!A:C,3,FALSE),"")</f>
        <v/>
      </c>
      <c r="F72" s="44" t="str">
        <f>IFERROR(VLOOKUP(F70,定義!A:C,3,FALSE),"")</f>
        <v/>
      </c>
      <c r="G72" s="31" t="str">
        <f>IFERROR(VLOOKUP(G70,定義!A:C,3,FALSE),"")</f>
        <v/>
      </c>
      <c r="H72" s="31" t="str">
        <f>IFERROR(VLOOKUP(H70,定義!A:C,3,FALSE),"")</f>
        <v/>
      </c>
      <c r="I72" s="31" t="str">
        <f>IFERROR(VLOOKUP(I70,定義!A:C,3,FALSE),"")</f>
        <v/>
      </c>
      <c r="J72" s="31" t="str">
        <f>IFERROR(VLOOKUP(J70,定義!A:C,3,FALSE),"")</f>
        <v/>
      </c>
      <c r="K72" s="31" t="str">
        <f>IFERROR(VLOOKUP(K70,定義!A:C,3,FALSE),"")</f>
        <v/>
      </c>
      <c r="L72" s="31" t="str">
        <f>IFERROR(VLOOKUP(L70,定義!A:C,3,FALSE),"")</f>
        <v/>
      </c>
      <c r="M72" s="31" t="str">
        <f>IFERROR(VLOOKUP(M70,定義!A:C,3,FALSE),"")</f>
        <v>建国記念の日</v>
      </c>
      <c r="N72" s="31" t="str">
        <f>IFERROR(VLOOKUP(N70,定義!A:C,3,FALSE),"")</f>
        <v/>
      </c>
      <c r="O72" s="31" t="str">
        <f>IFERROR(VLOOKUP(O70,定義!A:C,3,FALSE),"")</f>
        <v/>
      </c>
      <c r="P72" s="31" t="str">
        <f>IFERROR(VLOOKUP(P70,定義!A:C,3,FALSE),"")</f>
        <v/>
      </c>
      <c r="Q72" s="31" t="str">
        <f>IFERROR(VLOOKUP(Q70,定義!A:C,3,FALSE),"")</f>
        <v/>
      </c>
      <c r="R72" s="34" t="str">
        <f>IFERROR(VLOOKUP(R70,定義!A:C,3,FALSE),"")</f>
        <v/>
      </c>
      <c r="S72" s="31" t="str">
        <f>IFERROR(VLOOKUP(S70,定義!A:C,3,FALSE),"")</f>
        <v/>
      </c>
      <c r="T72" s="31" t="str">
        <f>IFERROR(VLOOKUP(T70,定義!A:C,3,FALSE),"")</f>
        <v/>
      </c>
      <c r="U72" s="31" t="str">
        <f>IFERROR(VLOOKUP(U70,定義!A:C,3,FALSE),"")</f>
        <v/>
      </c>
      <c r="V72" s="31" t="str">
        <f>IFERROR(VLOOKUP(V70,定義!A:C,3,FALSE),"")</f>
        <v/>
      </c>
      <c r="W72" s="31" t="str">
        <f>IFERROR(VLOOKUP(W70,定義!A:C,3,FALSE),"")</f>
        <v/>
      </c>
      <c r="X72" s="31" t="str">
        <f>IFERROR(VLOOKUP(X70,定義!A:C,3,FALSE),"")</f>
        <v/>
      </c>
      <c r="Y72" s="31" t="str">
        <f>IFERROR(VLOOKUP(Y70,定義!A:C,3,FALSE),"")</f>
        <v>天皇誕生日</v>
      </c>
      <c r="Z72" s="31" t="str">
        <f>IFERROR(VLOOKUP(Z70,定義!A:C,3,FALSE),"")</f>
        <v/>
      </c>
      <c r="AA72" s="31" t="str">
        <f>IFERROR(VLOOKUP(AA70,定義!A:C,3,FALSE),"")</f>
        <v/>
      </c>
      <c r="AB72" s="31" t="str">
        <f>IFERROR(VLOOKUP(AB70,定義!A:C,3,FALSE),"")</f>
        <v/>
      </c>
      <c r="AC72" s="31" t="str">
        <f>IFERROR(VLOOKUP(AC70,定義!A:C,3,FALSE),"")</f>
        <v/>
      </c>
      <c r="AD72" s="31" t="str">
        <f>IFERROR(VLOOKUP(AD70,定義!A:C,3,FALSE),"")</f>
        <v/>
      </c>
      <c r="AE72" s="31" t="str">
        <f>IFERROR(VLOOKUP(AE70,定義!A:C,3,FALSE),"")</f>
        <v/>
      </c>
      <c r="AF72" s="31" t="str">
        <f>IFERROR(VLOOKUP(AF70,定義!A:C,3,FALSE),"")</f>
        <v/>
      </c>
      <c r="AG72" s="31" t="str">
        <f>IFERROR(VLOOKUP(AG70,定義!A:C,3,FALSE),"")</f>
        <v/>
      </c>
      <c r="AH72" s="67"/>
      <c r="AI72" s="70"/>
      <c r="AJ72" s="72"/>
      <c r="AK72" s="76"/>
      <c r="AL72" s="76"/>
      <c r="AM72" s="76"/>
      <c r="AN72" s="76"/>
    </row>
    <row r="73" spans="1:40" s="2" customFormat="1" ht="28" hidden="1" customHeight="1" outlineLevel="1">
      <c r="A73" s="17"/>
      <c r="B73" s="24" t="str">
        <f>IF($F$2="受注者希望型","－","休日
計画")</f>
        <v>休日
計画</v>
      </c>
      <c r="C73" s="32"/>
      <c r="D73" s="32"/>
      <c r="E73" s="32"/>
      <c r="F73" s="45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5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66">
        <f>AM73</f>
        <v>0</v>
      </c>
      <c r="AI73" s="69">
        <f>AN73</f>
        <v>79</v>
      </c>
      <c r="AJ73" s="72"/>
      <c r="AK73" s="76">
        <f>COUNTIF(C74:AG74,"○")</f>
        <v>0</v>
      </c>
      <c r="AL73" s="76">
        <f>SUM(AK$6:AK74)</f>
        <v>79</v>
      </c>
      <c r="AM73" s="76">
        <f>COUNTIF(C73:AG73,"○")</f>
        <v>0</v>
      </c>
      <c r="AN73" s="76">
        <f>SUM(AM$6:AM74)</f>
        <v>79</v>
      </c>
    </row>
    <row r="74" spans="1:40" s="2" customFormat="1" ht="28" hidden="1" customHeight="1" outlineLevel="1">
      <c r="A74" s="2"/>
      <c r="B74" s="25" t="s">
        <v>49</v>
      </c>
      <c r="C74" s="33"/>
      <c r="D74" s="33"/>
      <c r="E74" s="33"/>
      <c r="F74" s="46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66">
        <f>AK73</f>
        <v>0</v>
      </c>
      <c r="AI74" s="69">
        <f>AL73</f>
        <v>79</v>
      </c>
      <c r="AJ74" s="72"/>
      <c r="AK74" s="76"/>
      <c r="AL74" s="76"/>
      <c r="AM74" s="76"/>
      <c r="AN74" s="76"/>
    </row>
    <row r="75" spans="1:40" s="2" customFormat="1" ht="14.25" hidden="1" customHeight="1" outlineLevel="1">
      <c r="A75" s="1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"/>
      <c r="AI75" s="1"/>
      <c r="AJ75" s="72"/>
      <c r="AK75" s="16"/>
      <c r="AL75" s="16"/>
      <c r="AM75" s="16"/>
      <c r="AN75" s="16"/>
    </row>
    <row r="76" spans="1:40" s="2" customFormat="1" ht="12" hidden="1" customHeight="1" outlineLevel="1">
      <c r="A76" s="1"/>
      <c r="B76" s="21" t="s">
        <v>7</v>
      </c>
      <c r="C76" s="28">
        <f>DATE(YEAR(C69),MONTH(C69)+1,DAY(C69))</f>
        <v>44256</v>
      </c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66" t="s">
        <v>19</v>
      </c>
      <c r="AI76" s="69" t="s">
        <v>15</v>
      </c>
      <c r="AJ76" s="72"/>
      <c r="AK76" s="76" t="s">
        <v>12</v>
      </c>
      <c r="AL76" s="76" t="s">
        <v>23</v>
      </c>
      <c r="AM76" s="76" t="s">
        <v>50</v>
      </c>
      <c r="AN76" s="76" t="s">
        <v>20</v>
      </c>
    </row>
    <row r="77" spans="1:40" s="2" customFormat="1" ht="12" hidden="1" customHeight="1" outlineLevel="1">
      <c r="A77" s="1"/>
      <c r="B77" s="22" t="s">
        <v>10</v>
      </c>
      <c r="C77" s="29">
        <f>+C76</f>
        <v>44256</v>
      </c>
      <c r="D77" s="29">
        <f t="shared" ref="D77:AG77" si="20">IF(C77="","",IF(MONTH(C77+1)-MONTH(C77)=0,C77+1,""))</f>
        <v>44257</v>
      </c>
      <c r="E77" s="29">
        <f t="shared" si="20"/>
        <v>44258</v>
      </c>
      <c r="F77" s="42">
        <f t="shared" si="20"/>
        <v>44259</v>
      </c>
      <c r="G77" s="29">
        <f t="shared" si="20"/>
        <v>44260</v>
      </c>
      <c r="H77" s="29">
        <f t="shared" si="20"/>
        <v>44261</v>
      </c>
      <c r="I77" s="29">
        <f t="shared" si="20"/>
        <v>44262</v>
      </c>
      <c r="J77" s="29">
        <f t="shared" si="20"/>
        <v>44263</v>
      </c>
      <c r="K77" s="29">
        <f t="shared" si="20"/>
        <v>44264</v>
      </c>
      <c r="L77" s="29">
        <f t="shared" si="20"/>
        <v>44265</v>
      </c>
      <c r="M77" s="29">
        <f t="shared" si="20"/>
        <v>44266</v>
      </c>
      <c r="N77" s="29">
        <f t="shared" si="20"/>
        <v>44267</v>
      </c>
      <c r="O77" s="29">
        <f t="shared" si="20"/>
        <v>44268</v>
      </c>
      <c r="P77" s="29">
        <f t="shared" si="20"/>
        <v>44269</v>
      </c>
      <c r="Q77" s="29">
        <f t="shared" si="20"/>
        <v>44270</v>
      </c>
      <c r="R77" s="29">
        <f t="shared" si="20"/>
        <v>44271</v>
      </c>
      <c r="S77" s="29">
        <f t="shared" si="20"/>
        <v>44272</v>
      </c>
      <c r="T77" s="29">
        <f t="shared" si="20"/>
        <v>44273</v>
      </c>
      <c r="U77" s="29">
        <f t="shared" si="20"/>
        <v>44274</v>
      </c>
      <c r="V77" s="29">
        <f t="shared" si="20"/>
        <v>44275</v>
      </c>
      <c r="W77" s="29">
        <f t="shared" si="20"/>
        <v>44276</v>
      </c>
      <c r="X77" s="29">
        <f t="shared" si="20"/>
        <v>44277</v>
      </c>
      <c r="Y77" s="29">
        <f t="shared" si="20"/>
        <v>44278</v>
      </c>
      <c r="Z77" s="29">
        <f t="shared" si="20"/>
        <v>44279</v>
      </c>
      <c r="AA77" s="29">
        <f t="shared" si="20"/>
        <v>44280</v>
      </c>
      <c r="AB77" s="29">
        <f t="shared" si="20"/>
        <v>44281</v>
      </c>
      <c r="AC77" s="29">
        <f t="shared" si="20"/>
        <v>44282</v>
      </c>
      <c r="AD77" s="29">
        <f t="shared" si="20"/>
        <v>44283</v>
      </c>
      <c r="AE77" s="29">
        <f t="shared" si="20"/>
        <v>44284</v>
      </c>
      <c r="AF77" s="29">
        <f t="shared" si="20"/>
        <v>44285</v>
      </c>
      <c r="AG77" s="29">
        <f t="shared" si="20"/>
        <v>44286</v>
      </c>
      <c r="AH77" s="66"/>
      <c r="AI77" s="69"/>
      <c r="AJ77" s="72"/>
      <c r="AK77" s="76"/>
      <c r="AL77" s="76"/>
      <c r="AM77" s="76"/>
      <c r="AN77" s="76"/>
    </row>
    <row r="78" spans="1:40" s="2" customFormat="1" ht="12" hidden="1" customHeight="1" outlineLevel="1">
      <c r="A78" s="1"/>
      <c r="B78" s="22" t="s">
        <v>3</v>
      </c>
      <c r="C78" s="30">
        <f>+C77</f>
        <v>44256</v>
      </c>
      <c r="D78" s="30">
        <f t="shared" ref="D78:AG78" si="21">+D77</f>
        <v>44257</v>
      </c>
      <c r="E78" s="30">
        <f t="shared" si="21"/>
        <v>44258</v>
      </c>
      <c r="F78" s="43">
        <f t="shared" si="21"/>
        <v>44259</v>
      </c>
      <c r="G78" s="30">
        <f t="shared" si="21"/>
        <v>44260</v>
      </c>
      <c r="H78" s="30">
        <f t="shared" si="21"/>
        <v>44261</v>
      </c>
      <c r="I78" s="30">
        <f t="shared" si="21"/>
        <v>44262</v>
      </c>
      <c r="J78" s="30">
        <f t="shared" si="21"/>
        <v>44263</v>
      </c>
      <c r="K78" s="30">
        <f t="shared" si="21"/>
        <v>44264</v>
      </c>
      <c r="L78" s="30">
        <f t="shared" si="21"/>
        <v>44265</v>
      </c>
      <c r="M78" s="30">
        <f t="shared" si="21"/>
        <v>44266</v>
      </c>
      <c r="N78" s="30">
        <f t="shared" si="21"/>
        <v>44267</v>
      </c>
      <c r="O78" s="30">
        <f t="shared" si="21"/>
        <v>44268</v>
      </c>
      <c r="P78" s="30">
        <f t="shared" si="21"/>
        <v>44269</v>
      </c>
      <c r="Q78" s="30">
        <f t="shared" si="21"/>
        <v>44270</v>
      </c>
      <c r="R78" s="30">
        <f t="shared" si="21"/>
        <v>44271</v>
      </c>
      <c r="S78" s="30">
        <f t="shared" si="21"/>
        <v>44272</v>
      </c>
      <c r="T78" s="30">
        <f t="shared" si="21"/>
        <v>44273</v>
      </c>
      <c r="U78" s="30">
        <f t="shared" si="21"/>
        <v>44274</v>
      </c>
      <c r="V78" s="30">
        <f t="shared" si="21"/>
        <v>44275</v>
      </c>
      <c r="W78" s="30">
        <f t="shared" si="21"/>
        <v>44276</v>
      </c>
      <c r="X78" s="30">
        <f t="shared" si="21"/>
        <v>44277</v>
      </c>
      <c r="Y78" s="30">
        <f t="shared" si="21"/>
        <v>44278</v>
      </c>
      <c r="Z78" s="30">
        <f t="shared" si="21"/>
        <v>44279</v>
      </c>
      <c r="AA78" s="30">
        <f t="shared" si="21"/>
        <v>44280</v>
      </c>
      <c r="AB78" s="30">
        <f t="shared" si="21"/>
        <v>44281</v>
      </c>
      <c r="AC78" s="30">
        <f t="shared" si="21"/>
        <v>44282</v>
      </c>
      <c r="AD78" s="30">
        <f t="shared" si="21"/>
        <v>44283</v>
      </c>
      <c r="AE78" s="30">
        <f t="shared" si="21"/>
        <v>44284</v>
      </c>
      <c r="AF78" s="30">
        <f t="shared" si="21"/>
        <v>44285</v>
      </c>
      <c r="AG78" s="30">
        <f t="shared" si="21"/>
        <v>44286</v>
      </c>
      <c r="AH78" s="67" t="s">
        <v>42</v>
      </c>
      <c r="AI78" s="70" t="s">
        <v>42</v>
      </c>
      <c r="AJ78" s="72"/>
      <c r="AK78" s="76"/>
      <c r="AL78" s="76"/>
      <c r="AM78" s="76"/>
      <c r="AN78" s="76"/>
    </row>
    <row r="79" spans="1:40" s="2" customFormat="1" ht="68.150000000000006" hidden="1" customHeight="1" outlineLevel="1">
      <c r="A79" s="17"/>
      <c r="B79" s="23" t="s">
        <v>11</v>
      </c>
      <c r="C79" s="31" t="str">
        <f>IFERROR(VLOOKUP(C77,定義!A:C,3,FALSE),"")</f>
        <v/>
      </c>
      <c r="D79" s="31" t="str">
        <f>IFERROR(VLOOKUP(D77,定義!A:C,3,FALSE),"")</f>
        <v/>
      </c>
      <c r="E79" s="31" t="str">
        <f>IFERROR(VLOOKUP(E77,定義!A:C,3,FALSE),"")</f>
        <v/>
      </c>
      <c r="F79" s="44" t="str">
        <f>IFERROR(VLOOKUP(F77,定義!A:C,3,FALSE),"")</f>
        <v/>
      </c>
      <c r="G79" s="31" t="str">
        <f>IFERROR(VLOOKUP(G77,定義!A:C,3,FALSE),"")</f>
        <v/>
      </c>
      <c r="H79" s="31" t="str">
        <f>IFERROR(VLOOKUP(H77,定義!A:C,3,FALSE),"")</f>
        <v/>
      </c>
      <c r="I79" s="31" t="str">
        <f>IFERROR(VLOOKUP(I77,定義!A:C,3,FALSE),"")</f>
        <v/>
      </c>
      <c r="J79" s="31" t="str">
        <f>IFERROR(VLOOKUP(J77,定義!A:C,3,FALSE),"")</f>
        <v/>
      </c>
      <c r="K79" s="31" t="str">
        <f>IFERROR(VLOOKUP(K77,定義!A:C,3,FALSE),"")</f>
        <v/>
      </c>
      <c r="L79" s="31" t="str">
        <f>IFERROR(VLOOKUP(L77,定義!A:C,3,FALSE),"")</f>
        <v/>
      </c>
      <c r="M79" s="31" t="str">
        <f>IFERROR(VLOOKUP(M77,定義!A:C,3,FALSE),"")</f>
        <v/>
      </c>
      <c r="N79" s="31" t="str">
        <f>IFERROR(VLOOKUP(N77,定義!A:C,3,FALSE),"")</f>
        <v/>
      </c>
      <c r="O79" s="31" t="str">
        <f>IFERROR(VLOOKUP(O77,定義!A:C,3,FALSE),"")</f>
        <v/>
      </c>
      <c r="P79" s="31" t="str">
        <f>IFERROR(VLOOKUP(P77,定義!A:C,3,FALSE),"")</f>
        <v/>
      </c>
      <c r="Q79" s="31" t="str">
        <f>IFERROR(VLOOKUP(Q77,定義!A:C,3,FALSE),"")</f>
        <v/>
      </c>
      <c r="R79" s="34" t="str">
        <f>IFERROR(VLOOKUP(R77,定義!A:C,3,FALSE),"")</f>
        <v/>
      </c>
      <c r="S79" s="31" t="str">
        <f>IFERROR(VLOOKUP(S77,定義!A:C,3,FALSE),"")</f>
        <v/>
      </c>
      <c r="T79" s="31" t="str">
        <f>IFERROR(VLOOKUP(T77,定義!A:C,3,FALSE),"")</f>
        <v/>
      </c>
      <c r="U79" s="31" t="str">
        <f>IFERROR(VLOOKUP(U77,定義!A:C,3,FALSE),"")</f>
        <v/>
      </c>
      <c r="V79" s="31" t="str">
        <f>IFERROR(VLOOKUP(V77,定義!A:C,3,FALSE),"")</f>
        <v>春分の日</v>
      </c>
      <c r="W79" s="31" t="str">
        <f>IFERROR(VLOOKUP(W77,定義!A:C,3,FALSE),"")</f>
        <v/>
      </c>
      <c r="X79" s="31" t="str">
        <f>IFERROR(VLOOKUP(X77,定義!A:C,3,FALSE),"")</f>
        <v/>
      </c>
      <c r="Y79" s="31" t="str">
        <f>IFERROR(VLOOKUP(Y77,定義!A:C,3,FALSE),"")</f>
        <v/>
      </c>
      <c r="Z79" s="31" t="str">
        <f>IFERROR(VLOOKUP(Z77,定義!A:C,3,FALSE),"")</f>
        <v/>
      </c>
      <c r="AA79" s="31" t="str">
        <f>IFERROR(VLOOKUP(AA77,定義!A:C,3,FALSE),"")</f>
        <v/>
      </c>
      <c r="AB79" s="31" t="str">
        <f>IFERROR(VLOOKUP(AB77,定義!A:C,3,FALSE),"")</f>
        <v/>
      </c>
      <c r="AC79" s="31" t="str">
        <f>IFERROR(VLOOKUP(AC77,定義!A:C,3,FALSE),"")</f>
        <v/>
      </c>
      <c r="AD79" s="31" t="str">
        <f>IFERROR(VLOOKUP(AD77,定義!A:C,3,FALSE),"")</f>
        <v/>
      </c>
      <c r="AE79" s="31" t="str">
        <f>IFERROR(VLOOKUP(AE77,定義!A:C,3,FALSE),"")</f>
        <v/>
      </c>
      <c r="AF79" s="31" t="str">
        <f>IFERROR(VLOOKUP(AF77,定義!A:C,3,FALSE),"")</f>
        <v/>
      </c>
      <c r="AG79" s="31" t="str">
        <f>IFERROR(VLOOKUP(AG77,定義!A:C,3,FALSE),"")</f>
        <v/>
      </c>
      <c r="AH79" s="67"/>
      <c r="AI79" s="70"/>
      <c r="AJ79" s="72"/>
      <c r="AK79" s="76"/>
      <c r="AL79" s="76"/>
      <c r="AM79" s="76"/>
      <c r="AN79" s="76"/>
    </row>
    <row r="80" spans="1:40" s="2" customFormat="1" ht="28" hidden="1" customHeight="1" outlineLevel="1">
      <c r="A80" s="17"/>
      <c r="B80" s="24" t="str">
        <f>IF($F$2="受注者希望型","－","休日
計画")</f>
        <v>休日
計画</v>
      </c>
      <c r="C80" s="32"/>
      <c r="D80" s="32"/>
      <c r="E80" s="32"/>
      <c r="F80" s="45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5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66">
        <f>AM80</f>
        <v>0</v>
      </c>
      <c r="AI80" s="69">
        <f>AN80</f>
        <v>79</v>
      </c>
      <c r="AJ80" s="72"/>
      <c r="AK80" s="76">
        <f>COUNTIF(C81:AG81,"○")</f>
        <v>0</v>
      </c>
      <c r="AL80" s="76">
        <f>SUM(AK$6:AK81)</f>
        <v>79</v>
      </c>
      <c r="AM80" s="76">
        <f>COUNTIF(C80:AG80,"○")</f>
        <v>0</v>
      </c>
      <c r="AN80" s="76">
        <f>SUM(AM$6:AM81)</f>
        <v>79</v>
      </c>
    </row>
    <row r="81" spans="1:40" s="2" customFormat="1" ht="28" hidden="1" customHeight="1" outlineLevel="1">
      <c r="A81" s="2"/>
      <c r="B81" s="25" t="s">
        <v>49</v>
      </c>
      <c r="C81" s="33"/>
      <c r="D81" s="33"/>
      <c r="E81" s="33"/>
      <c r="F81" s="46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66">
        <f>AK80</f>
        <v>0</v>
      </c>
      <c r="AI81" s="69">
        <f>AL80</f>
        <v>79</v>
      </c>
      <c r="AJ81" s="72"/>
      <c r="AK81" s="76"/>
      <c r="AL81" s="76"/>
      <c r="AM81" s="76"/>
      <c r="AN81" s="76"/>
    </row>
    <row r="82" spans="1:40" s="2" customFormat="1" ht="14.25" hidden="1" customHeight="1" outlineLevel="1">
      <c r="A82" s="1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"/>
      <c r="AI82" s="1"/>
      <c r="AJ82" s="72"/>
      <c r="AK82" s="16"/>
      <c r="AL82" s="16"/>
      <c r="AM82" s="16"/>
      <c r="AN82" s="16"/>
    </row>
    <row r="83" spans="1:40" s="2" customFormat="1" ht="12" hidden="1" customHeight="1" outlineLevel="1">
      <c r="A83" s="1"/>
      <c r="B83" s="21" t="s">
        <v>7</v>
      </c>
      <c r="C83" s="28">
        <f>DATE(YEAR(C76),MONTH(C76)+1,DAY(C76))</f>
        <v>44287</v>
      </c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66" t="s">
        <v>19</v>
      </c>
      <c r="AI83" s="69" t="s">
        <v>15</v>
      </c>
      <c r="AJ83" s="72"/>
      <c r="AK83" s="76" t="s">
        <v>12</v>
      </c>
      <c r="AL83" s="76" t="s">
        <v>23</v>
      </c>
      <c r="AM83" s="76" t="s">
        <v>50</v>
      </c>
      <c r="AN83" s="76" t="s">
        <v>20</v>
      </c>
    </row>
    <row r="84" spans="1:40" s="2" customFormat="1" ht="12" hidden="1" customHeight="1" outlineLevel="1">
      <c r="A84" s="1"/>
      <c r="B84" s="22" t="s">
        <v>10</v>
      </c>
      <c r="C84" s="29">
        <f>+C83</f>
        <v>44287</v>
      </c>
      <c r="D84" s="29">
        <f t="shared" ref="D84:AG84" si="22">IF(C84="","",IF(MONTH(C84+1)-MONTH(C84)=0,C84+1,""))</f>
        <v>44288</v>
      </c>
      <c r="E84" s="29">
        <f t="shared" si="22"/>
        <v>44289</v>
      </c>
      <c r="F84" s="42">
        <f t="shared" si="22"/>
        <v>44290</v>
      </c>
      <c r="G84" s="29">
        <f t="shared" si="22"/>
        <v>44291</v>
      </c>
      <c r="H84" s="29">
        <f t="shared" si="22"/>
        <v>44292</v>
      </c>
      <c r="I84" s="29">
        <f t="shared" si="22"/>
        <v>44293</v>
      </c>
      <c r="J84" s="29">
        <f t="shared" si="22"/>
        <v>44294</v>
      </c>
      <c r="K84" s="29">
        <f t="shared" si="22"/>
        <v>44295</v>
      </c>
      <c r="L84" s="29">
        <f t="shared" si="22"/>
        <v>44296</v>
      </c>
      <c r="M84" s="29">
        <f t="shared" si="22"/>
        <v>44297</v>
      </c>
      <c r="N84" s="29">
        <f t="shared" si="22"/>
        <v>44298</v>
      </c>
      <c r="O84" s="29">
        <f t="shared" si="22"/>
        <v>44299</v>
      </c>
      <c r="P84" s="29">
        <f t="shared" si="22"/>
        <v>44300</v>
      </c>
      <c r="Q84" s="29">
        <f t="shared" si="22"/>
        <v>44301</v>
      </c>
      <c r="R84" s="29">
        <f t="shared" si="22"/>
        <v>44302</v>
      </c>
      <c r="S84" s="29">
        <f t="shared" si="22"/>
        <v>44303</v>
      </c>
      <c r="T84" s="29">
        <f t="shared" si="22"/>
        <v>44304</v>
      </c>
      <c r="U84" s="29">
        <f t="shared" si="22"/>
        <v>44305</v>
      </c>
      <c r="V84" s="29">
        <f t="shared" si="22"/>
        <v>44306</v>
      </c>
      <c r="W84" s="29">
        <f t="shared" si="22"/>
        <v>44307</v>
      </c>
      <c r="X84" s="29">
        <f t="shared" si="22"/>
        <v>44308</v>
      </c>
      <c r="Y84" s="29">
        <f t="shared" si="22"/>
        <v>44309</v>
      </c>
      <c r="Z84" s="29">
        <f t="shared" si="22"/>
        <v>44310</v>
      </c>
      <c r="AA84" s="29">
        <f t="shared" si="22"/>
        <v>44311</v>
      </c>
      <c r="AB84" s="29">
        <f t="shared" si="22"/>
        <v>44312</v>
      </c>
      <c r="AC84" s="29">
        <f t="shared" si="22"/>
        <v>44313</v>
      </c>
      <c r="AD84" s="29">
        <f t="shared" si="22"/>
        <v>44314</v>
      </c>
      <c r="AE84" s="29">
        <f t="shared" si="22"/>
        <v>44315</v>
      </c>
      <c r="AF84" s="29">
        <f t="shared" si="22"/>
        <v>44316</v>
      </c>
      <c r="AG84" s="29" t="str">
        <f t="shared" si="22"/>
        <v/>
      </c>
      <c r="AH84" s="66"/>
      <c r="AI84" s="69"/>
      <c r="AJ84" s="72"/>
      <c r="AK84" s="76"/>
      <c r="AL84" s="76"/>
      <c r="AM84" s="76"/>
      <c r="AN84" s="76"/>
    </row>
    <row r="85" spans="1:40" s="2" customFormat="1" ht="12" hidden="1" customHeight="1" outlineLevel="1">
      <c r="A85" s="1"/>
      <c r="B85" s="22" t="s">
        <v>3</v>
      </c>
      <c r="C85" s="30">
        <f>+C84</f>
        <v>44287</v>
      </c>
      <c r="D85" s="30">
        <f t="shared" ref="D85:AG85" si="23">+D84</f>
        <v>44288</v>
      </c>
      <c r="E85" s="30">
        <f t="shared" si="23"/>
        <v>44289</v>
      </c>
      <c r="F85" s="43">
        <f t="shared" si="23"/>
        <v>44290</v>
      </c>
      <c r="G85" s="30">
        <f t="shared" si="23"/>
        <v>44291</v>
      </c>
      <c r="H85" s="30">
        <f t="shared" si="23"/>
        <v>44292</v>
      </c>
      <c r="I85" s="30">
        <f t="shared" si="23"/>
        <v>44293</v>
      </c>
      <c r="J85" s="30">
        <f t="shared" si="23"/>
        <v>44294</v>
      </c>
      <c r="K85" s="30">
        <f t="shared" si="23"/>
        <v>44295</v>
      </c>
      <c r="L85" s="30">
        <f t="shared" si="23"/>
        <v>44296</v>
      </c>
      <c r="M85" s="30">
        <f t="shared" si="23"/>
        <v>44297</v>
      </c>
      <c r="N85" s="30">
        <f t="shared" si="23"/>
        <v>44298</v>
      </c>
      <c r="O85" s="30">
        <f t="shared" si="23"/>
        <v>44299</v>
      </c>
      <c r="P85" s="30">
        <f t="shared" si="23"/>
        <v>44300</v>
      </c>
      <c r="Q85" s="30">
        <f t="shared" si="23"/>
        <v>44301</v>
      </c>
      <c r="R85" s="30">
        <f t="shared" si="23"/>
        <v>44302</v>
      </c>
      <c r="S85" s="30">
        <f t="shared" si="23"/>
        <v>44303</v>
      </c>
      <c r="T85" s="30">
        <f t="shared" si="23"/>
        <v>44304</v>
      </c>
      <c r="U85" s="30">
        <f t="shared" si="23"/>
        <v>44305</v>
      </c>
      <c r="V85" s="30">
        <f t="shared" si="23"/>
        <v>44306</v>
      </c>
      <c r="W85" s="30">
        <f t="shared" si="23"/>
        <v>44307</v>
      </c>
      <c r="X85" s="30">
        <f t="shared" si="23"/>
        <v>44308</v>
      </c>
      <c r="Y85" s="30">
        <f t="shared" si="23"/>
        <v>44309</v>
      </c>
      <c r="Z85" s="30">
        <f t="shared" si="23"/>
        <v>44310</v>
      </c>
      <c r="AA85" s="30">
        <f t="shared" si="23"/>
        <v>44311</v>
      </c>
      <c r="AB85" s="30">
        <f t="shared" si="23"/>
        <v>44312</v>
      </c>
      <c r="AC85" s="30">
        <f t="shared" si="23"/>
        <v>44313</v>
      </c>
      <c r="AD85" s="30">
        <f t="shared" si="23"/>
        <v>44314</v>
      </c>
      <c r="AE85" s="30">
        <f t="shared" si="23"/>
        <v>44315</v>
      </c>
      <c r="AF85" s="30">
        <f t="shared" si="23"/>
        <v>44316</v>
      </c>
      <c r="AG85" s="30" t="str">
        <f t="shared" si="23"/>
        <v/>
      </c>
      <c r="AH85" s="67" t="s">
        <v>42</v>
      </c>
      <c r="AI85" s="70" t="s">
        <v>42</v>
      </c>
      <c r="AJ85" s="72"/>
      <c r="AK85" s="76"/>
      <c r="AL85" s="76"/>
      <c r="AM85" s="76"/>
      <c r="AN85" s="76"/>
    </row>
    <row r="86" spans="1:40" s="2" customFormat="1" ht="68.150000000000006" hidden="1" customHeight="1" outlineLevel="1">
      <c r="A86" s="17"/>
      <c r="B86" s="23" t="s">
        <v>11</v>
      </c>
      <c r="C86" s="31" t="str">
        <f>IFERROR(VLOOKUP(C84,定義!A:C,3,FALSE),"")</f>
        <v/>
      </c>
      <c r="D86" s="31" t="str">
        <f>IFERROR(VLOOKUP(D84,定義!A:C,3,FALSE),"")</f>
        <v/>
      </c>
      <c r="E86" s="31" t="str">
        <f>IFERROR(VLOOKUP(E84,定義!A:C,3,FALSE),"")</f>
        <v/>
      </c>
      <c r="F86" s="44" t="str">
        <f>IFERROR(VLOOKUP(F84,定義!A:C,3,FALSE),"")</f>
        <v/>
      </c>
      <c r="G86" s="31" t="str">
        <f>IFERROR(VLOOKUP(G84,定義!A:C,3,FALSE),"")</f>
        <v/>
      </c>
      <c r="H86" s="31" t="str">
        <f>IFERROR(VLOOKUP(H84,定義!A:C,3,FALSE),"")</f>
        <v/>
      </c>
      <c r="I86" s="31" t="str">
        <f>IFERROR(VLOOKUP(I84,定義!A:C,3,FALSE),"")</f>
        <v/>
      </c>
      <c r="J86" s="31" t="str">
        <f>IFERROR(VLOOKUP(J84,定義!A:C,3,FALSE),"")</f>
        <v/>
      </c>
      <c r="K86" s="31" t="str">
        <f>IFERROR(VLOOKUP(K84,定義!A:C,3,FALSE),"")</f>
        <v/>
      </c>
      <c r="L86" s="31" t="str">
        <f>IFERROR(VLOOKUP(L84,定義!A:C,3,FALSE),"")</f>
        <v/>
      </c>
      <c r="M86" s="31" t="str">
        <f>IFERROR(VLOOKUP(M84,定義!A:C,3,FALSE),"")</f>
        <v/>
      </c>
      <c r="N86" s="31" t="str">
        <f>IFERROR(VLOOKUP(N84,定義!A:C,3,FALSE),"")</f>
        <v/>
      </c>
      <c r="O86" s="31" t="str">
        <f>IFERROR(VLOOKUP(O84,定義!A:C,3,FALSE),"")</f>
        <v/>
      </c>
      <c r="P86" s="31" t="str">
        <f>IFERROR(VLOOKUP(P84,定義!A:C,3,FALSE),"")</f>
        <v/>
      </c>
      <c r="Q86" s="31" t="str">
        <f>IFERROR(VLOOKUP(Q84,定義!A:C,3,FALSE),"")</f>
        <v/>
      </c>
      <c r="R86" s="34" t="str">
        <f>IFERROR(VLOOKUP(R84,定義!A:C,3,FALSE),"")</f>
        <v/>
      </c>
      <c r="S86" s="31" t="str">
        <f>IFERROR(VLOOKUP(S84,定義!A:C,3,FALSE),"")</f>
        <v/>
      </c>
      <c r="T86" s="31" t="str">
        <f>IFERROR(VLOOKUP(T84,定義!A:C,3,FALSE),"")</f>
        <v/>
      </c>
      <c r="U86" s="31" t="str">
        <f>IFERROR(VLOOKUP(U84,定義!A:C,3,FALSE),"")</f>
        <v/>
      </c>
      <c r="V86" s="31" t="str">
        <f>IFERROR(VLOOKUP(V84,定義!A:C,3,FALSE),"")</f>
        <v/>
      </c>
      <c r="W86" s="31" t="str">
        <f>IFERROR(VLOOKUP(W84,定義!A:C,3,FALSE),"")</f>
        <v/>
      </c>
      <c r="X86" s="31" t="str">
        <f>IFERROR(VLOOKUP(X84,定義!A:C,3,FALSE),"")</f>
        <v/>
      </c>
      <c r="Y86" s="31" t="str">
        <f>IFERROR(VLOOKUP(Y84,定義!A:C,3,FALSE),"")</f>
        <v/>
      </c>
      <c r="Z86" s="31" t="str">
        <f>IFERROR(VLOOKUP(Z84,定義!A:C,3,FALSE),"")</f>
        <v/>
      </c>
      <c r="AA86" s="31" t="str">
        <f>IFERROR(VLOOKUP(AA84,定義!A:C,3,FALSE),"")</f>
        <v/>
      </c>
      <c r="AB86" s="31" t="str">
        <f>IFERROR(VLOOKUP(AB84,定義!A:C,3,FALSE),"")</f>
        <v/>
      </c>
      <c r="AC86" s="31" t="str">
        <f>IFERROR(VLOOKUP(AC84,定義!A:C,3,FALSE),"")</f>
        <v/>
      </c>
      <c r="AD86" s="31" t="str">
        <f>IFERROR(VLOOKUP(AD84,定義!A:C,3,FALSE),"")</f>
        <v/>
      </c>
      <c r="AE86" s="31" t="str">
        <f>IFERROR(VLOOKUP(AE84,定義!A:C,3,FALSE),"")</f>
        <v>昭和の日</v>
      </c>
      <c r="AF86" s="31" t="str">
        <f>IFERROR(VLOOKUP(AF84,定義!A:C,3,FALSE),"")</f>
        <v/>
      </c>
      <c r="AG86" s="31" t="str">
        <f>IFERROR(VLOOKUP(AG84,定義!A:C,3,FALSE),"")</f>
        <v/>
      </c>
      <c r="AH86" s="67"/>
      <c r="AI86" s="70"/>
      <c r="AJ86" s="72"/>
      <c r="AK86" s="76"/>
      <c r="AL86" s="76"/>
      <c r="AM86" s="76"/>
      <c r="AN86" s="76"/>
    </row>
    <row r="87" spans="1:40" s="2" customFormat="1" ht="28" hidden="1" customHeight="1" outlineLevel="1">
      <c r="A87" s="17"/>
      <c r="B87" s="24" t="str">
        <f>IF($F$2="受注者希望型","－","休日
計画")</f>
        <v>休日
計画</v>
      </c>
      <c r="C87" s="32"/>
      <c r="D87" s="32"/>
      <c r="E87" s="32"/>
      <c r="F87" s="45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5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66">
        <f>AM87</f>
        <v>0</v>
      </c>
      <c r="AI87" s="69">
        <f>AN87</f>
        <v>79</v>
      </c>
      <c r="AJ87" s="72"/>
      <c r="AK87" s="76">
        <f>COUNTIF(C88:AG88,"○")</f>
        <v>0</v>
      </c>
      <c r="AL87" s="76">
        <f>SUM(AK$6:AK88)</f>
        <v>79</v>
      </c>
      <c r="AM87" s="76">
        <f>COUNTIF(C87:AG87,"○")</f>
        <v>0</v>
      </c>
      <c r="AN87" s="76">
        <f>SUM(AM$6:AM88)</f>
        <v>79</v>
      </c>
    </row>
    <row r="88" spans="1:40" s="2" customFormat="1" ht="28" hidden="1" customHeight="1" outlineLevel="1">
      <c r="A88" s="2"/>
      <c r="B88" s="25" t="s">
        <v>49</v>
      </c>
      <c r="C88" s="33"/>
      <c r="D88" s="33"/>
      <c r="E88" s="33"/>
      <c r="F88" s="46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66">
        <f>AK87</f>
        <v>0</v>
      </c>
      <c r="AI88" s="69">
        <f>AL87</f>
        <v>79</v>
      </c>
      <c r="AJ88" s="72"/>
      <c r="AK88" s="76"/>
      <c r="AL88" s="76"/>
      <c r="AM88" s="76"/>
      <c r="AN88" s="76"/>
    </row>
    <row r="89" spans="1:40" s="2" customFormat="1" ht="14.25" hidden="1" customHeight="1" outlineLevel="1">
      <c r="A89" s="1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"/>
      <c r="AI89" s="1"/>
      <c r="AJ89" s="72"/>
      <c r="AK89" s="16"/>
      <c r="AL89" s="16"/>
      <c r="AM89" s="16"/>
      <c r="AN89" s="16"/>
    </row>
    <row r="90" spans="1:40" s="2" customFormat="1" ht="12" hidden="1" customHeight="1" outlineLevel="1">
      <c r="A90" s="1"/>
      <c r="B90" s="21" t="s">
        <v>7</v>
      </c>
      <c r="C90" s="28">
        <f>DATE(YEAR(C83),MONTH(C83)+1,DAY(C83))</f>
        <v>44317</v>
      </c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66" t="s">
        <v>19</v>
      </c>
      <c r="AI90" s="69" t="s">
        <v>15</v>
      </c>
      <c r="AJ90" s="72"/>
      <c r="AK90" s="76" t="s">
        <v>12</v>
      </c>
      <c r="AL90" s="76" t="s">
        <v>23</v>
      </c>
      <c r="AM90" s="76" t="s">
        <v>50</v>
      </c>
      <c r="AN90" s="76" t="s">
        <v>20</v>
      </c>
    </row>
    <row r="91" spans="1:40" s="2" customFormat="1" ht="12" hidden="1" customHeight="1" outlineLevel="1">
      <c r="A91" s="1"/>
      <c r="B91" s="22" t="s">
        <v>10</v>
      </c>
      <c r="C91" s="29">
        <f>+C90</f>
        <v>44317</v>
      </c>
      <c r="D91" s="29">
        <f t="shared" ref="D91:AG91" si="24">IF(C91="","",IF(MONTH(C91+1)-MONTH(C91)=0,C91+1,""))</f>
        <v>44318</v>
      </c>
      <c r="E91" s="29">
        <f t="shared" si="24"/>
        <v>44319</v>
      </c>
      <c r="F91" s="42">
        <f t="shared" si="24"/>
        <v>44320</v>
      </c>
      <c r="G91" s="29">
        <f t="shared" si="24"/>
        <v>44321</v>
      </c>
      <c r="H91" s="29">
        <f t="shared" si="24"/>
        <v>44322</v>
      </c>
      <c r="I91" s="29">
        <f t="shared" si="24"/>
        <v>44323</v>
      </c>
      <c r="J91" s="29">
        <f t="shared" si="24"/>
        <v>44324</v>
      </c>
      <c r="K91" s="29">
        <f t="shared" si="24"/>
        <v>44325</v>
      </c>
      <c r="L91" s="29">
        <f t="shared" si="24"/>
        <v>44326</v>
      </c>
      <c r="M91" s="29">
        <f t="shared" si="24"/>
        <v>44327</v>
      </c>
      <c r="N91" s="29">
        <f t="shared" si="24"/>
        <v>44328</v>
      </c>
      <c r="O91" s="29">
        <f t="shared" si="24"/>
        <v>44329</v>
      </c>
      <c r="P91" s="29">
        <f t="shared" si="24"/>
        <v>44330</v>
      </c>
      <c r="Q91" s="29">
        <f t="shared" si="24"/>
        <v>44331</v>
      </c>
      <c r="R91" s="29">
        <f t="shared" si="24"/>
        <v>44332</v>
      </c>
      <c r="S91" s="29">
        <f t="shared" si="24"/>
        <v>44333</v>
      </c>
      <c r="T91" s="29">
        <f t="shared" si="24"/>
        <v>44334</v>
      </c>
      <c r="U91" s="29">
        <f t="shared" si="24"/>
        <v>44335</v>
      </c>
      <c r="V91" s="29">
        <f t="shared" si="24"/>
        <v>44336</v>
      </c>
      <c r="W91" s="29">
        <f t="shared" si="24"/>
        <v>44337</v>
      </c>
      <c r="X91" s="29">
        <f t="shared" si="24"/>
        <v>44338</v>
      </c>
      <c r="Y91" s="29">
        <f t="shared" si="24"/>
        <v>44339</v>
      </c>
      <c r="Z91" s="29">
        <f t="shared" si="24"/>
        <v>44340</v>
      </c>
      <c r="AA91" s="29">
        <f t="shared" si="24"/>
        <v>44341</v>
      </c>
      <c r="AB91" s="29">
        <f t="shared" si="24"/>
        <v>44342</v>
      </c>
      <c r="AC91" s="29">
        <f t="shared" si="24"/>
        <v>44343</v>
      </c>
      <c r="AD91" s="29">
        <f t="shared" si="24"/>
        <v>44344</v>
      </c>
      <c r="AE91" s="29">
        <f t="shared" si="24"/>
        <v>44345</v>
      </c>
      <c r="AF91" s="29">
        <f t="shared" si="24"/>
        <v>44346</v>
      </c>
      <c r="AG91" s="29">
        <f t="shared" si="24"/>
        <v>44347</v>
      </c>
      <c r="AH91" s="66"/>
      <c r="AI91" s="69"/>
      <c r="AJ91" s="72"/>
      <c r="AK91" s="76"/>
      <c r="AL91" s="76"/>
      <c r="AM91" s="76"/>
      <c r="AN91" s="76"/>
    </row>
    <row r="92" spans="1:40" s="2" customFormat="1" ht="12" hidden="1" customHeight="1" outlineLevel="1">
      <c r="A92" s="1"/>
      <c r="B92" s="22" t="s">
        <v>3</v>
      </c>
      <c r="C92" s="30">
        <f>+C91</f>
        <v>44317</v>
      </c>
      <c r="D92" s="30">
        <f t="shared" ref="D92:AG92" si="25">+D91</f>
        <v>44318</v>
      </c>
      <c r="E92" s="30">
        <f t="shared" si="25"/>
        <v>44319</v>
      </c>
      <c r="F92" s="43">
        <f t="shared" si="25"/>
        <v>44320</v>
      </c>
      <c r="G92" s="30">
        <f t="shared" si="25"/>
        <v>44321</v>
      </c>
      <c r="H92" s="30">
        <f t="shared" si="25"/>
        <v>44322</v>
      </c>
      <c r="I92" s="30">
        <f t="shared" si="25"/>
        <v>44323</v>
      </c>
      <c r="J92" s="30">
        <f t="shared" si="25"/>
        <v>44324</v>
      </c>
      <c r="K92" s="30">
        <f t="shared" si="25"/>
        <v>44325</v>
      </c>
      <c r="L92" s="30">
        <f t="shared" si="25"/>
        <v>44326</v>
      </c>
      <c r="M92" s="30">
        <f t="shared" si="25"/>
        <v>44327</v>
      </c>
      <c r="N92" s="30">
        <f t="shared" si="25"/>
        <v>44328</v>
      </c>
      <c r="O92" s="30">
        <f t="shared" si="25"/>
        <v>44329</v>
      </c>
      <c r="P92" s="30">
        <f t="shared" si="25"/>
        <v>44330</v>
      </c>
      <c r="Q92" s="30">
        <f t="shared" si="25"/>
        <v>44331</v>
      </c>
      <c r="R92" s="30">
        <f t="shared" si="25"/>
        <v>44332</v>
      </c>
      <c r="S92" s="30">
        <f t="shared" si="25"/>
        <v>44333</v>
      </c>
      <c r="T92" s="30">
        <f t="shared" si="25"/>
        <v>44334</v>
      </c>
      <c r="U92" s="30">
        <f t="shared" si="25"/>
        <v>44335</v>
      </c>
      <c r="V92" s="30">
        <f t="shared" si="25"/>
        <v>44336</v>
      </c>
      <c r="W92" s="30">
        <f t="shared" si="25"/>
        <v>44337</v>
      </c>
      <c r="X92" s="30">
        <f t="shared" si="25"/>
        <v>44338</v>
      </c>
      <c r="Y92" s="30">
        <f t="shared" si="25"/>
        <v>44339</v>
      </c>
      <c r="Z92" s="30">
        <f t="shared" si="25"/>
        <v>44340</v>
      </c>
      <c r="AA92" s="30">
        <f t="shared" si="25"/>
        <v>44341</v>
      </c>
      <c r="AB92" s="30">
        <f t="shared" si="25"/>
        <v>44342</v>
      </c>
      <c r="AC92" s="30">
        <f t="shared" si="25"/>
        <v>44343</v>
      </c>
      <c r="AD92" s="30">
        <f t="shared" si="25"/>
        <v>44344</v>
      </c>
      <c r="AE92" s="30">
        <f t="shared" si="25"/>
        <v>44345</v>
      </c>
      <c r="AF92" s="30">
        <f t="shared" si="25"/>
        <v>44346</v>
      </c>
      <c r="AG92" s="30">
        <f t="shared" si="25"/>
        <v>44347</v>
      </c>
      <c r="AH92" s="67" t="s">
        <v>42</v>
      </c>
      <c r="AI92" s="70" t="s">
        <v>42</v>
      </c>
      <c r="AJ92" s="72"/>
      <c r="AK92" s="76"/>
      <c r="AL92" s="76"/>
      <c r="AM92" s="76"/>
      <c r="AN92" s="76"/>
    </row>
    <row r="93" spans="1:40" s="2" customFormat="1" ht="68.150000000000006" hidden="1" customHeight="1" outlineLevel="1">
      <c r="A93" s="17"/>
      <c r="B93" s="23" t="s">
        <v>11</v>
      </c>
      <c r="C93" s="31" t="str">
        <f>IFERROR(VLOOKUP(C91,定義!A:C,3,FALSE),"")</f>
        <v/>
      </c>
      <c r="D93" s="31" t="str">
        <f>IFERROR(VLOOKUP(D91,定義!A:C,3,FALSE),"")</f>
        <v/>
      </c>
      <c r="E93" s="31" t="str">
        <f>IFERROR(VLOOKUP(E91,定義!A:C,3,FALSE),"")</f>
        <v>憲法記念日</v>
      </c>
      <c r="F93" s="44" t="str">
        <f>IFERROR(VLOOKUP(F91,定義!A:C,3,FALSE),"")</f>
        <v>みどりの日</v>
      </c>
      <c r="G93" s="31" t="str">
        <f>IFERROR(VLOOKUP(G91,定義!A:C,3,FALSE),"")</f>
        <v>こどもの日</v>
      </c>
      <c r="H93" s="31" t="str">
        <f>IFERROR(VLOOKUP(H91,定義!A:C,3,FALSE),"")</f>
        <v/>
      </c>
      <c r="I93" s="31" t="str">
        <f>IFERROR(VLOOKUP(I91,定義!A:C,3,FALSE),"")</f>
        <v/>
      </c>
      <c r="J93" s="31" t="str">
        <f>IFERROR(VLOOKUP(J91,定義!A:C,3,FALSE),"")</f>
        <v/>
      </c>
      <c r="K93" s="31" t="str">
        <f>IFERROR(VLOOKUP(K91,定義!A:C,3,FALSE),"")</f>
        <v/>
      </c>
      <c r="L93" s="31" t="str">
        <f>IFERROR(VLOOKUP(L91,定義!A:C,3,FALSE),"")</f>
        <v/>
      </c>
      <c r="M93" s="31" t="str">
        <f>IFERROR(VLOOKUP(M91,定義!A:C,3,FALSE),"")</f>
        <v/>
      </c>
      <c r="N93" s="31" t="str">
        <f>IFERROR(VLOOKUP(N91,定義!A:C,3,FALSE),"")</f>
        <v/>
      </c>
      <c r="O93" s="31" t="str">
        <f>IFERROR(VLOOKUP(O91,定義!A:C,3,FALSE),"")</f>
        <v/>
      </c>
      <c r="P93" s="31" t="str">
        <f>IFERROR(VLOOKUP(P91,定義!A:C,3,FALSE),"")</f>
        <v/>
      </c>
      <c r="Q93" s="31" t="str">
        <f>IFERROR(VLOOKUP(Q91,定義!A:C,3,FALSE),"")</f>
        <v/>
      </c>
      <c r="R93" s="34" t="str">
        <f>IFERROR(VLOOKUP(R91,定義!A:C,3,FALSE),"")</f>
        <v/>
      </c>
      <c r="S93" s="31" t="str">
        <f>IFERROR(VLOOKUP(S91,定義!A:C,3,FALSE),"")</f>
        <v/>
      </c>
      <c r="T93" s="31" t="str">
        <f>IFERROR(VLOOKUP(T91,定義!A:C,3,FALSE),"")</f>
        <v/>
      </c>
      <c r="U93" s="31" t="str">
        <f>IFERROR(VLOOKUP(U91,定義!A:C,3,FALSE),"")</f>
        <v/>
      </c>
      <c r="V93" s="31" t="str">
        <f>IFERROR(VLOOKUP(V91,定義!A:C,3,FALSE),"")</f>
        <v/>
      </c>
      <c r="W93" s="31" t="str">
        <f>IFERROR(VLOOKUP(W91,定義!A:C,3,FALSE),"")</f>
        <v/>
      </c>
      <c r="X93" s="31" t="str">
        <f>IFERROR(VLOOKUP(X91,定義!A:C,3,FALSE),"")</f>
        <v/>
      </c>
      <c r="Y93" s="31" t="str">
        <f>IFERROR(VLOOKUP(Y91,定義!A:C,3,FALSE),"")</f>
        <v/>
      </c>
      <c r="Z93" s="31" t="str">
        <f>IFERROR(VLOOKUP(Z91,定義!A:C,3,FALSE),"")</f>
        <v/>
      </c>
      <c r="AA93" s="31" t="str">
        <f>IFERROR(VLOOKUP(AA91,定義!A:C,3,FALSE),"")</f>
        <v/>
      </c>
      <c r="AB93" s="31" t="str">
        <f>IFERROR(VLOOKUP(AB91,定義!A:C,3,FALSE),"")</f>
        <v/>
      </c>
      <c r="AC93" s="31" t="str">
        <f>IFERROR(VLOOKUP(AC91,定義!A:C,3,FALSE),"")</f>
        <v/>
      </c>
      <c r="AD93" s="31" t="str">
        <f>IFERROR(VLOOKUP(AD91,定義!A:C,3,FALSE),"")</f>
        <v/>
      </c>
      <c r="AE93" s="31" t="str">
        <f>IFERROR(VLOOKUP(AE91,定義!A:C,3,FALSE),"")</f>
        <v/>
      </c>
      <c r="AF93" s="31" t="str">
        <f>IFERROR(VLOOKUP(AF91,定義!A:C,3,FALSE),"")</f>
        <v/>
      </c>
      <c r="AG93" s="31" t="str">
        <f>IFERROR(VLOOKUP(AG91,定義!A:C,3,FALSE),"")</f>
        <v/>
      </c>
      <c r="AH93" s="67"/>
      <c r="AI93" s="70"/>
      <c r="AJ93" s="72"/>
      <c r="AK93" s="76"/>
      <c r="AL93" s="76"/>
      <c r="AM93" s="76"/>
      <c r="AN93" s="76"/>
    </row>
    <row r="94" spans="1:40" s="2" customFormat="1" ht="28" hidden="1" customHeight="1" outlineLevel="1">
      <c r="A94" s="17"/>
      <c r="B94" s="24" t="str">
        <f>IF($F$2="受注者希望型","－","休日
計画")</f>
        <v>休日
計画</v>
      </c>
      <c r="C94" s="32"/>
      <c r="D94" s="32"/>
      <c r="E94" s="32"/>
      <c r="F94" s="45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5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66">
        <f>AM94</f>
        <v>0</v>
      </c>
      <c r="AI94" s="69">
        <f>AN94</f>
        <v>79</v>
      </c>
      <c r="AJ94" s="72"/>
      <c r="AK94" s="76">
        <f>COUNTIF(C95:AG95,"○")</f>
        <v>0</v>
      </c>
      <c r="AL94" s="76">
        <f>SUM(AK$6:AK95)</f>
        <v>79</v>
      </c>
      <c r="AM94" s="76">
        <f>COUNTIF(C94:AG94,"○")</f>
        <v>0</v>
      </c>
      <c r="AN94" s="76">
        <f>SUM(AM$6:AM95)</f>
        <v>79</v>
      </c>
    </row>
    <row r="95" spans="1:40" s="2" customFormat="1" ht="28" hidden="1" customHeight="1" outlineLevel="1">
      <c r="A95" s="2"/>
      <c r="B95" s="25" t="s">
        <v>49</v>
      </c>
      <c r="C95" s="33"/>
      <c r="D95" s="33"/>
      <c r="E95" s="33"/>
      <c r="F95" s="46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66">
        <f>AK94</f>
        <v>0</v>
      </c>
      <c r="AI95" s="69">
        <f>AL94</f>
        <v>79</v>
      </c>
      <c r="AJ95" s="72"/>
      <c r="AK95" s="76"/>
      <c r="AL95" s="76"/>
      <c r="AM95" s="76"/>
      <c r="AN95" s="76"/>
    </row>
    <row r="96" spans="1:40" s="2" customFormat="1" ht="14.25" hidden="1" customHeight="1" outlineLevel="1">
      <c r="A96" s="1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"/>
      <c r="AI96" s="1"/>
      <c r="AJ96" s="72"/>
      <c r="AK96" s="16"/>
      <c r="AL96" s="16"/>
      <c r="AM96" s="16"/>
      <c r="AN96" s="16"/>
    </row>
    <row r="97" spans="1:40" s="2" customFormat="1" ht="12" hidden="1" customHeight="1" outlineLevel="1">
      <c r="A97" s="1"/>
      <c r="B97" s="21" t="s">
        <v>7</v>
      </c>
      <c r="C97" s="28">
        <f>DATE(YEAR(C90),MONTH(C90)+1,DAY(C90))</f>
        <v>44348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66" t="s">
        <v>19</v>
      </c>
      <c r="AI97" s="69" t="s">
        <v>15</v>
      </c>
      <c r="AJ97" s="72"/>
      <c r="AK97" s="76" t="s">
        <v>12</v>
      </c>
      <c r="AL97" s="76" t="s">
        <v>23</v>
      </c>
      <c r="AM97" s="76" t="s">
        <v>50</v>
      </c>
      <c r="AN97" s="76" t="s">
        <v>20</v>
      </c>
    </row>
    <row r="98" spans="1:40" s="2" customFormat="1" ht="12" hidden="1" customHeight="1" outlineLevel="1">
      <c r="A98" s="1"/>
      <c r="B98" s="22" t="s">
        <v>10</v>
      </c>
      <c r="C98" s="29">
        <f>+C97</f>
        <v>44348</v>
      </c>
      <c r="D98" s="29">
        <f t="shared" ref="D98:AG98" si="26">IF(C98="","",IF(MONTH(C98+1)-MONTH(C98)=0,C98+1,""))</f>
        <v>44349</v>
      </c>
      <c r="E98" s="29">
        <f t="shared" si="26"/>
        <v>44350</v>
      </c>
      <c r="F98" s="42">
        <f t="shared" si="26"/>
        <v>44351</v>
      </c>
      <c r="G98" s="29">
        <f t="shared" si="26"/>
        <v>44352</v>
      </c>
      <c r="H98" s="29">
        <f t="shared" si="26"/>
        <v>44353</v>
      </c>
      <c r="I98" s="29">
        <f t="shared" si="26"/>
        <v>44354</v>
      </c>
      <c r="J98" s="29">
        <f t="shared" si="26"/>
        <v>44355</v>
      </c>
      <c r="K98" s="29">
        <f t="shared" si="26"/>
        <v>44356</v>
      </c>
      <c r="L98" s="29">
        <f t="shared" si="26"/>
        <v>44357</v>
      </c>
      <c r="M98" s="29">
        <f t="shared" si="26"/>
        <v>44358</v>
      </c>
      <c r="N98" s="29">
        <f t="shared" si="26"/>
        <v>44359</v>
      </c>
      <c r="O98" s="29">
        <f t="shared" si="26"/>
        <v>44360</v>
      </c>
      <c r="P98" s="29">
        <f t="shared" si="26"/>
        <v>44361</v>
      </c>
      <c r="Q98" s="29">
        <f t="shared" si="26"/>
        <v>44362</v>
      </c>
      <c r="R98" s="29">
        <f t="shared" si="26"/>
        <v>44363</v>
      </c>
      <c r="S98" s="29">
        <f t="shared" si="26"/>
        <v>44364</v>
      </c>
      <c r="T98" s="29">
        <f t="shared" si="26"/>
        <v>44365</v>
      </c>
      <c r="U98" s="29">
        <f t="shared" si="26"/>
        <v>44366</v>
      </c>
      <c r="V98" s="29">
        <f t="shared" si="26"/>
        <v>44367</v>
      </c>
      <c r="W98" s="29">
        <f t="shared" si="26"/>
        <v>44368</v>
      </c>
      <c r="X98" s="29">
        <f t="shared" si="26"/>
        <v>44369</v>
      </c>
      <c r="Y98" s="29">
        <f t="shared" si="26"/>
        <v>44370</v>
      </c>
      <c r="Z98" s="29">
        <f t="shared" si="26"/>
        <v>44371</v>
      </c>
      <c r="AA98" s="29">
        <f t="shared" si="26"/>
        <v>44372</v>
      </c>
      <c r="AB98" s="29">
        <f t="shared" si="26"/>
        <v>44373</v>
      </c>
      <c r="AC98" s="29">
        <f t="shared" si="26"/>
        <v>44374</v>
      </c>
      <c r="AD98" s="29">
        <f t="shared" si="26"/>
        <v>44375</v>
      </c>
      <c r="AE98" s="29">
        <f t="shared" si="26"/>
        <v>44376</v>
      </c>
      <c r="AF98" s="29">
        <f t="shared" si="26"/>
        <v>44377</v>
      </c>
      <c r="AG98" s="29" t="str">
        <f t="shared" si="26"/>
        <v/>
      </c>
      <c r="AH98" s="66"/>
      <c r="AI98" s="69"/>
      <c r="AJ98" s="72"/>
      <c r="AK98" s="76"/>
      <c r="AL98" s="76"/>
      <c r="AM98" s="76"/>
      <c r="AN98" s="76"/>
    </row>
    <row r="99" spans="1:40" s="2" customFormat="1" ht="12" hidden="1" customHeight="1" outlineLevel="1">
      <c r="A99" s="1"/>
      <c r="B99" s="22" t="s">
        <v>3</v>
      </c>
      <c r="C99" s="30">
        <f>+C98</f>
        <v>44348</v>
      </c>
      <c r="D99" s="30">
        <f t="shared" ref="D99:AG99" si="27">+D98</f>
        <v>44349</v>
      </c>
      <c r="E99" s="30">
        <f t="shared" si="27"/>
        <v>44350</v>
      </c>
      <c r="F99" s="43">
        <f t="shared" si="27"/>
        <v>44351</v>
      </c>
      <c r="G99" s="30">
        <f t="shared" si="27"/>
        <v>44352</v>
      </c>
      <c r="H99" s="30">
        <f t="shared" si="27"/>
        <v>44353</v>
      </c>
      <c r="I99" s="30">
        <f t="shared" si="27"/>
        <v>44354</v>
      </c>
      <c r="J99" s="30">
        <f t="shared" si="27"/>
        <v>44355</v>
      </c>
      <c r="K99" s="30">
        <f t="shared" si="27"/>
        <v>44356</v>
      </c>
      <c r="L99" s="30">
        <f t="shared" si="27"/>
        <v>44357</v>
      </c>
      <c r="M99" s="30">
        <f t="shared" si="27"/>
        <v>44358</v>
      </c>
      <c r="N99" s="30">
        <f t="shared" si="27"/>
        <v>44359</v>
      </c>
      <c r="O99" s="30">
        <f t="shared" si="27"/>
        <v>44360</v>
      </c>
      <c r="P99" s="30">
        <f t="shared" si="27"/>
        <v>44361</v>
      </c>
      <c r="Q99" s="30">
        <f t="shared" si="27"/>
        <v>44362</v>
      </c>
      <c r="R99" s="30">
        <f t="shared" si="27"/>
        <v>44363</v>
      </c>
      <c r="S99" s="30">
        <f t="shared" si="27"/>
        <v>44364</v>
      </c>
      <c r="T99" s="30">
        <f t="shared" si="27"/>
        <v>44365</v>
      </c>
      <c r="U99" s="30">
        <f t="shared" si="27"/>
        <v>44366</v>
      </c>
      <c r="V99" s="30">
        <f t="shared" si="27"/>
        <v>44367</v>
      </c>
      <c r="W99" s="30">
        <f t="shared" si="27"/>
        <v>44368</v>
      </c>
      <c r="X99" s="30">
        <f t="shared" si="27"/>
        <v>44369</v>
      </c>
      <c r="Y99" s="30">
        <f t="shared" si="27"/>
        <v>44370</v>
      </c>
      <c r="Z99" s="30">
        <f t="shared" si="27"/>
        <v>44371</v>
      </c>
      <c r="AA99" s="30">
        <f t="shared" si="27"/>
        <v>44372</v>
      </c>
      <c r="AB99" s="30">
        <f t="shared" si="27"/>
        <v>44373</v>
      </c>
      <c r="AC99" s="30">
        <f t="shared" si="27"/>
        <v>44374</v>
      </c>
      <c r="AD99" s="30">
        <f t="shared" si="27"/>
        <v>44375</v>
      </c>
      <c r="AE99" s="30">
        <f t="shared" si="27"/>
        <v>44376</v>
      </c>
      <c r="AF99" s="30">
        <f t="shared" si="27"/>
        <v>44377</v>
      </c>
      <c r="AG99" s="30" t="str">
        <f t="shared" si="27"/>
        <v/>
      </c>
      <c r="AH99" s="67" t="s">
        <v>42</v>
      </c>
      <c r="AI99" s="70" t="s">
        <v>42</v>
      </c>
      <c r="AJ99" s="72"/>
      <c r="AK99" s="76"/>
      <c r="AL99" s="76"/>
      <c r="AM99" s="76"/>
      <c r="AN99" s="76"/>
    </row>
    <row r="100" spans="1:40" s="2" customFormat="1" ht="68.150000000000006" hidden="1" customHeight="1" outlineLevel="1">
      <c r="A100" s="17"/>
      <c r="B100" s="23" t="s">
        <v>11</v>
      </c>
      <c r="C100" s="31" t="str">
        <f>IFERROR(VLOOKUP(C98,定義!A:C,3,FALSE),"")</f>
        <v/>
      </c>
      <c r="D100" s="31" t="str">
        <f>IFERROR(VLOOKUP(D98,定義!A:C,3,FALSE),"")</f>
        <v/>
      </c>
      <c r="E100" s="31" t="str">
        <f>IFERROR(VLOOKUP(E98,定義!A:C,3,FALSE),"")</f>
        <v/>
      </c>
      <c r="F100" s="44" t="str">
        <f>IFERROR(VLOOKUP(F98,定義!A:C,3,FALSE),"")</f>
        <v/>
      </c>
      <c r="G100" s="31" t="str">
        <f>IFERROR(VLOOKUP(G98,定義!A:C,3,FALSE),"")</f>
        <v/>
      </c>
      <c r="H100" s="31" t="str">
        <f>IFERROR(VLOOKUP(H98,定義!A:C,3,FALSE),"")</f>
        <v/>
      </c>
      <c r="I100" s="31" t="str">
        <f>IFERROR(VLOOKUP(I98,定義!A:C,3,FALSE),"")</f>
        <v/>
      </c>
      <c r="J100" s="31" t="str">
        <f>IFERROR(VLOOKUP(J98,定義!A:C,3,FALSE),"")</f>
        <v/>
      </c>
      <c r="K100" s="31" t="str">
        <f>IFERROR(VLOOKUP(K98,定義!A:C,3,FALSE),"")</f>
        <v/>
      </c>
      <c r="L100" s="31" t="str">
        <f>IFERROR(VLOOKUP(L98,定義!A:C,3,FALSE),"")</f>
        <v/>
      </c>
      <c r="M100" s="31" t="str">
        <f>IFERROR(VLOOKUP(M98,定義!A:C,3,FALSE),"")</f>
        <v/>
      </c>
      <c r="N100" s="31" t="str">
        <f>IFERROR(VLOOKUP(N98,定義!A:C,3,FALSE),"")</f>
        <v/>
      </c>
      <c r="O100" s="31" t="str">
        <f>IFERROR(VLOOKUP(O98,定義!A:C,3,FALSE),"")</f>
        <v/>
      </c>
      <c r="P100" s="31" t="str">
        <f>IFERROR(VLOOKUP(P98,定義!A:C,3,FALSE),"")</f>
        <v/>
      </c>
      <c r="Q100" s="31" t="str">
        <f>IFERROR(VLOOKUP(Q98,定義!A:C,3,FALSE),"")</f>
        <v/>
      </c>
      <c r="R100" s="34" t="str">
        <f>IFERROR(VLOOKUP(R98,定義!A:C,3,FALSE),"")</f>
        <v/>
      </c>
      <c r="S100" s="31" t="str">
        <f>IFERROR(VLOOKUP(S98,定義!A:C,3,FALSE),"")</f>
        <v/>
      </c>
      <c r="T100" s="31" t="str">
        <f>IFERROR(VLOOKUP(T98,定義!A:C,3,FALSE),"")</f>
        <v/>
      </c>
      <c r="U100" s="31" t="str">
        <f>IFERROR(VLOOKUP(U98,定義!A:C,3,FALSE),"")</f>
        <v/>
      </c>
      <c r="V100" s="31" t="str">
        <f>IFERROR(VLOOKUP(V98,定義!A:C,3,FALSE),"")</f>
        <v/>
      </c>
      <c r="W100" s="31" t="str">
        <f>IFERROR(VLOOKUP(W98,定義!A:C,3,FALSE),"")</f>
        <v/>
      </c>
      <c r="X100" s="31" t="str">
        <f>IFERROR(VLOOKUP(X98,定義!A:C,3,FALSE),"")</f>
        <v/>
      </c>
      <c r="Y100" s="31" t="str">
        <f>IFERROR(VLOOKUP(Y98,定義!A:C,3,FALSE),"")</f>
        <v/>
      </c>
      <c r="Z100" s="31" t="str">
        <f>IFERROR(VLOOKUP(Z98,定義!A:C,3,FALSE),"")</f>
        <v/>
      </c>
      <c r="AA100" s="31" t="str">
        <f>IFERROR(VLOOKUP(AA98,定義!A:C,3,FALSE),"")</f>
        <v/>
      </c>
      <c r="AB100" s="31" t="str">
        <f>IFERROR(VLOOKUP(AB98,定義!A:C,3,FALSE),"")</f>
        <v/>
      </c>
      <c r="AC100" s="31" t="str">
        <f>IFERROR(VLOOKUP(AC98,定義!A:C,3,FALSE),"")</f>
        <v/>
      </c>
      <c r="AD100" s="31" t="str">
        <f>IFERROR(VLOOKUP(AD98,定義!A:C,3,FALSE),"")</f>
        <v/>
      </c>
      <c r="AE100" s="31" t="str">
        <f>IFERROR(VLOOKUP(AE98,定義!A:C,3,FALSE),"")</f>
        <v/>
      </c>
      <c r="AF100" s="31" t="str">
        <f>IFERROR(VLOOKUP(AF98,定義!A:C,3,FALSE),"")</f>
        <v/>
      </c>
      <c r="AG100" s="31" t="str">
        <f>IFERROR(VLOOKUP(AG98,定義!A:C,3,FALSE),"")</f>
        <v/>
      </c>
      <c r="AH100" s="67"/>
      <c r="AI100" s="70"/>
      <c r="AJ100" s="72"/>
      <c r="AK100" s="76"/>
      <c r="AL100" s="76"/>
      <c r="AM100" s="76"/>
      <c r="AN100" s="76"/>
    </row>
    <row r="101" spans="1:40" s="2" customFormat="1" ht="28" hidden="1" customHeight="1" outlineLevel="1">
      <c r="A101" s="17"/>
      <c r="B101" s="24" t="str">
        <f>IF($F$2="受注者希望型","－","休日
計画")</f>
        <v>休日
計画</v>
      </c>
      <c r="C101" s="32"/>
      <c r="D101" s="32"/>
      <c r="E101" s="32"/>
      <c r="F101" s="45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5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66">
        <f>AM101</f>
        <v>0</v>
      </c>
      <c r="AI101" s="69">
        <f>AN101</f>
        <v>79</v>
      </c>
      <c r="AJ101" s="72"/>
      <c r="AK101" s="76">
        <f>COUNTIF(C102:AG102,"○")</f>
        <v>0</v>
      </c>
      <c r="AL101" s="76">
        <f>SUM(AK$6:AK102)</f>
        <v>79</v>
      </c>
      <c r="AM101" s="76">
        <f>COUNTIF(C101:AG101,"○")</f>
        <v>0</v>
      </c>
      <c r="AN101" s="76">
        <f>SUM(AM$6:AM102)</f>
        <v>79</v>
      </c>
    </row>
    <row r="102" spans="1:40" s="2" customFormat="1" ht="28" hidden="1" customHeight="1" outlineLevel="1">
      <c r="A102" s="2"/>
      <c r="B102" s="25" t="s">
        <v>49</v>
      </c>
      <c r="C102" s="33"/>
      <c r="D102" s="33"/>
      <c r="E102" s="33"/>
      <c r="F102" s="46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66">
        <f>AK101</f>
        <v>0</v>
      </c>
      <c r="AI102" s="69">
        <f>AL101</f>
        <v>79</v>
      </c>
      <c r="AJ102" s="72"/>
      <c r="AK102" s="76"/>
      <c r="AL102" s="76"/>
      <c r="AM102" s="76"/>
      <c r="AN102" s="76"/>
    </row>
    <row r="103" spans="1:40" s="2" customFormat="1" ht="14.25" hidden="1" customHeight="1" outlineLevel="1">
      <c r="A103" s="1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"/>
      <c r="AI103" s="1"/>
      <c r="AJ103" s="72"/>
      <c r="AK103" s="16"/>
      <c r="AL103" s="16"/>
      <c r="AM103" s="16"/>
      <c r="AN103" s="16"/>
    </row>
    <row r="104" spans="1:40" s="2" customFormat="1" ht="12" hidden="1" customHeight="1" outlineLevel="1">
      <c r="A104" s="1"/>
      <c r="B104" s="21" t="s">
        <v>7</v>
      </c>
      <c r="C104" s="28">
        <f>DATE(YEAR(C97),MONTH(C97)+1,DAY(C97))</f>
        <v>44378</v>
      </c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66" t="s">
        <v>19</v>
      </c>
      <c r="AI104" s="69" t="s">
        <v>15</v>
      </c>
      <c r="AJ104" s="72"/>
      <c r="AK104" s="76" t="s">
        <v>12</v>
      </c>
      <c r="AL104" s="76" t="s">
        <v>23</v>
      </c>
      <c r="AM104" s="76" t="s">
        <v>50</v>
      </c>
      <c r="AN104" s="76" t="s">
        <v>20</v>
      </c>
    </row>
    <row r="105" spans="1:40" s="2" customFormat="1" ht="12" hidden="1" customHeight="1" outlineLevel="1">
      <c r="A105" s="1"/>
      <c r="B105" s="22" t="s">
        <v>10</v>
      </c>
      <c r="C105" s="29">
        <f>+C104</f>
        <v>44378</v>
      </c>
      <c r="D105" s="29">
        <f t="shared" ref="D105:AG105" si="28">IF(C105="","",IF(MONTH(C105+1)-MONTH(C105)=0,C105+1,""))</f>
        <v>44379</v>
      </c>
      <c r="E105" s="29">
        <f t="shared" si="28"/>
        <v>44380</v>
      </c>
      <c r="F105" s="42">
        <f t="shared" si="28"/>
        <v>44381</v>
      </c>
      <c r="G105" s="29">
        <f t="shared" si="28"/>
        <v>44382</v>
      </c>
      <c r="H105" s="29">
        <f t="shared" si="28"/>
        <v>44383</v>
      </c>
      <c r="I105" s="29">
        <f t="shared" si="28"/>
        <v>44384</v>
      </c>
      <c r="J105" s="29">
        <f t="shared" si="28"/>
        <v>44385</v>
      </c>
      <c r="K105" s="29">
        <f t="shared" si="28"/>
        <v>44386</v>
      </c>
      <c r="L105" s="29">
        <f t="shared" si="28"/>
        <v>44387</v>
      </c>
      <c r="M105" s="29">
        <f t="shared" si="28"/>
        <v>44388</v>
      </c>
      <c r="N105" s="29">
        <f t="shared" si="28"/>
        <v>44389</v>
      </c>
      <c r="O105" s="29">
        <f t="shared" si="28"/>
        <v>44390</v>
      </c>
      <c r="P105" s="29">
        <f t="shared" si="28"/>
        <v>44391</v>
      </c>
      <c r="Q105" s="29">
        <f t="shared" si="28"/>
        <v>44392</v>
      </c>
      <c r="R105" s="29">
        <f t="shared" si="28"/>
        <v>44393</v>
      </c>
      <c r="S105" s="29">
        <f t="shared" si="28"/>
        <v>44394</v>
      </c>
      <c r="T105" s="29">
        <f t="shared" si="28"/>
        <v>44395</v>
      </c>
      <c r="U105" s="29">
        <f t="shared" si="28"/>
        <v>44396</v>
      </c>
      <c r="V105" s="29">
        <f t="shared" si="28"/>
        <v>44397</v>
      </c>
      <c r="W105" s="29">
        <f t="shared" si="28"/>
        <v>44398</v>
      </c>
      <c r="X105" s="29">
        <f t="shared" si="28"/>
        <v>44399</v>
      </c>
      <c r="Y105" s="29">
        <f t="shared" si="28"/>
        <v>44400</v>
      </c>
      <c r="Z105" s="29">
        <f t="shared" si="28"/>
        <v>44401</v>
      </c>
      <c r="AA105" s="29">
        <f t="shared" si="28"/>
        <v>44402</v>
      </c>
      <c r="AB105" s="29">
        <f t="shared" si="28"/>
        <v>44403</v>
      </c>
      <c r="AC105" s="29">
        <f t="shared" si="28"/>
        <v>44404</v>
      </c>
      <c r="AD105" s="29">
        <f t="shared" si="28"/>
        <v>44405</v>
      </c>
      <c r="AE105" s="29">
        <f t="shared" si="28"/>
        <v>44406</v>
      </c>
      <c r="AF105" s="29">
        <f t="shared" si="28"/>
        <v>44407</v>
      </c>
      <c r="AG105" s="29">
        <f t="shared" si="28"/>
        <v>44408</v>
      </c>
      <c r="AH105" s="66"/>
      <c r="AI105" s="69"/>
      <c r="AJ105" s="72"/>
      <c r="AK105" s="76"/>
      <c r="AL105" s="76"/>
      <c r="AM105" s="76"/>
      <c r="AN105" s="76"/>
    </row>
    <row r="106" spans="1:40" s="2" customFormat="1" ht="12" hidden="1" customHeight="1" outlineLevel="1">
      <c r="A106" s="1"/>
      <c r="B106" s="22" t="s">
        <v>3</v>
      </c>
      <c r="C106" s="30">
        <f>+C105</f>
        <v>44378</v>
      </c>
      <c r="D106" s="30">
        <f t="shared" ref="D106:AG106" si="29">+D105</f>
        <v>44379</v>
      </c>
      <c r="E106" s="30">
        <f t="shared" si="29"/>
        <v>44380</v>
      </c>
      <c r="F106" s="43">
        <f t="shared" si="29"/>
        <v>44381</v>
      </c>
      <c r="G106" s="30">
        <f t="shared" si="29"/>
        <v>44382</v>
      </c>
      <c r="H106" s="30">
        <f t="shared" si="29"/>
        <v>44383</v>
      </c>
      <c r="I106" s="30">
        <f t="shared" si="29"/>
        <v>44384</v>
      </c>
      <c r="J106" s="30">
        <f t="shared" si="29"/>
        <v>44385</v>
      </c>
      <c r="K106" s="30">
        <f t="shared" si="29"/>
        <v>44386</v>
      </c>
      <c r="L106" s="30">
        <f t="shared" si="29"/>
        <v>44387</v>
      </c>
      <c r="M106" s="30">
        <f t="shared" si="29"/>
        <v>44388</v>
      </c>
      <c r="N106" s="30">
        <f t="shared" si="29"/>
        <v>44389</v>
      </c>
      <c r="O106" s="30">
        <f t="shared" si="29"/>
        <v>44390</v>
      </c>
      <c r="P106" s="30">
        <f t="shared" si="29"/>
        <v>44391</v>
      </c>
      <c r="Q106" s="30">
        <f t="shared" si="29"/>
        <v>44392</v>
      </c>
      <c r="R106" s="30">
        <f t="shared" si="29"/>
        <v>44393</v>
      </c>
      <c r="S106" s="30">
        <f t="shared" si="29"/>
        <v>44394</v>
      </c>
      <c r="T106" s="30">
        <f t="shared" si="29"/>
        <v>44395</v>
      </c>
      <c r="U106" s="30">
        <f t="shared" si="29"/>
        <v>44396</v>
      </c>
      <c r="V106" s="30">
        <f t="shared" si="29"/>
        <v>44397</v>
      </c>
      <c r="W106" s="30">
        <f t="shared" si="29"/>
        <v>44398</v>
      </c>
      <c r="X106" s="30">
        <f t="shared" si="29"/>
        <v>44399</v>
      </c>
      <c r="Y106" s="30">
        <f t="shared" si="29"/>
        <v>44400</v>
      </c>
      <c r="Z106" s="30">
        <f t="shared" si="29"/>
        <v>44401</v>
      </c>
      <c r="AA106" s="30">
        <f t="shared" si="29"/>
        <v>44402</v>
      </c>
      <c r="AB106" s="30">
        <f t="shared" si="29"/>
        <v>44403</v>
      </c>
      <c r="AC106" s="30">
        <f t="shared" si="29"/>
        <v>44404</v>
      </c>
      <c r="AD106" s="30">
        <f t="shared" si="29"/>
        <v>44405</v>
      </c>
      <c r="AE106" s="30">
        <f t="shared" si="29"/>
        <v>44406</v>
      </c>
      <c r="AF106" s="30">
        <f t="shared" si="29"/>
        <v>44407</v>
      </c>
      <c r="AG106" s="30">
        <f t="shared" si="29"/>
        <v>44408</v>
      </c>
      <c r="AH106" s="67" t="s">
        <v>42</v>
      </c>
      <c r="AI106" s="70" t="s">
        <v>42</v>
      </c>
      <c r="AJ106" s="72"/>
      <c r="AK106" s="76"/>
      <c r="AL106" s="76"/>
      <c r="AM106" s="76"/>
      <c r="AN106" s="76"/>
    </row>
    <row r="107" spans="1:40" s="2" customFormat="1" ht="68.150000000000006" hidden="1" customHeight="1" outlineLevel="1">
      <c r="A107" s="17"/>
      <c r="B107" s="23" t="s">
        <v>11</v>
      </c>
      <c r="C107" s="31" t="str">
        <f>IFERROR(VLOOKUP(C105,定義!A:C,3,FALSE),"")</f>
        <v/>
      </c>
      <c r="D107" s="31" t="str">
        <f>IFERROR(VLOOKUP(D105,定義!A:C,3,FALSE),"")</f>
        <v/>
      </c>
      <c r="E107" s="31" t="str">
        <f>IFERROR(VLOOKUP(E105,定義!A:C,3,FALSE),"")</f>
        <v/>
      </c>
      <c r="F107" s="44" t="str">
        <f>IFERROR(VLOOKUP(F105,定義!A:C,3,FALSE),"")</f>
        <v/>
      </c>
      <c r="G107" s="31" t="str">
        <f>IFERROR(VLOOKUP(G105,定義!A:C,3,FALSE),"")</f>
        <v/>
      </c>
      <c r="H107" s="31" t="str">
        <f>IFERROR(VLOOKUP(H105,定義!A:C,3,FALSE),"")</f>
        <v/>
      </c>
      <c r="I107" s="31" t="str">
        <f>IFERROR(VLOOKUP(I105,定義!A:C,3,FALSE),"")</f>
        <v/>
      </c>
      <c r="J107" s="31" t="str">
        <f>IFERROR(VLOOKUP(J105,定義!A:C,3,FALSE),"")</f>
        <v/>
      </c>
      <c r="K107" s="31" t="str">
        <f>IFERROR(VLOOKUP(K105,定義!A:C,3,FALSE),"")</f>
        <v/>
      </c>
      <c r="L107" s="31" t="str">
        <f>IFERROR(VLOOKUP(L105,定義!A:C,3,FALSE),"")</f>
        <v/>
      </c>
      <c r="M107" s="31" t="str">
        <f>IFERROR(VLOOKUP(M105,定義!A:C,3,FALSE),"")</f>
        <v/>
      </c>
      <c r="N107" s="31" t="str">
        <f>IFERROR(VLOOKUP(N105,定義!A:C,3,FALSE),"")</f>
        <v/>
      </c>
      <c r="O107" s="31" t="str">
        <f>IFERROR(VLOOKUP(O105,定義!A:C,3,FALSE),"")</f>
        <v/>
      </c>
      <c r="P107" s="31" t="str">
        <f>IFERROR(VLOOKUP(P105,定義!A:C,3,FALSE),"")</f>
        <v/>
      </c>
      <c r="Q107" s="31" t="str">
        <f>IFERROR(VLOOKUP(Q105,定義!A:C,3,FALSE),"")</f>
        <v/>
      </c>
      <c r="R107" s="34" t="str">
        <f>IFERROR(VLOOKUP(R105,定義!A:C,3,FALSE),"")</f>
        <v/>
      </c>
      <c r="S107" s="31" t="str">
        <f>IFERROR(VLOOKUP(S105,定義!A:C,3,FALSE),"")</f>
        <v/>
      </c>
      <c r="T107" s="31" t="str">
        <f>IFERROR(VLOOKUP(T105,定義!A:C,3,FALSE),"")</f>
        <v/>
      </c>
      <c r="U107" s="31" t="str">
        <f>IFERROR(VLOOKUP(U105,定義!A:C,3,FALSE),"")</f>
        <v>海の日</v>
      </c>
      <c r="V107" s="31" t="str">
        <f>IFERROR(VLOOKUP(V105,定義!A:C,3,FALSE),"")</f>
        <v/>
      </c>
      <c r="W107" s="31" t="str">
        <f>IFERROR(VLOOKUP(W105,定義!A:C,3,FALSE),"")</f>
        <v/>
      </c>
      <c r="X107" s="31" t="str">
        <f>IFERROR(VLOOKUP(X105,定義!A:C,3,FALSE),"")</f>
        <v/>
      </c>
      <c r="Y107" s="31" t="str">
        <f>IFERROR(VLOOKUP(Y105,定義!A:C,3,FALSE),"")</f>
        <v/>
      </c>
      <c r="Z107" s="31" t="str">
        <f>IFERROR(VLOOKUP(Z105,定義!A:C,3,FALSE),"")</f>
        <v/>
      </c>
      <c r="AA107" s="31" t="str">
        <f>IFERROR(VLOOKUP(AA105,定義!A:C,3,FALSE),"")</f>
        <v/>
      </c>
      <c r="AB107" s="31" t="str">
        <f>IFERROR(VLOOKUP(AB105,定義!A:C,3,FALSE),"")</f>
        <v/>
      </c>
      <c r="AC107" s="31" t="str">
        <f>IFERROR(VLOOKUP(AC105,定義!A:C,3,FALSE),"")</f>
        <v/>
      </c>
      <c r="AD107" s="31" t="str">
        <f>IFERROR(VLOOKUP(AD105,定義!A:C,3,FALSE),"")</f>
        <v/>
      </c>
      <c r="AE107" s="31" t="str">
        <f>IFERROR(VLOOKUP(AE105,定義!A:C,3,FALSE),"")</f>
        <v/>
      </c>
      <c r="AF107" s="31" t="str">
        <f>IFERROR(VLOOKUP(AF105,定義!A:C,3,FALSE),"")</f>
        <v/>
      </c>
      <c r="AG107" s="31" t="str">
        <f>IFERROR(VLOOKUP(AG105,定義!A:C,3,FALSE),"")</f>
        <v/>
      </c>
      <c r="AH107" s="67"/>
      <c r="AI107" s="70"/>
      <c r="AJ107" s="72"/>
      <c r="AK107" s="76"/>
      <c r="AL107" s="76"/>
      <c r="AM107" s="76"/>
      <c r="AN107" s="76"/>
    </row>
    <row r="108" spans="1:40" s="2" customFormat="1" ht="28" hidden="1" customHeight="1" outlineLevel="1">
      <c r="A108" s="17"/>
      <c r="B108" s="24" t="str">
        <f>IF($F$2="受注者希望型","－","休日
計画")</f>
        <v>休日
計画</v>
      </c>
      <c r="C108" s="32"/>
      <c r="D108" s="32"/>
      <c r="E108" s="32"/>
      <c r="F108" s="45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5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66">
        <f>AM108</f>
        <v>0</v>
      </c>
      <c r="AI108" s="69">
        <f>AN108</f>
        <v>79</v>
      </c>
      <c r="AJ108" s="72"/>
      <c r="AK108" s="76">
        <f>COUNTIF(C109:AG109,"○")</f>
        <v>0</v>
      </c>
      <c r="AL108" s="76">
        <f>SUM(AK$6:AK109)</f>
        <v>79</v>
      </c>
      <c r="AM108" s="76">
        <f>COUNTIF(C108:AG108,"○")</f>
        <v>0</v>
      </c>
      <c r="AN108" s="76">
        <f>SUM(AM$6:AM109)</f>
        <v>79</v>
      </c>
    </row>
    <row r="109" spans="1:40" s="2" customFormat="1" ht="28" hidden="1" customHeight="1" outlineLevel="1">
      <c r="A109" s="2"/>
      <c r="B109" s="25" t="s">
        <v>49</v>
      </c>
      <c r="C109" s="33"/>
      <c r="D109" s="33"/>
      <c r="E109" s="33"/>
      <c r="F109" s="46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66">
        <f>AK108</f>
        <v>0</v>
      </c>
      <c r="AI109" s="69">
        <f>AL108</f>
        <v>79</v>
      </c>
      <c r="AJ109" s="72"/>
      <c r="AK109" s="76"/>
      <c r="AL109" s="76"/>
      <c r="AM109" s="76"/>
      <c r="AN109" s="76"/>
    </row>
    <row r="110" spans="1:40" s="2" customFormat="1" ht="14.25" hidden="1" customHeight="1" outlineLevel="1">
      <c r="A110" s="1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"/>
      <c r="AI110" s="1"/>
      <c r="AJ110" s="72"/>
      <c r="AK110" s="16"/>
      <c r="AL110" s="16"/>
      <c r="AM110" s="16"/>
      <c r="AN110" s="16"/>
    </row>
    <row r="111" spans="1:40" s="2" customFormat="1" ht="12" hidden="1" customHeight="1" outlineLevel="1">
      <c r="A111" s="1"/>
      <c r="B111" s="21" t="s">
        <v>7</v>
      </c>
      <c r="C111" s="28">
        <f>DATE(YEAR(C104),MONTH(C104)+1,DAY(C104))</f>
        <v>44409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66" t="s">
        <v>19</v>
      </c>
      <c r="AI111" s="69" t="s">
        <v>15</v>
      </c>
      <c r="AJ111" s="72"/>
      <c r="AK111" s="76" t="s">
        <v>12</v>
      </c>
      <c r="AL111" s="76" t="s">
        <v>23</v>
      </c>
      <c r="AM111" s="76" t="s">
        <v>50</v>
      </c>
      <c r="AN111" s="76" t="s">
        <v>20</v>
      </c>
    </row>
    <row r="112" spans="1:40" ht="12" hidden="1" customHeight="1" outlineLevel="1">
      <c r="B112" s="22" t="s">
        <v>10</v>
      </c>
      <c r="C112" s="29">
        <f>+C111</f>
        <v>44409</v>
      </c>
      <c r="D112" s="29">
        <f t="shared" ref="D112:AG112" si="30">IF(C112="","",IF(MONTH(C112+1)-MONTH(C112)=0,C112+1,""))</f>
        <v>44410</v>
      </c>
      <c r="E112" s="29">
        <f t="shared" si="30"/>
        <v>44411</v>
      </c>
      <c r="F112" s="42">
        <f t="shared" si="30"/>
        <v>44412</v>
      </c>
      <c r="G112" s="29">
        <f t="shared" si="30"/>
        <v>44413</v>
      </c>
      <c r="H112" s="29">
        <f t="shared" si="30"/>
        <v>44414</v>
      </c>
      <c r="I112" s="29">
        <f t="shared" si="30"/>
        <v>44415</v>
      </c>
      <c r="J112" s="29">
        <f t="shared" si="30"/>
        <v>44416</v>
      </c>
      <c r="K112" s="29">
        <f t="shared" si="30"/>
        <v>44417</v>
      </c>
      <c r="L112" s="29">
        <f t="shared" si="30"/>
        <v>44418</v>
      </c>
      <c r="M112" s="29">
        <f t="shared" si="30"/>
        <v>44419</v>
      </c>
      <c r="N112" s="29">
        <f t="shared" si="30"/>
        <v>44420</v>
      </c>
      <c r="O112" s="29">
        <f t="shared" si="30"/>
        <v>44421</v>
      </c>
      <c r="P112" s="29">
        <f t="shared" si="30"/>
        <v>44422</v>
      </c>
      <c r="Q112" s="29">
        <f t="shared" si="30"/>
        <v>44423</v>
      </c>
      <c r="R112" s="29">
        <f t="shared" si="30"/>
        <v>44424</v>
      </c>
      <c r="S112" s="29">
        <f t="shared" si="30"/>
        <v>44425</v>
      </c>
      <c r="T112" s="29">
        <f t="shared" si="30"/>
        <v>44426</v>
      </c>
      <c r="U112" s="29">
        <f t="shared" si="30"/>
        <v>44427</v>
      </c>
      <c r="V112" s="29">
        <f t="shared" si="30"/>
        <v>44428</v>
      </c>
      <c r="W112" s="29">
        <f t="shared" si="30"/>
        <v>44429</v>
      </c>
      <c r="X112" s="29">
        <f t="shared" si="30"/>
        <v>44430</v>
      </c>
      <c r="Y112" s="29">
        <f t="shared" si="30"/>
        <v>44431</v>
      </c>
      <c r="Z112" s="29">
        <f t="shared" si="30"/>
        <v>44432</v>
      </c>
      <c r="AA112" s="29">
        <f t="shared" si="30"/>
        <v>44433</v>
      </c>
      <c r="AB112" s="29">
        <f t="shared" si="30"/>
        <v>44434</v>
      </c>
      <c r="AC112" s="29">
        <f t="shared" si="30"/>
        <v>44435</v>
      </c>
      <c r="AD112" s="29">
        <f t="shared" si="30"/>
        <v>44436</v>
      </c>
      <c r="AE112" s="29">
        <f t="shared" si="30"/>
        <v>44437</v>
      </c>
      <c r="AF112" s="29">
        <f t="shared" si="30"/>
        <v>44438</v>
      </c>
      <c r="AG112" s="29">
        <f t="shared" si="30"/>
        <v>44439</v>
      </c>
      <c r="AH112" s="66"/>
      <c r="AI112" s="69"/>
      <c r="AJ112" s="72"/>
      <c r="AK112" s="76"/>
      <c r="AL112" s="76"/>
      <c r="AM112" s="76"/>
      <c r="AN112" s="76"/>
    </row>
    <row r="113" spans="1:40" ht="12" hidden="1" customHeight="1" outlineLevel="1">
      <c r="B113" s="22" t="s">
        <v>3</v>
      </c>
      <c r="C113" s="30">
        <f>+C112</f>
        <v>44409</v>
      </c>
      <c r="D113" s="30">
        <f t="shared" ref="D113:AG113" si="31">+D112</f>
        <v>44410</v>
      </c>
      <c r="E113" s="30">
        <f t="shared" si="31"/>
        <v>44411</v>
      </c>
      <c r="F113" s="43">
        <f t="shared" si="31"/>
        <v>44412</v>
      </c>
      <c r="G113" s="30">
        <f t="shared" si="31"/>
        <v>44413</v>
      </c>
      <c r="H113" s="30">
        <f t="shared" si="31"/>
        <v>44414</v>
      </c>
      <c r="I113" s="30">
        <f t="shared" si="31"/>
        <v>44415</v>
      </c>
      <c r="J113" s="30">
        <f t="shared" si="31"/>
        <v>44416</v>
      </c>
      <c r="K113" s="30">
        <f t="shared" si="31"/>
        <v>44417</v>
      </c>
      <c r="L113" s="30">
        <f t="shared" si="31"/>
        <v>44418</v>
      </c>
      <c r="M113" s="30">
        <f t="shared" si="31"/>
        <v>44419</v>
      </c>
      <c r="N113" s="30">
        <f t="shared" si="31"/>
        <v>44420</v>
      </c>
      <c r="O113" s="30">
        <f t="shared" si="31"/>
        <v>44421</v>
      </c>
      <c r="P113" s="30">
        <f t="shared" si="31"/>
        <v>44422</v>
      </c>
      <c r="Q113" s="30">
        <f t="shared" si="31"/>
        <v>44423</v>
      </c>
      <c r="R113" s="30">
        <f t="shared" si="31"/>
        <v>44424</v>
      </c>
      <c r="S113" s="30">
        <f t="shared" si="31"/>
        <v>44425</v>
      </c>
      <c r="T113" s="30">
        <f t="shared" si="31"/>
        <v>44426</v>
      </c>
      <c r="U113" s="30">
        <f t="shared" si="31"/>
        <v>44427</v>
      </c>
      <c r="V113" s="30">
        <f t="shared" si="31"/>
        <v>44428</v>
      </c>
      <c r="W113" s="30">
        <f t="shared" si="31"/>
        <v>44429</v>
      </c>
      <c r="X113" s="30">
        <f t="shared" si="31"/>
        <v>44430</v>
      </c>
      <c r="Y113" s="30">
        <f t="shared" si="31"/>
        <v>44431</v>
      </c>
      <c r="Z113" s="30">
        <f t="shared" si="31"/>
        <v>44432</v>
      </c>
      <c r="AA113" s="30">
        <f t="shared" si="31"/>
        <v>44433</v>
      </c>
      <c r="AB113" s="30">
        <f t="shared" si="31"/>
        <v>44434</v>
      </c>
      <c r="AC113" s="30">
        <f t="shared" si="31"/>
        <v>44435</v>
      </c>
      <c r="AD113" s="30">
        <f t="shared" si="31"/>
        <v>44436</v>
      </c>
      <c r="AE113" s="30">
        <f t="shared" si="31"/>
        <v>44437</v>
      </c>
      <c r="AF113" s="30">
        <f t="shared" si="31"/>
        <v>44438</v>
      </c>
      <c r="AG113" s="30">
        <f t="shared" si="31"/>
        <v>44439</v>
      </c>
      <c r="AH113" s="67" t="s">
        <v>42</v>
      </c>
      <c r="AI113" s="70" t="s">
        <v>42</v>
      </c>
      <c r="AJ113" s="72"/>
      <c r="AK113" s="76"/>
      <c r="AL113" s="76"/>
      <c r="AM113" s="76"/>
      <c r="AN113" s="76"/>
    </row>
    <row r="114" spans="1:40" ht="68.150000000000006" hidden="1" customHeight="1" outlineLevel="1">
      <c r="A114" s="17"/>
      <c r="B114" s="23" t="s">
        <v>11</v>
      </c>
      <c r="C114" s="31" t="str">
        <f>IFERROR(VLOOKUP(C112,定義!A:C,3,FALSE),"")</f>
        <v/>
      </c>
      <c r="D114" s="31" t="str">
        <f>IFERROR(VLOOKUP(D112,定義!A:C,3,FALSE),"")</f>
        <v/>
      </c>
      <c r="E114" s="31" t="str">
        <f>IFERROR(VLOOKUP(E112,定義!A:C,3,FALSE),"")</f>
        <v/>
      </c>
      <c r="F114" s="44" t="str">
        <f>IFERROR(VLOOKUP(F112,定義!A:C,3,FALSE),"")</f>
        <v/>
      </c>
      <c r="G114" s="31" t="str">
        <f>IFERROR(VLOOKUP(G112,定義!A:C,3,FALSE),"")</f>
        <v/>
      </c>
      <c r="H114" s="31" t="str">
        <f>IFERROR(VLOOKUP(H112,定義!A:C,3,FALSE),"")</f>
        <v/>
      </c>
      <c r="I114" s="31" t="str">
        <f>IFERROR(VLOOKUP(I112,定義!A:C,3,FALSE),"")</f>
        <v/>
      </c>
      <c r="J114" s="31" t="str">
        <f>IFERROR(VLOOKUP(J112,定義!A:C,3,FALSE),"")</f>
        <v/>
      </c>
      <c r="K114" s="31" t="str">
        <f>IFERROR(VLOOKUP(K112,定義!A:C,3,FALSE),"")</f>
        <v/>
      </c>
      <c r="L114" s="31" t="str">
        <f>IFERROR(VLOOKUP(L112,定義!A:C,3,FALSE),"")</f>
        <v/>
      </c>
      <c r="M114" s="31" t="str">
        <f>IFERROR(VLOOKUP(M112,定義!A:C,3,FALSE),"")</f>
        <v>山の日</v>
      </c>
      <c r="N114" s="31" t="str">
        <f>IFERROR(VLOOKUP(N112,定義!A:C,3,FALSE),"")</f>
        <v/>
      </c>
      <c r="O114" s="31" t="str">
        <f>IFERROR(VLOOKUP(O112,定義!A:C,3,FALSE),"")</f>
        <v/>
      </c>
      <c r="P114" s="31" t="str">
        <f>IFERROR(VLOOKUP(P112,定義!A:C,3,FALSE),"")</f>
        <v/>
      </c>
      <c r="Q114" s="31" t="str">
        <f>IFERROR(VLOOKUP(Q112,定義!A:C,3,FALSE),"")</f>
        <v/>
      </c>
      <c r="R114" s="34" t="str">
        <f>IFERROR(VLOOKUP(R112,定義!A:C,3,FALSE),"")</f>
        <v/>
      </c>
      <c r="S114" s="31" t="str">
        <f>IFERROR(VLOOKUP(S112,定義!A:C,3,FALSE),"")</f>
        <v/>
      </c>
      <c r="T114" s="31" t="str">
        <f>IFERROR(VLOOKUP(T112,定義!A:C,3,FALSE),"")</f>
        <v/>
      </c>
      <c r="U114" s="31" t="str">
        <f>IFERROR(VLOOKUP(U112,定義!A:C,3,FALSE),"")</f>
        <v/>
      </c>
      <c r="V114" s="31" t="str">
        <f>IFERROR(VLOOKUP(V112,定義!A:C,3,FALSE),"")</f>
        <v/>
      </c>
      <c r="W114" s="31" t="str">
        <f>IFERROR(VLOOKUP(W112,定義!A:C,3,FALSE),"")</f>
        <v/>
      </c>
      <c r="X114" s="31" t="str">
        <f>IFERROR(VLOOKUP(X112,定義!A:C,3,FALSE),"")</f>
        <v/>
      </c>
      <c r="Y114" s="31" t="str">
        <f>IFERROR(VLOOKUP(Y112,定義!A:C,3,FALSE),"")</f>
        <v/>
      </c>
      <c r="Z114" s="31" t="str">
        <f>IFERROR(VLOOKUP(Z112,定義!A:C,3,FALSE),"")</f>
        <v/>
      </c>
      <c r="AA114" s="31" t="str">
        <f>IFERROR(VLOOKUP(AA112,定義!A:C,3,FALSE),"")</f>
        <v/>
      </c>
      <c r="AB114" s="31" t="str">
        <f>IFERROR(VLOOKUP(AB112,定義!A:C,3,FALSE),"")</f>
        <v/>
      </c>
      <c r="AC114" s="31" t="str">
        <f>IFERROR(VLOOKUP(AC112,定義!A:C,3,FALSE),"")</f>
        <v/>
      </c>
      <c r="AD114" s="31" t="str">
        <f>IFERROR(VLOOKUP(AD112,定義!A:C,3,FALSE),"")</f>
        <v/>
      </c>
      <c r="AE114" s="31" t="str">
        <f>IFERROR(VLOOKUP(AE112,定義!A:C,3,FALSE),"")</f>
        <v/>
      </c>
      <c r="AF114" s="31" t="str">
        <f>IFERROR(VLOOKUP(AF112,定義!A:C,3,FALSE),"")</f>
        <v/>
      </c>
      <c r="AG114" s="31" t="str">
        <f>IFERROR(VLOOKUP(AG112,定義!A:C,3,FALSE),"")</f>
        <v/>
      </c>
      <c r="AH114" s="67"/>
      <c r="AI114" s="70"/>
      <c r="AJ114" s="72"/>
      <c r="AK114" s="76"/>
      <c r="AL114" s="76"/>
      <c r="AM114" s="76"/>
      <c r="AN114" s="76"/>
    </row>
    <row r="115" spans="1:40" ht="28" hidden="1" customHeight="1" outlineLevel="1">
      <c r="A115" s="17"/>
      <c r="B115" s="24" t="str">
        <f>IF($F$2="受注者希望型","－","休日
計画")</f>
        <v>休日
計画</v>
      </c>
      <c r="C115" s="32"/>
      <c r="D115" s="32"/>
      <c r="E115" s="32"/>
      <c r="F115" s="45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5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66">
        <f>AM115</f>
        <v>0</v>
      </c>
      <c r="AI115" s="69">
        <f>AN115</f>
        <v>79</v>
      </c>
      <c r="AJ115" s="72"/>
      <c r="AK115" s="76">
        <f>COUNTIF(C116:AG116,"○")</f>
        <v>0</v>
      </c>
      <c r="AL115" s="76">
        <f>SUM(AK$6:AK116)</f>
        <v>79</v>
      </c>
      <c r="AM115" s="76">
        <f>COUNTIF(C115:AG115,"○")</f>
        <v>0</v>
      </c>
      <c r="AN115" s="76">
        <f>SUM(AM$6:AM116)</f>
        <v>79</v>
      </c>
    </row>
    <row r="116" spans="1:40" s="1" customFormat="1" ht="28" hidden="1" customHeight="1" outlineLevel="1">
      <c r="A116" s="2"/>
      <c r="B116" s="25" t="s">
        <v>49</v>
      </c>
      <c r="C116" s="33"/>
      <c r="D116" s="33"/>
      <c r="E116" s="33"/>
      <c r="F116" s="46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66">
        <f>AK115</f>
        <v>0</v>
      </c>
      <c r="AI116" s="69">
        <f>AL115</f>
        <v>79</v>
      </c>
      <c r="AJ116" s="72"/>
      <c r="AK116" s="76"/>
      <c r="AL116" s="76"/>
      <c r="AM116" s="76"/>
      <c r="AN116" s="76"/>
    </row>
    <row r="117" spans="1:40" s="1" customFormat="1" ht="14.25" hidden="1" customHeight="1" outlineLevel="1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J117" s="72"/>
      <c r="AK117" s="16"/>
      <c r="AL117" s="16"/>
      <c r="AM117" s="16"/>
      <c r="AN117" s="16"/>
    </row>
    <row r="118" spans="1:40" s="1" customFormat="1" ht="12" hidden="1" customHeight="1" outlineLevel="1">
      <c r="B118" s="21" t="s">
        <v>7</v>
      </c>
      <c r="C118" s="28">
        <f>DATE(YEAR(C111),MONTH(C111)+1,DAY(C111))</f>
        <v>44440</v>
      </c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66" t="s">
        <v>19</v>
      </c>
      <c r="AI118" s="69" t="s">
        <v>15</v>
      </c>
      <c r="AJ118" s="72"/>
      <c r="AK118" s="76" t="s">
        <v>12</v>
      </c>
      <c r="AL118" s="76" t="s">
        <v>23</v>
      </c>
      <c r="AM118" s="76" t="s">
        <v>50</v>
      </c>
      <c r="AN118" s="76" t="s">
        <v>20</v>
      </c>
    </row>
    <row r="119" spans="1:40" s="1" customFormat="1" ht="12" hidden="1" customHeight="1" outlineLevel="1">
      <c r="B119" s="22" t="s">
        <v>10</v>
      </c>
      <c r="C119" s="29">
        <f>+C118</f>
        <v>44440</v>
      </c>
      <c r="D119" s="29">
        <f t="shared" ref="D119:AG119" si="32">IF(C119="","",IF(MONTH(C119+1)-MONTH(C119)=0,C119+1,""))</f>
        <v>44441</v>
      </c>
      <c r="E119" s="29">
        <f t="shared" si="32"/>
        <v>44442</v>
      </c>
      <c r="F119" s="42">
        <f t="shared" si="32"/>
        <v>44443</v>
      </c>
      <c r="G119" s="29">
        <f t="shared" si="32"/>
        <v>44444</v>
      </c>
      <c r="H119" s="29">
        <f t="shared" si="32"/>
        <v>44445</v>
      </c>
      <c r="I119" s="29">
        <f t="shared" si="32"/>
        <v>44446</v>
      </c>
      <c r="J119" s="29">
        <f t="shared" si="32"/>
        <v>44447</v>
      </c>
      <c r="K119" s="29">
        <f t="shared" si="32"/>
        <v>44448</v>
      </c>
      <c r="L119" s="29">
        <f t="shared" si="32"/>
        <v>44449</v>
      </c>
      <c r="M119" s="29">
        <f t="shared" si="32"/>
        <v>44450</v>
      </c>
      <c r="N119" s="29">
        <f t="shared" si="32"/>
        <v>44451</v>
      </c>
      <c r="O119" s="29">
        <f t="shared" si="32"/>
        <v>44452</v>
      </c>
      <c r="P119" s="29">
        <f t="shared" si="32"/>
        <v>44453</v>
      </c>
      <c r="Q119" s="29">
        <f t="shared" si="32"/>
        <v>44454</v>
      </c>
      <c r="R119" s="29">
        <f t="shared" si="32"/>
        <v>44455</v>
      </c>
      <c r="S119" s="29">
        <f t="shared" si="32"/>
        <v>44456</v>
      </c>
      <c r="T119" s="29">
        <f t="shared" si="32"/>
        <v>44457</v>
      </c>
      <c r="U119" s="29">
        <f t="shared" si="32"/>
        <v>44458</v>
      </c>
      <c r="V119" s="29">
        <f t="shared" si="32"/>
        <v>44459</v>
      </c>
      <c r="W119" s="29">
        <f t="shared" si="32"/>
        <v>44460</v>
      </c>
      <c r="X119" s="29">
        <f t="shared" si="32"/>
        <v>44461</v>
      </c>
      <c r="Y119" s="29">
        <f t="shared" si="32"/>
        <v>44462</v>
      </c>
      <c r="Z119" s="29">
        <f t="shared" si="32"/>
        <v>44463</v>
      </c>
      <c r="AA119" s="29">
        <f t="shared" si="32"/>
        <v>44464</v>
      </c>
      <c r="AB119" s="29">
        <f t="shared" si="32"/>
        <v>44465</v>
      </c>
      <c r="AC119" s="29">
        <f t="shared" si="32"/>
        <v>44466</v>
      </c>
      <c r="AD119" s="29">
        <f t="shared" si="32"/>
        <v>44467</v>
      </c>
      <c r="AE119" s="29">
        <f t="shared" si="32"/>
        <v>44468</v>
      </c>
      <c r="AF119" s="29">
        <f t="shared" si="32"/>
        <v>44469</v>
      </c>
      <c r="AG119" s="29" t="str">
        <f t="shared" si="32"/>
        <v/>
      </c>
      <c r="AH119" s="66"/>
      <c r="AI119" s="69"/>
      <c r="AJ119" s="72"/>
      <c r="AK119" s="76"/>
      <c r="AL119" s="76"/>
      <c r="AM119" s="76"/>
      <c r="AN119" s="76"/>
    </row>
    <row r="120" spans="1:40" s="1" customFormat="1" ht="12" hidden="1" customHeight="1" outlineLevel="1">
      <c r="B120" s="22" t="s">
        <v>3</v>
      </c>
      <c r="C120" s="30">
        <f>+C119</f>
        <v>44440</v>
      </c>
      <c r="D120" s="30">
        <f t="shared" ref="D120:AG120" si="33">+D119</f>
        <v>44441</v>
      </c>
      <c r="E120" s="30">
        <f t="shared" si="33"/>
        <v>44442</v>
      </c>
      <c r="F120" s="43">
        <f t="shared" si="33"/>
        <v>44443</v>
      </c>
      <c r="G120" s="30">
        <f t="shared" si="33"/>
        <v>44444</v>
      </c>
      <c r="H120" s="30">
        <f t="shared" si="33"/>
        <v>44445</v>
      </c>
      <c r="I120" s="30">
        <f t="shared" si="33"/>
        <v>44446</v>
      </c>
      <c r="J120" s="30">
        <f t="shared" si="33"/>
        <v>44447</v>
      </c>
      <c r="K120" s="30">
        <f t="shared" si="33"/>
        <v>44448</v>
      </c>
      <c r="L120" s="30">
        <f t="shared" si="33"/>
        <v>44449</v>
      </c>
      <c r="M120" s="30">
        <f t="shared" si="33"/>
        <v>44450</v>
      </c>
      <c r="N120" s="30">
        <f t="shared" si="33"/>
        <v>44451</v>
      </c>
      <c r="O120" s="30">
        <f t="shared" si="33"/>
        <v>44452</v>
      </c>
      <c r="P120" s="30">
        <f t="shared" si="33"/>
        <v>44453</v>
      </c>
      <c r="Q120" s="30">
        <f t="shared" si="33"/>
        <v>44454</v>
      </c>
      <c r="R120" s="30">
        <f t="shared" si="33"/>
        <v>44455</v>
      </c>
      <c r="S120" s="30">
        <f t="shared" si="33"/>
        <v>44456</v>
      </c>
      <c r="T120" s="30">
        <f t="shared" si="33"/>
        <v>44457</v>
      </c>
      <c r="U120" s="30">
        <f t="shared" si="33"/>
        <v>44458</v>
      </c>
      <c r="V120" s="30">
        <f t="shared" si="33"/>
        <v>44459</v>
      </c>
      <c r="W120" s="30">
        <f t="shared" si="33"/>
        <v>44460</v>
      </c>
      <c r="X120" s="30">
        <f t="shared" si="33"/>
        <v>44461</v>
      </c>
      <c r="Y120" s="30">
        <f t="shared" si="33"/>
        <v>44462</v>
      </c>
      <c r="Z120" s="30">
        <f t="shared" si="33"/>
        <v>44463</v>
      </c>
      <c r="AA120" s="30">
        <f t="shared" si="33"/>
        <v>44464</v>
      </c>
      <c r="AB120" s="30">
        <f t="shared" si="33"/>
        <v>44465</v>
      </c>
      <c r="AC120" s="30">
        <f t="shared" si="33"/>
        <v>44466</v>
      </c>
      <c r="AD120" s="30">
        <f t="shared" si="33"/>
        <v>44467</v>
      </c>
      <c r="AE120" s="30">
        <f t="shared" si="33"/>
        <v>44468</v>
      </c>
      <c r="AF120" s="30">
        <f t="shared" si="33"/>
        <v>44469</v>
      </c>
      <c r="AG120" s="30" t="str">
        <f t="shared" si="33"/>
        <v/>
      </c>
      <c r="AH120" s="67" t="s">
        <v>42</v>
      </c>
      <c r="AI120" s="70" t="s">
        <v>42</v>
      </c>
      <c r="AJ120" s="72"/>
      <c r="AK120" s="76"/>
      <c r="AL120" s="76"/>
      <c r="AM120" s="76"/>
      <c r="AN120" s="76"/>
    </row>
    <row r="121" spans="1:40" ht="68.150000000000006" hidden="1" customHeight="1" outlineLevel="1">
      <c r="A121" s="17"/>
      <c r="B121" s="23" t="s">
        <v>11</v>
      </c>
      <c r="C121" s="31" t="str">
        <f>IFERROR(VLOOKUP(C119,定義!A:C,3,FALSE),"")</f>
        <v/>
      </c>
      <c r="D121" s="31" t="str">
        <f>IFERROR(VLOOKUP(D119,定義!A:C,3,FALSE),"")</f>
        <v/>
      </c>
      <c r="E121" s="31" t="str">
        <f>IFERROR(VLOOKUP(E119,定義!A:C,3,FALSE),"")</f>
        <v/>
      </c>
      <c r="F121" s="44" t="str">
        <f>IFERROR(VLOOKUP(F119,定義!A:C,3,FALSE),"")</f>
        <v/>
      </c>
      <c r="G121" s="31" t="str">
        <f>IFERROR(VLOOKUP(G119,定義!A:C,3,FALSE),"")</f>
        <v/>
      </c>
      <c r="H121" s="31" t="str">
        <f>IFERROR(VLOOKUP(H119,定義!A:C,3,FALSE),"")</f>
        <v/>
      </c>
      <c r="I121" s="31" t="str">
        <f>IFERROR(VLOOKUP(I119,定義!A:C,3,FALSE),"")</f>
        <v/>
      </c>
      <c r="J121" s="31" t="str">
        <f>IFERROR(VLOOKUP(J119,定義!A:C,3,FALSE),"")</f>
        <v/>
      </c>
      <c r="K121" s="31" t="str">
        <f>IFERROR(VLOOKUP(K119,定義!A:C,3,FALSE),"")</f>
        <v/>
      </c>
      <c r="L121" s="31" t="str">
        <f>IFERROR(VLOOKUP(L119,定義!A:C,3,FALSE),"")</f>
        <v/>
      </c>
      <c r="M121" s="31" t="str">
        <f>IFERROR(VLOOKUP(M119,定義!A:C,3,FALSE),"")</f>
        <v/>
      </c>
      <c r="N121" s="31" t="str">
        <f>IFERROR(VLOOKUP(N119,定義!A:C,3,FALSE),"")</f>
        <v/>
      </c>
      <c r="O121" s="31" t="str">
        <f>IFERROR(VLOOKUP(O119,定義!A:C,3,FALSE),"")</f>
        <v/>
      </c>
      <c r="P121" s="31" t="str">
        <f>IFERROR(VLOOKUP(P119,定義!A:C,3,FALSE),"")</f>
        <v/>
      </c>
      <c r="Q121" s="31" t="str">
        <f>IFERROR(VLOOKUP(Q119,定義!A:C,3,FALSE),"")</f>
        <v/>
      </c>
      <c r="R121" s="34" t="str">
        <f>IFERROR(VLOOKUP(R119,定義!A:C,3,FALSE),"")</f>
        <v/>
      </c>
      <c r="S121" s="31" t="str">
        <f>IFERROR(VLOOKUP(S119,定義!A:C,3,FALSE),"")</f>
        <v/>
      </c>
      <c r="T121" s="31" t="str">
        <f>IFERROR(VLOOKUP(T119,定義!A:C,3,FALSE),"")</f>
        <v/>
      </c>
      <c r="U121" s="31" t="str">
        <f>IFERROR(VLOOKUP(U119,定義!A:C,3,FALSE),"")</f>
        <v/>
      </c>
      <c r="V121" s="31" t="str">
        <f>IFERROR(VLOOKUP(V119,定義!A:C,3,FALSE),"")</f>
        <v>敬老の日</v>
      </c>
      <c r="W121" s="31" t="str">
        <f>IFERROR(VLOOKUP(W119,定義!A:C,3,FALSE),"")</f>
        <v/>
      </c>
      <c r="X121" s="31" t="str">
        <f>IFERROR(VLOOKUP(X119,定義!A:C,3,FALSE),"")</f>
        <v/>
      </c>
      <c r="Y121" s="31" t="str">
        <f>IFERROR(VLOOKUP(Y119,定義!A:C,3,FALSE),"")</f>
        <v>秋分の日</v>
      </c>
      <c r="Z121" s="31" t="str">
        <f>IFERROR(VLOOKUP(Z119,定義!A:C,3,FALSE),"")</f>
        <v/>
      </c>
      <c r="AA121" s="31" t="str">
        <f>IFERROR(VLOOKUP(AA119,定義!A:C,3,FALSE),"")</f>
        <v/>
      </c>
      <c r="AB121" s="31" t="str">
        <f>IFERROR(VLOOKUP(AB119,定義!A:C,3,FALSE),"")</f>
        <v/>
      </c>
      <c r="AC121" s="31" t="str">
        <f>IFERROR(VLOOKUP(AC119,定義!A:C,3,FALSE),"")</f>
        <v/>
      </c>
      <c r="AD121" s="31" t="str">
        <f>IFERROR(VLOOKUP(AD119,定義!A:C,3,FALSE),"")</f>
        <v/>
      </c>
      <c r="AE121" s="31" t="str">
        <f>IFERROR(VLOOKUP(AE119,定義!A:C,3,FALSE),"")</f>
        <v/>
      </c>
      <c r="AF121" s="31" t="str">
        <f>IFERROR(VLOOKUP(AF119,定義!A:C,3,FALSE),"")</f>
        <v/>
      </c>
      <c r="AG121" s="31" t="str">
        <f>IFERROR(VLOOKUP(AG119,定義!A:C,3,FALSE),"")</f>
        <v/>
      </c>
      <c r="AH121" s="67"/>
      <c r="AI121" s="70"/>
      <c r="AJ121" s="72"/>
      <c r="AK121" s="76"/>
      <c r="AL121" s="76"/>
      <c r="AM121" s="76"/>
      <c r="AN121" s="76"/>
    </row>
    <row r="122" spans="1:40" ht="28" hidden="1" customHeight="1" outlineLevel="1">
      <c r="A122" s="17"/>
      <c r="B122" s="24" t="str">
        <f>IF($F$2="受注者希望型","－","休日
計画")</f>
        <v>休日
計画</v>
      </c>
      <c r="C122" s="32"/>
      <c r="D122" s="32"/>
      <c r="E122" s="32"/>
      <c r="F122" s="45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5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66">
        <f>AM122</f>
        <v>0</v>
      </c>
      <c r="AI122" s="69">
        <f>AN122</f>
        <v>79</v>
      </c>
      <c r="AJ122" s="72"/>
      <c r="AK122" s="76">
        <f>COUNTIF(C123:AG123,"○")</f>
        <v>0</v>
      </c>
      <c r="AL122" s="76">
        <f>SUM(AK$6:AK123)</f>
        <v>79</v>
      </c>
      <c r="AM122" s="76">
        <f>COUNTIF(C122:AG122,"○")</f>
        <v>0</v>
      </c>
      <c r="AN122" s="76">
        <f>SUM(AM$6:AM123)</f>
        <v>79</v>
      </c>
    </row>
    <row r="123" spans="1:40" ht="28" hidden="1" customHeight="1" outlineLevel="1">
      <c r="A123" s="2"/>
      <c r="B123" s="25" t="s">
        <v>49</v>
      </c>
      <c r="C123" s="33"/>
      <c r="D123" s="33"/>
      <c r="E123" s="33"/>
      <c r="F123" s="46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66">
        <f>AK122</f>
        <v>0</v>
      </c>
      <c r="AI123" s="69">
        <f>AL122</f>
        <v>79</v>
      </c>
      <c r="AJ123" s="72"/>
      <c r="AK123" s="76"/>
      <c r="AL123" s="76"/>
      <c r="AM123" s="76"/>
      <c r="AN123" s="76"/>
    </row>
    <row r="124" spans="1:40" ht="14.25" hidden="1" customHeight="1" outlineLevel="1">
      <c r="AJ124" s="72"/>
      <c r="AL124" s="16"/>
      <c r="AN124" s="16"/>
    </row>
    <row r="125" spans="1:40" ht="12" hidden="1" customHeight="1" outlineLevel="1">
      <c r="B125" s="21" t="s">
        <v>7</v>
      </c>
      <c r="C125" s="28">
        <f>DATE(YEAR(C118),MONTH(C118)+1,DAY(C118))</f>
        <v>44470</v>
      </c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63"/>
      <c r="AH125" s="66" t="s">
        <v>19</v>
      </c>
      <c r="AI125" s="69" t="s">
        <v>15</v>
      </c>
      <c r="AJ125" s="72"/>
      <c r="AK125" s="76" t="s">
        <v>12</v>
      </c>
      <c r="AL125" s="76" t="s">
        <v>23</v>
      </c>
      <c r="AM125" s="76" t="s">
        <v>50</v>
      </c>
      <c r="AN125" s="76" t="s">
        <v>20</v>
      </c>
    </row>
    <row r="126" spans="1:40" ht="12" hidden="1" customHeight="1" outlineLevel="1">
      <c r="B126" s="22" t="s">
        <v>10</v>
      </c>
      <c r="C126" s="29">
        <f>+C125</f>
        <v>44470</v>
      </c>
      <c r="D126" s="29">
        <f t="shared" ref="D126:AG126" si="34">IF(C126="","",IF(MONTH(C126+1)-MONTH(C126)=0,C126+1,""))</f>
        <v>44471</v>
      </c>
      <c r="E126" s="29">
        <f t="shared" si="34"/>
        <v>44472</v>
      </c>
      <c r="F126" s="42">
        <f t="shared" si="34"/>
        <v>44473</v>
      </c>
      <c r="G126" s="29">
        <f t="shared" si="34"/>
        <v>44474</v>
      </c>
      <c r="H126" s="29">
        <f t="shared" si="34"/>
        <v>44475</v>
      </c>
      <c r="I126" s="29">
        <f t="shared" si="34"/>
        <v>44476</v>
      </c>
      <c r="J126" s="29">
        <f t="shared" si="34"/>
        <v>44477</v>
      </c>
      <c r="K126" s="29">
        <f t="shared" si="34"/>
        <v>44478</v>
      </c>
      <c r="L126" s="29">
        <f t="shared" si="34"/>
        <v>44479</v>
      </c>
      <c r="M126" s="29">
        <f t="shared" si="34"/>
        <v>44480</v>
      </c>
      <c r="N126" s="29">
        <f t="shared" si="34"/>
        <v>44481</v>
      </c>
      <c r="O126" s="29">
        <f t="shared" si="34"/>
        <v>44482</v>
      </c>
      <c r="P126" s="29">
        <f t="shared" si="34"/>
        <v>44483</v>
      </c>
      <c r="Q126" s="29">
        <f t="shared" si="34"/>
        <v>44484</v>
      </c>
      <c r="R126" s="29">
        <f t="shared" si="34"/>
        <v>44485</v>
      </c>
      <c r="S126" s="29">
        <f t="shared" si="34"/>
        <v>44486</v>
      </c>
      <c r="T126" s="29">
        <f t="shared" si="34"/>
        <v>44487</v>
      </c>
      <c r="U126" s="29">
        <f t="shared" si="34"/>
        <v>44488</v>
      </c>
      <c r="V126" s="29">
        <f t="shared" si="34"/>
        <v>44489</v>
      </c>
      <c r="W126" s="29">
        <f t="shared" si="34"/>
        <v>44490</v>
      </c>
      <c r="X126" s="29">
        <f t="shared" si="34"/>
        <v>44491</v>
      </c>
      <c r="Y126" s="29">
        <f t="shared" si="34"/>
        <v>44492</v>
      </c>
      <c r="Z126" s="29">
        <f t="shared" si="34"/>
        <v>44493</v>
      </c>
      <c r="AA126" s="29">
        <f t="shared" si="34"/>
        <v>44494</v>
      </c>
      <c r="AB126" s="29">
        <f t="shared" si="34"/>
        <v>44495</v>
      </c>
      <c r="AC126" s="29">
        <f t="shared" si="34"/>
        <v>44496</v>
      </c>
      <c r="AD126" s="29">
        <f t="shared" si="34"/>
        <v>44497</v>
      </c>
      <c r="AE126" s="29">
        <f t="shared" si="34"/>
        <v>44498</v>
      </c>
      <c r="AF126" s="29">
        <f t="shared" si="34"/>
        <v>44499</v>
      </c>
      <c r="AG126" s="29">
        <f t="shared" si="34"/>
        <v>44500</v>
      </c>
      <c r="AH126" s="66"/>
      <c r="AI126" s="69"/>
      <c r="AJ126" s="72"/>
      <c r="AK126" s="76"/>
      <c r="AL126" s="76"/>
      <c r="AM126" s="76"/>
      <c r="AN126" s="76"/>
    </row>
    <row r="127" spans="1:40" ht="12" hidden="1" customHeight="1" outlineLevel="1">
      <c r="B127" s="22" t="s">
        <v>3</v>
      </c>
      <c r="C127" s="30">
        <f>+C126</f>
        <v>44470</v>
      </c>
      <c r="D127" s="30">
        <f t="shared" ref="D127:AG127" si="35">+D126</f>
        <v>44471</v>
      </c>
      <c r="E127" s="30">
        <f t="shared" si="35"/>
        <v>44472</v>
      </c>
      <c r="F127" s="43">
        <f t="shared" si="35"/>
        <v>44473</v>
      </c>
      <c r="G127" s="30">
        <f t="shared" si="35"/>
        <v>44474</v>
      </c>
      <c r="H127" s="30">
        <f t="shared" si="35"/>
        <v>44475</v>
      </c>
      <c r="I127" s="30">
        <f t="shared" si="35"/>
        <v>44476</v>
      </c>
      <c r="J127" s="30">
        <f t="shared" si="35"/>
        <v>44477</v>
      </c>
      <c r="K127" s="30">
        <f t="shared" si="35"/>
        <v>44478</v>
      </c>
      <c r="L127" s="30">
        <f t="shared" si="35"/>
        <v>44479</v>
      </c>
      <c r="M127" s="30">
        <f t="shared" si="35"/>
        <v>44480</v>
      </c>
      <c r="N127" s="30">
        <f t="shared" si="35"/>
        <v>44481</v>
      </c>
      <c r="O127" s="30">
        <f t="shared" si="35"/>
        <v>44482</v>
      </c>
      <c r="P127" s="30">
        <f t="shared" si="35"/>
        <v>44483</v>
      </c>
      <c r="Q127" s="30">
        <f t="shared" si="35"/>
        <v>44484</v>
      </c>
      <c r="R127" s="30">
        <f t="shared" si="35"/>
        <v>44485</v>
      </c>
      <c r="S127" s="30">
        <f t="shared" si="35"/>
        <v>44486</v>
      </c>
      <c r="T127" s="30">
        <f t="shared" si="35"/>
        <v>44487</v>
      </c>
      <c r="U127" s="30">
        <f t="shared" si="35"/>
        <v>44488</v>
      </c>
      <c r="V127" s="30">
        <f t="shared" si="35"/>
        <v>44489</v>
      </c>
      <c r="W127" s="30">
        <f t="shared" si="35"/>
        <v>44490</v>
      </c>
      <c r="X127" s="30">
        <f t="shared" si="35"/>
        <v>44491</v>
      </c>
      <c r="Y127" s="30">
        <f t="shared" si="35"/>
        <v>44492</v>
      </c>
      <c r="Z127" s="30">
        <f t="shared" si="35"/>
        <v>44493</v>
      </c>
      <c r="AA127" s="30">
        <f t="shared" si="35"/>
        <v>44494</v>
      </c>
      <c r="AB127" s="30">
        <f t="shared" si="35"/>
        <v>44495</v>
      </c>
      <c r="AC127" s="30">
        <f t="shared" si="35"/>
        <v>44496</v>
      </c>
      <c r="AD127" s="30">
        <f t="shared" si="35"/>
        <v>44497</v>
      </c>
      <c r="AE127" s="30">
        <f t="shared" si="35"/>
        <v>44498</v>
      </c>
      <c r="AF127" s="30">
        <f t="shared" si="35"/>
        <v>44499</v>
      </c>
      <c r="AG127" s="30">
        <f t="shared" si="35"/>
        <v>44500</v>
      </c>
      <c r="AH127" s="67" t="s">
        <v>42</v>
      </c>
      <c r="AI127" s="70" t="s">
        <v>42</v>
      </c>
      <c r="AJ127" s="72"/>
      <c r="AK127" s="76"/>
      <c r="AL127" s="76"/>
      <c r="AM127" s="76"/>
      <c r="AN127" s="76"/>
    </row>
    <row r="128" spans="1:40" ht="68.150000000000006" hidden="1" customHeight="1" outlineLevel="1">
      <c r="A128" s="17"/>
      <c r="B128" s="23" t="s">
        <v>11</v>
      </c>
      <c r="C128" s="31" t="str">
        <f>IFERROR(VLOOKUP(C126,定義!A:C,3,FALSE),"")</f>
        <v/>
      </c>
      <c r="D128" s="31" t="str">
        <f>IFERROR(VLOOKUP(D126,定義!A:C,3,FALSE),"")</f>
        <v/>
      </c>
      <c r="E128" s="31" t="str">
        <f>IFERROR(VLOOKUP(E126,定義!A:C,3,FALSE),"")</f>
        <v/>
      </c>
      <c r="F128" s="44" t="str">
        <f>IFERROR(VLOOKUP(F126,定義!A:C,3,FALSE),"")</f>
        <v/>
      </c>
      <c r="G128" s="31" t="str">
        <f>IFERROR(VLOOKUP(G126,定義!A:C,3,FALSE),"")</f>
        <v/>
      </c>
      <c r="H128" s="31" t="str">
        <f>IFERROR(VLOOKUP(H126,定義!A:C,3,FALSE),"")</f>
        <v/>
      </c>
      <c r="I128" s="31" t="str">
        <f>IFERROR(VLOOKUP(I126,定義!A:C,3,FALSE),"")</f>
        <v/>
      </c>
      <c r="J128" s="31" t="str">
        <f>IFERROR(VLOOKUP(J126,定義!A:C,3,FALSE),"")</f>
        <v/>
      </c>
      <c r="K128" s="31" t="str">
        <f>IFERROR(VLOOKUP(K126,定義!A:C,3,FALSE),"")</f>
        <v/>
      </c>
      <c r="L128" s="31" t="str">
        <f>IFERROR(VLOOKUP(L126,定義!A:C,3,FALSE),"")</f>
        <v/>
      </c>
      <c r="M128" s="31" t="str">
        <f>IFERROR(VLOOKUP(M126,定義!A:C,3,FALSE),"")</f>
        <v>スポーツの日</v>
      </c>
      <c r="N128" s="31" t="str">
        <f>IFERROR(VLOOKUP(N126,定義!A:C,3,FALSE),"")</f>
        <v/>
      </c>
      <c r="O128" s="31" t="str">
        <f>IFERROR(VLOOKUP(O126,定義!A:C,3,FALSE),"")</f>
        <v/>
      </c>
      <c r="P128" s="31" t="str">
        <f>IFERROR(VLOOKUP(P126,定義!A:C,3,FALSE),"")</f>
        <v/>
      </c>
      <c r="Q128" s="31" t="str">
        <f>IFERROR(VLOOKUP(Q126,定義!A:C,3,FALSE),"")</f>
        <v/>
      </c>
      <c r="R128" s="34" t="str">
        <f>IFERROR(VLOOKUP(R126,定義!A:C,3,FALSE),"")</f>
        <v/>
      </c>
      <c r="S128" s="31" t="str">
        <f>IFERROR(VLOOKUP(S126,定義!A:C,3,FALSE),"")</f>
        <v/>
      </c>
      <c r="T128" s="31" t="str">
        <f>IFERROR(VLOOKUP(T126,定義!A:C,3,FALSE),"")</f>
        <v/>
      </c>
      <c r="U128" s="31" t="str">
        <f>IFERROR(VLOOKUP(U126,定義!A:C,3,FALSE),"")</f>
        <v/>
      </c>
      <c r="V128" s="31" t="str">
        <f>IFERROR(VLOOKUP(V126,定義!A:C,3,FALSE),"")</f>
        <v/>
      </c>
      <c r="W128" s="31" t="str">
        <f>IFERROR(VLOOKUP(W126,定義!A:C,3,FALSE),"")</f>
        <v/>
      </c>
      <c r="X128" s="31" t="str">
        <f>IFERROR(VLOOKUP(X126,定義!A:C,3,FALSE),"")</f>
        <v/>
      </c>
      <c r="Y128" s="31" t="str">
        <f>IFERROR(VLOOKUP(Y126,定義!A:C,3,FALSE),"")</f>
        <v/>
      </c>
      <c r="Z128" s="31" t="str">
        <f>IFERROR(VLOOKUP(Z126,定義!A:C,3,FALSE),"")</f>
        <v/>
      </c>
      <c r="AA128" s="31" t="str">
        <f>IFERROR(VLOOKUP(AA126,定義!A:C,3,FALSE),"")</f>
        <v/>
      </c>
      <c r="AB128" s="31" t="str">
        <f>IFERROR(VLOOKUP(AB126,定義!A:C,3,FALSE),"")</f>
        <v/>
      </c>
      <c r="AC128" s="31" t="str">
        <f>IFERROR(VLOOKUP(AC126,定義!A:C,3,FALSE),"")</f>
        <v/>
      </c>
      <c r="AD128" s="31" t="str">
        <f>IFERROR(VLOOKUP(AD126,定義!A:C,3,FALSE),"")</f>
        <v/>
      </c>
      <c r="AE128" s="31" t="str">
        <f>IFERROR(VLOOKUP(AE126,定義!A:C,3,FALSE),"")</f>
        <v/>
      </c>
      <c r="AF128" s="31" t="str">
        <f>IFERROR(VLOOKUP(AF126,定義!A:C,3,FALSE),"")</f>
        <v/>
      </c>
      <c r="AG128" s="31" t="str">
        <f>IFERROR(VLOOKUP(AG126,定義!A:C,3,FALSE),"")</f>
        <v/>
      </c>
      <c r="AH128" s="67"/>
      <c r="AI128" s="70"/>
      <c r="AJ128" s="72"/>
      <c r="AK128" s="76"/>
      <c r="AL128" s="76"/>
      <c r="AM128" s="76"/>
      <c r="AN128" s="76"/>
    </row>
    <row r="129" spans="1:40" ht="28" hidden="1" customHeight="1" outlineLevel="1">
      <c r="A129" s="17"/>
      <c r="B129" s="24" t="str">
        <f>IF($F$2="受注者希望型","－","休日
計画")</f>
        <v>休日
計画</v>
      </c>
      <c r="C129" s="32"/>
      <c r="D129" s="32"/>
      <c r="E129" s="32"/>
      <c r="F129" s="45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5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66">
        <f>AM129</f>
        <v>0</v>
      </c>
      <c r="AI129" s="69">
        <f>AN129</f>
        <v>79</v>
      </c>
      <c r="AJ129" s="72"/>
      <c r="AK129" s="76">
        <f>COUNTIF(C130:AG130,"○")</f>
        <v>0</v>
      </c>
      <c r="AL129" s="76">
        <f>SUM(AK$6:AK130)</f>
        <v>79</v>
      </c>
      <c r="AM129" s="76">
        <f>COUNTIF(C129:AG129,"○")</f>
        <v>0</v>
      </c>
      <c r="AN129" s="76">
        <f>SUM(AM$6:AM130)</f>
        <v>79</v>
      </c>
    </row>
    <row r="130" spans="1:40" ht="28" hidden="1" customHeight="1" outlineLevel="1">
      <c r="A130" s="2"/>
      <c r="B130" s="25" t="s">
        <v>49</v>
      </c>
      <c r="C130" s="33"/>
      <c r="D130" s="33"/>
      <c r="E130" s="33"/>
      <c r="F130" s="46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66">
        <f>AK129</f>
        <v>0</v>
      </c>
      <c r="AI130" s="69">
        <f>AL129</f>
        <v>79</v>
      </c>
      <c r="AJ130" s="72"/>
      <c r="AK130" s="76"/>
      <c r="AL130" s="76"/>
      <c r="AM130" s="76"/>
      <c r="AN130" s="76"/>
    </row>
    <row r="131" spans="1:40" ht="14.25" hidden="1" customHeight="1" outlineLevel="1">
      <c r="AJ131" s="72"/>
      <c r="AL131" s="16"/>
      <c r="AN131" s="16"/>
    </row>
    <row r="132" spans="1:40" ht="12" hidden="1" customHeight="1" outlineLevel="1">
      <c r="B132" s="21" t="s">
        <v>7</v>
      </c>
      <c r="C132" s="28">
        <f>DATE(YEAR(C125),MONTH(C125)+1,DAY(C125))</f>
        <v>44501</v>
      </c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63"/>
      <c r="AH132" s="66" t="s">
        <v>19</v>
      </c>
      <c r="AI132" s="69" t="s">
        <v>15</v>
      </c>
      <c r="AJ132" s="72"/>
      <c r="AK132" s="76" t="s">
        <v>12</v>
      </c>
      <c r="AL132" s="76" t="s">
        <v>23</v>
      </c>
      <c r="AM132" s="76" t="s">
        <v>50</v>
      </c>
      <c r="AN132" s="76" t="s">
        <v>20</v>
      </c>
    </row>
    <row r="133" spans="1:40" ht="12" hidden="1" customHeight="1" outlineLevel="1">
      <c r="B133" s="22" t="s">
        <v>10</v>
      </c>
      <c r="C133" s="29">
        <f>+C132</f>
        <v>44501</v>
      </c>
      <c r="D133" s="29">
        <f t="shared" ref="D133:AG133" si="36">IF(C133="","",IF(MONTH(C133+1)-MONTH(C133)=0,C133+1,""))</f>
        <v>44502</v>
      </c>
      <c r="E133" s="29">
        <f t="shared" si="36"/>
        <v>44503</v>
      </c>
      <c r="F133" s="42">
        <f t="shared" si="36"/>
        <v>44504</v>
      </c>
      <c r="G133" s="29">
        <f t="shared" si="36"/>
        <v>44505</v>
      </c>
      <c r="H133" s="29">
        <f t="shared" si="36"/>
        <v>44506</v>
      </c>
      <c r="I133" s="29">
        <f t="shared" si="36"/>
        <v>44507</v>
      </c>
      <c r="J133" s="29">
        <f t="shared" si="36"/>
        <v>44508</v>
      </c>
      <c r="K133" s="29">
        <f t="shared" si="36"/>
        <v>44509</v>
      </c>
      <c r="L133" s="29">
        <f t="shared" si="36"/>
        <v>44510</v>
      </c>
      <c r="M133" s="29">
        <f t="shared" si="36"/>
        <v>44511</v>
      </c>
      <c r="N133" s="29">
        <f t="shared" si="36"/>
        <v>44512</v>
      </c>
      <c r="O133" s="29">
        <f t="shared" si="36"/>
        <v>44513</v>
      </c>
      <c r="P133" s="29">
        <f t="shared" si="36"/>
        <v>44514</v>
      </c>
      <c r="Q133" s="29">
        <f t="shared" si="36"/>
        <v>44515</v>
      </c>
      <c r="R133" s="29">
        <f t="shared" si="36"/>
        <v>44516</v>
      </c>
      <c r="S133" s="29">
        <f t="shared" si="36"/>
        <v>44517</v>
      </c>
      <c r="T133" s="29">
        <f t="shared" si="36"/>
        <v>44518</v>
      </c>
      <c r="U133" s="29">
        <f t="shared" si="36"/>
        <v>44519</v>
      </c>
      <c r="V133" s="29">
        <f t="shared" si="36"/>
        <v>44520</v>
      </c>
      <c r="W133" s="29">
        <f t="shared" si="36"/>
        <v>44521</v>
      </c>
      <c r="X133" s="29">
        <f t="shared" si="36"/>
        <v>44522</v>
      </c>
      <c r="Y133" s="29">
        <f t="shared" si="36"/>
        <v>44523</v>
      </c>
      <c r="Z133" s="29">
        <f t="shared" si="36"/>
        <v>44524</v>
      </c>
      <c r="AA133" s="29">
        <f t="shared" si="36"/>
        <v>44525</v>
      </c>
      <c r="AB133" s="29">
        <f t="shared" si="36"/>
        <v>44526</v>
      </c>
      <c r="AC133" s="29">
        <f t="shared" si="36"/>
        <v>44527</v>
      </c>
      <c r="AD133" s="29">
        <f t="shared" si="36"/>
        <v>44528</v>
      </c>
      <c r="AE133" s="29">
        <f t="shared" si="36"/>
        <v>44529</v>
      </c>
      <c r="AF133" s="29">
        <f t="shared" si="36"/>
        <v>44530</v>
      </c>
      <c r="AG133" s="29" t="str">
        <f t="shared" si="36"/>
        <v/>
      </c>
      <c r="AH133" s="66"/>
      <c r="AI133" s="69"/>
      <c r="AJ133" s="72"/>
      <c r="AK133" s="76"/>
      <c r="AL133" s="76"/>
      <c r="AM133" s="76"/>
      <c r="AN133" s="76"/>
    </row>
    <row r="134" spans="1:40" ht="12" hidden="1" customHeight="1" outlineLevel="1">
      <c r="B134" s="22" t="s">
        <v>3</v>
      </c>
      <c r="C134" s="30">
        <f>+C133</f>
        <v>44501</v>
      </c>
      <c r="D134" s="30">
        <f t="shared" ref="D134:AG134" si="37">+D133</f>
        <v>44502</v>
      </c>
      <c r="E134" s="30">
        <f t="shared" si="37"/>
        <v>44503</v>
      </c>
      <c r="F134" s="43">
        <f t="shared" si="37"/>
        <v>44504</v>
      </c>
      <c r="G134" s="30">
        <f t="shared" si="37"/>
        <v>44505</v>
      </c>
      <c r="H134" s="30">
        <f t="shared" si="37"/>
        <v>44506</v>
      </c>
      <c r="I134" s="30">
        <f t="shared" si="37"/>
        <v>44507</v>
      </c>
      <c r="J134" s="30">
        <f t="shared" si="37"/>
        <v>44508</v>
      </c>
      <c r="K134" s="30">
        <f t="shared" si="37"/>
        <v>44509</v>
      </c>
      <c r="L134" s="30">
        <f t="shared" si="37"/>
        <v>44510</v>
      </c>
      <c r="M134" s="30">
        <f t="shared" si="37"/>
        <v>44511</v>
      </c>
      <c r="N134" s="30">
        <f t="shared" si="37"/>
        <v>44512</v>
      </c>
      <c r="O134" s="30">
        <f t="shared" si="37"/>
        <v>44513</v>
      </c>
      <c r="P134" s="30">
        <f t="shared" si="37"/>
        <v>44514</v>
      </c>
      <c r="Q134" s="30">
        <f t="shared" si="37"/>
        <v>44515</v>
      </c>
      <c r="R134" s="30">
        <f t="shared" si="37"/>
        <v>44516</v>
      </c>
      <c r="S134" s="30">
        <f t="shared" si="37"/>
        <v>44517</v>
      </c>
      <c r="T134" s="30">
        <f t="shared" si="37"/>
        <v>44518</v>
      </c>
      <c r="U134" s="30">
        <f t="shared" si="37"/>
        <v>44519</v>
      </c>
      <c r="V134" s="30">
        <f t="shared" si="37"/>
        <v>44520</v>
      </c>
      <c r="W134" s="30">
        <f t="shared" si="37"/>
        <v>44521</v>
      </c>
      <c r="X134" s="30">
        <f t="shared" si="37"/>
        <v>44522</v>
      </c>
      <c r="Y134" s="30">
        <f t="shared" si="37"/>
        <v>44523</v>
      </c>
      <c r="Z134" s="30">
        <f t="shared" si="37"/>
        <v>44524</v>
      </c>
      <c r="AA134" s="30">
        <f t="shared" si="37"/>
        <v>44525</v>
      </c>
      <c r="AB134" s="30">
        <f t="shared" si="37"/>
        <v>44526</v>
      </c>
      <c r="AC134" s="30">
        <f t="shared" si="37"/>
        <v>44527</v>
      </c>
      <c r="AD134" s="30">
        <f t="shared" si="37"/>
        <v>44528</v>
      </c>
      <c r="AE134" s="30">
        <f t="shared" si="37"/>
        <v>44529</v>
      </c>
      <c r="AF134" s="30">
        <f t="shared" si="37"/>
        <v>44530</v>
      </c>
      <c r="AG134" s="30" t="str">
        <f t="shared" si="37"/>
        <v/>
      </c>
      <c r="AH134" s="67" t="s">
        <v>42</v>
      </c>
      <c r="AI134" s="70" t="s">
        <v>42</v>
      </c>
      <c r="AJ134" s="72"/>
      <c r="AK134" s="76"/>
      <c r="AL134" s="76"/>
      <c r="AM134" s="76"/>
      <c r="AN134" s="76"/>
    </row>
    <row r="135" spans="1:40" ht="68.150000000000006" hidden="1" customHeight="1" outlineLevel="1">
      <c r="A135" s="17"/>
      <c r="B135" s="23" t="s">
        <v>11</v>
      </c>
      <c r="C135" s="31" t="str">
        <f>IFERROR(VLOOKUP(C133,定義!A:C,3,FALSE),"")</f>
        <v/>
      </c>
      <c r="D135" s="31" t="str">
        <f>IFERROR(VLOOKUP(D133,定義!A:C,3,FALSE),"")</f>
        <v/>
      </c>
      <c r="E135" s="31" t="str">
        <f>IFERROR(VLOOKUP(E133,定義!A:C,3,FALSE),"")</f>
        <v>文化の日</v>
      </c>
      <c r="F135" s="44" t="str">
        <f>IFERROR(VLOOKUP(F133,定義!A:C,3,FALSE),"")</f>
        <v/>
      </c>
      <c r="G135" s="31" t="str">
        <f>IFERROR(VLOOKUP(G133,定義!A:C,3,FALSE),"")</f>
        <v/>
      </c>
      <c r="H135" s="31" t="str">
        <f>IFERROR(VLOOKUP(H133,定義!A:C,3,FALSE),"")</f>
        <v/>
      </c>
      <c r="I135" s="31" t="str">
        <f>IFERROR(VLOOKUP(I133,定義!A:C,3,FALSE),"")</f>
        <v/>
      </c>
      <c r="J135" s="31" t="str">
        <f>IFERROR(VLOOKUP(J133,定義!A:C,3,FALSE),"")</f>
        <v/>
      </c>
      <c r="K135" s="31" t="str">
        <f>IFERROR(VLOOKUP(K133,定義!A:C,3,FALSE),"")</f>
        <v/>
      </c>
      <c r="L135" s="31" t="str">
        <f>IFERROR(VLOOKUP(L133,定義!A:C,3,FALSE),"")</f>
        <v/>
      </c>
      <c r="M135" s="31" t="str">
        <f>IFERROR(VLOOKUP(M133,定義!A:C,3,FALSE),"")</f>
        <v/>
      </c>
      <c r="N135" s="31" t="str">
        <f>IFERROR(VLOOKUP(N133,定義!A:C,3,FALSE),"")</f>
        <v/>
      </c>
      <c r="O135" s="31" t="str">
        <f>IFERROR(VLOOKUP(O133,定義!A:C,3,FALSE),"")</f>
        <v/>
      </c>
      <c r="P135" s="31" t="str">
        <f>IFERROR(VLOOKUP(P133,定義!A:C,3,FALSE),"")</f>
        <v/>
      </c>
      <c r="Q135" s="31" t="str">
        <f>IFERROR(VLOOKUP(Q133,定義!A:C,3,FALSE),"")</f>
        <v/>
      </c>
      <c r="R135" s="34" t="str">
        <f>IFERROR(VLOOKUP(R133,定義!A:C,3,FALSE),"")</f>
        <v/>
      </c>
      <c r="S135" s="31" t="str">
        <f>IFERROR(VLOOKUP(S133,定義!A:C,3,FALSE),"")</f>
        <v/>
      </c>
      <c r="T135" s="31" t="str">
        <f>IFERROR(VLOOKUP(T133,定義!A:C,3,FALSE),"")</f>
        <v/>
      </c>
      <c r="U135" s="31" t="str">
        <f>IFERROR(VLOOKUP(U133,定義!A:C,3,FALSE),"")</f>
        <v/>
      </c>
      <c r="V135" s="31" t="str">
        <f>IFERROR(VLOOKUP(V133,定義!A:C,3,FALSE),"")</f>
        <v/>
      </c>
      <c r="W135" s="31" t="str">
        <f>IFERROR(VLOOKUP(W133,定義!A:C,3,FALSE),"")</f>
        <v/>
      </c>
      <c r="X135" s="31" t="str">
        <f>IFERROR(VLOOKUP(X133,定義!A:C,3,FALSE),"")</f>
        <v/>
      </c>
      <c r="Y135" s="31" t="str">
        <f>IFERROR(VLOOKUP(Y133,定義!A:C,3,FALSE),"")</f>
        <v>勤労感謝の日</v>
      </c>
      <c r="Z135" s="31" t="str">
        <f>IFERROR(VLOOKUP(Z133,定義!A:C,3,FALSE),"")</f>
        <v/>
      </c>
      <c r="AA135" s="31" t="str">
        <f>IFERROR(VLOOKUP(AA133,定義!A:C,3,FALSE),"")</f>
        <v/>
      </c>
      <c r="AB135" s="31" t="str">
        <f>IFERROR(VLOOKUP(AB133,定義!A:C,3,FALSE),"")</f>
        <v/>
      </c>
      <c r="AC135" s="31" t="str">
        <f>IFERROR(VLOOKUP(AC133,定義!A:C,3,FALSE),"")</f>
        <v/>
      </c>
      <c r="AD135" s="31" t="str">
        <f>IFERROR(VLOOKUP(AD133,定義!A:C,3,FALSE),"")</f>
        <v/>
      </c>
      <c r="AE135" s="31" t="str">
        <f>IFERROR(VLOOKUP(AE133,定義!A:C,3,FALSE),"")</f>
        <v/>
      </c>
      <c r="AF135" s="31" t="str">
        <f>IFERROR(VLOOKUP(AF133,定義!A:C,3,FALSE),"")</f>
        <v/>
      </c>
      <c r="AG135" s="31" t="str">
        <f>IFERROR(VLOOKUP(AG133,定義!A:C,3,FALSE),"")</f>
        <v/>
      </c>
      <c r="AH135" s="67"/>
      <c r="AI135" s="70"/>
      <c r="AJ135" s="72"/>
      <c r="AK135" s="76"/>
      <c r="AL135" s="76"/>
      <c r="AM135" s="76"/>
      <c r="AN135" s="76"/>
    </row>
    <row r="136" spans="1:40" ht="28" hidden="1" customHeight="1" outlineLevel="1">
      <c r="A136" s="17"/>
      <c r="B136" s="24" t="str">
        <f>IF($F$2="受注者希望型","－","休日
計画")</f>
        <v>休日
計画</v>
      </c>
      <c r="C136" s="32"/>
      <c r="D136" s="32"/>
      <c r="E136" s="32"/>
      <c r="F136" s="45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5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66">
        <f>AM136</f>
        <v>0</v>
      </c>
      <c r="AI136" s="69">
        <f>AN136</f>
        <v>79</v>
      </c>
      <c r="AJ136" s="72"/>
      <c r="AK136" s="76">
        <f>COUNTIF(C137:AG137,"○")</f>
        <v>0</v>
      </c>
      <c r="AL136" s="76">
        <f>SUM(AK$6:AK137)</f>
        <v>79</v>
      </c>
      <c r="AM136" s="76">
        <f>COUNTIF(C136:AG136,"○")</f>
        <v>0</v>
      </c>
      <c r="AN136" s="76">
        <f>SUM(AM$6:AM137)</f>
        <v>79</v>
      </c>
    </row>
    <row r="137" spans="1:40" ht="28" hidden="1" customHeight="1" outlineLevel="1">
      <c r="A137" s="2"/>
      <c r="B137" s="25" t="s">
        <v>49</v>
      </c>
      <c r="C137" s="33"/>
      <c r="D137" s="33"/>
      <c r="E137" s="33"/>
      <c r="F137" s="46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66">
        <f>AK136</f>
        <v>0</v>
      </c>
      <c r="AI137" s="69">
        <f>AL136</f>
        <v>79</v>
      </c>
      <c r="AJ137" s="72"/>
      <c r="AK137" s="76"/>
      <c r="AL137" s="76"/>
      <c r="AM137" s="76"/>
      <c r="AN137" s="76"/>
    </row>
    <row r="138" spans="1:40" ht="14.25" hidden="1" customHeight="1" outlineLevel="1">
      <c r="AJ138" s="72"/>
      <c r="AL138" s="16"/>
      <c r="AN138" s="16"/>
    </row>
    <row r="139" spans="1:40" ht="12" hidden="1" customHeight="1" outlineLevel="1">
      <c r="B139" s="21" t="s">
        <v>7</v>
      </c>
      <c r="C139" s="28">
        <f>DATE(YEAR(C132),MONTH(C132)+1,DAY(C132))</f>
        <v>44531</v>
      </c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63"/>
      <c r="AH139" s="66" t="s">
        <v>19</v>
      </c>
      <c r="AI139" s="69" t="s">
        <v>15</v>
      </c>
      <c r="AJ139" s="72"/>
      <c r="AK139" s="76" t="s">
        <v>12</v>
      </c>
      <c r="AL139" s="76" t="s">
        <v>23</v>
      </c>
      <c r="AM139" s="76" t="s">
        <v>50</v>
      </c>
      <c r="AN139" s="76" t="s">
        <v>20</v>
      </c>
    </row>
    <row r="140" spans="1:40" ht="12" hidden="1" customHeight="1" outlineLevel="1">
      <c r="B140" s="22" t="s">
        <v>10</v>
      </c>
      <c r="C140" s="29">
        <f>+C139</f>
        <v>44531</v>
      </c>
      <c r="D140" s="29">
        <f t="shared" ref="D140:AG140" si="38">IF(C140="","",IF(MONTH(C140+1)-MONTH(C140)=0,C140+1,""))</f>
        <v>44532</v>
      </c>
      <c r="E140" s="29">
        <f t="shared" si="38"/>
        <v>44533</v>
      </c>
      <c r="F140" s="42">
        <f t="shared" si="38"/>
        <v>44534</v>
      </c>
      <c r="G140" s="29">
        <f t="shared" si="38"/>
        <v>44535</v>
      </c>
      <c r="H140" s="29">
        <f t="shared" si="38"/>
        <v>44536</v>
      </c>
      <c r="I140" s="29">
        <f t="shared" si="38"/>
        <v>44537</v>
      </c>
      <c r="J140" s="29">
        <f t="shared" si="38"/>
        <v>44538</v>
      </c>
      <c r="K140" s="29">
        <f t="shared" si="38"/>
        <v>44539</v>
      </c>
      <c r="L140" s="29">
        <f t="shared" si="38"/>
        <v>44540</v>
      </c>
      <c r="M140" s="29">
        <f t="shared" si="38"/>
        <v>44541</v>
      </c>
      <c r="N140" s="29">
        <f t="shared" si="38"/>
        <v>44542</v>
      </c>
      <c r="O140" s="29">
        <f t="shared" si="38"/>
        <v>44543</v>
      </c>
      <c r="P140" s="29">
        <f t="shared" si="38"/>
        <v>44544</v>
      </c>
      <c r="Q140" s="29">
        <f t="shared" si="38"/>
        <v>44545</v>
      </c>
      <c r="R140" s="29">
        <f t="shared" si="38"/>
        <v>44546</v>
      </c>
      <c r="S140" s="29">
        <f t="shared" si="38"/>
        <v>44547</v>
      </c>
      <c r="T140" s="29">
        <f t="shared" si="38"/>
        <v>44548</v>
      </c>
      <c r="U140" s="29">
        <f t="shared" si="38"/>
        <v>44549</v>
      </c>
      <c r="V140" s="29">
        <f t="shared" si="38"/>
        <v>44550</v>
      </c>
      <c r="W140" s="29">
        <f t="shared" si="38"/>
        <v>44551</v>
      </c>
      <c r="X140" s="29">
        <f t="shared" si="38"/>
        <v>44552</v>
      </c>
      <c r="Y140" s="29">
        <f t="shared" si="38"/>
        <v>44553</v>
      </c>
      <c r="Z140" s="29">
        <f t="shared" si="38"/>
        <v>44554</v>
      </c>
      <c r="AA140" s="29">
        <f t="shared" si="38"/>
        <v>44555</v>
      </c>
      <c r="AB140" s="29">
        <f t="shared" si="38"/>
        <v>44556</v>
      </c>
      <c r="AC140" s="29">
        <f t="shared" si="38"/>
        <v>44557</v>
      </c>
      <c r="AD140" s="29">
        <f t="shared" si="38"/>
        <v>44558</v>
      </c>
      <c r="AE140" s="29">
        <f t="shared" si="38"/>
        <v>44559</v>
      </c>
      <c r="AF140" s="29">
        <f t="shared" si="38"/>
        <v>44560</v>
      </c>
      <c r="AG140" s="29">
        <f t="shared" si="38"/>
        <v>44561</v>
      </c>
      <c r="AH140" s="66"/>
      <c r="AI140" s="69"/>
      <c r="AJ140" s="72"/>
      <c r="AK140" s="76"/>
      <c r="AL140" s="76"/>
      <c r="AM140" s="76"/>
      <c r="AN140" s="76"/>
    </row>
    <row r="141" spans="1:40" ht="12" hidden="1" customHeight="1" outlineLevel="1">
      <c r="B141" s="22" t="s">
        <v>3</v>
      </c>
      <c r="C141" s="30">
        <f>+C140</f>
        <v>44531</v>
      </c>
      <c r="D141" s="30">
        <f t="shared" ref="D141:AG141" si="39">+D140</f>
        <v>44532</v>
      </c>
      <c r="E141" s="30">
        <f t="shared" si="39"/>
        <v>44533</v>
      </c>
      <c r="F141" s="43">
        <f t="shared" si="39"/>
        <v>44534</v>
      </c>
      <c r="G141" s="30">
        <f t="shared" si="39"/>
        <v>44535</v>
      </c>
      <c r="H141" s="30">
        <f t="shared" si="39"/>
        <v>44536</v>
      </c>
      <c r="I141" s="30">
        <f t="shared" si="39"/>
        <v>44537</v>
      </c>
      <c r="J141" s="30">
        <f t="shared" si="39"/>
        <v>44538</v>
      </c>
      <c r="K141" s="30">
        <f t="shared" si="39"/>
        <v>44539</v>
      </c>
      <c r="L141" s="30">
        <f t="shared" si="39"/>
        <v>44540</v>
      </c>
      <c r="M141" s="30">
        <f t="shared" si="39"/>
        <v>44541</v>
      </c>
      <c r="N141" s="30">
        <f t="shared" si="39"/>
        <v>44542</v>
      </c>
      <c r="O141" s="30">
        <f t="shared" si="39"/>
        <v>44543</v>
      </c>
      <c r="P141" s="30">
        <f t="shared" si="39"/>
        <v>44544</v>
      </c>
      <c r="Q141" s="30">
        <f t="shared" si="39"/>
        <v>44545</v>
      </c>
      <c r="R141" s="30">
        <f t="shared" si="39"/>
        <v>44546</v>
      </c>
      <c r="S141" s="30">
        <f t="shared" si="39"/>
        <v>44547</v>
      </c>
      <c r="T141" s="30">
        <f t="shared" si="39"/>
        <v>44548</v>
      </c>
      <c r="U141" s="30">
        <f t="shared" si="39"/>
        <v>44549</v>
      </c>
      <c r="V141" s="30">
        <f t="shared" si="39"/>
        <v>44550</v>
      </c>
      <c r="W141" s="30">
        <f t="shared" si="39"/>
        <v>44551</v>
      </c>
      <c r="X141" s="30">
        <f t="shared" si="39"/>
        <v>44552</v>
      </c>
      <c r="Y141" s="30">
        <f t="shared" si="39"/>
        <v>44553</v>
      </c>
      <c r="Z141" s="30">
        <f t="shared" si="39"/>
        <v>44554</v>
      </c>
      <c r="AA141" s="30">
        <f t="shared" si="39"/>
        <v>44555</v>
      </c>
      <c r="AB141" s="30">
        <f t="shared" si="39"/>
        <v>44556</v>
      </c>
      <c r="AC141" s="30">
        <f t="shared" si="39"/>
        <v>44557</v>
      </c>
      <c r="AD141" s="30">
        <f t="shared" si="39"/>
        <v>44558</v>
      </c>
      <c r="AE141" s="30">
        <f t="shared" si="39"/>
        <v>44559</v>
      </c>
      <c r="AF141" s="30">
        <f t="shared" si="39"/>
        <v>44560</v>
      </c>
      <c r="AG141" s="30">
        <f t="shared" si="39"/>
        <v>44561</v>
      </c>
      <c r="AH141" s="67" t="s">
        <v>42</v>
      </c>
      <c r="AI141" s="70" t="s">
        <v>42</v>
      </c>
      <c r="AJ141" s="72"/>
      <c r="AK141" s="76"/>
      <c r="AL141" s="76"/>
      <c r="AM141" s="76"/>
      <c r="AN141" s="76"/>
    </row>
    <row r="142" spans="1:40" ht="68.150000000000006" hidden="1" customHeight="1" outlineLevel="1">
      <c r="A142" s="17"/>
      <c r="B142" s="23" t="s">
        <v>11</v>
      </c>
      <c r="C142" s="31" t="str">
        <f>IFERROR(VLOOKUP(C140,定義!A:C,3,FALSE),"")</f>
        <v/>
      </c>
      <c r="D142" s="31" t="str">
        <f>IFERROR(VLOOKUP(D140,定義!A:C,3,FALSE),"")</f>
        <v/>
      </c>
      <c r="E142" s="31" t="str">
        <f>IFERROR(VLOOKUP(E140,定義!A:C,3,FALSE),"")</f>
        <v/>
      </c>
      <c r="F142" s="44" t="str">
        <f>IFERROR(VLOOKUP(F140,定義!A:C,3,FALSE),"")</f>
        <v/>
      </c>
      <c r="G142" s="31" t="str">
        <f>IFERROR(VLOOKUP(G140,定義!A:C,3,FALSE),"")</f>
        <v/>
      </c>
      <c r="H142" s="31" t="str">
        <f>IFERROR(VLOOKUP(H140,定義!A:C,3,FALSE),"")</f>
        <v/>
      </c>
      <c r="I142" s="31" t="str">
        <f>IFERROR(VLOOKUP(I140,定義!A:C,3,FALSE),"")</f>
        <v/>
      </c>
      <c r="J142" s="31" t="str">
        <f>IFERROR(VLOOKUP(J140,定義!A:C,3,FALSE),"")</f>
        <v/>
      </c>
      <c r="K142" s="31" t="str">
        <f>IFERROR(VLOOKUP(K140,定義!A:C,3,FALSE),"")</f>
        <v/>
      </c>
      <c r="L142" s="31" t="str">
        <f>IFERROR(VLOOKUP(L140,定義!A:C,3,FALSE),"")</f>
        <v/>
      </c>
      <c r="M142" s="31" t="str">
        <f>IFERROR(VLOOKUP(M140,定義!A:C,3,FALSE),"")</f>
        <v/>
      </c>
      <c r="N142" s="31" t="str">
        <f>IFERROR(VLOOKUP(N140,定義!A:C,3,FALSE),"")</f>
        <v/>
      </c>
      <c r="O142" s="31" t="str">
        <f>IFERROR(VLOOKUP(O140,定義!A:C,3,FALSE),"")</f>
        <v/>
      </c>
      <c r="P142" s="31" t="str">
        <f>IFERROR(VLOOKUP(P140,定義!A:C,3,FALSE),"")</f>
        <v/>
      </c>
      <c r="Q142" s="31" t="str">
        <f>IFERROR(VLOOKUP(Q140,定義!A:C,3,FALSE),"")</f>
        <v/>
      </c>
      <c r="R142" s="34" t="str">
        <f>IFERROR(VLOOKUP(R140,定義!A:C,3,FALSE),"")</f>
        <v/>
      </c>
      <c r="S142" s="31" t="str">
        <f>IFERROR(VLOOKUP(S140,定義!A:C,3,FALSE),"")</f>
        <v/>
      </c>
      <c r="T142" s="31" t="str">
        <f>IFERROR(VLOOKUP(T140,定義!A:C,3,FALSE),"")</f>
        <v/>
      </c>
      <c r="U142" s="31" t="str">
        <f>IFERROR(VLOOKUP(U140,定義!A:C,3,FALSE),"")</f>
        <v/>
      </c>
      <c r="V142" s="31" t="str">
        <f>IFERROR(VLOOKUP(V140,定義!A:C,3,FALSE),"")</f>
        <v/>
      </c>
      <c r="W142" s="31" t="str">
        <f>IFERROR(VLOOKUP(W140,定義!A:C,3,FALSE),"")</f>
        <v/>
      </c>
      <c r="X142" s="31" t="str">
        <f>IFERROR(VLOOKUP(X140,定義!A:C,3,FALSE),"")</f>
        <v/>
      </c>
      <c r="Y142" s="31" t="str">
        <f>IFERROR(VLOOKUP(Y140,定義!A:C,3,FALSE),"")</f>
        <v/>
      </c>
      <c r="Z142" s="31" t="str">
        <f>IFERROR(VLOOKUP(Z140,定義!A:C,3,FALSE),"")</f>
        <v/>
      </c>
      <c r="AA142" s="31" t="str">
        <f>IFERROR(VLOOKUP(AA140,定義!A:C,3,FALSE),"")</f>
        <v/>
      </c>
      <c r="AB142" s="31" t="str">
        <f>IFERROR(VLOOKUP(AB140,定義!A:C,3,FALSE),"")</f>
        <v/>
      </c>
      <c r="AC142" s="31" t="str">
        <f>IFERROR(VLOOKUP(AC140,定義!A:C,3,FALSE),"")</f>
        <v/>
      </c>
      <c r="AD142" s="31" t="str">
        <f>IFERROR(VLOOKUP(AD140,定義!A:C,3,FALSE),"")</f>
        <v/>
      </c>
      <c r="AE142" s="31" t="str">
        <f>IFERROR(VLOOKUP(AE140,定義!A:C,3,FALSE),"")</f>
        <v/>
      </c>
      <c r="AF142" s="31" t="str">
        <f>IFERROR(VLOOKUP(AF140,定義!A:C,3,FALSE),"")</f>
        <v/>
      </c>
      <c r="AG142" s="31" t="str">
        <f>IFERROR(VLOOKUP(AG140,定義!A:C,3,FALSE),"")</f>
        <v/>
      </c>
      <c r="AH142" s="67"/>
      <c r="AI142" s="70"/>
      <c r="AJ142" s="72"/>
      <c r="AK142" s="76"/>
      <c r="AL142" s="76"/>
      <c r="AM142" s="76"/>
      <c r="AN142" s="76"/>
    </row>
    <row r="143" spans="1:40" ht="28" hidden="1" customHeight="1" outlineLevel="1">
      <c r="A143" s="17"/>
      <c r="B143" s="24" t="str">
        <f>IF($F$2="受注者希望型","－","休日
計画")</f>
        <v>休日
計画</v>
      </c>
      <c r="C143" s="32"/>
      <c r="D143" s="32"/>
      <c r="E143" s="32"/>
      <c r="F143" s="45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5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66">
        <f>AM143</f>
        <v>0</v>
      </c>
      <c r="AI143" s="69">
        <f>AN143</f>
        <v>79</v>
      </c>
      <c r="AJ143" s="72"/>
      <c r="AK143" s="76">
        <f>COUNTIF(C144:AG144,"○")</f>
        <v>0</v>
      </c>
      <c r="AL143" s="76">
        <f>SUM(AK$6:AK144)</f>
        <v>79</v>
      </c>
      <c r="AM143" s="76">
        <f>COUNTIF(C143:AG143,"○")</f>
        <v>0</v>
      </c>
      <c r="AN143" s="76">
        <f>SUM(AM$6:AM144)</f>
        <v>79</v>
      </c>
    </row>
    <row r="144" spans="1:40" ht="28" hidden="1" customHeight="1" outlineLevel="1">
      <c r="A144" s="2"/>
      <c r="B144" s="25" t="s">
        <v>49</v>
      </c>
      <c r="C144" s="33"/>
      <c r="D144" s="33"/>
      <c r="E144" s="33"/>
      <c r="F144" s="46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66">
        <f>AK143</f>
        <v>0</v>
      </c>
      <c r="AI144" s="69">
        <f>AL143</f>
        <v>79</v>
      </c>
      <c r="AJ144" s="72"/>
      <c r="AK144" s="76"/>
      <c r="AL144" s="76"/>
      <c r="AM144" s="76"/>
      <c r="AN144" s="76"/>
    </row>
    <row r="145" spans="1:40" ht="14.25" hidden="1" customHeight="1" outlineLevel="1">
      <c r="AJ145" s="72"/>
      <c r="AL145" s="16"/>
      <c r="AN145" s="16"/>
    </row>
    <row r="146" spans="1:40" ht="12" hidden="1" customHeight="1" outlineLevel="1">
      <c r="B146" s="21" t="s">
        <v>7</v>
      </c>
      <c r="C146" s="28">
        <f>DATE(YEAR(C139),MONTH(C139)+1,DAY(C139))</f>
        <v>44562</v>
      </c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63"/>
      <c r="AH146" s="66" t="s">
        <v>19</v>
      </c>
      <c r="AI146" s="69" t="s">
        <v>15</v>
      </c>
      <c r="AJ146" s="72"/>
      <c r="AK146" s="76" t="s">
        <v>12</v>
      </c>
      <c r="AL146" s="76" t="s">
        <v>23</v>
      </c>
      <c r="AM146" s="76" t="s">
        <v>50</v>
      </c>
      <c r="AN146" s="76" t="s">
        <v>20</v>
      </c>
    </row>
    <row r="147" spans="1:40" ht="12" hidden="1" customHeight="1" outlineLevel="1">
      <c r="B147" s="22" t="s">
        <v>10</v>
      </c>
      <c r="C147" s="29">
        <f>+C146</f>
        <v>44562</v>
      </c>
      <c r="D147" s="29">
        <f t="shared" ref="D147:AG147" si="40">IF(C147="","",IF(MONTH(C147+1)-MONTH(C147)=0,C147+1,""))</f>
        <v>44563</v>
      </c>
      <c r="E147" s="29">
        <f t="shared" si="40"/>
        <v>44564</v>
      </c>
      <c r="F147" s="42">
        <f t="shared" si="40"/>
        <v>44565</v>
      </c>
      <c r="G147" s="29">
        <f t="shared" si="40"/>
        <v>44566</v>
      </c>
      <c r="H147" s="29">
        <f t="shared" si="40"/>
        <v>44567</v>
      </c>
      <c r="I147" s="29">
        <f t="shared" si="40"/>
        <v>44568</v>
      </c>
      <c r="J147" s="29">
        <f t="shared" si="40"/>
        <v>44569</v>
      </c>
      <c r="K147" s="29">
        <f t="shared" si="40"/>
        <v>44570</v>
      </c>
      <c r="L147" s="29">
        <f t="shared" si="40"/>
        <v>44571</v>
      </c>
      <c r="M147" s="29">
        <f t="shared" si="40"/>
        <v>44572</v>
      </c>
      <c r="N147" s="29">
        <f t="shared" si="40"/>
        <v>44573</v>
      </c>
      <c r="O147" s="29">
        <f t="shared" si="40"/>
        <v>44574</v>
      </c>
      <c r="P147" s="29">
        <f t="shared" si="40"/>
        <v>44575</v>
      </c>
      <c r="Q147" s="29">
        <f t="shared" si="40"/>
        <v>44576</v>
      </c>
      <c r="R147" s="29">
        <f t="shared" si="40"/>
        <v>44577</v>
      </c>
      <c r="S147" s="29">
        <f t="shared" si="40"/>
        <v>44578</v>
      </c>
      <c r="T147" s="29">
        <f t="shared" si="40"/>
        <v>44579</v>
      </c>
      <c r="U147" s="29">
        <f t="shared" si="40"/>
        <v>44580</v>
      </c>
      <c r="V147" s="29">
        <f t="shared" si="40"/>
        <v>44581</v>
      </c>
      <c r="W147" s="29">
        <f t="shared" si="40"/>
        <v>44582</v>
      </c>
      <c r="X147" s="29">
        <f t="shared" si="40"/>
        <v>44583</v>
      </c>
      <c r="Y147" s="29">
        <f t="shared" si="40"/>
        <v>44584</v>
      </c>
      <c r="Z147" s="29">
        <f t="shared" si="40"/>
        <v>44585</v>
      </c>
      <c r="AA147" s="29">
        <f t="shared" si="40"/>
        <v>44586</v>
      </c>
      <c r="AB147" s="29">
        <f t="shared" si="40"/>
        <v>44587</v>
      </c>
      <c r="AC147" s="29">
        <f t="shared" si="40"/>
        <v>44588</v>
      </c>
      <c r="AD147" s="29">
        <f t="shared" si="40"/>
        <v>44589</v>
      </c>
      <c r="AE147" s="29">
        <f t="shared" si="40"/>
        <v>44590</v>
      </c>
      <c r="AF147" s="29">
        <f t="shared" si="40"/>
        <v>44591</v>
      </c>
      <c r="AG147" s="29">
        <f t="shared" si="40"/>
        <v>44592</v>
      </c>
      <c r="AH147" s="66"/>
      <c r="AI147" s="69"/>
      <c r="AJ147" s="72"/>
      <c r="AK147" s="76"/>
      <c r="AL147" s="76"/>
      <c r="AM147" s="76"/>
      <c r="AN147" s="76"/>
    </row>
    <row r="148" spans="1:40" ht="12" hidden="1" customHeight="1" outlineLevel="1">
      <c r="B148" s="22" t="s">
        <v>3</v>
      </c>
      <c r="C148" s="30">
        <f>+C147</f>
        <v>44562</v>
      </c>
      <c r="D148" s="30">
        <f t="shared" ref="D148:AG148" si="41">+D147</f>
        <v>44563</v>
      </c>
      <c r="E148" s="30">
        <f t="shared" si="41"/>
        <v>44564</v>
      </c>
      <c r="F148" s="43">
        <f t="shared" si="41"/>
        <v>44565</v>
      </c>
      <c r="G148" s="30">
        <f t="shared" si="41"/>
        <v>44566</v>
      </c>
      <c r="H148" s="30">
        <f t="shared" si="41"/>
        <v>44567</v>
      </c>
      <c r="I148" s="30">
        <f t="shared" si="41"/>
        <v>44568</v>
      </c>
      <c r="J148" s="30">
        <f t="shared" si="41"/>
        <v>44569</v>
      </c>
      <c r="K148" s="30">
        <f t="shared" si="41"/>
        <v>44570</v>
      </c>
      <c r="L148" s="30">
        <f t="shared" si="41"/>
        <v>44571</v>
      </c>
      <c r="M148" s="30">
        <f t="shared" si="41"/>
        <v>44572</v>
      </c>
      <c r="N148" s="30">
        <f t="shared" si="41"/>
        <v>44573</v>
      </c>
      <c r="O148" s="30">
        <f t="shared" si="41"/>
        <v>44574</v>
      </c>
      <c r="P148" s="30">
        <f t="shared" si="41"/>
        <v>44575</v>
      </c>
      <c r="Q148" s="30">
        <f t="shared" si="41"/>
        <v>44576</v>
      </c>
      <c r="R148" s="30">
        <f t="shared" si="41"/>
        <v>44577</v>
      </c>
      <c r="S148" s="30">
        <f t="shared" si="41"/>
        <v>44578</v>
      </c>
      <c r="T148" s="30">
        <f t="shared" si="41"/>
        <v>44579</v>
      </c>
      <c r="U148" s="30">
        <f t="shared" si="41"/>
        <v>44580</v>
      </c>
      <c r="V148" s="30">
        <f t="shared" si="41"/>
        <v>44581</v>
      </c>
      <c r="W148" s="30">
        <f t="shared" si="41"/>
        <v>44582</v>
      </c>
      <c r="X148" s="30">
        <f t="shared" si="41"/>
        <v>44583</v>
      </c>
      <c r="Y148" s="30">
        <f t="shared" si="41"/>
        <v>44584</v>
      </c>
      <c r="Z148" s="30">
        <f t="shared" si="41"/>
        <v>44585</v>
      </c>
      <c r="AA148" s="30">
        <f t="shared" si="41"/>
        <v>44586</v>
      </c>
      <c r="AB148" s="30">
        <f t="shared" si="41"/>
        <v>44587</v>
      </c>
      <c r="AC148" s="30">
        <f t="shared" si="41"/>
        <v>44588</v>
      </c>
      <c r="AD148" s="30">
        <f t="shared" si="41"/>
        <v>44589</v>
      </c>
      <c r="AE148" s="30">
        <f t="shared" si="41"/>
        <v>44590</v>
      </c>
      <c r="AF148" s="30">
        <f t="shared" si="41"/>
        <v>44591</v>
      </c>
      <c r="AG148" s="30">
        <f t="shared" si="41"/>
        <v>44592</v>
      </c>
      <c r="AH148" s="67" t="s">
        <v>42</v>
      </c>
      <c r="AI148" s="70" t="s">
        <v>42</v>
      </c>
      <c r="AJ148" s="72"/>
      <c r="AK148" s="76"/>
      <c r="AL148" s="76"/>
      <c r="AM148" s="76"/>
      <c r="AN148" s="76"/>
    </row>
    <row r="149" spans="1:40" ht="68.150000000000006" hidden="1" customHeight="1" outlineLevel="1">
      <c r="A149" s="17"/>
      <c r="B149" s="23" t="s">
        <v>11</v>
      </c>
      <c r="C149" s="31" t="str">
        <f>IFERROR(VLOOKUP(C147,定義!A:C,3,FALSE),"")</f>
        <v>元日</v>
      </c>
      <c r="D149" s="31" t="str">
        <f>IFERROR(VLOOKUP(D147,定義!A:C,3,FALSE),"")</f>
        <v/>
      </c>
      <c r="E149" s="31" t="str">
        <f>IFERROR(VLOOKUP(E147,定義!A:C,3,FALSE),"")</f>
        <v/>
      </c>
      <c r="F149" s="44" t="str">
        <f>IFERROR(VLOOKUP(F147,定義!A:C,3,FALSE),"")</f>
        <v/>
      </c>
      <c r="G149" s="31" t="str">
        <f>IFERROR(VLOOKUP(G147,定義!A:C,3,FALSE),"")</f>
        <v/>
      </c>
      <c r="H149" s="31" t="str">
        <f>IFERROR(VLOOKUP(H147,定義!A:C,3,FALSE),"")</f>
        <v/>
      </c>
      <c r="I149" s="31" t="str">
        <f>IFERROR(VLOOKUP(I147,定義!A:C,3,FALSE),"")</f>
        <v/>
      </c>
      <c r="J149" s="31" t="str">
        <f>IFERROR(VLOOKUP(J147,定義!A:C,3,FALSE),"")</f>
        <v/>
      </c>
      <c r="K149" s="31" t="str">
        <f>IFERROR(VLOOKUP(K147,定義!A:C,3,FALSE),"")</f>
        <v/>
      </c>
      <c r="L149" s="31" t="str">
        <f>IFERROR(VLOOKUP(L147,定義!A:C,3,FALSE),"")</f>
        <v>成人の日</v>
      </c>
      <c r="M149" s="31" t="str">
        <f>IFERROR(VLOOKUP(M147,定義!A:C,3,FALSE),"")</f>
        <v/>
      </c>
      <c r="N149" s="31" t="str">
        <f>IFERROR(VLOOKUP(N147,定義!A:C,3,FALSE),"")</f>
        <v/>
      </c>
      <c r="O149" s="31" t="str">
        <f>IFERROR(VLOOKUP(O147,定義!A:C,3,FALSE),"")</f>
        <v/>
      </c>
      <c r="P149" s="31" t="str">
        <f>IFERROR(VLOOKUP(P147,定義!A:C,3,FALSE),"")</f>
        <v/>
      </c>
      <c r="Q149" s="31" t="str">
        <f>IFERROR(VLOOKUP(Q147,定義!A:C,3,FALSE),"")</f>
        <v/>
      </c>
      <c r="R149" s="34" t="str">
        <f>IFERROR(VLOOKUP(R147,定義!A:C,3,FALSE),"")</f>
        <v/>
      </c>
      <c r="S149" s="31" t="str">
        <f>IFERROR(VLOOKUP(S147,定義!A:C,3,FALSE),"")</f>
        <v/>
      </c>
      <c r="T149" s="31" t="str">
        <f>IFERROR(VLOOKUP(T147,定義!A:C,3,FALSE),"")</f>
        <v/>
      </c>
      <c r="U149" s="31" t="str">
        <f>IFERROR(VLOOKUP(U147,定義!A:C,3,FALSE),"")</f>
        <v/>
      </c>
      <c r="V149" s="31" t="str">
        <f>IFERROR(VLOOKUP(V147,定義!A:C,3,FALSE),"")</f>
        <v/>
      </c>
      <c r="W149" s="31" t="str">
        <f>IFERROR(VLOOKUP(W147,定義!A:C,3,FALSE),"")</f>
        <v/>
      </c>
      <c r="X149" s="31" t="str">
        <f>IFERROR(VLOOKUP(X147,定義!A:C,3,FALSE),"")</f>
        <v/>
      </c>
      <c r="Y149" s="31" t="str">
        <f>IFERROR(VLOOKUP(Y147,定義!A:C,3,FALSE),"")</f>
        <v/>
      </c>
      <c r="Z149" s="31" t="str">
        <f>IFERROR(VLOOKUP(Z147,定義!A:C,3,FALSE),"")</f>
        <v/>
      </c>
      <c r="AA149" s="31" t="str">
        <f>IFERROR(VLOOKUP(AA147,定義!A:C,3,FALSE),"")</f>
        <v/>
      </c>
      <c r="AB149" s="31" t="str">
        <f>IFERROR(VLOOKUP(AB147,定義!A:C,3,FALSE),"")</f>
        <v/>
      </c>
      <c r="AC149" s="31" t="str">
        <f>IFERROR(VLOOKUP(AC147,定義!A:C,3,FALSE),"")</f>
        <v/>
      </c>
      <c r="AD149" s="31" t="str">
        <f>IFERROR(VLOOKUP(AD147,定義!A:C,3,FALSE),"")</f>
        <v/>
      </c>
      <c r="AE149" s="31" t="str">
        <f>IFERROR(VLOOKUP(AE147,定義!A:C,3,FALSE),"")</f>
        <v/>
      </c>
      <c r="AF149" s="31" t="str">
        <f>IFERROR(VLOOKUP(AF147,定義!A:C,3,FALSE),"")</f>
        <v/>
      </c>
      <c r="AG149" s="31" t="str">
        <f>IFERROR(VLOOKUP(AG147,定義!A:C,3,FALSE),"")</f>
        <v/>
      </c>
      <c r="AH149" s="67"/>
      <c r="AI149" s="70"/>
      <c r="AJ149" s="72"/>
      <c r="AK149" s="76"/>
      <c r="AL149" s="76"/>
      <c r="AM149" s="76"/>
      <c r="AN149" s="76"/>
    </row>
    <row r="150" spans="1:40" ht="28" hidden="1" customHeight="1" outlineLevel="1">
      <c r="A150" s="17"/>
      <c r="B150" s="24" t="str">
        <f>IF($F$2="受注者希望型","－","休日
計画")</f>
        <v>休日
計画</v>
      </c>
      <c r="C150" s="32"/>
      <c r="D150" s="32"/>
      <c r="E150" s="32"/>
      <c r="F150" s="45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5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66">
        <f>AM150</f>
        <v>0</v>
      </c>
      <c r="AI150" s="69">
        <f>AN150</f>
        <v>79</v>
      </c>
      <c r="AJ150" s="72"/>
      <c r="AK150" s="76">
        <f>COUNTIF(C151:AG151,"○")</f>
        <v>0</v>
      </c>
      <c r="AL150" s="76">
        <f>SUM(AK$6:AK151)</f>
        <v>79</v>
      </c>
      <c r="AM150" s="76">
        <f>COUNTIF(C150:AG150,"○")</f>
        <v>0</v>
      </c>
      <c r="AN150" s="76">
        <f>SUM(AM$6:AM151)</f>
        <v>79</v>
      </c>
    </row>
    <row r="151" spans="1:40" ht="28" hidden="1" customHeight="1" outlineLevel="1">
      <c r="A151" s="2"/>
      <c r="B151" s="25" t="s">
        <v>49</v>
      </c>
      <c r="C151" s="33"/>
      <c r="D151" s="33"/>
      <c r="E151" s="33"/>
      <c r="F151" s="46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66">
        <f>AK150</f>
        <v>0</v>
      </c>
      <c r="AI151" s="69">
        <f>AL150</f>
        <v>79</v>
      </c>
      <c r="AJ151" s="72"/>
      <c r="AK151" s="76"/>
      <c r="AL151" s="76"/>
      <c r="AM151" s="76"/>
      <c r="AN151" s="76"/>
    </row>
    <row r="152" spans="1:40" ht="14.25" hidden="1" customHeight="1" outlineLevel="1">
      <c r="AJ152" s="72"/>
      <c r="AL152" s="16"/>
      <c r="AN152" s="16"/>
    </row>
    <row r="153" spans="1:40" ht="12" hidden="1" customHeight="1" outlineLevel="1">
      <c r="B153" s="21" t="s">
        <v>7</v>
      </c>
      <c r="C153" s="28">
        <f>DATE(YEAR(C146),MONTH(C146)+1,DAY(C146))</f>
        <v>44593</v>
      </c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63"/>
      <c r="AH153" s="66" t="s">
        <v>19</v>
      </c>
      <c r="AI153" s="69" t="s">
        <v>15</v>
      </c>
      <c r="AJ153" s="72"/>
      <c r="AK153" s="76" t="s">
        <v>12</v>
      </c>
      <c r="AL153" s="76" t="s">
        <v>23</v>
      </c>
      <c r="AM153" s="76" t="s">
        <v>50</v>
      </c>
      <c r="AN153" s="76" t="s">
        <v>20</v>
      </c>
    </row>
    <row r="154" spans="1:40" ht="12" hidden="1" customHeight="1" outlineLevel="1">
      <c r="B154" s="22" t="s">
        <v>10</v>
      </c>
      <c r="C154" s="29">
        <f>+C153</f>
        <v>44593</v>
      </c>
      <c r="D154" s="29">
        <f t="shared" ref="D154:AG154" si="42">IF(C154="","",IF(MONTH(C154+1)-MONTH(C154)=0,C154+1,""))</f>
        <v>44594</v>
      </c>
      <c r="E154" s="29">
        <f t="shared" si="42"/>
        <v>44595</v>
      </c>
      <c r="F154" s="42">
        <f t="shared" si="42"/>
        <v>44596</v>
      </c>
      <c r="G154" s="29">
        <f t="shared" si="42"/>
        <v>44597</v>
      </c>
      <c r="H154" s="29">
        <f t="shared" si="42"/>
        <v>44598</v>
      </c>
      <c r="I154" s="29">
        <f t="shared" si="42"/>
        <v>44599</v>
      </c>
      <c r="J154" s="29">
        <f t="shared" si="42"/>
        <v>44600</v>
      </c>
      <c r="K154" s="29">
        <f t="shared" si="42"/>
        <v>44601</v>
      </c>
      <c r="L154" s="29">
        <f t="shared" si="42"/>
        <v>44602</v>
      </c>
      <c r="M154" s="29">
        <f t="shared" si="42"/>
        <v>44603</v>
      </c>
      <c r="N154" s="29">
        <f t="shared" si="42"/>
        <v>44604</v>
      </c>
      <c r="O154" s="29">
        <f t="shared" si="42"/>
        <v>44605</v>
      </c>
      <c r="P154" s="29">
        <f t="shared" si="42"/>
        <v>44606</v>
      </c>
      <c r="Q154" s="29">
        <f t="shared" si="42"/>
        <v>44607</v>
      </c>
      <c r="R154" s="29">
        <f t="shared" si="42"/>
        <v>44608</v>
      </c>
      <c r="S154" s="29">
        <f t="shared" si="42"/>
        <v>44609</v>
      </c>
      <c r="T154" s="29">
        <f t="shared" si="42"/>
        <v>44610</v>
      </c>
      <c r="U154" s="29">
        <f t="shared" si="42"/>
        <v>44611</v>
      </c>
      <c r="V154" s="29">
        <f t="shared" si="42"/>
        <v>44612</v>
      </c>
      <c r="W154" s="29">
        <f t="shared" si="42"/>
        <v>44613</v>
      </c>
      <c r="X154" s="29">
        <f t="shared" si="42"/>
        <v>44614</v>
      </c>
      <c r="Y154" s="29">
        <f t="shared" si="42"/>
        <v>44615</v>
      </c>
      <c r="Z154" s="29">
        <f t="shared" si="42"/>
        <v>44616</v>
      </c>
      <c r="AA154" s="29">
        <f t="shared" si="42"/>
        <v>44617</v>
      </c>
      <c r="AB154" s="29">
        <f t="shared" si="42"/>
        <v>44618</v>
      </c>
      <c r="AC154" s="29">
        <f t="shared" si="42"/>
        <v>44619</v>
      </c>
      <c r="AD154" s="29">
        <f t="shared" si="42"/>
        <v>44620</v>
      </c>
      <c r="AE154" s="29" t="str">
        <f t="shared" si="42"/>
        <v/>
      </c>
      <c r="AF154" s="29" t="str">
        <f t="shared" si="42"/>
        <v/>
      </c>
      <c r="AG154" s="29" t="str">
        <f t="shared" si="42"/>
        <v/>
      </c>
      <c r="AH154" s="66"/>
      <c r="AI154" s="69"/>
      <c r="AJ154" s="72"/>
      <c r="AK154" s="76"/>
      <c r="AL154" s="76"/>
      <c r="AM154" s="76"/>
      <c r="AN154" s="76"/>
    </row>
    <row r="155" spans="1:40" ht="12" hidden="1" customHeight="1" outlineLevel="1">
      <c r="B155" s="22" t="s">
        <v>3</v>
      </c>
      <c r="C155" s="30">
        <f>+C154</f>
        <v>44593</v>
      </c>
      <c r="D155" s="30">
        <f t="shared" ref="D155:AG155" si="43">+D154</f>
        <v>44594</v>
      </c>
      <c r="E155" s="30">
        <f t="shared" si="43"/>
        <v>44595</v>
      </c>
      <c r="F155" s="43">
        <f t="shared" si="43"/>
        <v>44596</v>
      </c>
      <c r="G155" s="30">
        <f t="shared" si="43"/>
        <v>44597</v>
      </c>
      <c r="H155" s="30">
        <f t="shared" si="43"/>
        <v>44598</v>
      </c>
      <c r="I155" s="30">
        <f t="shared" si="43"/>
        <v>44599</v>
      </c>
      <c r="J155" s="30">
        <f t="shared" si="43"/>
        <v>44600</v>
      </c>
      <c r="K155" s="30">
        <f t="shared" si="43"/>
        <v>44601</v>
      </c>
      <c r="L155" s="30">
        <f t="shared" si="43"/>
        <v>44602</v>
      </c>
      <c r="M155" s="30">
        <f t="shared" si="43"/>
        <v>44603</v>
      </c>
      <c r="N155" s="30">
        <f t="shared" si="43"/>
        <v>44604</v>
      </c>
      <c r="O155" s="30">
        <f t="shared" si="43"/>
        <v>44605</v>
      </c>
      <c r="P155" s="30">
        <f t="shared" si="43"/>
        <v>44606</v>
      </c>
      <c r="Q155" s="30">
        <f t="shared" si="43"/>
        <v>44607</v>
      </c>
      <c r="R155" s="30">
        <f t="shared" si="43"/>
        <v>44608</v>
      </c>
      <c r="S155" s="30">
        <f t="shared" si="43"/>
        <v>44609</v>
      </c>
      <c r="T155" s="30">
        <f t="shared" si="43"/>
        <v>44610</v>
      </c>
      <c r="U155" s="30">
        <f t="shared" si="43"/>
        <v>44611</v>
      </c>
      <c r="V155" s="30">
        <f t="shared" si="43"/>
        <v>44612</v>
      </c>
      <c r="W155" s="30">
        <f t="shared" si="43"/>
        <v>44613</v>
      </c>
      <c r="X155" s="30">
        <f t="shared" si="43"/>
        <v>44614</v>
      </c>
      <c r="Y155" s="30">
        <f t="shared" si="43"/>
        <v>44615</v>
      </c>
      <c r="Z155" s="30">
        <f t="shared" si="43"/>
        <v>44616</v>
      </c>
      <c r="AA155" s="30">
        <f t="shared" si="43"/>
        <v>44617</v>
      </c>
      <c r="AB155" s="30">
        <f t="shared" si="43"/>
        <v>44618</v>
      </c>
      <c r="AC155" s="30">
        <f t="shared" si="43"/>
        <v>44619</v>
      </c>
      <c r="AD155" s="30">
        <f t="shared" si="43"/>
        <v>44620</v>
      </c>
      <c r="AE155" s="30" t="str">
        <f t="shared" si="43"/>
        <v/>
      </c>
      <c r="AF155" s="30" t="str">
        <f t="shared" si="43"/>
        <v/>
      </c>
      <c r="AG155" s="30" t="str">
        <f t="shared" si="43"/>
        <v/>
      </c>
      <c r="AH155" s="67" t="s">
        <v>42</v>
      </c>
      <c r="AI155" s="70" t="s">
        <v>42</v>
      </c>
      <c r="AJ155" s="72"/>
      <c r="AK155" s="76"/>
      <c r="AL155" s="76"/>
      <c r="AM155" s="76"/>
      <c r="AN155" s="76"/>
    </row>
    <row r="156" spans="1:40" ht="68.150000000000006" hidden="1" customHeight="1" outlineLevel="1">
      <c r="A156" s="17"/>
      <c r="B156" s="23" t="s">
        <v>11</v>
      </c>
      <c r="C156" s="31" t="str">
        <f>IFERROR(VLOOKUP(C154,定義!A:C,3,FALSE),"")</f>
        <v/>
      </c>
      <c r="D156" s="31" t="str">
        <f>IFERROR(VLOOKUP(D154,定義!A:C,3,FALSE),"")</f>
        <v/>
      </c>
      <c r="E156" s="31" t="str">
        <f>IFERROR(VLOOKUP(E154,定義!A:C,3,FALSE),"")</f>
        <v/>
      </c>
      <c r="F156" s="44" t="str">
        <f>IFERROR(VLOOKUP(F154,定義!A:C,3,FALSE),"")</f>
        <v/>
      </c>
      <c r="G156" s="31" t="str">
        <f>IFERROR(VLOOKUP(G154,定義!A:C,3,FALSE),"")</f>
        <v/>
      </c>
      <c r="H156" s="31" t="str">
        <f>IFERROR(VLOOKUP(H154,定義!A:C,3,FALSE),"")</f>
        <v/>
      </c>
      <c r="I156" s="31" t="str">
        <f>IFERROR(VLOOKUP(I154,定義!A:C,3,FALSE),"")</f>
        <v/>
      </c>
      <c r="J156" s="31" t="str">
        <f>IFERROR(VLOOKUP(J154,定義!A:C,3,FALSE),"")</f>
        <v/>
      </c>
      <c r="K156" s="31" t="str">
        <f>IFERROR(VLOOKUP(K154,定義!A:C,3,FALSE),"")</f>
        <v/>
      </c>
      <c r="L156" s="31" t="str">
        <f>IFERROR(VLOOKUP(L154,定義!A:C,3,FALSE),"")</f>
        <v/>
      </c>
      <c r="M156" s="31" t="str">
        <f>IFERROR(VLOOKUP(M154,定義!A:C,3,FALSE),"")</f>
        <v>建国記念の日</v>
      </c>
      <c r="N156" s="31" t="str">
        <f>IFERROR(VLOOKUP(N154,定義!A:C,3,FALSE),"")</f>
        <v/>
      </c>
      <c r="O156" s="31" t="str">
        <f>IFERROR(VLOOKUP(O154,定義!A:C,3,FALSE),"")</f>
        <v/>
      </c>
      <c r="P156" s="31" t="str">
        <f>IFERROR(VLOOKUP(P154,定義!A:C,3,FALSE),"")</f>
        <v/>
      </c>
      <c r="Q156" s="31" t="str">
        <f>IFERROR(VLOOKUP(Q154,定義!A:C,3,FALSE),"")</f>
        <v/>
      </c>
      <c r="R156" s="34" t="str">
        <f>IFERROR(VLOOKUP(R154,定義!A:C,3,FALSE),"")</f>
        <v/>
      </c>
      <c r="S156" s="31" t="str">
        <f>IFERROR(VLOOKUP(S154,定義!A:C,3,FALSE),"")</f>
        <v/>
      </c>
      <c r="T156" s="31" t="str">
        <f>IFERROR(VLOOKUP(T154,定義!A:C,3,FALSE),"")</f>
        <v/>
      </c>
      <c r="U156" s="31" t="str">
        <f>IFERROR(VLOOKUP(U154,定義!A:C,3,FALSE),"")</f>
        <v/>
      </c>
      <c r="V156" s="31" t="str">
        <f>IFERROR(VLOOKUP(V154,定義!A:C,3,FALSE),"")</f>
        <v/>
      </c>
      <c r="W156" s="31" t="str">
        <f>IFERROR(VLOOKUP(W154,定義!A:C,3,FALSE),"")</f>
        <v/>
      </c>
      <c r="X156" s="31" t="str">
        <f>IFERROR(VLOOKUP(X154,定義!A:C,3,FALSE),"")</f>
        <v/>
      </c>
      <c r="Y156" s="31" t="str">
        <f>IFERROR(VLOOKUP(Y154,定義!A:C,3,FALSE),"")</f>
        <v>天皇誕生日</v>
      </c>
      <c r="Z156" s="31" t="str">
        <f>IFERROR(VLOOKUP(Z154,定義!A:C,3,FALSE),"")</f>
        <v/>
      </c>
      <c r="AA156" s="31" t="str">
        <f>IFERROR(VLOOKUP(AA154,定義!A:C,3,FALSE),"")</f>
        <v/>
      </c>
      <c r="AB156" s="31" t="str">
        <f>IFERROR(VLOOKUP(AB154,定義!A:C,3,FALSE),"")</f>
        <v/>
      </c>
      <c r="AC156" s="31" t="str">
        <f>IFERROR(VLOOKUP(AC154,定義!A:C,3,FALSE),"")</f>
        <v/>
      </c>
      <c r="AD156" s="31" t="str">
        <f>IFERROR(VLOOKUP(AD154,定義!A:C,3,FALSE),"")</f>
        <v/>
      </c>
      <c r="AE156" s="31" t="str">
        <f>IFERROR(VLOOKUP(AE154,定義!A:C,3,FALSE),"")</f>
        <v/>
      </c>
      <c r="AF156" s="31" t="str">
        <f>IFERROR(VLOOKUP(AF154,定義!A:C,3,FALSE),"")</f>
        <v/>
      </c>
      <c r="AG156" s="31" t="str">
        <f>IFERROR(VLOOKUP(AG154,定義!A:C,3,FALSE),"")</f>
        <v/>
      </c>
      <c r="AH156" s="67"/>
      <c r="AI156" s="70"/>
      <c r="AJ156" s="72"/>
      <c r="AK156" s="76"/>
      <c r="AL156" s="76"/>
      <c r="AM156" s="76"/>
      <c r="AN156" s="76"/>
    </row>
    <row r="157" spans="1:40" ht="28" hidden="1" customHeight="1" outlineLevel="1">
      <c r="A157" s="17"/>
      <c r="B157" s="24" t="str">
        <f>IF($F$2="受注者希望型","－","休日
計画")</f>
        <v>休日
計画</v>
      </c>
      <c r="C157" s="32"/>
      <c r="D157" s="32"/>
      <c r="E157" s="32"/>
      <c r="F157" s="45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5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66">
        <f>AM157</f>
        <v>0</v>
      </c>
      <c r="AI157" s="69">
        <f>AN157</f>
        <v>79</v>
      </c>
      <c r="AJ157" s="72"/>
      <c r="AK157" s="76">
        <f>COUNTIF(C158:AG158,"○")</f>
        <v>0</v>
      </c>
      <c r="AL157" s="76">
        <f>SUM(AK$6:AK158)</f>
        <v>79</v>
      </c>
      <c r="AM157" s="76">
        <f>COUNTIF(C157:AG157,"○")</f>
        <v>0</v>
      </c>
      <c r="AN157" s="76">
        <f>SUM(AM$6:AM158)</f>
        <v>79</v>
      </c>
    </row>
    <row r="158" spans="1:40" ht="28" hidden="1" customHeight="1" outlineLevel="1">
      <c r="A158" s="2"/>
      <c r="B158" s="25" t="s">
        <v>49</v>
      </c>
      <c r="C158" s="33"/>
      <c r="D158" s="33"/>
      <c r="E158" s="33"/>
      <c r="F158" s="46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66">
        <f>AK157</f>
        <v>0</v>
      </c>
      <c r="AI158" s="69">
        <f>AL157</f>
        <v>79</v>
      </c>
      <c r="AJ158" s="72"/>
      <c r="AK158" s="76"/>
      <c r="AL158" s="76"/>
      <c r="AM158" s="76"/>
      <c r="AN158" s="76"/>
    </row>
    <row r="159" spans="1:40" ht="14.25" hidden="1" customHeight="1" outlineLevel="1">
      <c r="AJ159" s="72"/>
      <c r="AL159" s="16"/>
      <c r="AN159" s="16"/>
    </row>
    <row r="160" spans="1:40" ht="12" hidden="1" customHeight="1" outlineLevel="1">
      <c r="B160" s="21" t="s">
        <v>7</v>
      </c>
      <c r="C160" s="28">
        <f>DATE(YEAR(C153),MONTH(C153)+1,DAY(C153))</f>
        <v>44621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63"/>
      <c r="AH160" s="66" t="s">
        <v>19</v>
      </c>
      <c r="AI160" s="69" t="s">
        <v>15</v>
      </c>
      <c r="AJ160" s="72"/>
      <c r="AK160" s="76" t="s">
        <v>12</v>
      </c>
      <c r="AL160" s="76" t="s">
        <v>23</v>
      </c>
      <c r="AM160" s="76" t="s">
        <v>50</v>
      </c>
      <c r="AN160" s="76" t="s">
        <v>20</v>
      </c>
    </row>
    <row r="161" spans="1:40" ht="12" hidden="1" customHeight="1" outlineLevel="1">
      <c r="B161" s="22" t="s">
        <v>10</v>
      </c>
      <c r="C161" s="29">
        <f>+C160</f>
        <v>44621</v>
      </c>
      <c r="D161" s="29">
        <f t="shared" ref="D161:AG161" si="44">IF(C161="","",IF(MONTH(C161+1)-MONTH(C161)=0,C161+1,""))</f>
        <v>44622</v>
      </c>
      <c r="E161" s="29">
        <f t="shared" si="44"/>
        <v>44623</v>
      </c>
      <c r="F161" s="42">
        <f t="shared" si="44"/>
        <v>44624</v>
      </c>
      <c r="G161" s="29">
        <f t="shared" si="44"/>
        <v>44625</v>
      </c>
      <c r="H161" s="29">
        <f t="shared" si="44"/>
        <v>44626</v>
      </c>
      <c r="I161" s="29">
        <f t="shared" si="44"/>
        <v>44627</v>
      </c>
      <c r="J161" s="29">
        <f t="shared" si="44"/>
        <v>44628</v>
      </c>
      <c r="K161" s="29">
        <f t="shared" si="44"/>
        <v>44629</v>
      </c>
      <c r="L161" s="29">
        <f t="shared" si="44"/>
        <v>44630</v>
      </c>
      <c r="M161" s="29">
        <f t="shared" si="44"/>
        <v>44631</v>
      </c>
      <c r="N161" s="29">
        <f t="shared" si="44"/>
        <v>44632</v>
      </c>
      <c r="O161" s="29">
        <f t="shared" si="44"/>
        <v>44633</v>
      </c>
      <c r="P161" s="29">
        <f t="shared" si="44"/>
        <v>44634</v>
      </c>
      <c r="Q161" s="29">
        <f t="shared" si="44"/>
        <v>44635</v>
      </c>
      <c r="R161" s="29">
        <f t="shared" si="44"/>
        <v>44636</v>
      </c>
      <c r="S161" s="29">
        <f t="shared" si="44"/>
        <v>44637</v>
      </c>
      <c r="T161" s="29">
        <f t="shared" si="44"/>
        <v>44638</v>
      </c>
      <c r="U161" s="29">
        <f t="shared" si="44"/>
        <v>44639</v>
      </c>
      <c r="V161" s="29">
        <f t="shared" si="44"/>
        <v>44640</v>
      </c>
      <c r="W161" s="29">
        <f t="shared" si="44"/>
        <v>44641</v>
      </c>
      <c r="X161" s="29">
        <f t="shared" si="44"/>
        <v>44642</v>
      </c>
      <c r="Y161" s="29">
        <f t="shared" si="44"/>
        <v>44643</v>
      </c>
      <c r="Z161" s="29">
        <f t="shared" si="44"/>
        <v>44644</v>
      </c>
      <c r="AA161" s="29">
        <f t="shared" si="44"/>
        <v>44645</v>
      </c>
      <c r="AB161" s="29">
        <f t="shared" si="44"/>
        <v>44646</v>
      </c>
      <c r="AC161" s="29">
        <f t="shared" si="44"/>
        <v>44647</v>
      </c>
      <c r="AD161" s="29">
        <f t="shared" si="44"/>
        <v>44648</v>
      </c>
      <c r="AE161" s="29">
        <f t="shared" si="44"/>
        <v>44649</v>
      </c>
      <c r="AF161" s="29">
        <f t="shared" si="44"/>
        <v>44650</v>
      </c>
      <c r="AG161" s="29">
        <f t="shared" si="44"/>
        <v>44651</v>
      </c>
      <c r="AH161" s="66"/>
      <c r="AI161" s="69"/>
      <c r="AJ161" s="72"/>
      <c r="AK161" s="76"/>
      <c r="AL161" s="76"/>
      <c r="AM161" s="76"/>
      <c r="AN161" s="76"/>
    </row>
    <row r="162" spans="1:40" ht="12" hidden="1" customHeight="1" outlineLevel="1">
      <c r="B162" s="22" t="s">
        <v>3</v>
      </c>
      <c r="C162" s="30">
        <f>+C161</f>
        <v>44621</v>
      </c>
      <c r="D162" s="30">
        <f t="shared" ref="D162:AG162" si="45">+D161</f>
        <v>44622</v>
      </c>
      <c r="E162" s="30">
        <f t="shared" si="45"/>
        <v>44623</v>
      </c>
      <c r="F162" s="43">
        <f t="shared" si="45"/>
        <v>44624</v>
      </c>
      <c r="G162" s="30">
        <f t="shared" si="45"/>
        <v>44625</v>
      </c>
      <c r="H162" s="30">
        <f t="shared" si="45"/>
        <v>44626</v>
      </c>
      <c r="I162" s="30">
        <f t="shared" si="45"/>
        <v>44627</v>
      </c>
      <c r="J162" s="30">
        <f t="shared" si="45"/>
        <v>44628</v>
      </c>
      <c r="K162" s="30">
        <f t="shared" si="45"/>
        <v>44629</v>
      </c>
      <c r="L162" s="30">
        <f t="shared" si="45"/>
        <v>44630</v>
      </c>
      <c r="M162" s="30">
        <f t="shared" si="45"/>
        <v>44631</v>
      </c>
      <c r="N162" s="30">
        <f t="shared" si="45"/>
        <v>44632</v>
      </c>
      <c r="O162" s="30">
        <f t="shared" si="45"/>
        <v>44633</v>
      </c>
      <c r="P162" s="30">
        <f t="shared" si="45"/>
        <v>44634</v>
      </c>
      <c r="Q162" s="30">
        <f t="shared" si="45"/>
        <v>44635</v>
      </c>
      <c r="R162" s="30">
        <f t="shared" si="45"/>
        <v>44636</v>
      </c>
      <c r="S162" s="30">
        <f t="shared" si="45"/>
        <v>44637</v>
      </c>
      <c r="T162" s="30">
        <f t="shared" si="45"/>
        <v>44638</v>
      </c>
      <c r="U162" s="30">
        <f t="shared" si="45"/>
        <v>44639</v>
      </c>
      <c r="V162" s="30">
        <f t="shared" si="45"/>
        <v>44640</v>
      </c>
      <c r="W162" s="30">
        <f t="shared" si="45"/>
        <v>44641</v>
      </c>
      <c r="X162" s="30">
        <f t="shared" si="45"/>
        <v>44642</v>
      </c>
      <c r="Y162" s="30">
        <f t="shared" si="45"/>
        <v>44643</v>
      </c>
      <c r="Z162" s="30">
        <f t="shared" si="45"/>
        <v>44644</v>
      </c>
      <c r="AA162" s="30">
        <f t="shared" si="45"/>
        <v>44645</v>
      </c>
      <c r="AB162" s="30">
        <f t="shared" si="45"/>
        <v>44646</v>
      </c>
      <c r="AC162" s="30">
        <f t="shared" si="45"/>
        <v>44647</v>
      </c>
      <c r="AD162" s="30">
        <f t="shared" si="45"/>
        <v>44648</v>
      </c>
      <c r="AE162" s="30">
        <f t="shared" si="45"/>
        <v>44649</v>
      </c>
      <c r="AF162" s="30">
        <f t="shared" si="45"/>
        <v>44650</v>
      </c>
      <c r="AG162" s="30">
        <f t="shared" si="45"/>
        <v>44651</v>
      </c>
      <c r="AH162" s="67" t="s">
        <v>42</v>
      </c>
      <c r="AI162" s="70" t="s">
        <v>42</v>
      </c>
      <c r="AJ162" s="72"/>
      <c r="AK162" s="76"/>
      <c r="AL162" s="76"/>
      <c r="AM162" s="76"/>
      <c r="AN162" s="76"/>
    </row>
    <row r="163" spans="1:40" ht="68.150000000000006" hidden="1" customHeight="1" outlineLevel="1">
      <c r="A163" s="17"/>
      <c r="B163" s="23" t="s">
        <v>11</v>
      </c>
      <c r="C163" s="31" t="str">
        <f>IFERROR(VLOOKUP(C161,定義!A:C,3,FALSE),"")</f>
        <v/>
      </c>
      <c r="D163" s="31" t="str">
        <f>IFERROR(VLOOKUP(D161,定義!A:C,3,FALSE),"")</f>
        <v/>
      </c>
      <c r="E163" s="31" t="str">
        <f>IFERROR(VLOOKUP(E161,定義!A:C,3,FALSE),"")</f>
        <v/>
      </c>
      <c r="F163" s="44" t="str">
        <f>IFERROR(VLOOKUP(F161,定義!A:C,3,FALSE),"")</f>
        <v/>
      </c>
      <c r="G163" s="31" t="str">
        <f>IFERROR(VLOOKUP(G161,定義!A:C,3,FALSE),"")</f>
        <v/>
      </c>
      <c r="H163" s="31" t="str">
        <f>IFERROR(VLOOKUP(H161,定義!A:C,3,FALSE),"")</f>
        <v/>
      </c>
      <c r="I163" s="31" t="str">
        <f>IFERROR(VLOOKUP(I161,定義!A:C,3,FALSE),"")</f>
        <v/>
      </c>
      <c r="J163" s="31" t="str">
        <f>IFERROR(VLOOKUP(J161,定義!A:C,3,FALSE),"")</f>
        <v/>
      </c>
      <c r="K163" s="31" t="str">
        <f>IFERROR(VLOOKUP(K161,定義!A:C,3,FALSE),"")</f>
        <v/>
      </c>
      <c r="L163" s="31" t="str">
        <f>IFERROR(VLOOKUP(L161,定義!A:C,3,FALSE),"")</f>
        <v/>
      </c>
      <c r="M163" s="31" t="str">
        <f>IFERROR(VLOOKUP(M161,定義!A:C,3,FALSE),"")</f>
        <v/>
      </c>
      <c r="N163" s="31" t="str">
        <f>IFERROR(VLOOKUP(N161,定義!A:C,3,FALSE),"")</f>
        <v/>
      </c>
      <c r="O163" s="31" t="str">
        <f>IFERROR(VLOOKUP(O161,定義!A:C,3,FALSE),"")</f>
        <v/>
      </c>
      <c r="P163" s="31" t="str">
        <f>IFERROR(VLOOKUP(P161,定義!A:C,3,FALSE),"")</f>
        <v/>
      </c>
      <c r="Q163" s="31" t="str">
        <f>IFERROR(VLOOKUP(Q161,定義!A:C,3,FALSE),"")</f>
        <v/>
      </c>
      <c r="R163" s="34" t="str">
        <f>IFERROR(VLOOKUP(R161,定義!A:C,3,FALSE),"")</f>
        <v/>
      </c>
      <c r="S163" s="31" t="str">
        <f>IFERROR(VLOOKUP(S161,定義!A:C,3,FALSE),"")</f>
        <v/>
      </c>
      <c r="T163" s="31" t="str">
        <f>IFERROR(VLOOKUP(T161,定義!A:C,3,FALSE),"")</f>
        <v/>
      </c>
      <c r="U163" s="31" t="str">
        <f>IFERROR(VLOOKUP(U161,定義!A:C,3,FALSE),"")</f>
        <v/>
      </c>
      <c r="V163" s="31" t="str">
        <f>IFERROR(VLOOKUP(V161,定義!A:C,3,FALSE),"")</f>
        <v/>
      </c>
      <c r="W163" s="31" t="str">
        <f>IFERROR(VLOOKUP(W161,定義!A:C,3,FALSE),"")</f>
        <v>春分の日</v>
      </c>
      <c r="X163" s="31" t="str">
        <f>IFERROR(VLOOKUP(X161,定義!A:C,3,FALSE),"")</f>
        <v/>
      </c>
      <c r="Y163" s="31" t="str">
        <f>IFERROR(VLOOKUP(Y161,定義!A:C,3,FALSE),"")</f>
        <v/>
      </c>
      <c r="Z163" s="31" t="str">
        <f>IFERROR(VLOOKUP(Z161,定義!A:C,3,FALSE),"")</f>
        <v/>
      </c>
      <c r="AA163" s="31" t="str">
        <f>IFERROR(VLOOKUP(AA161,定義!A:C,3,FALSE),"")</f>
        <v/>
      </c>
      <c r="AB163" s="31" t="str">
        <f>IFERROR(VLOOKUP(AB161,定義!A:C,3,FALSE),"")</f>
        <v/>
      </c>
      <c r="AC163" s="31" t="str">
        <f>IFERROR(VLOOKUP(AC161,定義!A:C,3,FALSE),"")</f>
        <v/>
      </c>
      <c r="AD163" s="31" t="str">
        <f>IFERROR(VLOOKUP(AD161,定義!A:C,3,FALSE),"")</f>
        <v/>
      </c>
      <c r="AE163" s="31" t="str">
        <f>IFERROR(VLOOKUP(AE161,定義!A:C,3,FALSE),"")</f>
        <v/>
      </c>
      <c r="AF163" s="31" t="str">
        <f>IFERROR(VLOOKUP(AF161,定義!A:C,3,FALSE),"")</f>
        <v/>
      </c>
      <c r="AG163" s="31" t="str">
        <f>IFERROR(VLOOKUP(AG161,定義!A:C,3,FALSE),"")</f>
        <v/>
      </c>
      <c r="AH163" s="67"/>
      <c r="AI163" s="70"/>
      <c r="AJ163" s="72"/>
      <c r="AK163" s="76"/>
      <c r="AL163" s="76"/>
      <c r="AM163" s="76"/>
      <c r="AN163" s="76"/>
    </row>
    <row r="164" spans="1:40" ht="28" hidden="1" customHeight="1" outlineLevel="1">
      <c r="A164" s="17"/>
      <c r="B164" s="24" t="str">
        <f>IF($F$2="受注者希望型","－","休日
計画")</f>
        <v>休日
計画</v>
      </c>
      <c r="C164" s="32"/>
      <c r="D164" s="32"/>
      <c r="E164" s="32"/>
      <c r="F164" s="45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5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66">
        <f>AM164</f>
        <v>0</v>
      </c>
      <c r="AI164" s="69">
        <f>AN164</f>
        <v>79</v>
      </c>
      <c r="AJ164" s="72"/>
      <c r="AK164" s="76">
        <f>COUNTIF(C165:AG165,"○")</f>
        <v>0</v>
      </c>
      <c r="AL164" s="76">
        <f>SUM(AK$6:AK165)</f>
        <v>79</v>
      </c>
      <c r="AM164" s="76">
        <f>COUNTIF(C164:AG164,"○")</f>
        <v>0</v>
      </c>
      <c r="AN164" s="76">
        <f>SUM(AM$6:AM165)</f>
        <v>79</v>
      </c>
    </row>
    <row r="165" spans="1:40" ht="28" hidden="1" customHeight="1" outlineLevel="1">
      <c r="A165" s="2"/>
      <c r="B165" s="25" t="s">
        <v>49</v>
      </c>
      <c r="C165" s="33"/>
      <c r="D165" s="33"/>
      <c r="E165" s="33"/>
      <c r="F165" s="46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66">
        <f>AK164</f>
        <v>0</v>
      </c>
      <c r="AI165" s="69">
        <f>AL164</f>
        <v>79</v>
      </c>
      <c r="AJ165" s="72"/>
      <c r="AK165" s="76"/>
      <c r="AL165" s="76"/>
      <c r="AM165" s="76"/>
      <c r="AN165" s="76"/>
    </row>
    <row r="166" spans="1:40" ht="14.25" hidden="1" customHeight="1" outlineLevel="1">
      <c r="AJ166" s="72"/>
      <c r="AL166" s="16"/>
      <c r="AN166" s="16"/>
    </row>
    <row r="167" spans="1:40" ht="12" hidden="1" customHeight="1" outlineLevel="1">
      <c r="B167" s="21" t="s">
        <v>7</v>
      </c>
      <c r="C167" s="28">
        <f>DATE(YEAR(C160),MONTH(C160)+1,DAY(C160))</f>
        <v>44652</v>
      </c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63"/>
      <c r="AH167" s="66" t="s">
        <v>19</v>
      </c>
      <c r="AI167" s="69" t="s">
        <v>15</v>
      </c>
      <c r="AJ167" s="72"/>
      <c r="AK167" s="76" t="s">
        <v>12</v>
      </c>
      <c r="AL167" s="76" t="s">
        <v>23</v>
      </c>
      <c r="AM167" s="76" t="s">
        <v>50</v>
      </c>
      <c r="AN167" s="76" t="s">
        <v>20</v>
      </c>
    </row>
    <row r="168" spans="1:40" ht="12" hidden="1" customHeight="1" outlineLevel="1">
      <c r="B168" s="22" t="s">
        <v>10</v>
      </c>
      <c r="C168" s="29">
        <f>+C167</f>
        <v>44652</v>
      </c>
      <c r="D168" s="29">
        <f t="shared" ref="D168:AG168" si="46">IF(C168="","",IF(MONTH(C168+1)-MONTH(C168)=0,C168+1,""))</f>
        <v>44653</v>
      </c>
      <c r="E168" s="29">
        <f t="shared" si="46"/>
        <v>44654</v>
      </c>
      <c r="F168" s="42">
        <f t="shared" si="46"/>
        <v>44655</v>
      </c>
      <c r="G168" s="29">
        <f t="shared" si="46"/>
        <v>44656</v>
      </c>
      <c r="H168" s="29">
        <f t="shared" si="46"/>
        <v>44657</v>
      </c>
      <c r="I168" s="29">
        <f t="shared" si="46"/>
        <v>44658</v>
      </c>
      <c r="J168" s="29">
        <f t="shared" si="46"/>
        <v>44659</v>
      </c>
      <c r="K168" s="29">
        <f t="shared" si="46"/>
        <v>44660</v>
      </c>
      <c r="L168" s="29">
        <f t="shared" si="46"/>
        <v>44661</v>
      </c>
      <c r="M168" s="29">
        <f t="shared" si="46"/>
        <v>44662</v>
      </c>
      <c r="N168" s="29">
        <f t="shared" si="46"/>
        <v>44663</v>
      </c>
      <c r="O168" s="29">
        <f t="shared" si="46"/>
        <v>44664</v>
      </c>
      <c r="P168" s="29">
        <f t="shared" si="46"/>
        <v>44665</v>
      </c>
      <c r="Q168" s="29">
        <f t="shared" si="46"/>
        <v>44666</v>
      </c>
      <c r="R168" s="29">
        <f t="shared" si="46"/>
        <v>44667</v>
      </c>
      <c r="S168" s="29">
        <f t="shared" si="46"/>
        <v>44668</v>
      </c>
      <c r="T168" s="29">
        <f t="shared" si="46"/>
        <v>44669</v>
      </c>
      <c r="U168" s="29">
        <f t="shared" si="46"/>
        <v>44670</v>
      </c>
      <c r="V168" s="29">
        <f t="shared" si="46"/>
        <v>44671</v>
      </c>
      <c r="W168" s="29">
        <f t="shared" si="46"/>
        <v>44672</v>
      </c>
      <c r="X168" s="29">
        <f t="shared" si="46"/>
        <v>44673</v>
      </c>
      <c r="Y168" s="29">
        <f t="shared" si="46"/>
        <v>44674</v>
      </c>
      <c r="Z168" s="29">
        <f t="shared" si="46"/>
        <v>44675</v>
      </c>
      <c r="AA168" s="29">
        <f t="shared" si="46"/>
        <v>44676</v>
      </c>
      <c r="AB168" s="29">
        <f t="shared" si="46"/>
        <v>44677</v>
      </c>
      <c r="AC168" s="29">
        <f t="shared" si="46"/>
        <v>44678</v>
      </c>
      <c r="AD168" s="29">
        <f t="shared" si="46"/>
        <v>44679</v>
      </c>
      <c r="AE168" s="29">
        <f t="shared" si="46"/>
        <v>44680</v>
      </c>
      <c r="AF168" s="29">
        <f t="shared" si="46"/>
        <v>44681</v>
      </c>
      <c r="AG168" s="29" t="str">
        <f t="shared" si="46"/>
        <v/>
      </c>
      <c r="AH168" s="66"/>
      <c r="AI168" s="69"/>
      <c r="AJ168" s="72"/>
      <c r="AK168" s="76"/>
      <c r="AL168" s="76"/>
      <c r="AM168" s="76"/>
      <c r="AN168" s="76"/>
    </row>
    <row r="169" spans="1:40" ht="12" hidden="1" customHeight="1" outlineLevel="1">
      <c r="B169" s="22" t="s">
        <v>3</v>
      </c>
      <c r="C169" s="30">
        <f>+C168</f>
        <v>44652</v>
      </c>
      <c r="D169" s="30">
        <f t="shared" ref="D169:AG169" si="47">+D168</f>
        <v>44653</v>
      </c>
      <c r="E169" s="30">
        <f t="shared" si="47"/>
        <v>44654</v>
      </c>
      <c r="F169" s="43">
        <f t="shared" si="47"/>
        <v>44655</v>
      </c>
      <c r="G169" s="30">
        <f t="shared" si="47"/>
        <v>44656</v>
      </c>
      <c r="H169" s="30">
        <f t="shared" si="47"/>
        <v>44657</v>
      </c>
      <c r="I169" s="30">
        <f t="shared" si="47"/>
        <v>44658</v>
      </c>
      <c r="J169" s="30">
        <f t="shared" si="47"/>
        <v>44659</v>
      </c>
      <c r="K169" s="30">
        <f t="shared" si="47"/>
        <v>44660</v>
      </c>
      <c r="L169" s="30">
        <f t="shared" si="47"/>
        <v>44661</v>
      </c>
      <c r="M169" s="30">
        <f t="shared" si="47"/>
        <v>44662</v>
      </c>
      <c r="N169" s="30">
        <f t="shared" si="47"/>
        <v>44663</v>
      </c>
      <c r="O169" s="30">
        <f t="shared" si="47"/>
        <v>44664</v>
      </c>
      <c r="P169" s="30">
        <f t="shared" si="47"/>
        <v>44665</v>
      </c>
      <c r="Q169" s="30">
        <f t="shared" si="47"/>
        <v>44666</v>
      </c>
      <c r="R169" s="30">
        <f t="shared" si="47"/>
        <v>44667</v>
      </c>
      <c r="S169" s="30">
        <f t="shared" si="47"/>
        <v>44668</v>
      </c>
      <c r="T169" s="30">
        <f t="shared" si="47"/>
        <v>44669</v>
      </c>
      <c r="U169" s="30">
        <f t="shared" si="47"/>
        <v>44670</v>
      </c>
      <c r="V169" s="30">
        <f t="shared" si="47"/>
        <v>44671</v>
      </c>
      <c r="W169" s="30">
        <f t="shared" si="47"/>
        <v>44672</v>
      </c>
      <c r="X169" s="30">
        <f t="shared" si="47"/>
        <v>44673</v>
      </c>
      <c r="Y169" s="30">
        <f t="shared" si="47"/>
        <v>44674</v>
      </c>
      <c r="Z169" s="30">
        <f t="shared" si="47"/>
        <v>44675</v>
      </c>
      <c r="AA169" s="30">
        <f t="shared" si="47"/>
        <v>44676</v>
      </c>
      <c r="AB169" s="30">
        <f t="shared" si="47"/>
        <v>44677</v>
      </c>
      <c r="AC169" s="30">
        <f t="shared" si="47"/>
        <v>44678</v>
      </c>
      <c r="AD169" s="30">
        <f t="shared" si="47"/>
        <v>44679</v>
      </c>
      <c r="AE169" s="30">
        <f t="shared" si="47"/>
        <v>44680</v>
      </c>
      <c r="AF169" s="30">
        <f t="shared" si="47"/>
        <v>44681</v>
      </c>
      <c r="AG169" s="30" t="str">
        <f t="shared" si="47"/>
        <v/>
      </c>
      <c r="AH169" s="67" t="s">
        <v>42</v>
      </c>
      <c r="AI169" s="70" t="s">
        <v>42</v>
      </c>
      <c r="AJ169" s="72"/>
      <c r="AK169" s="76"/>
      <c r="AL169" s="76"/>
      <c r="AM169" s="76"/>
      <c r="AN169" s="76"/>
    </row>
    <row r="170" spans="1:40" ht="68.150000000000006" hidden="1" customHeight="1" outlineLevel="1">
      <c r="A170" s="17"/>
      <c r="B170" s="23" t="s">
        <v>11</v>
      </c>
      <c r="C170" s="31" t="str">
        <f>IFERROR(VLOOKUP(C168,定義!A:C,3,FALSE),"")</f>
        <v/>
      </c>
      <c r="D170" s="31" t="str">
        <f>IFERROR(VLOOKUP(D168,定義!A:C,3,FALSE),"")</f>
        <v/>
      </c>
      <c r="E170" s="31" t="str">
        <f>IFERROR(VLOOKUP(E168,定義!A:C,3,FALSE),"")</f>
        <v/>
      </c>
      <c r="F170" s="44" t="str">
        <f>IFERROR(VLOOKUP(F168,定義!A:C,3,FALSE),"")</f>
        <v/>
      </c>
      <c r="G170" s="31" t="str">
        <f>IFERROR(VLOOKUP(G168,定義!A:C,3,FALSE),"")</f>
        <v/>
      </c>
      <c r="H170" s="31" t="str">
        <f>IFERROR(VLOOKUP(H168,定義!A:C,3,FALSE),"")</f>
        <v/>
      </c>
      <c r="I170" s="31" t="str">
        <f>IFERROR(VLOOKUP(I168,定義!A:C,3,FALSE),"")</f>
        <v/>
      </c>
      <c r="J170" s="31" t="str">
        <f>IFERROR(VLOOKUP(J168,定義!A:C,3,FALSE),"")</f>
        <v/>
      </c>
      <c r="K170" s="31" t="str">
        <f>IFERROR(VLOOKUP(K168,定義!A:C,3,FALSE),"")</f>
        <v/>
      </c>
      <c r="L170" s="31" t="str">
        <f>IFERROR(VLOOKUP(L168,定義!A:C,3,FALSE),"")</f>
        <v/>
      </c>
      <c r="M170" s="31" t="str">
        <f>IFERROR(VLOOKUP(M168,定義!A:C,3,FALSE),"")</f>
        <v/>
      </c>
      <c r="N170" s="31" t="str">
        <f>IFERROR(VLOOKUP(N168,定義!A:C,3,FALSE),"")</f>
        <v/>
      </c>
      <c r="O170" s="31" t="str">
        <f>IFERROR(VLOOKUP(O168,定義!A:C,3,FALSE),"")</f>
        <v/>
      </c>
      <c r="P170" s="31" t="str">
        <f>IFERROR(VLOOKUP(P168,定義!A:C,3,FALSE),"")</f>
        <v/>
      </c>
      <c r="Q170" s="31" t="str">
        <f>IFERROR(VLOOKUP(Q168,定義!A:C,3,FALSE),"")</f>
        <v/>
      </c>
      <c r="R170" s="34" t="str">
        <f>IFERROR(VLOOKUP(R168,定義!A:C,3,FALSE),"")</f>
        <v/>
      </c>
      <c r="S170" s="31" t="str">
        <f>IFERROR(VLOOKUP(S168,定義!A:C,3,FALSE),"")</f>
        <v/>
      </c>
      <c r="T170" s="31" t="str">
        <f>IFERROR(VLOOKUP(T168,定義!A:C,3,FALSE),"")</f>
        <v/>
      </c>
      <c r="U170" s="31" t="str">
        <f>IFERROR(VLOOKUP(U168,定義!A:C,3,FALSE),"")</f>
        <v/>
      </c>
      <c r="V170" s="31" t="str">
        <f>IFERROR(VLOOKUP(V168,定義!A:C,3,FALSE),"")</f>
        <v/>
      </c>
      <c r="W170" s="31" t="str">
        <f>IFERROR(VLOOKUP(W168,定義!A:C,3,FALSE),"")</f>
        <v/>
      </c>
      <c r="X170" s="31" t="str">
        <f>IFERROR(VLOOKUP(X168,定義!A:C,3,FALSE),"")</f>
        <v/>
      </c>
      <c r="Y170" s="31" t="str">
        <f>IFERROR(VLOOKUP(Y168,定義!A:C,3,FALSE),"")</f>
        <v/>
      </c>
      <c r="Z170" s="31" t="str">
        <f>IFERROR(VLOOKUP(Z168,定義!A:C,3,FALSE),"")</f>
        <v/>
      </c>
      <c r="AA170" s="31" t="str">
        <f>IFERROR(VLOOKUP(AA168,定義!A:C,3,FALSE),"")</f>
        <v/>
      </c>
      <c r="AB170" s="31" t="str">
        <f>IFERROR(VLOOKUP(AB168,定義!A:C,3,FALSE),"")</f>
        <v/>
      </c>
      <c r="AC170" s="31" t="str">
        <f>IFERROR(VLOOKUP(AC168,定義!A:C,3,FALSE),"")</f>
        <v/>
      </c>
      <c r="AD170" s="31" t="str">
        <f>IFERROR(VLOOKUP(AD168,定義!A:C,3,FALSE),"")</f>
        <v/>
      </c>
      <c r="AE170" s="31" t="str">
        <f>IFERROR(VLOOKUP(AE168,定義!A:C,3,FALSE),"")</f>
        <v>昭和の日</v>
      </c>
      <c r="AF170" s="31" t="str">
        <f>IFERROR(VLOOKUP(AF168,定義!A:C,3,FALSE),"")</f>
        <v/>
      </c>
      <c r="AG170" s="31" t="str">
        <f>IFERROR(VLOOKUP(AG168,定義!A:C,3,FALSE),"")</f>
        <v/>
      </c>
      <c r="AH170" s="67"/>
      <c r="AI170" s="70"/>
      <c r="AJ170" s="72"/>
      <c r="AK170" s="76"/>
      <c r="AL170" s="76"/>
      <c r="AM170" s="76"/>
      <c r="AN170" s="76"/>
    </row>
    <row r="171" spans="1:40" ht="28" hidden="1" customHeight="1" outlineLevel="1">
      <c r="A171" s="17"/>
      <c r="B171" s="24" t="str">
        <f>IF($F$2="受注者希望型","－","休日
計画")</f>
        <v>休日
計画</v>
      </c>
      <c r="C171" s="32"/>
      <c r="D171" s="32"/>
      <c r="E171" s="32"/>
      <c r="F171" s="45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5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66">
        <f>AM171</f>
        <v>0</v>
      </c>
      <c r="AI171" s="69">
        <f>AN171</f>
        <v>79</v>
      </c>
      <c r="AJ171" s="72"/>
      <c r="AK171" s="76">
        <f>COUNTIF(C172:AG172,"○")</f>
        <v>0</v>
      </c>
      <c r="AL171" s="76">
        <f>SUM(AK$6:AK172)</f>
        <v>79</v>
      </c>
      <c r="AM171" s="76">
        <f>COUNTIF(C171:AG171,"○")</f>
        <v>0</v>
      </c>
      <c r="AN171" s="76">
        <f>SUM(AM$6:AM172)</f>
        <v>79</v>
      </c>
    </row>
    <row r="172" spans="1:40" ht="28" hidden="1" customHeight="1" outlineLevel="1">
      <c r="A172" s="2"/>
      <c r="B172" s="25" t="s">
        <v>49</v>
      </c>
      <c r="C172" s="33"/>
      <c r="D172" s="33"/>
      <c r="E172" s="33"/>
      <c r="F172" s="46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66">
        <f>AK171</f>
        <v>0</v>
      </c>
      <c r="AI172" s="69">
        <f>AL171</f>
        <v>79</v>
      </c>
      <c r="AJ172" s="72"/>
      <c r="AK172" s="76"/>
      <c r="AL172" s="76"/>
      <c r="AM172" s="76"/>
      <c r="AN172" s="76"/>
    </row>
    <row r="173" spans="1:40" ht="14.25" hidden="1" customHeight="1" outlineLevel="1">
      <c r="AJ173" s="72"/>
      <c r="AL173" s="16"/>
      <c r="AN173" s="16"/>
    </row>
    <row r="174" spans="1:40" ht="12" hidden="1" customHeight="1" outlineLevel="1">
      <c r="B174" s="21" t="s">
        <v>7</v>
      </c>
      <c r="C174" s="28">
        <f>DATE(YEAR(C167),MONTH(C167)+1,DAY(C167))</f>
        <v>44682</v>
      </c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63"/>
      <c r="AH174" s="66" t="s">
        <v>19</v>
      </c>
      <c r="AI174" s="69" t="s">
        <v>15</v>
      </c>
      <c r="AJ174" s="72"/>
      <c r="AK174" s="76" t="s">
        <v>12</v>
      </c>
      <c r="AL174" s="76" t="s">
        <v>23</v>
      </c>
      <c r="AM174" s="76" t="s">
        <v>50</v>
      </c>
      <c r="AN174" s="76" t="s">
        <v>20</v>
      </c>
    </row>
    <row r="175" spans="1:40" ht="12" hidden="1" customHeight="1" outlineLevel="1">
      <c r="B175" s="22" t="s">
        <v>10</v>
      </c>
      <c r="C175" s="29">
        <f>+C174</f>
        <v>44682</v>
      </c>
      <c r="D175" s="29">
        <f t="shared" ref="D175:AG175" si="48">IF(C175="","",IF(MONTH(C175+1)-MONTH(C175)=0,C175+1,""))</f>
        <v>44683</v>
      </c>
      <c r="E175" s="29">
        <f t="shared" si="48"/>
        <v>44684</v>
      </c>
      <c r="F175" s="42">
        <f t="shared" si="48"/>
        <v>44685</v>
      </c>
      <c r="G175" s="29">
        <f t="shared" si="48"/>
        <v>44686</v>
      </c>
      <c r="H175" s="29">
        <f t="shared" si="48"/>
        <v>44687</v>
      </c>
      <c r="I175" s="29">
        <f t="shared" si="48"/>
        <v>44688</v>
      </c>
      <c r="J175" s="29">
        <f t="shared" si="48"/>
        <v>44689</v>
      </c>
      <c r="K175" s="29">
        <f t="shared" si="48"/>
        <v>44690</v>
      </c>
      <c r="L175" s="29">
        <f t="shared" si="48"/>
        <v>44691</v>
      </c>
      <c r="M175" s="29">
        <f t="shared" si="48"/>
        <v>44692</v>
      </c>
      <c r="N175" s="29">
        <f t="shared" si="48"/>
        <v>44693</v>
      </c>
      <c r="O175" s="29">
        <f t="shared" si="48"/>
        <v>44694</v>
      </c>
      <c r="P175" s="29">
        <f t="shared" si="48"/>
        <v>44695</v>
      </c>
      <c r="Q175" s="29">
        <f t="shared" si="48"/>
        <v>44696</v>
      </c>
      <c r="R175" s="29">
        <f t="shared" si="48"/>
        <v>44697</v>
      </c>
      <c r="S175" s="29">
        <f t="shared" si="48"/>
        <v>44698</v>
      </c>
      <c r="T175" s="29">
        <f t="shared" si="48"/>
        <v>44699</v>
      </c>
      <c r="U175" s="29">
        <f t="shared" si="48"/>
        <v>44700</v>
      </c>
      <c r="V175" s="29">
        <f t="shared" si="48"/>
        <v>44701</v>
      </c>
      <c r="W175" s="29">
        <f t="shared" si="48"/>
        <v>44702</v>
      </c>
      <c r="X175" s="29">
        <f t="shared" si="48"/>
        <v>44703</v>
      </c>
      <c r="Y175" s="29">
        <f t="shared" si="48"/>
        <v>44704</v>
      </c>
      <c r="Z175" s="29">
        <f t="shared" si="48"/>
        <v>44705</v>
      </c>
      <c r="AA175" s="29">
        <f t="shared" si="48"/>
        <v>44706</v>
      </c>
      <c r="AB175" s="29">
        <f t="shared" si="48"/>
        <v>44707</v>
      </c>
      <c r="AC175" s="29">
        <f t="shared" si="48"/>
        <v>44708</v>
      </c>
      <c r="AD175" s="29">
        <f t="shared" si="48"/>
        <v>44709</v>
      </c>
      <c r="AE175" s="29">
        <f t="shared" si="48"/>
        <v>44710</v>
      </c>
      <c r="AF175" s="29">
        <f t="shared" si="48"/>
        <v>44711</v>
      </c>
      <c r="AG175" s="29">
        <f t="shared" si="48"/>
        <v>44712</v>
      </c>
      <c r="AH175" s="66"/>
      <c r="AI175" s="69"/>
      <c r="AJ175" s="72"/>
      <c r="AK175" s="76"/>
      <c r="AL175" s="76"/>
      <c r="AM175" s="76"/>
      <c r="AN175" s="76"/>
    </row>
    <row r="176" spans="1:40" ht="12" hidden="1" customHeight="1" outlineLevel="1">
      <c r="B176" s="22" t="s">
        <v>3</v>
      </c>
      <c r="C176" s="30">
        <f>+C175</f>
        <v>44682</v>
      </c>
      <c r="D176" s="30">
        <f t="shared" ref="D176:AG176" si="49">+D175</f>
        <v>44683</v>
      </c>
      <c r="E176" s="30">
        <f t="shared" si="49"/>
        <v>44684</v>
      </c>
      <c r="F176" s="43">
        <f t="shared" si="49"/>
        <v>44685</v>
      </c>
      <c r="G176" s="30">
        <f t="shared" si="49"/>
        <v>44686</v>
      </c>
      <c r="H176" s="30">
        <f t="shared" si="49"/>
        <v>44687</v>
      </c>
      <c r="I176" s="30">
        <f t="shared" si="49"/>
        <v>44688</v>
      </c>
      <c r="J176" s="30">
        <f t="shared" si="49"/>
        <v>44689</v>
      </c>
      <c r="K176" s="30">
        <f t="shared" si="49"/>
        <v>44690</v>
      </c>
      <c r="L176" s="30">
        <f t="shared" si="49"/>
        <v>44691</v>
      </c>
      <c r="M176" s="30">
        <f t="shared" si="49"/>
        <v>44692</v>
      </c>
      <c r="N176" s="30">
        <f t="shared" si="49"/>
        <v>44693</v>
      </c>
      <c r="O176" s="30">
        <f t="shared" si="49"/>
        <v>44694</v>
      </c>
      <c r="P176" s="30">
        <f t="shared" si="49"/>
        <v>44695</v>
      </c>
      <c r="Q176" s="30">
        <f t="shared" si="49"/>
        <v>44696</v>
      </c>
      <c r="R176" s="30">
        <f t="shared" si="49"/>
        <v>44697</v>
      </c>
      <c r="S176" s="30">
        <f t="shared" si="49"/>
        <v>44698</v>
      </c>
      <c r="T176" s="30">
        <f t="shared" si="49"/>
        <v>44699</v>
      </c>
      <c r="U176" s="30">
        <f t="shared" si="49"/>
        <v>44700</v>
      </c>
      <c r="V176" s="30">
        <f t="shared" si="49"/>
        <v>44701</v>
      </c>
      <c r="W176" s="30">
        <f t="shared" si="49"/>
        <v>44702</v>
      </c>
      <c r="X176" s="30">
        <f t="shared" si="49"/>
        <v>44703</v>
      </c>
      <c r="Y176" s="30">
        <f t="shared" si="49"/>
        <v>44704</v>
      </c>
      <c r="Z176" s="30">
        <f t="shared" si="49"/>
        <v>44705</v>
      </c>
      <c r="AA176" s="30">
        <f t="shared" si="49"/>
        <v>44706</v>
      </c>
      <c r="AB176" s="30">
        <f t="shared" si="49"/>
        <v>44707</v>
      </c>
      <c r="AC176" s="30">
        <f t="shared" si="49"/>
        <v>44708</v>
      </c>
      <c r="AD176" s="30">
        <f t="shared" si="49"/>
        <v>44709</v>
      </c>
      <c r="AE176" s="30">
        <f t="shared" si="49"/>
        <v>44710</v>
      </c>
      <c r="AF176" s="30">
        <f t="shared" si="49"/>
        <v>44711</v>
      </c>
      <c r="AG176" s="30">
        <f t="shared" si="49"/>
        <v>44712</v>
      </c>
      <c r="AH176" s="67" t="s">
        <v>42</v>
      </c>
      <c r="AI176" s="70" t="s">
        <v>42</v>
      </c>
      <c r="AJ176" s="72"/>
      <c r="AK176" s="76"/>
      <c r="AL176" s="76"/>
      <c r="AM176" s="76"/>
      <c r="AN176" s="76"/>
    </row>
    <row r="177" spans="1:40" ht="68.150000000000006" hidden="1" customHeight="1" outlineLevel="1">
      <c r="A177" s="17"/>
      <c r="B177" s="23" t="s">
        <v>11</v>
      </c>
      <c r="C177" s="31" t="str">
        <f>IFERROR(VLOOKUP(C175,定義!A:C,3,FALSE),"")</f>
        <v/>
      </c>
      <c r="D177" s="31" t="str">
        <f>IFERROR(VLOOKUP(D175,定義!A:C,3,FALSE),"")</f>
        <v/>
      </c>
      <c r="E177" s="31" t="str">
        <f>IFERROR(VLOOKUP(E175,定義!A:C,3,FALSE),"")</f>
        <v>憲法記念日</v>
      </c>
      <c r="F177" s="44" t="str">
        <f>IFERROR(VLOOKUP(F175,定義!A:C,3,FALSE),"")</f>
        <v>みどりの日</v>
      </c>
      <c r="G177" s="31" t="str">
        <f>IFERROR(VLOOKUP(G175,定義!A:C,3,FALSE),"")</f>
        <v>こどもの日</v>
      </c>
      <c r="H177" s="31" t="str">
        <f>IFERROR(VLOOKUP(H175,定義!A:C,3,FALSE),"")</f>
        <v/>
      </c>
      <c r="I177" s="31" t="str">
        <f>IFERROR(VLOOKUP(I175,定義!A:C,3,FALSE),"")</f>
        <v/>
      </c>
      <c r="J177" s="31" t="str">
        <f>IFERROR(VLOOKUP(J175,定義!A:C,3,FALSE),"")</f>
        <v/>
      </c>
      <c r="K177" s="31" t="str">
        <f>IFERROR(VLOOKUP(K175,定義!A:C,3,FALSE),"")</f>
        <v/>
      </c>
      <c r="L177" s="31" t="str">
        <f>IFERROR(VLOOKUP(L175,定義!A:C,3,FALSE),"")</f>
        <v/>
      </c>
      <c r="M177" s="31" t="str">
        <f>IFERROR(VLOOKUP(M175,定義!A:C,3,FALSE),"")</f>
        <v/>
      </c>
      <c r="N177" s="31" t="str">
        <f>IFERROR(VLOOKUP(N175,定義!A:C,3,FALSE),"")</f>
        <v/>
      </c>
      <c r="O177" s="31" t="str">
        <f>IFERROR(VLOOKUP(O175,定義!A:C,3,FALSE),"")</f>
        <v/>
      </c>
      <c r="P177" s="31" t="str">
        <f>IFERROR(VLOOKUP(P175,定義!A:C,3,FALSE),"")</f>
        <v/>
      </c>
      <c r="Q177" s="31" t="str">
        <f>IFERROR(VLOOKUP(Q175,定義!A:C,3,FALSE),"")</f>
        <v/>
      </c>
      <c r="R177" s="34" t="str">
        <f>IFERROR(VLOOKUP(R175,定義!A:C,3,FALSE),"")</f>
        <v/>
      </c>
      <c r="S177" s="31" t="str">
        <f>IFERROR(VLOOKUP(S175,定義!A:C,3,FALSE),"")</f>
        <v/>
      </c>
      <c r="T177" s="31" t="str">
        <f>IFERROR(VLOOKUP(T175,定義!A:C,3,FALSE),"")</f>
        <v/>
      </c>
      <c r="U177" s="31" t="str">
        <f>IFERROR(VLOOKUP(U175,定義!A:C,3,FALSE),"")</f>
        <v/>
      </c>
      <c r="V177" s="31" t="str">
        <f>IFERROR(VLOOKUP(V175,定義!A:C,3,FALSE),"")</f>
        <v/>
      </c>
      <c r="W177" s="31" t="str">
        <f>IFERROR(VLOOKUP(W175,定義!A:C,3,FALSE),"")</f>
        <v/>
      </c>
      <c r="X177" s="31" t="str">
        <f>IFERROR(VLOOKUP(X175,定義!A:C,3,FALSE),"")</f>
        <v/>
      </c>
      <c r="Y177" s="31" t="str">
        <f>IFERROR(VLOOKUP(Y175,定義!A:C,3,FALSE),"")</f>
        <v/>
      </c>
      <c r="Z177" s="31" t="str">
        <f>IFERROR(VLOOKUP(Z175,定義!A:C,3,FALSE),"")</f>
        <v/>
      </c>
      <c r="AA177" s="31" t="str">
        <f>IFERROR(VLOOKUP(AA175,定義!A:C,3,FALSE),"")</f>
        <v/>
      </c>
      <c r="AB177" s="31" t="str">
        <f>IFERROR(VLOOKUP(AB175,定義!A:C,3,FALSE),"")</f>
        <v/>
      </c>
      <c r="AC177" s="31" t="str">
        <f>IFERROR(VLOOKUP(AC175,定義!A:C,3,FALSE),"")</f>
        <v/>
      </c>
      <c r="AD177" s="31" t="str">
        <f>IFERROR(VLOOKUP(AD175,定義!A:C,3,FALSE),"")</f>
        <v/>
      </c>
      <c r="AE177" s="31" t="str">
        <f>IFERROR(VLOOKUP(AE175,定義!A:C,3,FALSE),"")</f>
        <v/>
      </c>
      <c r="AF177" s="31" t="str">
        <f>IFERROR(VLOOKUP(AF175,定義!A:C,3,FALSE),"")</f>
        <v/>
      </c>
      <c r="AG177" s="31" t="str">
        <f>IFERROR(VLOOKUP(AG175,定義!A:C,3,FALSE),"")</f>
        <v/>
      </c>
      <c r="AH177" s="67"/>
      <c r="AI177" s="70"/>
      <c r="AJ177" s="72"/>
      <c r="AK177" s="76"/>
      <c r="AL177" s="76"/>
      <c r="AM177" s="76"/>
      <c r="AN177" s="76"/>
    </row>
    <row r="178" spans="1:40" ht="28" hidden="1" customHeight="1" outlineLevel="1">
      <c r="A178" s="17"/>
      <c r="B178" s="24" t="str">
        <f>IF($F$2="受注者希望型","－","休日
計画")</f>
        <v>休日
計画</v>
      </c>
      <c r="C178" s="32"/>
      <c r="D178" s="32"/>
      <c r="E178" s="32"/>
      <c r="F178" s="45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5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66">
        <f>AM178</f>
        <v>0</v>
      </c>
      <c r="AI178" s="69">
        <f>AN178</f>
        <v>79</v>
      </c>
      <c r="AJ178" s="72"/>
      <c r="AK178" s="76">
        <f>COUNTIF(C179:AG179,"○")</f>
        <v>0</v>
      </c>
      <c r="AL178" s="76">
        <f>SUM(AK$6:AK179)</f>
        <v>79</v>
      </c>
      <c r="AM178" s="76">
        <f>COUNTIF(C178:AG178,"○")</f>
        <v>0</v>
      </c>
      <c r="AN178" s="76">
        <f>SUM(AM$6:AM179)</f>
        <v>79</v>
      </c>
    </row>
    <row r="179" spans="1:40" ht="28" hidden="1" customHeight="1" outlineLevel="1">
      <c r="A179" s="2"/>
      <c r="B179" s="25" t="s">
        <v>49</v>
      </c>
      <c r="C179" s="33"/>
      <c r="D179" s="33"/>
      <c r="E179" s="33"/>
      <c r="F179" s="46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66">
        <f>AK178</f>
        <v>0</v>
      </c>
      <c r="AI179" s="69">
        <f>AL178</f>
        <v>79</v>
      </c>
      <c r="AJ179" s="72"/>
      <c r="AK179" s="76"/>
      <c r="AL179" s="76"/>
      <c r="AM179" s="76"/>
      <c r="AN179" s="76"/>
    </row>
    <row r="180" spans="1:40" ht="14.25" hidden="1" customHeight="1" outlineLevel="1">
      <c r="AJ180" s="72"/>
      <c r="AL180" s="16"/>
      <c r="AN180" s="16"/>
    </row>
    <row r="181" spans="1:40" ht="12" hidden="1" customHeight="1" outlineLevel="1">
      <c r="B181" s="21" t="s">
        <v>7</v>
      </c>
      <c r="C181" s="28">
        <f>DATE(YEAR(C174),MONTH(C174)+1,DAY(C174))</f>
        <v>44713</v>
      </c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63"/>
      <c r="AH181" s="66" t="s">
        <v>19</v>
      </c>
      <c r="AI181" s="69" t="s">
        <v>15</v>
      </c>
      <c r="AJ181" s="72"/>
      <c r="AK181" s="76" t="s">
        <v>12</v>
      </c>
      <c r="AL181" s="76" t="s">
        <v>23</v>
      </c>
      <c r="AM181" s="76" t="s">
        <v>50</v>
      </c>
      <c r="AN181" s="76" t="s">
        <v>20</v>
      </c>
    </row>
    <row r="182" spans="1:40" ht="12" hidden="1" customHeight="1" outlineLevel="1">
      <c r="B182" s="22" t="s">
        <v>10</v>
      </c>
      <c r="C182" s="29">
        <f>+C181</f>
        <v>44713</v>
      </c>
      <c r="D182" s="29">
        <f t="shared" ref="D182:AG182" si="50">IF(C182="","",IF(MONTH(C182+1)-MONTH(C182)=0,C182+1,""))</f>
        <v>44714</v>
      </c>
      <c r="E182" s="29">
        <f t="shared" si="50"/>
        <v>44715</v>
      </c>
      <c r="F182" s="42">
        <f t="shared" si="50"/>
        <v>44716</v>
      </c>
      <c r="G182" s="29">
        <f t="shared" si="50"/>
        <v>44717</v>
      </c>
      <c r="H182" s="29">
        <f t="shared" si="50"/>
        <v>44718</v>
      </c>
      <c r="I182" s="29">
        <f t="shared" si="50"/>
        <v>44719</v>
      </c>
      <c r="J182" s="29">
        <f t="shared" si="50"/>
        <v>44720</v>
      </c>
      <c r="K182" s="29">
        <f t="shared" si="50"/>
        <v>44721</v>
      </c>
      <c r="L182" s="29">
        <f t="shared" si="50"/>
        <v>44722</v>
      </c>
      <c r="M182" s="29">
        <f t="shared" si="50"/>
        <v>44723</v>
      </c>
      <c r="N182" s="29">
        <f t="shared" si="50"/>
        <v>44724</v>
      </c>
      <c r="O182" s="29">
        <f t="shared" si="50"/>
        <v>44725</v>
      </c>
      <c r="P182" s="29">
        <f t="shared" si="50"/>
        <v>44726</v>
      </c>
      <c r="Q182" s="29">
        <f t="shared" si="50"/>
        <v>44727</v>
      </c>
      <c r="R182" s="29">
        <f t="shared" si="50"/>
        <v>44728</v>
      </c>
      <c r="S182" s="29">
        <f t="shared" si="50"/>
        <v>44729</v>
      </c>
      <c r="T182" s="29">
        <f t="shared" si="50"/>
        <v>44730</v>
      </c>
      <c r="U182" s="29">
        <f t="shared" si="50"/>
        <v>44731</v>
      </c>
      <c r="V182" s="29">
        <f t="shared" si="50"/>
        <v>44732</v>
      </c>
      <c r="W182" s="29">
        <f t="shared" si="50"/>
        <v>44733</v>
      </c>
      <c r="X182" s="29">
        <f t="shared" si="50"/>
        <v>44734</v>
      </c>
      <c r="Y182" s="29">
        <f t="shared" si="50"/>
        <v>44735</v>
      </c>
      <c r="Z182" s="29">
        <f t="shared" si="50"/>
        <v>44736</v>
      </c>
      <c r="AA182" s="29">
        <f t="shared" si="50"/>
        <v>44737</v>
      </c>
      <c r="AB182" s="29">
        <f t="shared" si="50"/>
        <v>44738</v>
      </c>
      <c r="AC182" s="29">
        <f t="shared" si="50"/>
        <v>44739</v>
      </c>
      <c r="AD182" s="29">
        <f t="shared" si="50"/>
        <v>44740</v>
      </c>
      <c r="AE182" s="29">
        <f t="shared" si="50"/>
        <v>44741</v>
      </c>
      <c r="AF182" s="29">
        <f t="shared" si="50"/>
        <v>44742</v>
      </c>
      <c r="AG182" s="29" t="str">
        <f t="shared" si="50"/>
        <v/>
      </c>
      <c r="AH182" s="66"/>
      <c r="AI182" s="69"/>
      <c r="AJ182" s="72"/>
      <c r="AK182" s="76"/>
      <c r="AL182" s="76"/>
      <c r="AM182" s="76"/>
      <c r="AN182" s="76"/>
    </row>
    <row r="183" spans="1:40" ht="12" hidden="1" customHeight="1" outlineLevel="1">
      <c r="B183" s="22" t="s">
        <v>3</v>
      </c>
      <c r="C183" s="30">
        <f>+C182</f>
        <v>44713</v>
      </c>
      <c r="D183" s="30">
        <f t="shared" ref="D183:AG183" si="51">+D182</f>
        <v>44714</v>
      </c>
      <c r="E183" s="30">
        <f t="shared" si="51"/>
        <v>44715</v>
      </c>
      <c r="F183" s="43">
        <f t="shared" si="51"/>
        <v>44716</v>
      </c>
      <c r="G183" s="30">
        <f t="shared" si="51"/>
        <v>44717</v>
      </c>
      <c r="H183" s="30">
        <f t="shared" si="51"/>
        <v>44718</v>
      </c>
      <c r="I183" s="30">
        <f t="shared" si="51"/>
        <v>44719</v>
      </c>
      <c r="J183" s="30">
        <f t="shared" si="51"/>
        <v>44720</v>
      </c>
      <c r="K183" s="30">
        <f t="shared" si="51"/>
        <v>44721</v>
      </c>
      <c r="L183" s="30">
        <f t="shared" si="51"/>
        <v>44722</v>
      </c>
      <c r="M183" s="30">
        <f t="shared" si="51"/>
        <v>44723</v>
      </c>
      <c r="N183" s="30">
        <f t="shared" si="51"/>
        <v>44724</v>
      </c>
      <c r="O183" s="30">
        <f t="shared" si="51"/>
        <v>44725</v>
      </c>
      <c r="P183" s="30">
        <f t="shared" si="51"/>
        <v>44726</v>
      </c>
      <c r="Q183" s="30">
        <f t="shared" si="51"/>
        <v>44727</v>
      </c>
      <c r="R183" s="30">
        <f t="shared" si="51"/>
        <v>44728</v>
      </c>
      <c r="S183" s="30">
        <f t="shared" si="51"/>
        <v>44729</v>
      </c>
      <c r="T183" s="30">
        <f t="shared" si="51"/>
        <v>44730</v>
      </c>
      <c r="U183" s="30">
        <f t="shared" si="51"/>
        <v>44731</v>
      </c>
      <c r="V183" s="30">
        <f t="shared" si="51"/>
        <v>44732</v>
      </c>
      <c r="W183" s="30">
        <f t="shared" si="51"/>
        <v>44733</v>
      </c>
      <c r="X183" s="30">
        <f t="shared" si="51"/>
        <v>44734</v>
      </c>
      <c r="Y183" s="30">
        <f t="shared" si="51"/>
        <v>44735</v>
      </c>
      <c r="Z183" s="30">
        <f t="shared" si="51"/>
        <v>44736</v>
      </c>
      <c r="AA183" s="30">
        <f t="shared" si="51"/>
        <v>44737</v>
      </c>
      <c r="AB183" s="30">
        <f t="shared" si="51"/>
        <v>44738</v>
      </c>
      <c r="AC183" s="30">
        <f t="shared" si="51"/>
        <v>44739</v>
      </c>
      <c r="AD183" s="30">
        <f t="shared" si="51"/>
        <v>44740</v>
      </c>
      <c r="AE183" s="30">
        <f t="shared" si="51"/>
        <v>44741</v>
      </c>
      <c r="AF183" s="30">
        <f t="shared" si="51"/>
        <v>44742</v>
      </c>
      <c r="AG183" s="30" t="str">
        <f t="shared" si="51"/>
        <v/>
      </c>
      <c r="AH183" s="67" t="s">
        <v>42</v>
      </c>
      <c r="AI183" s="70" t="s">
        <v>42</v>
      </c>
      <c r="AJ183" s="72"/>
      <c r="AK183" s="76"/>
      <c r="AL183" s="76"/>
      <c r="AM183" s="76"/>
      <c r="AN183" s="76"/>
    </row>
    <row r="184" spans="1:40" ht="68.150000000000006" hidden="1" customHeight="1" outlineLevel="1">
      <c r="A184" s="17"/>
      <c r="B184" s="23" t="s">
        <v>11</v>
      </c>
      <c r="C184" s="31" t="str">
        <f>IFERROR(VLOOKUP(C182,定義!A:C,3,FALSE),"")</f>
        <v/>
      </c>
      <c r="D184" s="31" t="str">
        <f>IFERROR(VLOOKUP(D182,定義!A:C,3,FALSE),"")</f>
        <v/>
      </c>
      <c r="E184" s="31" t="str">
        <f>IFERROR(VLOOKUP(E182,定義!A:C,3,FALSE),"")</f>
        <v/>
      </c>
      <c r="F184" s="44" t="str">
        <f>IFERROR(VLOOKUP(F182,定義!A:C,3,FALSE),"")</f>
        <v/>
      </c>
      <c r="G184" s="31" t="str">
        <f>IFERROR(VLOOKUP(G182,定義!A:C,3,FALSE),"")</f>
        <v/>
      </c>
      <c r="H184" s="31" t="str">
        <f>IFERROR(VLOOKUP(H182,定義!A:C,3,FALSE),"")</f>
        <v/>
      </c>
      <c r="I184" s="31" t="str">
        <f>IFERROR(VLOOKUP(I182,定義!A:C,3,FALSE),"")</f>
        <v/>
      </c>
      <c r="J184" s="31" t="str">
        <f>IFERROR(VLOOKUP(J182,定義!A:C,3,FALSE),"")</f>
        <v/>
      </c>
      <c r="K184" s="31" t="str">
        <f>IFERROR(VLOOKUP(K182,定義!A:C,3,FALSE),"")</f>
        <v/>
      </c>
      <c r="L184" s="31" t="str">
        <f>IFERROR(VLOOKUP(L182,定義!A:C,3,FALSE),"")</f>
        <v/>
      </c>
      <c r="M184" s="31" t="str">
        <f>IFERROR(VLOOKUP(M182,定義!A:C,3,FALSE),"")</f>
        <v/>
      </c>
      <c r="N184" s="31" t="str">
        <f>IFERROR(VLOOKUP(N182,定義!A:C,3,FALSE),"")</f>
        <v/>
      </c>
      <c r="O184" s="31" t="str">
        <f>IFERROR(VLOOKUP(O182,定義!A:C,3,FALSE),"")</f>
        <v/>
      </c>
      <c r="P184" s="31" t="str">
        <f>IFERROR(VLOOKUP(P182,定義!A:C,3,FALSE),"")</f>
        <v/>
      </c>
      <c r="Q184" s="31" t="str">
        <f>IFERROR(VLOOKUP(Q182,定義!A:C,3,FALSE),"")</f>
        <v/>
      </c>
      <c r="R184" s="34" t="str">
        <f>IFERROR(VLOOKUP(R182,定義!A:C,3,FALSE),"")</f>
        <v/>
      </c>
      <c r="S184" s="31" t="str">
        <f>IFERROR(VLOOKUP(S182,定義!A:C,3,FALSE),"")</f>
        <v/>
      </c>
      <c r="T184" s="31" t="str">
        <f>IFERROR(VLOOKUP(T182,定義!A:C,3,FALSE),"")</f>
        <v/>
      </c>
      <c r="U184" s="31" t="str">
        <f>IFERROR(VLOOKUP(U182,定義!A:C,3,FALSE),"")</f>
        <v/>
      </c>
      <c r="V184" s="31" t="str">
        <f>IFERROR(VLOOKUP(V182,定義!A:C,3,FALSE),"")</f>
        <v/>
      </c>
      <c r="W184" s="31" t="str">
        <f>IFERROR(VLOOKUP(W182,定義!A:C,3,FALSE),"")</f>
        <v/>
      </c>
      <c r="X184" s="31" t="str">
        <f>IFERROR(VLOOKUP(X182,定義!A:C,3,FALSE),"")</f>
        <v/>
      </c>
      <c r="Y184" s="31" t="str">
        <f>IFERROR(VLOOKUP(Y182,定義!A:C,3,FALSE),"")</f>
        <v/>
      </c>
      <c r="Z184" s="31" t="str">
        <f>IFERROR(VLOOKUP(Z182,定義!A:C,3,FALSE),"")</f>
        <v/>
      </c>
      <c r="AA184" s="31" t="str">
        <f>IFERROR(VLOOKUP(AA182,定義!A:C,3,FALSE),"")</f>
        <v/>
      </c>
      <c r="AB184" s="31" t="str">
        <f>IFERROR(VLOOKUP(AB182,定義!A:C,3,FALSE),"")</f>
        <v/>
      </c>
      <c r="AC184" s="31" t="str">
        <f>IFERROR(VLOOKUP(AC182,定義!A:C,3,FALSE),"")</f>
        <v/>
      </c>
      <c r="AD184" s="31" t="str">
        <f>IFERROR(VLOOKUP(AD182,定義!A:C,3,FALSE),"")</f>
        <v/>
      </c>
      <c r="AE184" s="31" t="str">
        <f>IFERROR(VLOOKUP(AE182,定義!A:C,3,FALSE),"")</f>
        <v/>
      </c>
      <c r="AF184" s="31" t="str">
        <f>IFERROR(VLOOKUP(AF182,定義!A:C,3,FALSE),"")</f>
        <v/>
      </c>
      <c r="AG184" s="31" t="str">
        <f>IFERROR(VLOOKUP(AG182,定義!A:C,3,FALSE),"")</f>
        <v/>
      </c>
      <c r="AH184" s="67"/>
      <c r="AI184" s="70"/>
      <c r="AJ184" s="72"/>
      <c r="AK184" s="76"/>
      <c r="AL184" s="76"/>
      <c r="AM184" s="76"/>
      <c r="AN184" s="76"/>
    </row>
    <row r="185" spans="1:40" ht="28" hidden="1" customHeight="1" outlineLevel="1">
      <c r="A185" s="17"/>
      <c r="B185" s="24" t="str">
        <f>IF($F$2="受注者希望型","－","休日
計画")</f>
        <v>休日
計画</v>
      </c>
      <c r="C185" s="32"/>
      <c r="D185" s="32"/>
      <c r="E185" s="32"/>
      <c r="F185" s="45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5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66">
        <f>AM185</f>
        <v>0</v>
      </c>
      <c r="AI185" s="69">
        <f>AN185</f>
        <v>79</v>
      </c>
      <c r="AJ185" s="72"/>
      <c r="AK185" s="76">
        <f>COUNTIF(C186:AG186,"○")</f>
        <v>0</v>
      </c>
      <c r="AL185" s="76">
        <f>SUM(AK$6:AK186)</f>
        <v>79</v>
      </c>
      <c r="AM185" s="76">
        <f>COUNTIF(C185:AG185,"○")</f>
        <v>0</v>
      </c>
      <c r="AN185" s="76">
        <f>SUM(AM$6:AM186)</f>
        <v>79</v>
      </c>
    </row>
    <row r="186" spans="1:40" ht="28" hidden="1" customHeight="1" outlineLevel="1">
      <c r="A186" s="2"/>
      <c r="B186" s="25" t="s">
        <v>49</v>
      </c>
      <c r="C186" s="33"/>
      <c r="D186" s="33"/>
      <c r="E186" s="33"/>
      <c r="F186" s="46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66">
        <f>AK185</f>
        <v>0</v>
      </c>
      <c r="AI186" s="69">
        <f>AL185</f>
        <v>79</v>
      </c>
      <c r="AJ186" s="72"/>
      <c r="AK186" s="76"/>
      <c r="AL186" s="76"/>
      <c r="AM186" s="76"/>
      <c r="AN186" s="76"/>
    </row>
    <row r="187" spans="1:40" ht="14.25" hidden="1" customHeight="1" outlineLevel="1">
      <c r="AJ187" s="72"/>
      <c r="AL187" s="16"/>
      <c r="AN187" s="16"/>
    </row>
    <row r="188" spans="1:40" ht="12" hidden="1" customHeight="1" outlineLevel="1">
      <c r="B188" s="21" t="s">
        <v>7</v>
      </c>
      <c r="C188" s="28">
        <f>DATE(YEAR(C181),MONTH(C181)+1,DAY(C181))</f>
        <v>44743</v>
      </c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63"/>
      <c r="AH188" s="66" t="s">
        <v>19</v>
      </c>
      <c r="AI188" s="69" t="s">
        <v>15</v>
      </c>
      <c r="AJ188" s="72"/>
      <c r="AK188" s="76" t="s">
        <v>12</v>
      </c>
      <c r="AL188" s="76" t="s">
        <v>23</v>
      </c>
      <c r="AM188" s="76" t="s">
        <v>50</v>
      </c>
      <c r="AN188" s="76" t="s">
        <v>20</v>
      </c>
    </row>
    <row r="189" spans="1:40" ht="12" hidden="1" customHeight="1" outlineLevel="1">
      <c r="B189" s="22" t="s">
        <v>10</v>
      </c>
      <c r="C189" s="29">
        <f>+C188</f>
        <v>44743</v>
      </c>
      <c r="D189" s="29">
        <f t="shared" ref="D189:AG189" si="52">IF(C189="","",IF(MONTH(C189+1)-MONTH(C189)=0,C189+1,""))</f>
        <v>44744</v>
      </c>
      <c r="E189" s="29">
        <f t="shared" si="52"/>
        <v>44745</v>
      </c>
      <c r="F189" s="42">
        <f t="shared" si="52"/>
        <v>44746</v>
      </c>
      <c r="G189" s="29">
        <f t="shared" si="52"/>
        <v>44747</v>
      </c>
      <c r="H189" s="29">
        <f t="shared" si="52"/>
        <v>44748</v>
      </c>
      <c r="I189" s="29">
        <f t="shared" si="52"/>
        <v>44749</v>
      </c>
      <c r="J189" s="29">
        <f t="shared" si="52"/>
        <v>44750</v>
      </c>
      <c r="K189" s="29">
        <f t="shared" si="52"/>
        <v>44751</v>
      </c>
      <c r="L189" s="29">
        <f t="shared" si="52"/>
        <v>44752</v>
      </c>
      <c r="M189" s="29">
        <f t="shared" si="52"/>
        <v>44753</v>
      </c>
      <c r="N189" s="29">
        <f t="shared" si="52"/>
        <v>44754</v>
      </c>
      <c r="O189" s="29">
        <f t="shared" si="52"/>
        <v>44755</v>
      </c>
      <c r="P189" s="29">
        <f t="shared" si="52"/>
        <v>44756</v>
      </c>
      <c r="Q189" s="29">
        <f t="shared" si="52"/>
        <v>44757</v>
      </c>
      <c r="R189" s="29">
        <f t="shared" si="52"/>
        <v>44758</v>
      </c>
      <c r="S189" s="29">
        <f t="shared" si="52"/>
        <v>44759</v>
      </c>
      <c r="T189" s="29">
        <f t="shared" si="52"/>
        <v>44760</v>
      </c>
      <c r="U189" s="29">
        <f t="shared" si="52"/>
        <v>44761</v>
      </c>
      <c r="V189" s="29">
        <f t="shared" si="52"/>
        <v>44762</v>
      </c>
      <c r="W189" s="29">
        <f t="shared" si="52"/>
        <v>44763</v>
      </c>
      <c r="X189" s="29">
        <f t="shared" si="52"/>
        <v>44764</v>
      </c>
      <c r="Y189" s="29">
        <f t="shared" si="52"/>
        <v>44765</v>
      </c>
      <c r="Z189" s="29">
        <f t="shared" si="52"/>
        <v>44766</v>
      </c>
      <c r="AA189" s="29">
        <f t="shared" si="52"/>
        <v>44767</v>
      </c>
      <c r="AB189" s="29">
        <f t="shared" si="52"/>
        <v>44768</v>
      </c>
      <c r="AC189" s="29">
        <f t="shared" si="52"/>
        <v>44769</v>
      </c>
      <c r="AD189" s="29">
        <f t="shared" si="52"/>
        <v>44770</v>
      </c>
      <c r="AE189" s="29">
        <f t="shared" si="52"/>
        <v>44771</v>
      </c>
      <c r="AF189" s="29">
        <f t="shared" si="52"/>
        <v>44772</v>
      </c>
      <c r="AG189" s="29">
        <f t="shared" si="52"/>
        <v>44773</v>
      </c>
      <c r="AH189" s="66"/>
      <c r="AI189" s="69"/>
      <c r="AJ189" s="72"/>
      <c r="AK189" s="76"/>
      <c r="AL189" s="76"/>
      <c r="AM189" s="76"/>
      <c r="AN189" s="76"/>
    </row>
    <row r="190" spans="1:40" ht="12" hidden="1" customHeight="1" outlineLevel="1">
      <c r="B190" s="22" t="s">
        <v>3</v>
      </c>
      <c r="C190" s="30">
        <f>+C189</f>
        <v>44743</v>
      </c>
      <c r="D190" s="30">
        <f t="shared" ref="D190:AG190" si="53">+D189</f>
        <v>44744</v>
      </c>
      <c r="E190" s="30">
        <f t="shared" si="53"/>
        <v>44745</v>
      </c>
      <c r="F190" s="43">
        <f t="shared" si="53"/>
        <v>44746</v>
      </c>
      <c r="G190" s="30">
        <f t="shared" si="53"/>
        <v>44747</v>
      </c>
      <c r="H190" s="30">
        <f t="shared" si="53"/>
        <v>44748</v>
      </c>
      <c r="I190" s="30">
        <f t="shared" si="53"/>
        <v>44749</v>
      </c>
      <c r="J190" s="30">
        <f t="shared" si="53"/>
        <v>44750</v>
      </c>
      <c r="K190" s="30">
        <f t="shared" si="53"/>
        <v>44751</v>
      </c>
      <c r="L190" s="30">
        <f t="shared" si="53"/>
        <v>44752</v>
      </c>
      <c r="M190" s="30">
        <f t="shared" si="53"/>
        <v>44753</v>
      </c>
      <c r="N190" s="30">
        <f t="shared" si="53"/>
        <v>44754</v>
      </c>
      <c r="O190" s="30">
        <f t="shared" si="53"/>
        <v>44755</v>
      </c>
      <c r="P190" s="30">
        <f t="shared" si="53"/>
        <v>44756</v>
      </c>
      <c r="Q190" s="30">
        <f t="shared" si="53"/>
        <v>44757</v>
      </c>
      <c r="R190" s="30">
        <f t="shared" si="53"/>
        <v>44758</v>
      </c>
      <c r="S190" s="30">
        <f t="shared" si="53"/>
        <v>44759</v>
      </c>
      <c r="T190" s="30">
        <f t="shared" si="53"/>
        <v>44760</v>
      </c>
      <c r="U190" s="30">
        <f t="shared" si="53"/>
        <v>44761</v>
      </c>
      <c r="V190" s="30">
        <f t="shared" si="53"/>
        <v>44762</v>
      </c>
      <c r="W190" s="30">
        <f t="shared" si="53"/>
        <v>44763</v>
      </c>
      <c r="X190" s="30">
        <f t="shared" si="53"/>
        <v>44764</v>
      </c>
      <c r="Y190" s="30">
        <f t="shared" si="53"/>
        <v>44765</v>
      </c>
      <c r="Z190" s="30">
        <f t="shared" si="53"/>
        <v>44766</v>
      </c>
      <c r="AA190" s="30">
        <f t="shared" si="53"/>
        <v>44767</v>
      </c>
      <c r="AB190" s="30">
        <f t="shared" si="53"/>
        <v>44768</v>
      </c>
      <c r="AC190" s="30">
        <f t="shared" si="53"/>
        <v>44769</v>
      </c>
      <c r="AD190" s="30">
        <f t="shared" si="53"/>
        <v>44770</v>
      </c>
      <c r="AE190" s="30">
        <f t="shared" si="53"/>
        <v>44771</v>
      </c>
      <c r="AF190" s="30">
        <f t="shared" si="53"/>
        <v>44772</v>
      </c>
      <c r="AG190" s="30">
        <f t="shared" si="53"/>
        <v>44773</v>
      </c>
      <c r="AH190" s="67" t="s">
        <v>42</v>
      </c>
      <c r="AI190" s="70" t="s">
        <v>42</v>
      </c>
      <c r="AJ190" s="72"/>
      <c r="AK190" s="76"/>
      <c r="AL190" s="76"/>
      <c r="AM190" s="76"/>
      <c r="AN190" s="76"/>
    </row>
    <row r="191" spans="1:40" ht="68.150000000000006" hidden="1" customHeight="1" outlineLevel="1">
      <c r="A191" s="17"/>
      <c r="B191" s="23" t="s">
        <v>11</v>
      </c>
      <c r="C191" s="31" t="str">
        <f>IFERROR(VLOOKUP(C189,定義!A:C,3,FALSE),"")</f>
        <v/>
      </c>
      <c r="D191" s="31" t="str">
        <f>IFERROR(VLOOKUP(D189,定義!A:C,3,FALSE),"")</f>
        <v/>
      </c>
      <c r="E191" s="31" t="str">
        <f>IFERROR(VLOOKUP(E189,定義!A:C,3,FALSE),"")</f>
        <v/>
      </c>
      <c r="F191" s="44" t="str">
        <f>IFERROR(VLOOKUP(F189,定義!A:C,3,FALSE),"")</f>
        <v/>
      </c>
      <c r="G191" s="31" t="str">
        <f>IFERROR(VLOOKUP(G189,定義!A:C,3,FALSE),"")</f>
        <v/>
      </c>
      <c r="H191" s="31" t="str">
        <f>IFERROR(VLOOKUP(H189,定義!A:C,3,FALSE),"")</f>
        <v/>
      </c>
      <c r="I191" s="31" t="str">
        <f>IFERROR(VLOOKUP(I189,定義!A:C,3,FALSE),"")</f>
        <v/>
      </c>
      <c r="J191" s="31" t="str">
        <f>IFERROR(VLOOKUP(J189,定義!A:C,3,FALSE),"")</f>
        <v/>
      </c>
      <c r="K191" s="31" t="str">
        <f>IFERROR(VLOOKUP(K189,定義!A:C,3,FALSE),"")</f>
        <v/>
      </c>
      <c r="L191" s="31" t="str">
        <f>IFERROR(VLOOKUP(L189,定義!A:C,3,FALSE),"")</f>
        <v/>
      </c>
      <c r="M191" s="31" t="str">
        <f>IFERROR(VLOOKUP(M189,定義!A:C,3,FALSE),"")</f>
        <v/>
      </c>
      <c r="N191" s="31" t="str">
        <f>IFERROR(VLOOKUP(N189,定義!A:C,3,FALSE),"")</f>
        <v/>
      </c>
      <c r="O191" s="31" t="str">
        <f>IFERROR(VLOOKUP(O189,定義!A:C,3,FALSE),"")</f>
        <v/>
      </c>
      <c r="P191" s="31" t="str">
        <f>IFERROR(VLOOKUP(P189,定義!A:C,3,FALSE),"")</f>
        <v/>
      </c>
      <c r="Q191" s="31" t="str">
        <f>IFERROR(VLOOKUP(Q189,定義!A:C,3,FALSE),"")</f>
        <v/>
      </c>
      <c r="R191" s="34" t="str">
        <f>IFERROR(VLOOKUP(R189,定義!A:C,3,FALSE),"")</f>
        <v/>
      </c>
      <c r="S191" s="31" t="str">
        <f>IFERROR(VLOOKUP(S189,定義!A:C,3,FALSE),"")</f>
        <v/>
      </c>
      <c r="T191" s="31" t="str">
        <f>IFERROR(VLOOKUP(T189,定義!A:C,3,FALSE),"")</f>
        <v>海の日</v>
      </c>
      <c r="U191" s="31" t="str">
        <f>IFERROR(VLOOKUP(U189,定義!A:C,3,FALSE),"")</f>
        <v/>
      </c>
      <c r="V191" s="31" t="str">
        <f>IFERROR(VLOOKUP(V189,定義!A:C,3,FALSE),"")</f>
        <v/>
      </c>
      <c r="W191" s="31" t="str">
        <f>IFERROR(VLOOKUP(W189,定義!A:C,3,FALSE),"")</f>
        <v/>
      </c>
      <c r="X191" s="31" t="str">
        <f>IFERROR(VLOOKUP(X189,定義!A:C,3,FALSE),"")</f>
        <v/>
      </c>
      <c r="Y191" s="31" t="str">
        <f>IFERROR(VLOOKUP(Y189,定義!A:C,3,FALSE),"")</f>
        <v/>
      </c>
      <c r="Z191" s="31" t="str">
        <f>IFERROR(VLOOKUP(Z189,定義!A:C,3,FALSE),"")</f>
        <v/>
      </c>
      <c r="AA191" s="31" t="str">
        <f>IFERROR(VLOOKUP(AA189,定義!A:C,3,FALSE),"")</f>
        <v/>
      </c>
      <c r="AB191" s="31" t="str">
        <f>IFERROR(VLOOKUP(AB189,定義!A:C,3,FALSE),"")</f>
        <v/>
      </c>
      <c r="AC191" s="31" t="str">
        <f>IFERROR(VLOOKUP(AC189,定義!A:C,3,FALSE),"")</f>
        <v/>
      </c>
      <c r="AD191" s="31" t="str">
        <f>IFERROR(VLOOKUP(AD189,定義!A:C,3,FALSE),"")</f>
        <v/>
      </c>
      <c r="AE191" s="31" t="str">
        <f>IFERROR(VLOOKUP(AE189,定義!A:C,3,FALSE),"")</f>
        <v/>
      </c>
      <c r="AF191" s="31" t="str">
        <f>IFERROR(VLOOKUP(AF189,定義!A:C,3,FALSE),"")</f>
        <v/>
      </c>
      <c r="AG191" s="31" t="str">
        <f>IFERROR(VLOOKUP(AG189,定義!A:C,3,FALSE),"")</f>
        <v/>
      </c>
      <c r="AH191" s="67"/>
      <c r="AI191" s="70"/>
      <c r="AJ191" s="72"/>
      <c r="AK191" s="76"/>
      <c r="AL191" s="76"/>
      <c r="AM191" s="76"/>
      <c r="AN191" s="76"/>
    </row>
    <row r="192" spans="1:40" ht="28" hidden="1" customHeight="1" outlineLevel="1">
      <c r="A192" s="17"/>
      <c r="B192" s="24" t="str">
        <f>IF($F$2="受注者希望型","－","休日
計画")</f>
        <v>休日
計画</v>
      </c>
      <c r="C192" s="32"/>
      <c r="D192" s="32"/>
      <c r="E192" s="32"/>
      <c r="F192" s="45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5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66">
        <f>AM192</f>
        <v>0</v>
      </c>
      <c r="AI192" s="69">
        <f>AN192</f>
        <v>79</v>
      </c>
      <c r="AJ192" s="72"/>
      <c r="AK192" s="76">
        <f>COUNTIF(C193:AG193,"○")</f>
        <v>0</v>
      </c>
      <c r="AL192" s="76">
        <f>SUM(AK$6:AK193)</f>
        <v>79</v>
      </c>
      <c r="AM192" s="76">
        <f>COUNTIF(C192:AG192,"○")</f>
        <v>0</v>
      </c>
      <c r="AN192" s="76">
        <f>SUM(AM$6:AM193)</f>
        <v>79</v>
      </c>
    </row>
    <row r="193" spans="1:40" ht="28" hidden="1" customHeight="1" outlineLevel="1">
      <c r="A193" s="2"/>
      <c r="B193" s="25" t="s">
        <v>49</v>
      </c>
      <c r="C193" s="33"/>
      <c r="D193" s="33"/>
      <c r="E193" s="33"/>
      <c r="F193" s="46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66">
        <f>AK192</f>
        <v>0</v>
      </c>
      <c r="AI193" s="69">
        <f>AL192</f>
        <v>79</v>
      </c>
      <c r="AJ193" s="72"/>
      <c r="AK193" s="76"/>
      <c r="AL193" s="76"/>
      <c r="AM193" s="76"/>
      <c r="AN193" s="76"/>
    </row>
    <row r="194" spans="1:40" ht="14.25" hidden="1" customHeight="1" outlineLevel="1">
      <c r="AJ194" s="72"/>
      <c r="AL194" s="16"/>
      <c r="AN194" s="16"/>
    </row>
    <row r="195" spans="1:40" ht="12" hidden="1" customHeight="1" outlineLevel="1">
      <c r="B195" s="21" t="s">
        <v>7</v>
      </c>
      <c r="C195" s="28">
        <f>DATE(YEAR(C188),MONTH(C188)+1,DAY(C188))</f>
        <v>44774</v>
      </c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63"/>
      <c r="AH195" s="66" t="s">
        <v>19</v>
      </c>
      <c r="AI195" s="69" t="s">
        <v>15</v>
      </c>
      <c r="AJ195" s="72"/>
      <c r="AK195" s="76" t="s">
        <v>12</v>
      </c>
      <c r="AL195" s="76" t="s">
        <v>23</v>
      </c>
      <c r="AM195" s="76" t="s">
        <v>50</v>
      </c>
      <c r="AN195" s="76" t="s">
        <v>20</v>
      </c>
    </row>
    <row r="196" spans="1:40" ht="12" hidden="1" customHeight="1" outlineLevel="1">
      <c r="B196" s="22" t="s">
        <v>10</v>
      </c>
      <c r="C196" s="29">
        <f>+C195</f>
        <v>44774</v>
      </c>
      <c r="D196" s="29">
        <f t="shared" ref="D196:AG196" si="54">IF(C196="","",IF(MONTH(C196+1)-MONTH(C196)=0,C196+1,""))</f>
        <v>44775</v>
      </c>
      <c r="E196" s="29">
        <f t="shared" si="54"/>
        <v>44776</v>
      </c>
      <c r="F196" s="42">
        <f t="shared" si="54"/>
        <v>44777</v>
      </c>
      <c r="G196" s="29">
        <f t="shared" si="54"/>
        <v>44778</v>
      </c>
      <c r="H196" s="29">
        <f t="shared" si="54"/>
        <v>44779</v>
      </c>
      <c r="I196" s="29">
        <f t="shared" si="54"/>
        <v>44780</v>
      </c>
      <c r="J196" s="29">
        <f t="shared" si="54"/>
        <v>44781</v>
      </c>
      <c r="K196" s="29">
        <f t="shared" si="54"/>
        <v>44782</v>
      </c>
      <c r="L196" s="29">
        <f t="shared" si="54"/>
        <v>44783</v>
      </c>
      <c r="M196" s="29">
        <f t="shared" si="54"/>
        <v>44784</v>
      </c>
      <c r="N196" s="29">
        <f t="shared" si="54"/>
        <v>44785</v>
      </c>
      <c r="O196" s="29">
        <f t="shared" si="54"/>
        <v>44786</v>
      </c>
      <c r="P196" s="29">
        <f t="shared" si="54"/>
        <v>44787</v>
      </c>
      <c r="Q196" s="29">
        <f t="shared" si="54"/>
        <v>44788</v>
      </c>
      <c r="R196" s="29">
        <f t="shared" si="54"/>
        <v>44789</v>
      </c>
      <c r="S196" s="29">
        <f t="shared" si="54"/>
        <v>44790</v>
      </c>
      <c r="T196" s="29">
        <f t="shared" si="54"/>
        <v>44791</v>
      </c>
      <c r="U196" s="29">
        <f t="shared" si="54"/>
        <v>44792</v>
      </c>
      <c r="V196" s="29">
        <f t="shared" si="54"/>
        <v>44793</v>
      </c>
      <c r="W196" s="29">
        <f t="shared" si="54"/>
        <v>44794</v>
      </c>
      <c r="X196" s="29">
        <f t="shared" si="54"/>
        <v>44795</v>
      </c>
      <c r="Y196" s="29">
        <f t="shared" si="54"/>
        <v>44796</v>
      </c>
      <c r="Z196" s="29">
        <f t="shared" si="54"/>
        <v>44797</v>
      </c>
      <c r="AA196" s="29">
        <f t="shared" si="54"/>
        <v>44798</v>
      </c>
      <c r="AB196" s="29">
        <f t="shared" si="54"/>
        <v>44799</v>
      </c>
      <c r="AC196" s="29">
        <f t="shared" si="54"/>
        <v>44800</v>
      </c>
      <c r="AD196" s="29">
        <f t="shared" si="54"/>
        <v>44801</v>
      </c>
      <c r="AE196" s="29">
        <f t="shared" si="54"/>
        <v>44802</v>
      </c>
      <c r="AF196" s="29">
        <f t="shared" si="54"/>
        <v>44803</v>
      </c>
      <c r="AG196" s="29">
        <f t="shared" si="54"/>
        <v>44804</v>
      </c>
      <c r="AH196" s="66"/>
      <c r="AI196" s="69"/>
      <c r="AJ196" s="72"/>
      <c r="AK196" s="76"/>
      <c r="AL196" s="76"/>
      <c r="AM196" s="76"/>
      <c r="AN196" s="76"/>
    </row>
    <row r="197" spans="1:40" ht="12" hidden="1" customHeight="1" outlineLevel="1">
      <c r="B197" s="22" t="s">
        <v>3</v>
      </c>
      <c r="C197" s="30">
        <f>+C196</f>
        <v>44774</v>
      </c>
      <c r="D197" s="30">
        <f t="shared" ref="D197:AG197" si="55">+D196</f>
        <v>44775</v>
      </c>
      <c r="E197" s="30">
        <f t="shared" si="55"/>
        <v>44776</v>
      </c>
      <c r="F197" s="43">
        <f t="shared" si="55"/>
        <v>44777</v>
      </c>
      <c r="G197" s="30">
        <f t="shared" si="55"/>
        <v>44778</v>
      </c>
      <c r="H197" s="30">
        <f t="shared" si="55"/>
        <v>44779</v>
      </c>
      <c r="I197" s="30">
        <f t="shared" si="55"/>
        <v>44780</v>
      </c>
      <c r="J197" s="30">
        <f t="shared" si="55"/>
        <v>44781</v>
      </c>
      <c r="K197" s="30">
        <f t="shared" si="55"/>
        <v>44782</v>
      </c>
      <c r="L197" s="30">
        <f t="shared" si="55"/>
        <v>44783</v>
      </c>
      <c r="M197" s="30">
        <f t="shared" si="55"/>
        <v>44784</v>
      </c>
      <c r="N197" s="30">
        <f t="shared" si="55"/>
        <v>44785</v>
      </c>
      <c r="O197" s="30">
        <f t="shared" si="55"/>
        <v>44786</v>
      </c>
      <c r="P197" s="30">
        <f t="shared" si="55"/>
        <v>44787</v>
      </c>
      <c r="Q197" s="30">
        <f t="shared" si="55"/>
        <v>44788</v>
      </c>
      <c r="R197" s="30">
        <f t="shared" si="55"/>
        <v>44789</v>
      </c>
      <c r="S197" s="30">
        <f t="shared" si="55"/>
        <v>44790</v>
      </c>
      <c r="T197" s="30">
        <f t="shared" si="55"/>
        <v>44791</v>
      </c>
      <c r="U197" s="30">
        <f t="shared" si="55"/>
        <v>44792</v>
      </c>
      <c r="V197" s="30">
        <f t="shared" si="55"/>
        <v>44793</v>
      </c>
      <c r="W197" s="30">
        <f t="shared" si="55"/>
        <v>44794</v>
      </c>
      <c r="X197" s="30">
        <f t="shared" si="55"/>
        <v>44795</v>
      </c>
      <c r="Y197" s="30">
        <f t="shared" si="55"/>
        <v>44796</v>
      </c>
      <c r="Z197" s="30">
        <f t="shared" si="55"/>
        <v>44797</v>
      </c>
      <c r="AA197" s="30">
        <f t="shared" si="55"/>
        <v>44798</v>
      </c>
      <c r="AB197" s="30">
        <f t="shared" si="55"/>
        <v>44799</v>
      </c>
      <c r="AC197" s="30">
        <f t="shared" si="55"/>
        <v>44800</v>
      </c>
      <c r="AD197" s="30">
        <f t="shared" si="55"/>
        <v>44801</v>
      </c>
      <c r="AE197" s="30">
        <f t="shared" si="55"/>
        <v>44802</v>
      </c>
      <c r="AF197" s="30">
        <f t="shared" si="55"/>
        <v>44803</v>
      </c>
      <c r="AG197" s="30">
        <f t="shared" si="55"/>
        <v>44804</v>
      </c>
      <c r="AH197" s="67" t="s">
        <v>42</v>
      </c>
      <c r="AI197" s="70" t="s">
        <v>42</v>
      </c>
      <c r="AJ197" s="72"/>
      <c r="AK197" s="76"/>
      <c r="AL197" s="76"/>
      <c r="AM197" s="76"/>
      <c r="AN197" s="76"/>
    </row>
    <row r="198" spans="1:40" ht="68.150000000000006" hidden="1" customHeight="1" outlineLevel="1">
      <c r="A198" s="17"/>
      <c r="B198" s="23" t="s">
        <v>11</v>
      </c>
      <c r="C198" s="31" t="str">
        <f>IFERROR(VLOOKUP(C196,定義!A:C,3,FALSE),"")</f>
        <v/>
      </c>
      <c r="D198" s="31" t="str">
        <f>IFERROR(VLOOKUP(D196,定義!A:C,3,FALSE),"")</f>
        <v/>
      </c>
      <c r="E198" s="31" t="str">
        <f>IFERROR(VLOOKUP(E196,定義!A:C,3,FALSE),"")</f>
        <v/>
      </c>
      <c r="F198" s="44" t="str">
        <f>IFERROR(VLOOKUP(F196,定義!A:C,3,FALSE),"")</f>
        <v/>
      </c>
      <c r="G198" s="31" t="str">
        <f>IFERROR(VLOOKUP(G196,定義!A:C,3,FALSE),"")</f>
        <v/>
      </c>
      <c r="H198" s="31" t="str">
        <f>IFERROR(VLOOKUP(H196,定義!A:C,3,FALSE),"")</f>
        <v/>
      </c>
      <c r="I198" s="31" t="str">
        <f>IFERROR(VLOOKUP(I196,定義!A:C,3,FALSE),"")</f>
        <v/>
      </c>
      <c r="J198" s="31" t="str">
        <f>IFERROR(VLOOKUP(J196,定義!A:C,3,FALSE),"")</f>
        <v/>
      </c>
      <c r="K198" s="31" t="str">
        <f>IFERROR(VLOOKUP(K196,定義!A:C,3,FALSE),"")</f>
        <v/>
      </c>
      <c r="L198" s="31" t="str">
        <f>IFERROR(VLOOKUP(L196,定義!A:C,3,FALSE),"")</f>
        <v/>
      </c>
      <c r="M198" s="31" t="str">
        <f>IFERROR(VLOOKUP(M196,定義!A:C,3,FALSE),"")</f>
        <v>山の日</v>
      </c>
      <c r="N198" s="31" t="str">
        <f>IFERROR(VLOOKUP(N196,定義!A:C,3,FALSE),"")</f>
        <v/>
      </c>
      <c r="O198" s="31" t="str">
        <f>IFERROR(VLOOKUP(O196,定義!A:C,3,FALSE),"")</f>
        <v/>
      </c>
      <c r="P198" s="31" t="str">
        <f>IFERROR(VLOOKUP(P196,定義!A:C,3,FALSE),"")</f>
        <v/>
      </c>
      <c r="Q198" s="31" t="str">
        <f>IFERROR(VLOOKUP(Q196,定義!A:C,3,FALSE),"")</f>
        <v/>
      </c>
      <c r="R198" s="34" t="str">
        <f>IFERROR(VLOOKUP(R196,定義!A:C,3,FALSE),"")</f>
        <v/>
      </c>
      <c r="S198" s="31" t="str">
        <f>IFERROR(VLOOKUP(S196,定義!A:C,3,FALSE),"")</f>
        <v/>
      </c>
      <c r="T198" s="31" t="str">
        <f>IFERROR(VLOOKUP(T196,定義!A:C,3,FALSE),"")</f>
        <v/>
      </c>
      <c r="U198" s="31" t="str">
        <f>IFERROR(VLOOKUP(U196,定義!A:C,3,FALSE),"")</f>
        <v/>
      </c>
      <c r="V198" s="31" t="str">
        <f>IFERROR(VLOOKUP(V196,定義!A:C,3,FALSE),"")</f>
        <v/>
      </c>
      <c r="W198" s="31" t="str">
        <f>IFERROR(VLOOKUP(W196,定義!A:C,3,FALSE),"")</f>
        <v/>
      </c>
      <c r="X198" s="31" t="str">
        <f>IFERROR(VLOOKUP(X196,定義!A:C,3,FALSE),"")</f>
        <v/>
      </c>
      <c r="Y198" s="31" t="str">
        <f>IFERROR(VLOOKUP(Y196,定義!A:C,3,FALSE),"")</f>
        <v/>
      </c>
      <c r="Z198" s="31" t="str">
        <f>IFERROR(VLOOKUP(Z196,定義!A:C,3,FALSE),"")</f>
        <v/>
      </c>
      <c r="AA198" s="31" t="str">
        <f>IFERROR(VLOOKUP(AA196,定義!A:C,3,FALSE),"")</f>
        <v/>
      </c>
      <c r="AB198" s="31" t="str">
        <f>IFERROR(VLOOKUP(AB196,定義!A:C,3,FALSE),"")</f>
        <v/>
      </c>
      <c r="AC198" s="31" t="str">
        <f>IFERROR(VLOOKUP(AC196,定義!A:C,3,FALSE),"")</f>
        <v/>
      </c>
      <c r="AD198" s="31" t="str">
        <f>IFERROR(VLOOKUP(AD196,定義!A:C,3,FALSE),"")</f>
        <v/>
      </c>
      <c r="AE198" s="31" t="str">
        <f>IFERROR(VLOOKUP(AE196,定義!A:C,3,FALSE),"")</f>
        <v/>
      </c>
      <c r="AF198" s="31" t="str">
        <f>IFERROR(VLOOKUP(AF196,定義!A:C,3,FALSE),"")</f>
        <v/>
      </c>
      <c r="AG198" s="31" t="str">
        <f>IFERROR(VLOOKUP(AG196,定義!A:C,3,FALSE),"")</f>
        <v/>
      </c>
      <c r="AH198" s="67"/>
      <c r="AI198" s="70"/>
      <c r="AJ198" s="72"/>
      <c r="AK198" s="76"/>
      <c r="AL198" s="76"/>
      <c r="AM198" s="76"/>
      <c r="AN198" s="76"/>
    </row>
    <row r="199" spans="1:40" ht="28" hidden="1" customHeight="1" outlineLevel="1">
      <c r="A199" s="17"/>
      <c r="B199" s="24" t="str">
        <f>IF($F$2="受注者希望型","－","休日
計画")</f>
        <v>休日
計画</v>
      </c>
      <c r="C199" s="32"/>
      <c r="D199" s="32"/>
      <c r="E199" s="32"/>
      <c r="F199" s="45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5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66">
        <f>AM199</f>
        <v>0</v>
      </c>
      <c r="AI199" s="69">
        <f>AN199</f>
        <v>79</v>
      </c>
      <c r="AJ199" s="72"/>
      <c r="AK199" s="76">
        <f>COUNTIF(C200:AG200,"○")</f>
        <v>0</v>
      </c>
      <c r="AL199" s="76">
        <f>SUM(AK$6:AK200)</f>
        <v>79</v>
      </c>
      <c r="AM199" s="76">
        <f>COUNTIF(C199:AG199,"○")</f>
        <v>0</v>
      </c>
      <c r="AN199" s="76">
        <f>SUM(AM$6:AM200)</f>
        <v>79</v>
      </c>
    </row>
    <row r="200" spans="1:40" ht="28" hidden="1" customHeight="1" outlineLevel="1">
      <c r="A200" s="2"/>
      <c r="B200" s="25" t="s">
        <v>49</v>
      </c>
      <c r="C200" s="33"/>
      <c r="D200" s="33"/>
      <c r="E200" s="33"/>
      <c r="F200" s="46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66">
        <f>AK199</f>
        <v>0</v>
      </c>
      <c r="AI200" s="69">
        <f>AL199</f>
        <v>79</v>
      </c>
      <c r="AJ200" s="72"/>
      <c r="AK200" s="76"/>
      <c r="AL200" s="76"/>
      <c r="AM200" s="76"/>
      <c r="AN200" s="76"/>
    </row>
    <row r="201" spans="1:40" ht="14.25" hidden="1" customHeight="1" outlineLevel="1">
      <c r="AJ201" s="72"/>
      <c r="AL201" s="16"/>
      <c r="AN201" s="16"/>
    </row>
    <row r="202" spans="1:40" ht="12" hidden="1" customHeight="1" outlineLevel="1">
      <c r="B202" s="21" t="s">
        <v>7</v>
      </c>
      <c r="C202" s="28">
        <f>DATE(YEAR(C195),MONTH(C195)+1,DAY(C195))</f>
        <v>44805</v>
      </c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63"/>
      <c r="AH202" s="66" t="s">
        <v>19</v>
      </c>
      <c r="AI202" s="69" t="s">
        <v>15</v>
      </c>
      <c r="AJ202" s="72"/>
      <c r="AK202" s="76" t="s">
        <v>12</v>
      </c>
      <c r="AL202" s="76" t="s">
        <v>23</v>
      </c>
      <c r="AM202" s="76" t="s">
        <v>50</v>
      </c>
      <c r="AN202" s="76" t="s">
        <v>20</v>
      </c>
    </row>
    <row r="203" spans="1:40" ht="12" hidden="1" customHeight="1" outlineLevel="1">
      <c r="B203" s="22" t="s">
        <v>10</v>
      </c>
      <c r="C203" s="29">
        <f>+C202</f>
        <v>44805</v>
      </c>
      <c r="D203" s="29">
        <f t="shared" ref="D203:AG203" si="56">IF(C203="","",IF(MONTH(C203+1)-MONTH(C203)=0,C203+1,""))</f>
        <v>44806</v>
      </c>
      <c r="E203" s="29">
        <f t="shared" si="56"/>
        <v>44807</v>
      </c>
      <c r="F203" s="42">
        <f t="shared" si="56"/>
        <v>44808</v>
      </c>
      <c r="G203" s="29">
        <f t="shared" si="56"/>
        <v>44809</v>
      </c>
      <c r="H203" s="29">
        <f t="shared" si="56"/>
        <v>44810</v>
      </c>
      <c r="I203" s="29">
        <f t="shared" si="56"/>
        <v>44811</v>
      </c>
      <c r="J203" s="29">
        <f t="shared" si="56"/>
        <v>44812</v>
      </c>
      <c r="K203" s="29">
        <f t="shared" si="56"/>
        <v>44813</v>
      </c>
      <c r="L203" s="29">
        <f t="shared" si="56"/>
        <v>44814</v>
      </c>
      <c r="M203" s="29">
        <f t="shared" si="56"/>
        <v>44815</v>
      </c>
      <c r="N203" s="29">
        <f t="shared" si="56"/>
        <v>44816</v>
      </c>
      <c r="O203" s="29">
        <f t="shared" si="56"/>
        <v>44817</v>
      </c>
      <c r="P203" s="29">
        <f t="shared" si="56"/>
        <v>44818</v>
      </c>
      <c r="Q203" s="29">
        <f t="shared" si="56"/>
        <v>44819</v>
      </c>
      <c r="R203" s="29">
        <f t="shared" si="56"/>
        <v>44820</v>
      </c>
      <c r="S203" s="29">
        <f t="shared" si="56"/>
        <v>44821</v>
      </c>
      <c r="T203" s="29">
        <f t="shared" si="56"/>
        <v>44822</v>
      </c>
      <c r="U203" s="29">
        <f t="shared" si="56"/>
        <v>44823</v>
      </c>
      <c r="V203" s="29">
        <f t="shared" si="56"/>
        <v>44824</v>
      </c>
      <c r="W203" s="29">
        <f t="shared" si="56"/>
        <v>44825</v>
      </c>
      <c r="X203" s="29">
        <f t="shared" si="56"/>
        <v>44826</v>
      </c>
      <c r="Y203" s="29">
        <f t="shared" si="56"/>
        <v>44827</v>
      </c>
      <c r="Z203" s="29">
        <f t="shared" si="56"/>
        <v>44828</v>
      </c>
      <c r="AA203" s="29">
        <f t="shared" si="56"/>
        <v>44829</v>
      </c>
      <c r="AB203" s="29">
        <f t="shared" si="56"/>
        <v>44830</v>
      </c>
      <c r="AC203" s="29">
        <f t="shared" si="56"/>
        <v>44831</v>
      </c>
      <c r="AD203" s="29">
        <f t="shared" si="56"/>
        <v>44832</v>
      </c>
      <c r="AE203" s="29">
        <f t="shared" si="56"/>
        <v>44833</v>
      </c>
      <c r="AF203" s="29">
        <f t="shared" si="56"/>
        <v>44834</v>
      </c>
      <c r="AG203" s="29" t="str">
        <f t="shared" si="56"/>
        <v/>
      </c>
      <c r="AH203" s="66"/>
      <c r="AI203" s="69"/>
      <c r="AJ203" s="72"/>
      <c r="AK203" s="76"/>
      <c r="AL203" s="76"/>
      <c r="AM203" s="76"/>
      <c r="AN203" s="76"/>
    </row>
    <row r="204" spans="1:40" ht="12" hidden="1" customHeight="1" outlineLevel="1">
      <c r="B204" s="22" t="s">
        <v>3</v>
      </c>
      <c r="C204" s="30">
        <f>+C203</f>
        <v>44805</v>
      </c>
      <c r="D204" s="30">
        <f t="shared" ref="D204:AG204" si="57">+D203</f>
        <v>44806</v>
      </c>
      <c r="E204" s="30">
        <f t="shared" si="57"/>
        <v>44807</v>
      </c>
      <c r="F204" s="43">
        <f t="shared" si="57"/>
        <v>44808</v>
      </c>
      <c r="G204" s="30">
        <f t="shared" si="57"/>
        <v>44809</v>
      </c>
      <c r="H204" s="30">
        <f t="shared" si="57"/>
        <v>44810</v>
      </c>
      <c r="I204" s="30">
        <f t="shared" si="57"/>
        <v>44811</v>
      </c>
      <c r="J204" s="30">
        <f t="shared" si="57"/>
        <v>44812</v>
      </c>
      <c r="K204" s="30">
        <f t="shared" si="57"/>
        <v>44813</v>
      </c>
      <c r="L204" s="30">
        <f t="shared" si="57"/>
        <v>44814</v>
      </c>
      <c r="M204" s="30">
        <f t="shared" si="57"/>
        <v>44815</v>
      </c>
      <c r="N204" s="30">
        <f t="shared" si="57"/>
        <v>44816</v>
      </c>
      <c r="O204" s="30">
        <f t="shared" si="57"/>
        <v>44817</v>
      </c>
      <c r="P204" s="30">
        <f t="shared" si="57"/>
        <v>44818</v>
      </c>
      <c r="Q204" s="30">
        <f t="shared" si="57"/>
        <v>44819</v>
      </c>
      <c r="R204" s="30">
        <f t="shared" si="57"/>
        <v>44820</v>
      </c>
      <c r="S204" s="30">
        <f t="shared" si="57"/>
        <v>44821</v>
      </c>
      <c r="T204" s="30">
        <f t="shared" si="57"/>
        <v>44822</v>
      </c>
      <c r="U204" s="30">
        <f t="shared" si="57"/>
        <v>44823</v>
      </c>
      <c r="V204" s="30">
        <f t="shared" si="57"/>
        <v>44824</v>
      </c>
      <c r="W204" s="30">
        <f t="shared" si="57"/>
        <v>44825</v>
      </c>
      <c r="X204" s="30">
        <f t="shared" si="57"/>
        <v>44826</v>
      </c>
      <c r="Y204" s="30">
        <f t="shared" si="57"/>
        <v>44827</v>
      </c>
      <c r="Z204" s="30">
        <f t="shared" si="57"/>
        <v>44828</v>
      </c>
      <c r="AA204" s="30">
        <f t="shared" si="57"/>
        <v>44829</v>
      </c>
      <c r="AB204" s="30">
        <f t="shared" si="57"/>
        <v>44830</v>
      </c>
      <c r="AC204" s="30">
        <f t="shared" si="57"/>
        <v>44831</v>
      </c>
      <c r="AD204" s="30">
        <f t="shared" si="57"/>
        <v>44832</v>
      </c>
      <c r="AE204" s="30">
        <f t="shared" si="57"/>
        <v>44833</v>
      </c>
      <c r="AF204" s="30">
        <f t="shared" si="57"/>
        <v>44834</v>
      </c>
      <c r="AG204" s="30" t="str">
        <f t="shared" si="57"/>
        <v/>
      </c>
      <c r="AH204" s="67" t="s">
        <v>42</v>
      </c>
      <c r="AI204" s="70" t="s">
        <v>42</v>
      </c>
      <c r="AJ204" s="72"/>
      <c r="AK204" s="76"/>
      <c r="AL204" s="76"/>
      <c r="AM204" s="76"/>
      <c r="AN204" s="76"/>
    </row>
    <row r="205" spans="1:40" ht="68.150000000000006" hidden="1" customHeight="1" outlineLevel="1">
      <c r="A205" s="17"/>
      <c r="B205" s="23" t="s">
        <v>11</v>
      </c>
      <c r="C205" s="31" t="str">
        <f>IFERROR(VLOOKUP(C203,定義!A:C,3,FALSE),"")</f>
        <v/>
      </c>
      <c r="D205" s="31" t="str">
        <f>IFERROR(VLOOKUP(D203,定義!A:C,3,FALSE),"")</f>
        <v/>
      </c>
      <c r="E205" s="31" t="str">
        <f>IFERROR(VLOOKUP(E203,定義!A:C,3,FALSE),"")</f>
        <v/>
      </c>
      <c r="F205" s="44" t="str">
        <f>IFERROR(VLOOKUP(F203,定義!A:C,3,FALSE),"")</f>
        <v/>
      </c>
      <c r="G205" s="31" t="str">
        <f>IFERROR(VLOOKUP(G203,定義!A:C,3,FALSE),"")</f>
        <v/>
      </c>
      <c r="H205" s="31" t="str">
        <f>IFERROR(VLOOKUP(H203,定義!A:C,3,FALSE),"")</f>
        <v/>
      </c>
      <c r="I205" s="31" t="str">
        <f>IFERROR(VLOOKUP(I203,定義!A:C,3,FALSE),"")</f>
        <v/>
      </c>
      <c r="J205" s="31" t="str">
        <f>IFERROR(VLOOKUP(J203,定義!A:C,3,FALSE),"")</f>
        <v/>
      </c>
      <c r="K205" s="31" t="str">
        <f>IFERROR(VLOOKUP(K203,定義!A:C,3,FALSE),"")</f>
        <v/>
      </c>
      <c r="L205" s="31" t="str">
        <f>IFERROR(VLOOKUP(L203,定義!A:C,3,FALSE),"")</f>
        <v/>
      </c>
      <c r="M205" s="31" t="str">
        <f>IFERROR(VLOOKUP(M203,定義!A:C,3,FALSE),"")</f>
        <v/>
      </c>
      <c r="N205" s="31" t="str">
        <f>IFERROR(VLOOKUP(N203,定義!A:C,3,FALSE),"")</f>
        <v/>
      </c>
      <c r="O205" s="31" t="str">
        <f>IFERROR(VLOOKUP(O203,定義!A:C,3,FALSE),"")</f>
        <v/>
      </c>
      <c r="P205" s="31" t="str">
        <f>IFERROR(VLOOKUP(P203,定義!A:C,3,FALSE),"")</f>
        <v/>
      </c>
      <c r="Q205" s="31" t="str">
        <f>IFERROR(VLOOKUP(Q203,定義!A:C,3,FALSE),"")</f>
        <v/>
      </c>
      <c r="R205" s="34" t="str">
        <f>IFERROR(VLOOKUP(R203,定義!A:C,3,FALSE),"")</f>
        <v/>
      </c>
      <c r="S205" s="31" t="str">
        <f>IFERROR(VLOOKUP(S203,定義!A:C,3,FALSE),"")</f>
        <v/>
      </c>
      <c r="T205" s="31" t="str">
        <f>IFERROR(VLOOKUP(T203,定義!A:C,3,FALSE),"")</f>
        <v/>
      </c>
      <c r="U205" s="31" t="str">
        <f>IFERROR(VLOOKUP(U203,定義!A:C,3,FALSE),"")</f>
        <v>敬老の日</v>
      </c>
      <c r="V205" s="31" t="str">
        <f>IFERROR(VLOOKUP(V203,定義!A:C,3,FALSE),"")</f>
        <v/>
      </c>
      <c r="W205" s="31" t="str">
        <f>IFERROR(VLOOKUP(W203,定義!A:C,3,FALSE),"")</f>
        <v/>
      </c>
      <c r="X205" s="31" t="str">
        <f>IFERROR(VLOOKUP(X203,定義!A:C,3,FALSE),"")</f>
        <v/>
      </c>
      <c r="Y205" s="31" t="str">
        <f>IFERROR(VLOOKUP(Y203,定義!A:C,3,FALSE),"")</f>
        <v>秋分の日</v>
      </c>
      <c r="Z205" s="31" t="str">
        <f>IFERROR(VLOOKUP(Z203,定義!A:C,3,FALSE),"")</f>
        <v/>
      </c>
      <c r="AA205" s="31" t="str">
        <f>IFERROR(VLOOKUP(AA203,定義!A:C,3,FALSE),"")</f>
        <v/>
      </c>
      <c r="AB205" s="31" t="str">
        <f>IFERROR(VLOOKUP(AB203,定義!A:C,3,FALSE),"")</f>
        <v/>
      </c>
      <c r="AC205" s="31" t="str">
        <f>IFERROR(VLOOKUP(AC203,定義!A:C,3,FALSE),"")</f>
        <v/>
      </c>
      <c r="AD205" s="31" t="str">
        <f>IFERROR(VLOOKUP(AD203,定義!A:C,3,FALSE),"")</f>
        <v/>
      </c>
      <c r="AE205" s="31" t="str">
        <f>IFERROR(VLOOKUP(AE203,定義!A:C,3,FALSE),"")</f>
        <v/>
      </c>
      <c r="AF205" s="31" t="str">
        <f>IFERROR(VLOOKUP(AF203,定義!A:C,3,FALSE),"")</f>
        <v/>
      </c>
      <c r="AG205" s="31" t="str">
        <f>IFERROR(VLOOKUP(AG203,定義!A:C,3,FALSE),"")</f>
        <v/>
      </c>
      <c r="AH205" s="67"/>
      <c r="AI205" s="70"/>
      <c r="AJ205" s="72"/>
      <c r="AK205" s="76"/>
      <c r="AL205" s="76"/>
      <c r="AM205" s="76"/>
      <c r="AN205" s="76"/>
    </row>
    <row r="206" spans="1:40" ht="28" hidden="1" customHeight="1" outlineLevel="1">
      <c r="A206" s="17"/>
      <c r="B206" s="24" t="str">
        <f>IF($F$2="受注者希望型","－","休日
計画")</f>
        <v>休日
計画</v>
      </c>
      <c r="C206" s="32"/>
      <c r="D206" s="32"/>
      <c r="E206" s="32"/>
      <c r="F206" s="45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5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66">
        <f>AM206</f>
        <v>0</v>
      </c>
      <c r="AI206" s="69">
        <f>AN206</f>
        <v>79</v>
      </c>
      <c r="AJ206" s="72"/>
      <c r="AK206" s="76">
        <f>COUNTIF(C207:AG207,"○")</f>
        <v>0</v>
      </c>
      <c r="AL206" s="76">
        <f>SUM(AK$6:AK207)</f>
        <v>79</v>
      </c>
      <c r="AM206" s="76">
        <f>COUNTIF(C206:AG206,"○")</f>
        <v>0</v>
      </c>
      <c r="AN206" s="76">
        <f>SUM(AM$6:AM207)</f>
        <v>79</v>
      </c>
    </row>
    <row r="207" spans="1:40" ht="28" hidden="1" customHeight="1" outlineLevel="1">
      <c r="A207" s="2"/>
      <c r="B207" s="25" t="s">
        <v>49</v>
      </c>
      <c r="C207" s="33"/>
      <c r="D207" s="33"/>
      <c r="E207" s="33"/>
      <c r="F207" s="46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66">
        <f>AK206</f>
        <v>0</v>
      </c>
      <c r="AI207" s="69">
        <f>AL206</f>
        <v>79</v>
      </c>
      <c r="AJ207" s="72"/>
      <c r="AK207" s="76"/>
      <c r="AL207" s="76"/>
      <c r="AM207" s="76"/>
      <c r="AN207" s="76"/>
    </row>
    <row r="208" spans="1:40" ht="14.25" hidden="1" customHeight="1" outlineLevel="1">
      <c r="AJ208" s="72"/>
      <c r="AL208" s="16"/>
      <c r="AN208" s="16"/>
    </row>
    <row r="209" spans="1:40" ht="12" hidden="1" customHeight="1" outlineLevel="1">
      <c r="B209" s="21" t="s">
        <v>7</v>
      </c>
      <c r="C209" s="28">
        <f>DATE(YEAR(C202),MONTH(C202)+1,DAY(C202))</f>
        <v>44835</v>
      </c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63"/>
      <c r="AH209" s="66" t="s">
        <v>19</v>
      </c>
      <c r="AI209" s="69" t="s">
        <v>15</v>
      </c>
      <c r="AJ209" s="72"/>
      <c r="AK209" s="76" t="s">
        <v>12</v>
      </c>
      <c r="AL209" s="76" t="s">
        <v>23</v>
      </c>
      <c r="AM209" s="76" t="s">
        <v>50</v>
      </c>
      <c r="AN209" s="76" t="s">
        <v>20</v>
      </c>
    </row>
    <row r="210" spans="1:40" ht="12" hidden="1" customHeight="1" outlineLevel="1">
      <c r="B210" s="22" t="s">
        <v>10</v>
      </c>
      <c r="C210" s="29">
        <f>+C209</f>
        <v>44835</v>
      </c>
      <c r="D210" s="29">
        <f t="shared" ref="D210:AG210" si="58">IF(C210="","",IF(MONTH(C210+1)-MONTH(C210)=0,C210+1,""))</f>
        <v>44836</v>
      </c>
      <c r="E210" s="29">
        <f t="shared" si="58"/>
        <v>44837</v>
      </c>
      <c r="F210" s="42">
        <f t="shared" si="58"/>
        <v>44838</v>
      </c>
      <c r="G210" s="29">
        <f t="shared" si="58"/>
        <v>44839</v>
      </c>
      <c r="H210" s="29">
        <f t="shared" si="58"/>
        <v>44840</v>
      </c>
      <c r="I210" s="29">
        <f t="shared" si="58"/>
        <v>44841</v>
      </c>
      <c r="J210" s="29">
        <f t="shared" si="58"/>
        <v>44842</v>
      </c>
      <c r="K210" s="29">
        <f t="shared" si="58"/>
        <v>44843</v>
      </c>
      <c r="L210" s="29">
        <f t="shared" si="58"/>
        <v>44844</v>
      </c>
      <c r="M210" s="29">
        <f t="shared" si="58"/>
        <v>44845</v>
      </c>
      <c r="N210" s="29">
        <f t="shared" si="58"/>
        <v>44846</v>
      </c>
      <c r="O210" s="29">
        <f t="shared" si="58"/>
        <v>44847</v>
      </c>
      <c r="P210" s="29">
        <f t="shared" si="58"/>
        <v>44848</v>
      </c>
      <c r="Q210" s="29">
        <f t="shared" si="58"/>
        <v>44849</v>
      </c>
      <c r="R210" s="29">
        <f t="shared" si="58"/>
        <v>44850</v>
      </c>
      <c r="S210" s="29">
        <f t="shared" si="58"/>
        <v>44851</v>
      </c>
      <c r="T210" s="29">
        <f t="shared" si="58"/>
        <v>44852</v>
      </c>
      <c r="U210" s="29">
        <f t="shared" si="58"/>
        <v>44853</v>
      </c>
      <c r="V210" s="29">
        <f t="shared" si="58"/>
        <v>44854</v>
      </c>
      <c r="W210" s="29">
        <f t="shared" si="58"/>
        <v>44855</v>
      </c>
      <c r="X210" s="29">
        <f t="shared" si="58"/>
        <v>44856</v>
      </c>
      <c r="Y210" s="29">
        <f t="shared" si="58"/>
        <v>44857</v>
      </c>
      <c r="Z210" s="29">
        <f t="shared" si="58"/>
        <v>44858</v>
      </c>
      <c r="AA210" s="29">
        <f t="shared" si="58"/>
        <v>44859</v>
      </c>
      <c r="AB210" s="29">
        <f t="shared" si="58"/>
        <v>44860</v>
      </c>
      <c r="AC210" s="29">
        <f t="shared" si="58"/>
        <v>44861</v>
      </c>
      <c r="AD210" s="29">
        <f t="shared" si="58"/>
        <v>44862</v>
      </c>
      <c r="AE210" s="29">
        <f t="shared" si="58"/>
        <v>44863</v>
      </c>
      <c r="AF210" s="29">
        <f t="shared" si="58"/>
        <v>44864</v>
      </c>
      <c r="AG210" s="29">
        <f t="shared" si="58"/>
        <v>44865</v>
      </c>
      <c r="AH210" s="66"/>
      <c r="AI210" s="69"/>
      <c r="AJ210" s="72"/>
      <c r="AK210" s="76"/>
      <c r="AL210" s="76"/>
      <c r="AM210" s="76"/>
      <c r="AN210" s="76"/>
    </row>
    <row r="211" spans="1:40" ht="12" hidden="1" customHeight="1" outlineLevel="1">
      <c r="B211" s="22" t="s">
        <v>3</v>
      </c>
      <c r="C211" s="30">
        <f>+C210</f>
        <v>44835</v>
      </c>
      <c r="D211" s="30">
        <f t="shared" ref="D211:AG211" si="59">+D210</f>
        <v>44836</v>
      </c>
      <c r="E211" s="30">
        <f t="shared" si="59"/>
        <v>44837</v>
      </c>
      <c r="F211" s="43">
        <f t="shared" si="59"/>
        <v>44838</v>
      </c>
      <c r="G211" s="30">
        <f t="shared" si="59"/>
        <v>44839</v>
      </c>
      <c r="H211" s="30">
        <f t="shared" si="59"/>
        <v>44840</v>
      </c>
      <c r="I211" s="30">
        <f t="shared" si="59"/>
        <v>44841</v>
      </c>
      <c r="J211" s="30">
        <f t="shared" si="59"/>
        <v>44842</v>
      </c>
      <c r="K211" s="30">
        <f t="shared" si="59"/>
        <v>44843</v>
      </c>
      <c r="L211" s="30">
        <f t="shared" si="59"/>
        <v>44844</v>
      </c>
      <c r="M211" s="30">
        <f t="shared" si="59"/>
        <v>44845</v>
      </c>
      <c r="N211" s="30">
        <f t="shared" si="59"/>
        <v>44846</v>
      </c>
      <c r="O211" s="30">
        <f t="shared" si="59"/>
        <v>44847</v>
      </c>
      <c r="P211" s="30">
        <f t="shared" si="59"/>
        <v>44848</v>
      </c>
      <c r="Q211" s="30">
        <f t="shared" si="59"/>
        <v>44849</v>
      </c>
      <c r="R211" s="30">
        <f t="shared" si="59"/>
        <v>44850</v>
      </c>
      <c r="S211" s="30">
        <f t="shared" si="59"/>
        <v>44851</v>
      </c>
      <c r="T211" s="30">
        <f t="shared" si="59"/>
        <v>44852</v>
      </c>
      <c r="U211" s="30">
        <f t="shared" si="59"/>
        <v>44853</v>
      </c>
      <c r="V211" s="30">
        <f t="shared" si="59"/>
        <v>44854</v>
      </c>
      <c r="W211" s="30">
        <f t="shared" si="59"/>
        <v>44855</v>
      </c>
      <c r="X211" s="30">
        <f t="shared" si="59"/>
        <v>44856</v>
      </c>
      <c r="Y211" s="30">
        <f t="shared" si="59"/>
        <v>44857</v>
      </c>
      <c r="Z211" s="30">
        <f t="shared" si="59"/>
        <v>44858</v>
      </c>
      <c r="AA211" s="30">
        <f t="shared" si="59"/>
        <v>44859</v>
      </c>
      <c r="AB211" s="30">
        <f t="shared" si="59"/>
        <v>44860</v>
      </c>
      <c r="AC211" s="30">
        <f t="shared" si="59"/>
        <v>44861</v>
      </c>
      <c r="AD211" s="30">
        <f t="shared" si="59"/>
        <v>44862</v>
      </c>
      <c r="AE211" s="30">
        <f t="shared" si="59"/>
        <v>44863</v>
      </c>
      <c r="AF211" s="30">
        <f t="shared" si="59"/>
        <v>44864</v>
      </c>
      <c r="AG211" s="30">
        <f t="shared" si="59"/>
        <v>44865</v>
      </c>
      <c r="AH211" s="67" t="s">
        <v>42</v>
      </c>
      <c r="AI211" s="70" t="s">
        <v>42</v>
      </c>
      <c r="AJ211" s="72"/>
      <c r="AK211" s="76"/>
      <c r="AL211" s="76"/>
      <c r="AM211" s="76"/>
      <c r="AN211" s="76"/>
    </row>
    <row r="212" spans="1:40" ht="68.150000000000006" hidden="1" customHeight="1" outlineLevel="1">
      <c r="A212" s="17"/>
      <c r="B212" s="23" t="s">
        <v>11</v>
      </c>
      <c r="C212" s="31" t="str">
        <f>IFERROR(VLOOKUP(C210,定義!A:C,3,FALSE),"")</f>
        <v/>
      </c>
      <c r="D212" s="31" t="str">
        <f>IFERROR(VLOOKUP(D210,定義!A:C,3,FALSE),"")</f>
        <v/>
      </c>
      <c r="E212" s="31" t="str">
        <f>IFERROR(VLOOKUP(E210,定義!A:C,3,FALSE),"")</f>
        <v/>
      </c>
      <c r="F212" s="44" t="str">
        <f>IFERROR(VLOOKUP(F210,定義!A:C,3,FALSE),"")</f>
        <v/>
      </c>
      <c r="G212" s="31" t="str">
        <f>IFERROR(VLOOKUP(G210,定義!A:C,3,FALSE),"")</f>
        <v/>
      </c>
      <c r="H212" s="31" t="str">
        <f>IFERROR(VLOOKUP(H210,定義!A:C,3,FALSE),"")</f>
        <v/>
      </c>
      <c r="I212" s="31" t="str">
        <f>IFERROR(VLOOKUP(I210,定義!A:C,3,FALSE),"")</f>
        <v/>
      </c>
      <c r="J212" s="31" t="str">
        <f>IFERROR(VLOOKUP(J210,定義!A:C,3,FALSE),"")</f>
        <v/>
      </c>
      <c r="K212" s="31" t="str">
        <f>IFERROR(VLOOKUP(K210,定義!A:C,3,FALSE),"")</f>
        <v/>
      </c>
      <c r="L212" s="31" t="str">
        <f>IFERROR(VLOOKUP(L210,定義!A:C,3,FALSE),"")</f>
        <v>スポーツの日</v>
      </c>
      <c r="M212" s="31" t="str">
        <f>IFERROR(VLOOKUP(M210,定義!A:C,3,FALSE),"")</f>
        <v/>
      </c>
      <c r="N212" s="31" t="str">
        <f>IFERROR(VLOOKUP(N210,定義!A:C,3,FALSE),"")</f>
        <v/>
      </c>
      <c r="O212" s="31" t="str">
        <f>IFERROR(VLOOKUP(O210,定義!A:C,3,FALSE),"")</f>
        <v/>
      </c>
      <c r="P212" s="31" t="str">
        <f>IFERROR(VLOOKUP(P210,定義!A:C,3,FALSE),"")</f>
        <v/>
      </c>
      <c r="Q212" s="31" t="str">
        <f>IFERROR(VLOOKUP(Q210,定義!A:C,3,FALSE),"")</f>
        <v/>
      </c>
      <c r="R212" s="34" t="str">
        <f>IFERROR(VLOOKUP(R210,定義!A:C,3,FALSE),"")</f>
        <v/>
      </c>
      <c r="S212" s="31" t="str">
        <f>IFERROR(VLOOKUP(S210,定義!A:C,3,FALSE),"")</f>
        <v/>
      </c>
      <c r="T212" s="31" t="str">
        <f>IFERROR(VLOOKUP(T210,定義!A:C,3,FALSE),"")</f>
        <v/>
      </c>
      <c r="U212" s="31" t="str">
        <f>IFERROR(VLOOKUP(U210,定義!A:C,3,FALSE),"")</f>
        <v/>
      </c>
      <c r="V212" s="31" t="str">
        <f>IFERROR(VLOOKUP(V210,定義!A:C,3,FALSE),"")</f>
        <v/>
      </c>
      <c r="W212" s="31" t="str">
        <f>IFERROR(VLOOKUP(W210,定義!A:C,3,FALSE),"")</f>
        <v/>
      </c>
      <c r="X212" s="31" t="str">
        <f>IFERROR(VLOOKUP(X210,定義!A:C,3,FALSE),"")</f>
        <v/>
      </c>
      <c r="Y212" s="31" t="str">
        <f>IFERROR(VLOOKUP(Y210,定義!A:C,3,FALSE),"")</f>
        <v/>
      </c>
      <c r="Z212" s="31" t="str">
        <f>IFERROR(VLOOKUP(Z210,定義!A:C,3,FALSE),"")</f>
        <v/>
      </c>
      <c r="AA212" s="31" t="str">
        <f>IFERROR(VLOOKUP(AA210,定義!A:C,3,FALSE),"")</f>
        <v/>
      </c>
      <c r="AB212" s="31" t="str">
        <f>IFERROR(VLOOKUP(AB210,定義!A:C,3,FALSE),"")</f>
        <v/>
      </c>
      <c r="AC212" s="31" t="str">
        <f>IFERROR(VLOOKUP(AC210,定義!A:C,3,FALSE),"")</f>
        <v/>
      </c>
      <c r="AD212" s="31" t="str">
        <f>IFERROR(VLOOKUP(AD210,定義!A:C,3,FALSE),"")</f>
        <v/>
      </c>
      <c r="AE212" s="31" t="str">
        <f>IFERROR(VLOOKUP(AE210,定義!A:C,3,FALSE),"")</f>
        <v/>
      </c>
      <c r="AF212" s="31" t="str">
        <f>IFERROR(VLOOKUP(AF210,定義!A:C,3,FALSE),"")</f>
        <v/>
      </c>
      <c r="AG212" s="31" t="str">
        <f>IFERROR(VLOOKUP(AG210,定義!A:C,3,FALSE),"")</f>
        <v/>
      </c>
      <c r="AH212" s="67"/>
      <c r="AI212" s="70"/>
      <c r="AJ212" s="72"/>
      <c r="AK212" s="76"/>
      <c r="AL212" s="76"/>
      <c r="AM212" s="76"/>
      <c r="AN212" s="76"/>
    </row>
    <row r="213" spans="1:40" ht="28" hidden="1" customHeight="1" outlineLevel="1">
      <c r="A213" s="17"/>
      <c r="B213" s="24" t="str">
        <f>IF($F$2="受注者希望型","－","休日
計画")</f>
        <v>休日
計画</v>
      </c>
      <c r="C213" s="32"/>
      <c r="D213" s="32"/>
      <c r="E213" s="32"/>
      <c r="F213" s="45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5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66">
        <f>AM213</f>
        <v>0</v>
      </c>
      <c r="AI213" s="69">
        <f>AN213</f>
        <v>79</v>
      </c>
      <c r="AJ213" s="72"/>
      <c r="AK213" s="76">
        <f>COUNTIF(C214:AG214,"○")</f>
        <v>0</v>
      </c>
      <c r="AL213" s="76">
        <f>SUM(AK$6:AK214)</f>
        <v>79</v>
      </c>
      <c r="AM213" s="76">
        <f>COUNTIF(C213:AG213,"○")</f>
        <v>0</v>
      </c>
      <c r="AN213" s="76">
        <f>SUM(AM$6:AM214)</f>
        <v>79</v>
      </c>
    </row>
    <row r="214" spans="1:40" ht="28" hidden="1" customHeight="1" outlineLevel="1">
      <c r="A214" s="2"/>
      <c r="B214" s="25" t="s">
        <v>49</v>
      </c>
      <c r="C214" s="33"/>
      <c r="D214" s="33"/>
      <c r="E214" s="33"/>
      <c r="F214" s="46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66">
        <f>AK213</f>
        <v>0</v>
      </c>
      <c r="AI214" s="69">
        <f>AL213</f>
        <v>79</v>
      </c>
      <c r="AJ214" s="72"/>
      <c r="AK214" s="76"/>
      <c r="AL214" s="76"/>
      <c r="AM214" s="76"/>
      <c r="AN214" s="76"/>
    </row>
    <row r="215" spans="1:40" ht="14.25" hidden="1" customHeight="1" outlineLevel="1">
      <c r="AJ215" s="72"/>
      <c r="AL215" s="16"/>
      <c r="AN215" s="16"/>
    </row>
    <row r="216" spans="1:40" ht="12" hidden="1" customHeight="1" outlineLevel="1">
      <c r="B216" s="21" t="s">
        <v>7</v>
      </c>
      <c r="C216" s="28">
        <f>DATE(YEAR(C209),MONTH(C209)+1,DAY(C209))</f>
        <v>44866</v>
      </c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63"/>
      <c r="AH216" s="66" t="s">
        <v>19</v>
      </c>
      <c r="AI216" s="69" t="s">
        <v>15</v>
      </c>
      <c r="AJ216" s="72"/>
      <c r="AK216" s="76" t="s">
        <v>12</v>
      </c>
      <c r="AL216" s="76" t="s">
        <v>23</v>
      </c>
      <c r="AM216" s="76" t="s">
        <v>50</v>
      </c>
      <c r="AN216" s="76" t="s">
        <v>20</v>
      </c>
    </row>
    <row r="217" spans="1:40" ht="12" hidden="1" customHeight="1" outlineLevel="1">
      <c r="B217" s="22" t="s">
        <v>10</v>
      </c>
      <c r="C217" s="29">
        <f>+C216</f>
        <v>44866</v>
      </c>
      <c r="D217" s="29">
        <f t="shared" ref="D217:AG217" si="60">IF(C217="","",IF(MONTH(C217+1)-MONTH(C217)=0,C217+1,""))</f>
        <v>44867</v>
      </c>
      <c r="E217" s="29">
        <f t="shared" si="60"/>
        <v>44868</v>
      </c>
      <c r="F217" s="42">
        <f t="shared" si="60"/>
        <v>44869</v>
      </c>
      <c r="G217" s="29">
        <f t="shared" si="60"/>
        <v>44870</v>
      </c>
      <c r="H217" s="29">
        <f t="shared" si="60"/>
        <v>44871</v>
      </c>
      <c r="I217" s="29">
        <f t="shared" si="60"/>
        <v>44872</v>
      </c>
      <c r="J217" s="29">
        <f t="shared" si="60"/>
        <v>44873</v>
      </c>
      <c r="K217" s="29">
        <f t="shared" si="60"/>
        <v>44874</v>
      </c>
      <c r="L217" s="29">
        <f t="shared" si="60"/>
        <v>44875</v>
      </c>
      <c r="M217" s="29">
        <f t="shared" si="60"/>
        <v>44876</v>
      </c>
      <c r="N217" s="29">
        <f t="shared" si="60"/>
        <v>44877</v>
      </c>
      <c r="O217" s="29">
        <f t="shared" si="60"/>
        <v>44878</v>
      </c>
      <c r="P217" s="29">
        <f t="shared" si="60"/>
        <v>44879</v>
      </c>
      <c r="Q217" s="29">
        <f t="shared" si="60"/>
        <v>44880</v>
      </c>
      <c r="R217" s="29">
        <f t="shared" si="60"/>
        <v>44881</v>
      </c>
      <c r="S217" s="29">
        <f t="shared" si="60"/>
        <v>44882</v>
      </c>
      <c r="T217" s="29">
        <f t="shared" si="60"/>
        <v>44883</v>
      </c>
      <c r="U217" s="29">
        <f t="shared" si="60"/>
        <v>44884</v>
      </c>
      <c r="V217" s="29">
        <f t="shared" si="60"/>
        <v>44885</v>
      </c>
      <c r="W217" s="29">
        <f t="shared" si="60"/>
        <v>44886</v>
      </c>
      <c r="X217" s="29">
        <f t="shared" si="60"/>
        <v>44887</v>
      </c>
      <c r="Y217" s="29">
        <f t="shared" si="60"/>
        <v>44888</v>
      </c>
      <c r="Z217" s="29">
        <f t="shared" si="60"/>
        <v>44889</v>
      </c>
      <c r="AA217" s="29">
        <f t="shared" si="60"/>
        <v>44890</v>
      </c>
      <c r="AB217" s="29">
        <f t="shared" si="60"/>
        <v>44891</v>
      </c>
      <c r="AC217" s="29">
        <f t="shared" si="60"/>
        <v>44892</v>
      </c>
      <c r="AD217" s="29">
        <f t="shared" si="60"/>
        <v>44893</v>
      </c>
      <c r="AE217" s="29">
        <f t="shared" si="60"/>
        <v>44894</v>
      </c>
      <c r="AF217" s="29">
        <f t="shared" si="60"/>
        <v>44895</v>
      </c>
      <c r="AG217" s="29" t="str">
        <f t="shared" si="60"/>
        <v/>
      </c>
      <c r="AH217" s="66"/>
      <c r="AI217" s="69"/>
      <c r="AJ217" s="72"/>
      <c r="AK217" s="76"/>
      <c r="AL217" s="76"/>
      <c r="AM217" s="76"/>
      <c r="AN217" s="76"/>
    </row>
    <row r="218" spans="1:40" ht="12" hidden="1" customHeight="1" outlineLevel="1">
      <c r="B218" s="22" t="s">
        <v>3</v>
      </c>
      <c r="C218" s="30">
        <f>+C217</f>
        <v>44866</v>
      </c>
      <c r="D218" s="30">
        <f t="shared" ref="D218:AG218" si="61">+D217</f>
        <v>44867</v>
      </c>
      <c r="E218" s="30">
        <f t="shared" si="61"/>
        <v>44868</v>
      </c>
      <c r="F218" s="43">
        <f t="shared" si="61"/>
        <v>44869</v>
      </c>
      <c r="G218" s="30">
        <f t="shared" si="61"/>
        <v>44870</v>
      </c>
      <c r="H218" s="30">
        <f t="shared" si="61"/>
        <v>44871</v>
      </c>
      <c r="I218" s="30">
        <f t="shared" si="61"/>
        <v>44872</v>
      </c>
      <c r="J218" s="30">
        <f t="shared" si="61"/>
        <v>44873</v>
      </c>
      <c r="K218" s="30">
        <f t="shared" si="61"/>
        <v>44874</v>
      </c>
      <c r="L218" s="30">
        <f t="shared" si="61"/>
        <v>44875</v>
      </c>
      <c r="M218" s="30">
        <f t="shared" si="61"/>
        <v>44876</v>
      </c>
      <c r="N218" s="30">
        <f t="shared" si="61"/>
        <v>44877</v>
      </c>
      <c r="O218" s="30">
        <f t="shared" si="61"/>
        <v>44878</v>
      </c>
      <c r="P218" s="30">
        <f t="shared" si="61"/>
        <v>44879</v>
      </c>
      <c r="Q218" s="30">
        <f t="shared" si="61"/>
        <v>44880</v>
      </c>
      <c r="R218" s="30">
        <f t="shared" si="61"/>
        <v>44881</v>
      </c>
      <c r="S218" s="30">
        <f t="shared" si="61"/>
        <v>44882</v>
      </c>
      <c r="T218" s="30">
        <f t="shared" si="61"/>
        <v>44883</v>
      </c>
      <c r="U218" s="30">
        <f t="shared" si="61"/>
        <v>44884</v>
      </c>
      <c r="V218" s="30">
        <f t="shared" si="61"/>
        <v>44885</v>
      </c>
      <c r="W218" s="30">
        <f t="shared" si="61"/>
        <v>44886</v>
      </c>
      <c r="X218" s="30">
        <f t="shared" si="61"/>
        <v>44887</v>
      </c>
      <c r="Y218" s="30">
        <f t="shared" si="61"/>
        <v>44888</v>
      </c>
      <c r="Z218" s="30">
        <f t="shared" si="61"/>
        <v>44889</v>
      </c>
      <c r="AA218" s="30">
        <f t="shared" si="61"/>
        <v>44890</v>
      </c>
      <c r="AB218" s="30">
        <f t="shared" si="61"/>
        <v>44891</v>
      </c>
      <c r="AC218" s="30">
        <f t="shared" si="61"/>
        <v>44892</v>
      </c>
      <c r="AD218" s="30">
        <f t="shared" si="61"/>
        <v>44893</v>
      </c>
      <c r="AE218" s="30">
        <f t="shared" si="61"/>
        <v>44894</v>
      </c>
      <c r="AF218" s="30">
        <f t="shared" si="61"/>
        <v>44895</v>
      </c>
      <c r="AG218" s="30" t="str">
        <f t="shared" si="61"/>
        <v/>
      </c>
      <c r="AH218" s="67" t="s">
        <v>42</v>
      </c>
      <c r="AI218" s="70" t="s">
        <v>42</v>
      </c>
      <c r="AJ218" s="72"/>
      <c r="AK218" s="76"/>
      <c r="AL218" s="76"/>
      <c r="AM218" s="76"/>
      <c r="AN218" s="76"/>
    </row>
    <row r="219" spans="1:40" ht="68.150000000000006" hidden="1" customHeight="1" outlineLevel="1">
      <c r="A219" s="17"/>
      <c r="B219" s="23" t="s">
        <v>11</v>
      </c>
      <c r="C219" s="31" t="str">
        <f>IFERROR(VLOOKUP(C217,定義!A:C,3,FALSE),"")</f>
        <v/>
      </c>
      <c r="D219" s="31" t="str">
        <f>IFERROR(VLOOKUP(D217,定義!A:C,3,FALSE),"")</f>
        <v/>
      </c>
      <c r="E219" s="31" t="str">
        <f>IFERROR(VLOOKUP(E217,定義!A:C,3,FALSE),"")</f>
        <v>文化の日</v>
      </c>
      <c r="F219" s="44" t="str">
        <f>IFERROR(VLOOKUP(F217,定義!A:C,3,FALSE),"")</f>
        <v/>
      </c>
      <c r="G219" s="31" t="str">
        <f>IFERROR(VLOOKUP(G217,定義!A:C,3,FALSE),"")</f>
        <v/>
      </c>
      <c r="H219" s="31" t="str">
        <f>IFERROR(VLOOKUP(H217,定義!A:C,3,FALSE),"")</f>
        <v/>
      </c>
      <c r="I219" s="31" t="str">
        <f>IFERROR(VLOOKUP(I217,定義!A:C,3,FALSE),"")</f>
        <v/>
      </c>
      <c r="J219" s="31" t="str">
        <f>IFERROR(VLOOKUP(J217,定義!A:C,3,FALSE),"")</f>
        <v/>
      </c>
      <c r="K219" s="31" t="str">
        <f>IFERROR(VLOOKUP(K217,定義!A:C,3,FALSE),"")</f>
        <v/>
      </c>
      <c r="L219" s="31" t="str">
        <f>IFERROR(VLOOKUP(L217,定義!A:C,3,FALSE),"")</f>
        <v/>
      </c>
      <c r="M219" s="31" t="str">
        <f>IFERROR(VLOOKUP(M217,定義!A:C,3,FALSE),"")</f>
        <v/>
      </c>
      <c r="N219" s="31" t="str">
        <f>IFERROR(VLOOKUP(N217,定義!A:C,3,FALSE),"")</f>
        <v/>
      </c>
      <c r="O219" s="31" t="str">
        <f>IFERROR(VLOOKUP(O217,定義!A:C,3,FALSE),"")</f>
        <v/>
      </c>
      <c r="P219" s="31" t="str">
        <f>IFERROR(VLOOKUP(P217,定義!A:C,3,FALSE),"")</f>
        <v/>
      </c>
      <c r="Q219" s="31" t="str">
        <f>IFERROR(VLOOKUP(Q217,定義!A:C,3,FALSE),"")</f>
        <v/>
      </c>
      <c r="R219" s="34" t="str">
        <f>IFERROR(VLOOKUP(R217,定義!A:C,3,FALSE),"")</f>
        <v/>
      </c>
      <c r="S219" s="31" t="str">
        <f>IFERROR(VLOOKUP(S217,定義!A:C,3,FALSE),"")</f>
        <v/>
      </c>
      <c r="T219" s="31" t="str">
        <f>IFERROR(VLOOKUP(T217,定義!A:C,3,FALSE),"")</f>
        <v/>
      </c>
      <c r="U219" s="31" t="str">
        <f>IFERROR(VLOOKUP(U217,定義!A:C,3,FALSE),"")</f>
        <v/>
      </c>
      <c r="V219" s="31" t="str">
        <f>IFERROR(VLOOKUP(V217,定義!A:C,3,FALSE),"")</f>
        <v/>
      </c>
      <c r="W219" s="31" t="str">
        <f>IFERROR(VLOOKUP(W217,定義!A:C,3,FALSE),"")</f>
        <v/>
      </c>
      <c r="X219" s="31" t="str">
        <f>IFERROR(VLOOKUP(X217,定義!A:C,3,FALSE),"")</f>
        <v/>
      </c>
      <c r="Y219" s="31" t="str">
        <f>IFERROR(VLOOKUP(Y217,定義!A:C,3,FALSE),"")</f>
        <v>勤労感謝の日</v>
      </c>
      <c r="Z219" s="31" t="str">
        <f>IFERROR(VLOOKUP(Z217,定義!A:C,3,FALSE),"")</f>
        <v/>
      </c>
      <c r="AA219" s="31" t="str">
        <f>IFERROR(VLOOKUP(AA217,定義!A:C,3,FALSE),"")</f>
        <v/>
      </c>
      <c r="AB219" s="31" t="str">
        <f>IFERROR(VLOOKUP(AB217,定義!A:C,3,FALSE),"")</f>
        <v/>
      </c>
      <c r="AC219" s="31" t="str">
        <f>IFERROR(VLOOKUP(AC217,定義!A:C,3,FALSE),"")</f>
        <v/>
      </c>
      <c r="AD219" s="31" t="str">
        <f>IFERROR(VLOOKUP(AD217,定義!A:C,3,FALSE),"")</f>
        <v/>
      </c>
      <c r="AE219" s="31" t="str">
        <f>IFERROR(VLOOKUP(AE217,定義!A:C,3,FALSE),"")</f>
        <v/>
      </c>
      <c r="AF219" s="31" t="str">
        <f>IFERROR(VLOOKUP(AF217,定義!A:C,3,FALSE),"")</f>
        <v/>
      </c>
      <c r="AG219" s="31" t="str">
        <f>IFERROR(VLOOKUP(AG217,定義!A:C,3,FALSE),"")</f>
        <v/>
      </c>
      <c r="AH219" s="67"/>
      <c r="AI219" s="70"/>
      <c r="AJ219" s="72"/>
      <c r="AK219" s="76"/>
      <c r="AL219" s="76"/>
      <c r="AM219" s="76"/>
      <c r="AN219" s="76"/>
    </row>
    <row r="220" spans="1:40" ht="28" hidden="1" customHeight="1" outlineLevel="1">
      <c r="A220" s="17"/>
      <c r="B220" s="24" t="str">
        <f>IF($F$2="受注者希望型","－","休日
計画")</f>
        <v>休日
計画</v>
      </c>
      <c r="C220" s="32"/>
      <c r="D220" s="32"/>
      <c r="E220" s="32"/>
      <c r="F220" s="45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5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66">
        <f>AM220</f>
        <v>0</v>
      </c>
      <c r="AI220" s="69">
        <f>AN220</f>
        <v>79</v>
      </c>
      <c r="AJ220" s="72"/>
      <c r="AK220" s="76">
        <f>COUNTIF(C221:AG221,"○")</f>
        <v>0</v>
      </c>
      <c r="AL220" s="76">
        <f>SUM(AK$6:AK221)</f>
        <v>79</v>
      </c>
      <c r="AM220" s="76">
        <f>COUNTIF(C220:AG220,"○")</f>
        <v>0</v>
      </c>
      <c r="AN220" s="76">
        <f>SUM(AM$6:AM221)</f>
        <v>79</v>
      </c>
    </row>
    <row r="221" spans="1:40" ht="28" hidden="1" customHeight="1" outlineLevel="1">
      <c r="A221" s="2"/>
      <c r="B221" s="25" t="s">
        <v>49</v>
      </c>
      <c r="C221" s="33"/>
      <c r="D221" s="33"/>
      <c r="E221" s="33"/>
      <c r="F221" s="46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66">
        <f>AK220</f>
        <v>0</v>
      </c>
      <c r="AI221" s="69">
        <f>AL220</f>
        <v>79</v>
      </c>
      <c r="AJ221" s="72"/>
      <c r="AK221" s="76"/>
      <c r="AL221" s="76"/>
      <c r="AM221" s="76"/>
      <c r="AN221" s="76"/>
    </row>
    <row r="222" spans="1:40" ht="14.25" hidden="1" customHeight="1" outlineLevel="1">
      <c r="AJ222" s="72"/>
      <c r="AL222" s="16"/>
      <c r="AN222" s="16"/>
    </row>
    <row r="223" spans="1:40" ht="12" hidden="1" customHeight="1" outlineLevel="1">
      <c r="B223" s="21" t="s">
        <v>7</v>
      </c>
      <c r="C223" s="28">
        <f>DATE(YEAR(C216),MONTH(C216)+1,DAY(C216))</f>
        <v>44896</v>
      </c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63"/>
      <c r="AH223" s="66" t="s">
        <v>19</v>
      </c>
      <c r="AI223" s="69" t="s">
        <v>15</v>
      </c>
      <c r="AJ223" s="72"/>
      <c r="AK223" s="76" t="s">
        <v>12</v>
      </c>
      <c r="AL223" s="76" t="s">
        <v>23</v>
      </c>
      <c r="AM223" s="76" t="s">
        <v>50</v>
      </c>
      <c r="AN223" s="76" t="s">
        <v>20</v>
      </c>
    </row>
    <row r="224" spans="1:40" ht="12" hidden="1" customHeight="1" outlineLevel="1">
      <c r="B224" s="22" t="s">
        <v>10</v>
      </c>
      <c r="C224" s="29">
        <f>+C223</f>
        <v>44896</v>
      </c>
      <c r="D224" s="29">
        <f t="shared" ref="D224:AG224" si="62">IF(C224="","",IF(MONTH(C224+1)-MONTH(C224)=0,C224+1,""))</f>
        <v>44897</v>
      </c>
      <c r="E224" s="29">
        <f t="shared" si="62"/>
        <v>44898</v>
      </c>
      <c r="F224" s="42">
        <f t="shared" si="62"/>
        <v>44899</v>
      </c>
      <c r="G224" s="29">
        <f t="shared" si="62"/>
        <v>44900</v>
      </c>
      <c r="H224" s="29">
        <f t="shared" si="62"/>
        <v>44901</v>
      </c>
      <c r="I224" s="29">
        <f t="shared" si="62"/>
        <v>44902</v>
      </c>
      <c r="J224" s="29">
        <f t="shared" si="62"/>
        <v>44903</v>
      </c>
      <c r="K224" s="29">
        <f t="shared" si="62"/>
        <v>44904</v>
      </c>
      <c r="L224" s="29">
        <f t="shared" si="62"/>
        <v>44905</v>
      </c>
      <c r="M224" s="29">
        <f t="shared" si="62"/>
        <v>44906</v>
      </c>
      <c r="N224" s="29">
        <f t="shared" si="62"/>
        <v>44907</v>
      </c>
      <c r="O224" s="29">
        <f t="shared" si="62"/>
        <v>44908</v>
      </c>
      <c r="P224" s="29">
        <f t="shared" si="62"/>
        <v>44909</v>
      </c>
      <c r="Q224" s="29">
        <f t="shared" si="62"/>
        <v>44910</v>
      </c>
      <c r="R224" s="29">
        <f t="shared" si="62"/>
        <v>44911</v>
      </c>
      <c r="S224" s="29">
        <f t="shared" si="62"/>
        <v>44912</v>
      </c>
      <c r="T224" s="29">
        <f t="shared" si="62"/>
        <v>44913</v>
      </c>
      <c r="U224" s="29">
        <f t="shared" si="62"/>
        <v>44914</v>
      </c>
      <c r="V224" s="29">
        <f t="shared" si="62"/>
        <v>44915</v>
      </c>
      <c r="W224" s="29">
        <f t="shared" si="62"/>
        <v>44916</v>
      </c>
      <c r="X224" s="29">
        <f t="shared" si="62"/>
        <v>44917</v>
      </c>
      <c r="Y224" s="29">
        <f t="shared" si="62"/>
        <v>44918</v>
      </c>
      <c r="Z224" s="29">
        <f t="shared" si="62"/>
        <v>44919</v>
      </c>
      <c r="AA224" s="29">
        <f t="shared" si="62"/>
        <v>44920</v>
      </c>
      <c r="AB224" s="29">
        <f t="shared" si="62"/>
        <v>44921</v>
      </c>
      <c r="AC224" s="29">
        <f t="shared" si="62"/>
        <v>44922</v>
      </c>
      <c r="AD224" s="29">
        <f t="shared" si="62"/>
        <v>44923</v>
      </c>
      <c r="AE224" s="29">
        <f t="shared" si="62"/>
        <v>44924</v>
      </c>
      <c r="AF224" s="29">
        <f t="shared" si="62"/>
        <v>44925</v>
      </c>
      <c r="AG224" s="29">
        <f t="shared" si="62"/>
        <v>44926</v>
      </c>
      <c r="AH224" s="66"/>
      <c r="AI224" s="69"/>
      <c r="AJ224" s="72"/>
      <c r="AK224" s="76"/>
      <c r="AL224" s="76"/>
      <c r="AM224" s="76"/>
      <c r="AN224" s="76"/>
    </row>
    <row r="225" spans="1:40" ht="12" hidden="1" customHeight="1" outlineLevel="1">
      <c r="B225" s="22" t="s">
        <v>3</v>
      </c>
      <c r="C225" s="30">
        <f>+C224</f>
        <v>44896</v>
      </c>
      <c r="D225" s="30">
        <f t="shared" ref="D225:AG225" si="63">+D224</f>
        <v>44897</v>
      </c>
      <c r="E225" s="30">
        <f t="shared" si="63"/>
        <v>44898</v>
      </c>
      <c r="F225" s="43">
        <f t="shared" si="63"/>
        <v>44899</v>
      </c>
      <c r="G225" s="30">
        <f t="shared" si="63"/>
        <v>44900</v>
      </c>
      <c r="H225" s="30">
        <f t="shared" si="63"/>
        <v>44901</v>
      </c>
      <c r="I225" s="30">
        <f t="shared" si="63"/>
        <v>44902</v>
      </c>
      <c r="J225" s="30">
        <f t="shared" si="63"/>
        <v>44903</v>
      </c>
      <c r="K225" s="30">
        <f t="shared" si="63"/>
        <v>44904</v>
      </c>
      <c r="L225" s="30">
        <f t="shared" si="63"/>
        <v>44905</v>
      </c>
      <c r="M225" s="30">
        <f t="shared" si="63"/>
        <v>44906</v>
      </c>
      <c r="N225" s="30">
        <f t="shared" si="63"/>
        <v>44907</v>
      </c>
      <c r="O225" s="30">
        <f t="shared" si="63"/>
        <v>44908</v>
      </c>
      <c r="P225" s="30">
        <f t="shared" si="63"/>
        <v>44909</v>
      </c>
      <c r="Q225" s="30">
        <f t="shared" si="63"/>
        <v>44910</v>
      </c>
      <c r="R225" s="30">
        <f t="shared" si="63"/>
        <v>44911</v>
      </c>
      <c r="S225" s="30">
        <f t="shared" si="63"/>
        <v>44912</v>
      </c>
      <c r="T225" s="30">
        <f t="shared" si="63"/>
        <v>44913</v>
      </c>
      <c r="U225" s="30">
        <f t="shared" si="63"/>
        <v>44914</v>
      </c>
      <c r="V225" s="30">
        <f t="shared" si="63"/>
        <v>44915</v>
      </c>
      <c r="W225" s="30">
        <f t="shared" si="63"/>
        <v>44916</v>
      </c>
      <c r="X225" s="30">
        <f t="shared" si="63"/>
        <v>44917</v>
      </c>
      <c r="Y225" s="30">
        <f t="shared" si="63"/>
        <v>44918</v>
      </c>
      <c r="Z225" s="30">
        <f t="shared" si="63"/>
        <v>44919</v>
      </c>
      <c r="AA225" s="30">
        <f t="shared" si="63"/>
        <v>44920</v>
      </c>
      <c r="AB225" s="30">
        <f t="shared" si="63"/>
        <v>44921</v>
      </c>
      <c r="AC225" s="30">
        <f t="shared" si="63"/>
        <v>44922</v>
      </c>
      <c r="AD225" s="30">
        <f t="shared" si="63"/>
        <v>44923</v>
      </c>
      <c r="AE225" s="30">
        <f t="shared" si="63"/>
        <v>44924</v>
      </c>
      <c r="AF225" s="30">
        <f t="shared" si="63"/>
        <v>44925</v>
      </c>
      <c r="AG225" s="30">
        <f t="shared" si="63"/>
        <v>44926</v>
      </c>
      <c r="AH225" s="67" t="s">
        <v>42</v>
      </c>
      <c r="AI225" s="70" t="s">
        <v>42</v>
      </c>
      <c r="AJ225" s="72"/>
      <c r="AK225" s="76"/>
      <c r="AL225" s="76"/>
      <c r="AM225" s="76"/>
      <c r="AN225" s="76"/>
    </row>
    <row r="226" spans="1:40" ht="68.150000000000006" hidden="1" customHeight="1" outlineLevel="1">
      <c r="A226" s="17"/>
      <c r="B226" s="23" t="s">
        <v>11</v>
      </c>
      <c r="C226" s="31" t="str">
        <f>IFERROR(VLOOKUP(C224,定義!A:C,3,FALSE),"")</f>
        <v/>
      </c>
      <c r="D226" s="31" t="str">
        <f>IFERROR(VLOOKUP(D224,定義!A:C,3,FALSE),"")</f>
        <v/>
      </c>
      <c r="E226" s="31" t="str">
        <f>IFERROR(VLOOKUP(E224,定義!A:C,3,FALSE),"")</f>
        <v/>
      </c>
      <c r="F226" s="44" t="str">
        <f>IFERROR(VLOOKUP(F224,定義!A:C,3,FALSE),"")</f>
        <v/>
      </c>
      <c r="G226" s="31" t="str">
        <f>IFERROR(VLOOKUP(G224,定義!A:C,3,FALSE),"")</f>
        <v/>
      </c>
      <c r="H226" s="31" t="str">
        <f>IFERROR(VLOOKUP(H224,定義!A:C,3,FALSE),"")</f>
        <v/>
      </c>
      <c r="I226" s="31" t="str">
        <f>IFERROR(VLOOKUP(I224,定義!A:C,3,FALSE),"")</f>
        <v/>
      </c>
      <c r="J226" s="31" t="str">
        <f>IFERROR(VLOOKUP(J224,定義!A:C,3,FALSE),"")</f>
        <v/>
      </c>
      <c r="K226" s="31" t="str">
        <f>IFERROR(VLOOKUP(K224,定義!A:C,3,FALSE),"")</f>
        <v/>
      </c>
      <c r="L226" s="31" t="str">
        <f>IFERROR(VLOOKUP(L224,定義!A:C,3,FALSE),"")</f>
        <v/>
      </c>
      <c r="M226" s="31" t="str">
        <f>IFERROR(VLOOKUP(M224,定義!A:C,3,FALSE),"")</f>
        <v/>
      </c>
      <c r="N226" s="31" t="str">
        <f>IFERROR(VLOOKUP(N224,定義!A:C,3,FALSE),"")</f>
        <v/>
      </c>
      <c r="O226" s="31" t="str">
        <f>IFERROR(VLOOKUP(O224,定義!A:C,3,FALSE),"")</f>
        <v/>
      </c>
      <c r="P226" s="31" t="str">
        <f>IFERROR(VLOOKUP(P224,定義!A:C,3,FALSE),"")</f>
        <v/>
      </c>
      <c r="Q226" s="31" t="str">
        <f>IFERROR(VLOOKUP(Q224,定義!A:C,3,FALSE),"")</f>
        <v/>
      </c>
      <c r="R226" s="34" t="str">
        <f>IFERROR(VLOOKUP(R224,定義!A:C,3,FALSE),"")</f>
        <v/>
      </c>
      <c r="S226" s="31" t="str">
        <f>IFERROR(VLOOKUP(S224,定義!A:C,3,FALSE),"")</f>
        <v/>
      </c>
      <c r="T226" s="31" t="str">
        <f>IFERROR(VLOOKUP(T224,定義!A:C,3,FALSE),"")</f>
        <v/>
      </c>
      <c r="U226" s="31" t="str">
        <f>IFERROR(VLOOKUP(U224,定義!A:C,3,FALSE),"")</f>
        <v/>
      </c>
      <c r="V226" s="31" t="str">
        <f>IFERROR(VLOOKUP(V224,定義!A:C,3,FALSE),"")</f>
        <v/>
      </c>
      <c r="W226" s="31" t="str">
        <f>IFERROR(VLOOKUP(W224,定義!A:C,3,FALSE),"")</f>
        <v/>
      </c>
      <c r="X226" s="31" t="str">
        <f>IFERROR(VLOOKUP(X224,定義!A:C,3,FALSE),"")</f>
        <v/>
      </c>
      <c r="Y226" s="31" t="str">
        <f>IFERROR(VLOOKUP(Y224,定義!A:C,3,FALSE),"")</f>
        <v/>
      </c>
      <c r="Z226" s="31" t="str">
        <f>IFERROR(VLOOKUP(Z224,定義!A:C,3,FALSE),"")</f>
        <v/>
      </c>
      <c r="AA226" s="31" t="str">
        <f>IFERROR(VLOOKUP(AA224,定義!A:C,3,FALSE),"")</f>
        <v/>
      </c>
      <c r="AB226" s="31" t="str">
        <f>IFERROR(VLOOKUP(AB224,定義!A:C,3,FALSE),"")</f>
        <v/>
      </c>
      <c r="AC226" s="31" t="str">
        <f>IFERROR(VLOOKUP(AC224,定義!A:C,3,FALSE),"")</f>
        <v/>
      </c>
      <c r="AD226" s="31" t="str">
        <f>IFERROR(VLOOKUP(AD224,定義!A:C,3,FALSE),"")</f>
        <v/>
      </c>
      <c r="AE226" s="31" t="str">
        <f>IFERROR(VLOOKUP(AE224,定義!A:C,3,FALSE),"")</f>
        <v/>
      </c>
      <c r="AF226" s="31" t="str">
        <f>IFERROR(VLOOKUP(AF224,定義!A:C,3,FALSE),"")</f>
        <v/>
      </c>
      <c r="AG226" s="31" t="str">
        <f>IFERROR(VLOOKUP(AG224,定義!A:C,3,FALSE),"")</f>
        <v/>
      </c>
      <c r="AH226" s="67"/>
      <c r="AI226" s="70"/>
      <c r="AJ226" s="72"/>
      <c r="AK226" s="76"/>
      <c r="AL226" s="76"/>
      <c r="AM226" s="76"/>
      <c r="AN226" s="76"/>
    </row>
    <row r="227" spans="1:40" ht="28" hidden="1" customHeight="1" outlineLevel="1">
      <c r="A227" s="17"/>
      <c r="B227" s="24" t="str">
        <f>IF($F$2="受注者希望型","－","休日
計画")</f>
        <v>休日
計画</v>
      </c>
      <c r="C227" s="32"/>
      <c r="D227" s="32"/>
      <c r="E227" s="32"/>
      <c r="F227" s="45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5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66">
        <f>AM227</f>
        <v>0</v>
      </c>
      <c r="AI227" s="69">
        <f>AN227</f>
        <v>79</v>
      </c>
      <c r="AJ227" s="72"/>
      <c r="AK227" s="76">
        <f>COUNTIF(C228:AG228,"○")</f>
        <v>0</v>
      </c>
      <c r="AL227" s="76">
        <f>SUM(AK$6:AK228)</f>
        <v>79</v>
      </c>
      <c r="AM227" s="76">
        <f>COUNTIF(C227:AG227,"○")</f>
        <v>0</v>
      </c>
      <c r="AN227" s="76">
        <f>SUM(AM$6:AM228)</f>
        <v>79</v>
      </c>
    </row>
    <row r="228" spans="1:40" ht="28" hidden="1" customHeight="1" outlineLevel="1">
      <c r="A228" s="2"/>
      <c r="B228" s="25" t="s">
        <v>49</v>
      </c>
      <c r="C228" s="33"/>
      <c r="D228" s="33"/>
      <c r="E228" s="33"/>
      <c r="F228" s="46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66">
        <f>AK227</f>
        <v>0</v>
      </c>
      <c r="AI228" s="69">
        <f>AL227</f>
        <v>79</v>
      </c>
      <c r="AJ228" s="72"/>
      <c r="AK228" s="76"/>
      <c r="AL228" s="76"/>
      <c r="AM228" s="76"/>
      <c r="AN228" s="76"/>
    </row>
    <row r="229" spans="1:40" ht="14.25" hidden="1" customHeight="1" outlineLevel="1">
      <c r="AJ229" s="72"/>
      <c r="AL229" s="16"/>
      <c r="AN229" s="16"/>
    </row>
    <row r="230" spans="1:40" ht="12" hidden="1" customHeight="1" outlineLevel="1">
      <c r="B230" s="21" t="s">
        <v>7</v>
      </c>
      <c r="C230" s="28">
        <f>DATE(YEAR(C223),MONTH(C223)+1,DAY(C223))</f>
        <v>44927</v>
      </c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63"/>
      <c r="AH230" s="66" t="s">
        <v>19</v>
      </c>
      <c r="AI230" s="69" t="s">
        <v>15</v>
      </c>
      <c r="AJ230" s="72"/>
      <c r="AK230" s="76" t="s">
        <v>12</v>
      </c>
      <c r="AL230" s="76" t="s">
        <v>23</v>
      </c>
      <c r="AM230" s="76" t="s">
        <v>50</v>
      </c>
      <c r="AN230" s="76" t="s">
        <v>20</v>
      </c>
    </row>
    <row r="231" spans="1:40" ht="12" hidden="1" customHeight="1" outlineLevel="1">
      <c r="B231" s="22" t="s">
        <v>10</v>
      </c>
      <c r="C231" s="29">
        <f>+C230</f>
        <v>44927</v>
      </c>
      <c r="D231" s="29">
        <f t="shared" ref="D231:AG231" si="64">IF(C231="","",IF(MONTH(C231+1)-MONTH(C231)=0,C231+1,""))</f>
        <v>44928</v>
      </c>
      <c r="E231" s="29">
        <f t="shared" si="64"/>
        <v>44929</v>
      </c>
      <c r="F231" s="42">
        <f t="shared" si="64"/>
        <v>44930</v>
      </c>
      <c r="G231" s="29">
        <f t="shared" si="64"/>
        <v>44931</v>
      </c>
      <c r="H231" s="29">
        <f t="shared" si="64"/>
        <v>44932</v>
      </c>
      <c r="I231" s="29">
        <f t="shared" si="64"/>
        <v>44933</v>
      </c>
      <c r="J231" s="29">
        <f t="shared" si="64"/>
        <v>44934</v>
      </c>
      <c r="K231" s="29">
        <f t="shared" si="64"/>
        <v>44935</v>
      </c>
      <c r="L231" s="29">
        <f t="shared" si="64"/>
        <v>44936</v>
      </c>
      <c r="M231" s="29">
        <f t="shared" si="64"/>
        <v>44937</v>
      </c>
      <c r="N231" s="29">
        <f t="shared" si="64"/>
        <v>44938</v>
      </c>
      <c r="O231" s="29">
        <f t="shared" si="64"/>
        <v>44939</v>
      </c>
      <c r="P231" s="29">
        <f t="shared" si="64"/>
        <v>44940</v>
      </c>
      <c r="Q231" s="29">
        <f t="shared" si="64"/>
        <v>44941</v>
      </c>
      <c r="R231" s="29">
        <f t="shared" si="64"/>
        <v>44942</v>
      </c>
      <c r="S231" s="29">
        <f t="shared" si="64"/>
        <v>44943</v>
      </c>
      <c r="T231" s="29">
        <f t="shared" si="64"/>
        <v>44944</v>
      </c>
      <c r="U231" s="29">
        <f t="shared" si="64"/>
        <v>44945</v>
      </c>
      <c r="V231" s="29">
        <f t="shared" si="64"/>
        <v>44946</v>
      </c>
      <c r="W231" s="29">
        <f t="shared" si="64"/>
        <v>44947</v>
      </c>
      <c r="X231" s="29">
        <f t="shared" si="64"/>
        <v>44948</v>
      </c>
      <c r="Y231" s="29">
        <f t="shared" si="64"/>
        <v>44949</v>
      </c>
      <c r="Z231" s="29">
        <f t="shared" si="64"/>
        <v>44950</v>
      </c>
      <c r="AA231" s="29">
        <f t="shared" si="64"/>
        <v>44951</v>
      </c>
      <c r="AB231" s="29">
        <f t="shared" si="64"/>
        <v>44952</v>
      </c>
      <c r="AC231" s="29">
        <f t="shared" si="64"/>
        <v>44953</v>
      </c>
      <c r="AD231" s="29">
        <f t="shared" si="64"/>
        <v>44954</v>
      </c>
      <c r="AE231" s="29">
        <f t="shared" si="64"/>
        <v>44955</v>
      </c>
      <c r="AF231" s="29">
        <f t="shared" si="64"/>
        <v>44956</v>
      </c>
      <c r="AG231" s="29">
        <f t="shared" si="64"/>
        <v>44957</v>
      </c>
      <c r="AH231" s="66"/>
      <c r="AI231" s="69"/>
      <c r="AJ231" s="72"/>
      <c r="AK231" s="76"/>
      <c r="AL231" s="76"/>
      <c r="AM231" s="76"/>
      <c r="AN231" s="76"/>
    </row>
    <row r="232" spans="1:40" ht="12" hidden="1" customHeight="1" outlineLevel="1">
      <c r="B232" s="22" t="s">
        <v>3</v>
      </c>
      <c r="C232" s="30">
        <f>+C231</f>
        <v>44927</v>
      </c>
      <c r="D232" s="30">
        <f t="shared" ref="D232:AG232" si="65">+D231</f>
        <v>44928</v>
      </c>
      <c r="E232" s="30">
        <f t="shared" si="65"/>
        <v>44929</v>
      </c>
      <c r="F232" s="43">
        <f t="shared" si="65"/>
        <v>44930</v>
      </c>
      <c r="G232" s="30">
        <f t="shared" si="65"/>
        <v>44931</v>
      </c>
      <c r="H232" s="30">
        <f t="shared" si="65"/>
        <v>44932</v>
      </c>
      <c r="I232" s="30">
        <f t="shared" si="65"/>
        <v>44933</v>
      </c>
      <c r="J232" s="30">
        <f t="shared" si="65"/>
        <v>44934</v>
      </c>
      <c r="K232" s="30">
        <f t="shared" si="65"/>
        <v>44935</v>
      </c>
      <c r="L232" s="30">
        <f t="shared" si="65"/>
        <v>44936</v>
      </c>
      <c r="M232" s="30">
        <f t="shared" si="65"/>
        <v>44937</v>
      </c>
      <c r="N232" s="30">
        <f t="shared" si="65"/>
        <v>44938</v>
      </c>
      <c r="O232" s="30">
        <f t="shared" si="65"/>
        <v>44939</v>
      </c>
      <c r="P232" s="30">
        <f t="shared" si="65"/>
        <v>44940</v>
      </c>
      <c r="Q232" s="30">
        <f t="shared" si="65"/>
        <v>44941</v>
      </c>
      <c r="R232" s="30">
        <f t="shared" si="65"/>
        <v>44942</v>
      </c>
      <c r="S232" s="30">
        <f t="shared" si="65"/>
        <v>44943</v>
      </c>
      <c r="T232" s="30">
        <f t="shared" si="65"/>
        <v>44944</v>
      </c>
      <c r="U232" s="30">
        <f t="shared" si="65"/>
        <v>44945</v>
      </c>
      <c r="V232" s="30">
        <f t="shared" si="65"/>
        <v>44946</v>
      </c>
      <c r="W232" s="30">
        <f t="shared" si="65"/>
        <v>44947</v>
      </c>
      <c r="X232" s="30">
        <f t="shared" si="65"/>
        <v>44948</v>
      </c>
      <c r="Y232" s="30">
        <f t="shared" si="65"/>
        <v>44949</v>
      </c>
      <c r="Z232" s="30">
        <f t="shared" si="65"/>
        <v>44950</v>
      </c>
      <c r="AA232" s="30">
        <f t="shared" si="65"/>
        <v>44951</v>
      </c>
      <c r="AB232" s="30">
        <f t="shared" si="65"/>
        <v>44952</v>
      </c>
      <c r="AC232" s="30">
        <f t="shared" si="65"/>
        <v>44953</v>
      </c>
      <c r="AD232" s="30">
        <f t="shared" si="65"/>
        <v>44954</v>
      </c>
      <c r="AE232" s="30">
        <f t="shared" si="65"/>
        <v>44955</v>
      </c>
      <c r="AF232" s="30">
        <f t="shared" si="65"/>
        <v>44956</v>
      </c>
      <c r="AG232" s="30">
        <f t="shared" si="65"/>
        <v>44957</v>
      </c>
      <c r="AH232" s="67" t="s">
        <v>42</v>
      </c>
      <c r="AI232" s="70" t="s">
        <v>42</v>
      </c>
      <c r="AJ232" s="72"/>
      <c r="AK232" s="76"/>
      <c r="AL232" s="76"/>
      <c r="AM232" s="76"/>
      <c r="AN232" s="76"/>
    </row>
    <row r="233" spans="1:40" ht="68.150000000000006" hidden="1" customHeight="1" outlineLevel="1">
      <c r="A233" s="17"/>
      <c r="B233" s="23" t="s">
        <v>11</v>
      </c>
      <c r="C233" s="31" t="str">
        <f>IFERROR(VLOOKUP(C231,定義!A:C,3,FALSE),"")</f>
        <v>元日</v>
      </c>
      <c r="D233" s="31" t="str">
        <f>IFERROR(VLOOKUP(D231,定義!A:C,3,FALSE),"")</f>
        <v>振替休日</v>
      </c>
      <c r="E233" s="31" t="str">
        <f>IFERROR(VLOOKUP(E231,定義!A:C,3,FALSE),"")</f>
        <v/>
      </c>
      <c r="F233" s="44" t="str">
        <f>IFERROR(VLOOKUP(F231,定義!A:C,3,FALSE),"")</f>
        <v/>
      </c>
      <c r="G233" s="31" t="str">
        <f>IFERROR(VLOOKUP(G231,定義!A:C,3,FALSE),"")</f>
        <v/>
      </c>
      <c r="H233" s="31" t="str">
        <f>IFERROR(VLOOKUP(H231,定義!A:C,3,FALSE),"")</f>
        <v/>
      </c>
      <c r="I233" s="31" t="str">
        <f>IFERROR(VLOOKUP(I231,定義!A:C,3,FALSE),"")</f>
        <v/>
      </c>
      <c r="J233" s="31" t="str">
        <f>IFERROR(VLOOKUP(J231,定義!A:C,3,FALSE),"")</f>
        <v/>
      </c>
      <c r="K233" s="31" t="str">
        <f>IFERROR(VLOOKUP(K231,定義!A:C,3,FALSE),"")</f>
        <v>成人の日</v>
      </c>
      <c r="L233" s="31" t="str">
        <f>IFERROR(VLOOKUP(L231,定義!A:C,3,FALSE),"")</f>
        <v/>
      </c>
      <c r="M233" s="31" t="str">
        <f>IFERROR(VLOOKUP(M231,定義!A:C,3,FALSE),"")</f>
        <v/>
      </c>
      <c r="N233" s="31" t="str">
        <f>IFERROR(VLOOKUP(N231,定義!A:C,3,FALSE),"")</f>
        <v/>
      </c>
      <c r="O233" s="31" t="str">
        <f>IFERROR(VLOOKUP(O231,定義!A:C,3,FALSE),"")</f>
        <v/>
      </c>
      <c r="P233" s="31" t="str">
        <f>IFERROR(VLOOKUP(P231,定義!A:C,3,FALSE),"")</f>
        <v/>
      </c>
      <c r="Q233" s="31" t="str">
        <f>IFERROR(VLOOKUP(Q231,定義!A:C,3,FALSE),"")</f>
        <v/>
      </c>
      <c r="R233" s="34" t="str">
        <f>IFERROR(VLOOKUP(R231,定義!A:C,3,FALSE),"")</f>
        <v/>
      </c>
      <c r="S233" s="31" t="str">
        <f>IFERROR(VLOOKUP(S231,定義!A:C,3,FALSE),"")</f>
        <v/>
      </c>
      <c r="T233" s="31" t="str">
        <f>IFERROR(VLOOKUP(T231,定義!A:C,3,FALSE),"")</f>
        <v/>
      </c>
      <c r="U233" s="31" t="str">
        <f>IFERROR(VLOOKUP(U231,定義!A:C,3,FALSE),"")</f>
        <v/>
      </c>
      <c r="V233" s="31" t="str">
        <f>IFERROR(VLOOKUP(V231,定義!A:C,3,FALSE),"")</f>
        <v/>
      </c>
      <c r="W233" s="31" t="str">
        <f>IFERROR(VLOOKUP(W231,定義!A:C,3,FALSE),"")</f>
        <v/>
      </c>
      <c r="X233" s="31" t="str">
        <f>IFERROR(VLOOKUP(X231,定義!A:C,3,FALSE),"")</f>
        <v/>
      </c>
      <c r="Y233" s="31" t="str">
        <f>IFERROR(VLOOKUP(Y231,定義!A:C,3,FALSE),"")</f>
        <v/>
      </c>
      <c r="Z233" s="31" t="str">
        <f>IFERROR(VLOOKUP(Z231,定義!A:C,3,FALSE),"")</f>
        <v/>
      </c>
      <c r="AA233" s="31" t="str">
        <f>IFERROR(VLOOKUP(AA231,定義!A:C,3,FALSE),"")</f>
        <v/>
      </c>
      <c r="AB233" s="31" t="str">
        <f>IFERROR(VLOOKUP(AB231,定義!A:C,3,FALSE),"")</f>
        <v/>
      </c>
      <c r="AC233" s="31" t="str">
        <f>IFERROR(VLOOKUP(AC231,定義!A:C,3,FALSE),"")</f>
        <v/>
      </c>
      <c r="AD233" s="31" t="str">
        <f>IFERROR(VLOOKUP(AD231,定義!A:C,3,FALSE),"")</f>
        <v/>
      </c>
      <c r="AE233" s="31" t="str">
        <f>IFERROR(VLOOKUP(AE231,定義!A:C,3,FALSE),"")</f>
        <v/>
      </c>
      <c r="AF233" s="31" t="str">
        <f>IFERROR(VLOOKUP(AF231,定義!A:C,3,FALSE),"")</f>
        <v/>
      </c>
      <c r="AG233" s="31" t="str">
        <f>IFERROR(VLOOKUP(AG231,定義!A:C,3,FALSE),"")</f>
        <v/>
      </c>
      <c r="AH233" s="67"/>
      <c r="AI233" s="70"/>
      <c r="AJ233" s="72"/>
      <c r="AK233" s="76"/>
      <c r="AL233" s="76"/>
      <c r="AM233" s="76"/>
      <c r="AN233" s="76"/>
    </row>
    <row r="234" spans="1:40" ht="28" hidden="1" customHeight="1" outlineLevel="1">
      <c r="A234" s="17"/>
      <c r="B234" s="24" t="str">
        <f>IF($F$2="受注者希望型","－","休日
計画")</f>
        <v>休日
計画</v>
      </c>
      <c r="C234" s="32"/>
      <c r="D234" s="32"/>
      <c r="E234" s="32"/>
      <c r="F234" s="45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5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66">
        <f>AM234</f>
        <v>0</v>
      </c>
      <c r="AI234" s="69">
        <f>AN234</f>
        <v>79</v>
      </c>
      <c r="AJ234" s="72"/>
      <c r="AK234" s="76">
        <f>COUNTIF(C235:AG235,"○")</f>
        <v>0</v>
      </c>
      <c r="AL234" s="76">
        <f>SUM(AK$6:AK235)</f>
        <v>79</v>
      </c>
      <c r="AM234" s="76">
        <f>COUNTIF(C234:AG234,"○")</f>
        <v>0</v>
      </c>
      <c r="AN234" s="76">
        <f>SUM(AM$6:AM235)</f>
        <v>79</v>
      </c>
    </row>
    <row r="235" spans="1:40" ht="28" hidden="1" customHeight="1" outlineLevel="1">
      <c r="A235" s="2"/>
      <c r="B235" s="25" t="s">
        <v>49</v>
      </c>
      <c r="C235" s="33"/>
      <c r="D235" s="33"/>
      <c r="E235" s="33"/>
      <c r="F235" s="46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66">
        <f>AK234</f>
        <v>0</v>
      </c>
      <c r="AI235" s="69">
        <f>AL234</f>
        <v>79</v>
      </c>
      <c r="AJ235" s="72"/>
      <c r="AK235" s="76"/>
      <c r="AL235" s="76"/>
      <c r="AM235" s="76"/>
      <c r="AN235" s="76"/>
    </row>
    <row r="236" spans="1:40" ht="14.25" hidden="1" customHeight="1" outlineLevel="1" collapsed="1">
      <c r="AJ236" s="72"/>
      <c r="AL236" s="16"/>
      <c r="AN236" s="16"/>
    </row>
    <row r="237" spans="1:40" ht="14.25" customHeight="1" outlineLevel="1">
      <c r="AD237" s="54"/>
      <c r="AE237" s="57" t="s">
        <v>55</v>
      </c>
      <c r="AF237" s="61"/>
      <c r="AG237" s="61"/>
      <c r="AH237" s="68">
        <f>AI66</f>
        <v>79</v>
      </c>
      <c r="AI237" s="68"/>
      <c r="AJ237" s="72"/>
      <c r="AL237" s="16"/>
      <c r="AN237" s="16"/>
    </row>
    <row r="238" spans="1:40" ht="14.25" customHeight="1" outlineLevel="1">
      <c r="AD238" s="55"/>
      <c r="AE238" s="58"/>
      <c r="AF238" s="62"/>
      <c r="AG238" s="62"/>
      <c r="AH238" s="68"/>
      <c r="AI238" s="68"/>
      <c r="AJ238" s="72"/>
      <c r="AL238" s="16"/>
      <c r="AN238" s="16"/>
    </row>
    <row r="239" spans="1:40" ht="14.25" customHeight="1" outlineLevel="1">
      <c r="AD239" s="54"/>
      <c r="AE239" s="57" t="s">
        <v>56</v>
      </c>
      <c r="AF239" s="61"/>
      <c r="AG239" s="61"/>
      <c r="AH239" s="68">
        <f>AI67</f>
        <v>79</v>
      </c>
      <c r="AI239" s="68"/>
      <c r="AJ239" s="72"/>
      <c r="AL239" s="16"/>
      <c r="AN239" s="16"/>
    </row>
    <row r="240" spans="1:40" ht="14.25" customHeight="1">
      <c r="AD240" s="55"/>
      <c r="AE240" s="58"/>
      <c r="AF240" s="62"/>
      <c r="AG240" s="62"/>
      <c r="AH240" s="68"/>
      <c r="AI240" s="68"/>
    </row>
    <row r="241" spans="1:36">
      <c r="B241" s="26"/>
      <c r="AJ241" s="73"/>
    </row>
    <row r="242" spans="1:36" ht="21" customHeight="1">
      <c r="A242" s="1"/>
      <c r="Z242" s="1"/>
      <c r="AA242" s="50"/>
      <c r="AB242" s="50"/>
      <c r="AC242" s="53" t="s">
        <v>52</v>
      </c>
      <c r="AD242" s="53"/>
      <c r="AE242" s="53"/>
      <c r="AF242" s="53"/>
      <c r="AG242" s="64" t="str">
        <f>IF(AH239&gt;=AH237,"４週８休以上","不達成")</f>
        <v>４週８休以上</v>
      </c>
      <c r="AH242" s="64"/>
      <c r="AI242" s="64"/>
      <c r="AJ242" s="74"/>
    </row>
    <row r="243" spans="1:36">
      <c r="A243" s="1"/>
      <c r="AH243" s="1"/>
      <c r="AI243" s="1"/>
      <c r="AJ243" s="1"/>
    </row>
    <row r="244" spans="1:36">
      <c r="A244" s="1"/>
      <c r="AH244" s="1"/>
      <c r="AI244" s="1"/>
      <c r="AJ244" s="1"/>
    </row>
    <row r="245" spans="1:36">
      <c r="A245" s="1"/>
      <c r="AH245" s="1"/>
      <c r="AI245" s="1"/>
      <c r="AJ245" s="1"/>
    </row>
    <row r="246" spans="1:36" ht="13.5" customHeight="1">
      <c r="A246" s="1"/>
      <c r="AD246" s="56"/>
      <c r="AE246" s="27"/>
      <c r="AF246" s="27"/>
      <c r="AG246" s="27"/>
      <c r="AH246" s="0"/>
      <c r="AI246" s="71"/>
      <c r="AJ246" s="71"/>
    </row>
    <row r="247" spans="1:36">
      <c r="A247" s="1"/>
      <c r="AD247" s="56"/>
      <c r="AE247" s="27"/>
      <c r="AF247" s="27"/>
      <c r="AG247" s="27"/>
      <c r="AH247" s="0"/>
      <c r="AI247" s="1"/>
      <c r="AJ247" s="1"/>
    </row>
    <row r="248" spans="1:36">
      <c r="AD248" s="56"/>
      <c r="AE248" s="27"/>
      <c r="AF248" s="27"/>
      <c r="AG248" s="27"/>
      <c r="AH248" s="0"/>
    </row>
    <row r="249" spans="1:36">
      <c r="AD249" s="27"/>
      <c r="AE249" s="27"/>
      <c r="AF249" s="27"/>
      <c r="AG249" s="27"/>
      <c r="AH249" s="0"/>
    </row>
    <row r="252" spans="1:36">
      <c r="AG252" s="15" t="s">
        <v>57</v>
      </c>
    </row>
    <row r="253" spans="1:36" ht="13.5" customHeight="1"/>
    <row r="260" ht="13.5" customHeight="1"/>
    <row r="267" ht="13.5" customHeight="1"/>
    <row r="274" ht="13.5" customHeight="1"/>
  </sheetData>
  <mergeCells count="445">
    <mergeCell ref="F2:J2"/>
    <mergeCell ref="B3:C3"/>
    <mergeCell ref="D3:AE3"/>
    <mergeCell ref="B4:C4"/>
    <mergeCell ref="D4:E4"/>
    <mergeCell ref="F4:G4"/>
    <mergeCell ref="H4:I4"/>
    <mergeCell ref="K4:L4"/>
    <mergeCell ref="M4:N4"/>
    <mergeCell ref="O4:P4"/>
    <mergeCell ref="C6:AG6"/>
    <mergeCell ref="C13:AG13"/>
    <mergeCell ref="C20:AG20"/>
    <mergeCell ref="C27:AG27"/>
    <mergeCell ref="C34:AG34"/>
    <mergeCell ref="C41:AG41"/>
    <mergeCell ref="C48:AG48"/>
    <mergeCell ref="C55:AG55"/>
    <mergeCell ref="C62:AG62"/>
    <mergeCell ref="C69:AG69"/>
    <mergeCell ref="C76:AG76"/>
    <mergeCell ref="C83:AG83"/>
    <mergeCell ref="C90:AG90"/>
    <mergeCell ref="C97:AG97"/>
    <mergeCell ref="C104:AG104"/>
    <mergeCell ref="C111:AG111"/>
    <mergeCell ref="C118:AG118"/>
    <mergeCell ref="C125:AG125"/>
    <mergeCell ref="C132:AG132"/>
    <mergeCell ref="C139:AG139"/>
    <mergeCell ref="C146:AG146"/>
    <mergeCell ref="C153:AG153"/>
    <mergeCell ref="C160:AG160"/>
    <mergeCell ref="C167:AG167"/>
    <mergeCell ref="C174:AG174"/>
    <mergeCell ref="C181:AG181"/>
    <mergeCell ref="C188:AG188"/>
    <mergeCell ref="C195:AG195"/>
    <mergeCell ref="C202:AG202"/>
    <mergeCell ref="C209:AG209"/>
    <mergeCell ref="C216:AG216"/>
    <mergeCell ref="C223:AG223"/>
    <mergeCell ref="C230:AG230"/>
    <mergeCell ref="AC242:AF242"/>
    <mergeCell ref="AG242:AI242"/>
    <mergeCell ref="AH6:AH7"/>
    <mergeCell ref="AI6:AI7"/>
    <mergeCell ref="AK6:AK9"/>
    <mergeCell ref="AL6:AL9"/>
    <mergeCell ref="AM6:AM9"/>
    <mergeCell ref="AN6:AN9"/>
    <mergeCell ref="AH8:AH9"/>
    <mergeCell ref="AI8:AI9"/>
    <mergeCell ref="AK10:AK11"/>
    <mergeCell ref="AL10:AL11"/>
    <mergeCell ref="AM10:AM11"/>
    <mergeCell ref="AN10:AN11"/>
    <mergeCell ref="AH13:AH14"/>
    <mergeCell ref="AI13:AI14"/>
    <mergeCell ref="AK13:AK16"/>
    <mergeCell ref="AL13:AL16"/>
    <mergeCell ref="AM13:AM16"/>
    <mergeCell ref="AN13:AN16"/>
    <mergeCell ref="AH15:AH16"/>
    <mergeCell ref="AI15:AI16"/>
    <mergeCell ref="AK17:AK18"/>
    <mergeCell ref="AL17:AL18"/>
    <mergeCell ref="AM17:AM18"/>
    <mergeCell ref="AN17:AN18"/>
    <mergeCell ref="AH20:AH21"/>
    <mergeCell ref="AI20:AI21"/>
    <mergeCell ref="AK20:AK23"/>
    <mergeCell ref="AL20:AL23"/>
    <mergeCell ref="AM20:AM23"/>
    <mergeCell ref="AN20:AN23"/>
    <mergeCell ref="AH22:AH23"/>
    <mergeCell ref="AI22:AI23"/>
    <mergeCell ref="AK24:AK25"/>
    <mergeCell ref="AL24:AL25"/>
    <mergeCell ref="AM24:AM25"/>
    <mergeCell ref="AN24:AN25"/>
    <mergeCell ref="AH27:AH28"/>
    <mergeCell ref="AI27:AI28"/>
    <mergeCell ref="AK27:AK30"/>
    <mergeCell ref="AL27:AL30"/>
    <mergeCell ref="AM27:AM30"/>
    <mergeCell ref="AN27:AN30"/>
    <mergeCell ref="AH29:AH30"/>
    <mergeCell ref="AI29:AI30"/>
    <mergeCell ref="AK31:AK32"/>
    <mergeCell ref="AL31:AL32"/>
    <mergeCell ref="AM31:AM32"/>
    <mergeCell ref="AN31:AN32"/>
    <mergeCell ref="AH34:AH35"/>
    <mergeCell ref="AI34:AI35"/>
    <mergeCell ref="AK34:AK37"/>
    <mergeCell ref="AL34:AL37"/>
    <mergeCell ref="AM34:AM37"/>
    <mergeCell ref="AN34:AN37"/>
    <mergeCell ref="AH36:AH37"/>
    <mergeCell ref="AI36:AI37"/>
    <mergeCell ref="AK38:AK39"/>
    <mergeCell ref="AL38:AL39"/>
    <mergeCell ref="AM38:AM39"/>
    <mergeCell ref="AN38:AN39"/>
    <mergeCell ref="AH41:AH42"/>
    <mergeCell ref="AI41:AI42"/>
    <mergeCell ref="AK41:AK44"/>
    <mergeCell ref="AL41:AL44"/>
    <mergeCell ref="AM41:AM44"/>
    <mergeCell ref="AN41:AN44"/>
    <mergeCell ref="AH43:AH44"/>
    <mergeCell ref="AI43:AI44"/>
    <mergeCell ref="AK45:AK46"/>
    <mergeCell ref="AL45:AL46"/>
    <mergeCell ref="AM45:AM46"/>
    <mergeCell ref="AN45:AN46"/>
    <mergeCell ref="AH48:AH49"/>
    <mergeCell ref="AI48:AI49"/>
    <mergeCell ref="AK48:AK51"/>
    <mergeCell ref="AL48:AL51"/>
    <mergeCell ref="AM48:AM51"/>
    <mergeCell ref="AN48:AN51"/>
    <mergeCell ref="AH50:AH51"/>
    <mergeCell ref="AI50:AI51"/>
    <mergeCell ref="AK52:AK53"/>
    <mergeCell ref="AL52:AL53"/>
    <mergeCell ref="AM52:AM53"/>
    <mergeCell ref="AN52:AN53"/>
    <mergeCell ref="AH55:AH56"/>
    <mergeCell ref="AI55:AI56"/>
    <mergeCell ref="AK55:AK58"/>
    <mergeCell ref="AL55:AL58"/>
    <mergeCell ref="AM55:AM58"/>
    <mergeCell ref="AN55:AN58"/>
    <mergeCell ref="AH57:AH58"/>
    <mergeCell ref="AI57:AI58"/>
    <mergeCell ref="AK59:AK60"/>
    <mergeCell ref="AL59:AL60"/>
    <mergeCell ref="AM59:AM60"/>
    <mergeCell ref="AN59:AN60"/>
    <mergeCell ref="AH62:AH63"/>
    <mergeCell ref="AI62:AI63"/>
    <mergeCell ref="AK62:AK65"/>
    <mergeCell ref="AL62:AL65"/>
    <mergeCell ref="AM62:AM65"/>
    <mergeCell ref="AN62:AN65"/>
    <mergeCell ref="AH64:AH65"/>
    <mergeCell ref="AI64:AI65"/>
    <mergeCell ref="AK66:AK67"/>
    <mergeCell ref="AL66:AL67"/>
    <mergeCell ref="AM66:AM67"/>
    <mergeCell ref="AN66:AN67"/>
    <mergeCell ref="AH69:AH70"/>
    <mergeCell ref="AI69:AI70"/>
    <mergeCell ref="AK69:AK72"/>
    <mergeCell ref="AL69:AL72"/>
    <mergeCell ref="AM69:AM72"/>
    <mergeCell ref="AN69:AN72"/>
    <mergeCell ref="AH71:AH72"/>
    <mergeCell ref="AI71:AI72"/>
    <mergeCell ref="AK73:AK74"/>
    <mergeCell ref="AL73:AL74"/>
    <mergeCell ref="AM73:AM74"/>
    <mergeCell ref="AN73:AN74"/>
    <mergeCell ref="AH76:AH77"/>
    <mergeCell ref="AI76:AI77"/>
    <mergeCell ref="AK76:AK79"/>
    <mergeCell ref="AL76:AL79"/>
    <mergeCell ref="AM76:AM79"/>
    <mergeCell ref="AN76:AN79"/>
    <mergeCell ref="AH78:AH79"/>
    <mergeCell ref="AI78:AI79"/>
    <mergeCell ref="AK80:AK81"/>
    <mergeCell ref="AL80:AL81"/>
    <mergeCell ref="AM80:AM81"/>
    <mergeCell ref="AN80:AN81"/>
    <mergeCell ref="AH83:AH84"/>
    <mergeCell ref="AI83:AI84"/>
    <mergeCell ref="AK83:AK86"/>
    <mergeCell ref="AL83:AL86"/>
    <mergeCell ref="AM83:AM86"/>
    <mergeCell ref="AN83:AN86"/>
    <mergeCell ref="AH85:AH86"/>
    <mergeCell ref="AI85:AI86"/>
    <mergeCell ref="AK87:AK88"/>
    <mergeCell ref="AL87:AL88"/>
    <mergeCell ref="AM87:AM88"/>
    <mergeCell ref="AN87:AN88"/>
    <mergeCell ref="AH90:AH91"/>
    <mergeCell ref="AI90:AI91"/>
    <mergeCell ref="AK90:AK93"/>
    <mergeCell ref="AL90:AL93"/>
    <mergeCell ref="AM90:AM93"/>
    <mergeCell ref="AN90:AN93"/>
    <mergeCell ref="AH92:AH93"/>
    <mergeCell ref="AI92:AI93"/>
    <mergeCell ref="AK94:AK95"/>
    <mergeCell ref="AL94:AL95"/>
    <mergeCell ref="AM94:AM95"/>
    <mergeCell ref="AN94:AN95"/>
    <mergeCell ref="AH97:AH98"/>
    <mergeCell ref="AI97:AI98"/>
    <mergeCell ref="AK97:AK100"/>
    <mergeCell ref="AL97:AL100"/>
    <mergeCell ref="AM97:AM100"/>
    <mergeCell ref="AN97:AN100"/>
    <mergeCell ref="AH99:AH100"/>
    <mergeCell ref="AI99:AI100"/>
    <mergeCell ref="AK101:AK102"/>
    <mergeCell ref="AL101:AL102"/>
    <mergeCell ref="AM101:AM102"/>
    <mergeCell ref="AN101:AN102"/>
    <mergeCell ref="AH104:AH105"/>
    <mergeCell ref="AI104:AI105"/>
    <mergeCell ref="AK104:AK107"/>
    <mergeCell ref="AL104:AL107"/>
    <mergeCell ref="AM104:AM107"/>
    <mergeCell ref="AN104:AN107"/>
    <mergeCell ref="AH106:AH107"/>
    <mergeCell ref="AI106:AI107"/>
    <mergeCell ref="AK108:AK109"/>
    <mergeCell ref="AL108:AL109"/>
    <mergeCell ref="AM108:AM109"/>
    <mergeCell ref="AN108:AN109"/>
    <mergeCell ref="AH111:AH112"/>
    <mergeCell ref="AI111:AI112"/>
    <mergeCell ref="AK111:AK114"/>
    <mergeCell ref="AL111:AL114"/>
    <mergeCell ref="AM111:AM114"/>
    <mergeCell ref="AN111:AN114"/>
    <mergeCell ref="AH113:AH114"/>
    <mergeCell ref="AI113:AI114"/>
    <mergeCell ref="AK115:AK116"/>
    <mergeCell ref="AL115:AL116"/>
    <mergeCell ref="AM115:AM116"/>
    <mergeCell ref="AN115:AN116"/>
    <mergeCell ref="AH118:AH119"/>
    <mergeCell ref="AI118:AI119"/>
    <mergeCell ref="AK118:AK121"/>
    <mergeCell ref="AL118:AL121"/>
    <mergeCell ref="AM118:AM121"/>
    <mergeCell ref="AN118:AN121"/>
    <mergeCell ref="AH120:AH121"/>
    <mergeCell ref="AI120:AI121"/>
    <mergeCell ref="AK122:AK123"/>
    <mergeCell ref="AL122:AL123"/>
    <mergeCell ref="AM122:AM123"/>
    <mergeCell ref="AN122:AN123"/>
    <mergeCell ref="AH125:AH126"/>
    <mergeCell ref="AI125:AI126"/>
    <mergeCell ref="AK125:AK128"/>
    <mergeCell ref="AL125:AL128"/>
    <mergeCell ref="AM125:AM128"/>
    <mergeCell ref="AN125:AN128"/>
    <mergeCell ref="AH127:AH128"/>
    <mergeCell ref="AI127:AI128"/>
    <mergeCell ref="AK129:AK130"/>
    <mergeCell ref="AL129:AL130"/>
    <mergeCell ref="AM129:AM130"/>
    <mergeCell ref="AN129:AN130"/>
    <mergeCell ref="AH132:AH133"/>
    <mergeCell ref="AI132:AI133"/>
    <mergeCell ref="AK132:AK135"/>
    <mergeCell ref="AL132:AL135"/>
    <mergeCell ref="AM132:AM135"/>
    <mergeCell ref="AN132:AN135"/>
    <mergeCell ref="AH134:AH135"/>
    <mergeCell ref="AI134:AI135"/>
    <mergeCell ref="AK136:AK137"/>
    <mergeCell ref="AL136:AL137"/>
    <mergeCell ref="AM136:AM137"/>
    <mergeCell ref="AN136:AN137"/>
    <mergeCell ref="AH139:AH140"/>
    <mergeCell ref="AI139:AI140"/>
    <mergeCell ref="AK139:AK142"/>
    <mergeCell ref="AL139:AL142"/>
    <mergeCell ref="AM139:AM142"/>
    <mergeCell ref="AN139:AN142"/>
    <mergeCell ref="AH141:AH142"/>
    <mergeCell ref="AI141:AI142"/>
    <mergeCell ref="AK143:AK144"/>
    <mergeCell ref="AL143:AL144"/>
    <mergeCell ref="AM143:AM144"/>
    <mergeCell ref="AN143:AN144"/>
    <mergeCell ref="AH146:AH147"/>
    <mergeCell ref="AI146:AI147"/>
    <mergeCell ref="AK146:AK149"/>
    <mergeCell ref="AL146:AL149"/>
    <mergeCell ref="AM146:AM149"/>
    <mergeCell ref="AN146:AN149"/>
    <mergeCell ref="AH148:AH149"/>
    <mergeCell ref="AI148:AI149"/>
    <mergeCell ref="AK150:AK151"/>
    <mergeCell ref="AL150:AL151"/>
    <mergeCell ref="AM150:AM151"/>
    <mergeCell ref="AN150:AN151"/>
    <mergeCell ref="AH153:AH154"/>
    <mergeCell ref="AI153:AI154"/>
    <mergeCell ref="AK153:AK156"/>
    <mergeCell ref="AL153:AL156"/>
    <mergeCell ref="AM153:AM156"/>
    <mergeCell ref="AN153:AN156"/>
    <mergeCell ref="AH155:AH156"/>
    <mergeCell ref="AI155:AI156"/>
    <mergeCell ref="AK157:AK158"/>
    <mergeCell ref="AL157:AL158"/>
    <mergeCell ref="AM157:AM158"/>
    <mergeCell ref="AN157:AN158"/>
    <mergeCell ref="AH160:AH161"/>
    <mergeCell ref="AI160:AI161"/>
    <mergeCell ref="AK160:AK163"/>
    <mergeCell ref="AL160:AL163"/>
    <mergeCell ref="AM160:AM163"/>
    <mergeCell ref="AN160:AN163"/>
    <mergeCell ref="AH162:AH163"/>
    <mergeCell ref="AI162:AI163"/>
    <mergeCell ref="AK164:AK165"/>
    <mergeCell ref="AL164:AL165"/>
    <mergeCell ref="AM164:AM165"/>
    <mergeCell ref="AN164:AN165"/>
    <mergeCell ref="AH167:AH168"/>
    <mergeCell ref="AI167:AI168"/>
    <mergeCell ref="AK167:AK170"/>
    <mergeCell ref="AL167:AL170"/>
    <mergeCell ref="AM167:AM170"/>
    <mergeCell ref="AN167:AN170"/>
    <mergeCell ref="AH169:AH170"/>
    <mergeCell ref="AI169:AI170"/>
    <mergeCell ref="AK171:AK172"/>
    <mergeCell ref="AL171:AL172"/>
    <mergeCell ref="AM171:AM172"/>
    <mergeCell ref="AN171:AN172"/>
    <mergeCell ref="AH174:AH175"/>
    <mergeCell ref="AI174:AI175"/>
    <mergeCell ref="AK174:AK177"/>
    <mergeCell ref="AL174:AL177"/>
    <mergeCell ref="AM174:AM177"/>
    <mergeCell ref="AN174:AN177"/>
    <mergeCell ref="AH176:AH177"/>
    <mergeCell ref="AI176:AI177"/>
    <mergeCell ref="AK178:AK179"/>
    <mergeCell ref="AL178:AL179"/>
    <mergeCell ref="AM178:AM179"/>
    <mergeCell ref="AN178:AN179"/>
    <mergeCell ref="AH181:AH182"/>
    <mergeCell ref="AI181:AI182"/>
    <mergeCell ref="AK181:AK184"/>
    <mergeCell ref="AL181:AL184"/>
    <mergeCell ref="AM181:AM184"/>
    <mergeCell ref="AN181:AN184"/>
    <mergeCell ref="AH183:AH184"/>
    <mergeCell ref="AI183:AI184"/>
    <mergeCell ref="AK185:AK186"/>
    <mergeCell ref="AL185:AL186"/>
    <mergeCell ref="AM185:AM186"/>
    <mergeCell ref="AN185:AN186"/>
    <mergeCell ref="AH188:AH189"/>
    <mergeCell ref="AI188:AI189"/>
    <mergeCell ref="AK188:AK191"/>
    <mergeCell ref="AL188:AL191"/>
    <mergeCell ref="AM188:AM191"/>
    <mergeCell ref="AN188:AN191"/>
    <mergeCell ref="AH190:AH191"/>
    <mergeCell ref="AI190:AI191"/>
    <mergeCell ref="AK192:AK193"/>
    <mergeCell ref="AL192:AL193"/>
    <mergeCell ref="AM192:AM193"/>
    <mergeCell ref="AN192:AN193"/>
    <mergeCell ref="AH195:AH196"/>
    <mergeCell ref="AI195:AI196"/>
    <mergeCell ref="AK195:AK198"/>
    <mergeCell ref="AL195:AL198"/>
    <mergeCell ref="AM195:AM198"/>
    <mergeCell ref="AN195:AN198"/>
    <mergeCell ref="AH197:AH198"/>
    <mergeCell ref="AI197:AI198"/>
    <mergeCell ref="AK199:AK200"/>
    <mergeCell ref="AL199:AL200"/>
    <mergeCell ref="AM199:AM200"/>
    <mergeCell ref="AN199:AN200"/>
    <mergeCell ref="AH202:AH203"/>
    <mergeCell ref="AI202:AI203"/>
    <mergeCell ref="AK202:AK205"/>
    <mergeCell ref="AL202:AL205"/>
    <mergeCell ref="AM202:AM205"/>
    <mergeCell ref="AN202:AN205"/>
    <mergeCell ref="AH204:AH205"/>
    <mergeCell ref="AI204:AI205"/>
    <mergeCell ref="AK206:AK207"/>
    <mergeCell ref="AL206:AL207"/>
    <mergeCell ref="AM206:AM207"/>
    <mergeCell ref="AN206:AN207"/>
    <mergeCell ref="AH209:AH210"/>
    <mergeCell ref="AI209:AI210"/>
    <mergeCell ref="AK209:AK212"/>
    <mergeCell ref="AL209:AL212"/>
    <mergeCell ref="AM209:AM212"/>
    <mergeCell ref="AN209:AN212"/>
    <mergeCell ref="AH211:AH212"/>
    <mergeCell ref="AI211:AI212"/>
    <mergeCell ref="AK213:AK214"/>
    <mergeCell ref="AL213:AL214"/>
    <mergeCell ref="AM213:AM214"/>
    <mergeCell ref="AN213:AN214"/>
    <mergeCell ref="AH216:AH217"/>
    <mergeCell ref="AI216:AI217"/>
    <mergeCell ref="AK216:AK219"/>
    <mergeCell ref="AL216:AL219"/>
    <mergeCell ref="AM216:AM219"/>
    <mergeCell ref="AN216:AN219"/>
    <mergeCell ref="AH218:AH219"/>
    <mergeCell ref="AI218:AI219"/>
    <mergeCell ref="AK220:AK221"/>
    <mergeCell ref="AL220:AL221"/>
    <mergeCell ref="AM220:AM221"/>
    <mergeCell ref="AN220:AN221"/>
    <mergeCell ref="AH223:AH224"/>
    <mergeCell ref="AI223:AI224"/>
    <mergeCell ref="AK223:AK226"/>
    <mergeCell ref="AL223:AL226"/>
    <mergeCell ref="AM223:AM226"/>
    <mergeCell ref="AN223:AN226"/>
    <mergeCell ref="AH225:AH226"/>
    <mergeCell ref="AI225:AI226"/>
    <mergeCell ref="AK227:AK228"/>
    <mergeCell ref="AL227:AL228"/>
    <mergeCell ref="AM227:AM228"/>
    <mergeCell ref="AN227:AN228"/>
    <mergeCell ref="AH230:AH231"/>
    <mergeCell ref="AI230:AI231"/>
    <mergeCell ref="AK230:AK233"/>
    <mergeCell ref="AL230:AL233"/>
    <mergeCell ref="AM230:AM233"/>
    <mergeCell ref="AN230:AN233"/>
    <mergeCell ref="AH232:AH233"/>
    <mergeCell ref="AI232:AI233"/>
    <mergeCell ref="AK234:AK235"/>
    <mergeCell ref="AL234:AL235"/>
    <mergeCell ref="AM234:AM235"/>
    <mergeCell ref="AN234:AN235"/>
    <mergeCell ref="AE237:AG238"/>
    <mergeCell ref="AH237:AI238"/>
    <mergeCell ref="AE239:AG240"/>
    <mergeCell ref="AH239:AI240"/>
  </mergeCells>
  <phoneticPr fontId="1"/>
  <conditionalFormatting sqref="C7:AG11">
    <cfRule type="expression" dxfId="101" priority="7">
      <formula>COUNTIF(祝日,C$7)=1</formula>
    </cfRule>
    <cfRule type="expression" dxfId="100" priority="186">
      <formula>WEEKDAY(C$7)=7</formula>
    </cfRule>
    <cfRule type="expression" dxfId="99" priority="188">
      <formula>WEEKDAY(C$7)=1</formula>
    </cfRule>
  </conditionalFormatting>
  <conditionalFormatting sqref="C15:AG18">
    <cfRule type="expression" dxfId="98" priority="110">
      <formula>COUNTIF(祝日,C$14)=1</formula>
    </cfRule>
    <cfRule type="expression" dxfId="97" priority="178">
      <formula>WEEKDAY(C$14)=7</formula>
    </cfRule>
    <cfRule type="expression" dxfId="96" priority="179">
      <formula>WEEKDAY(C$14)=1</formula>
    </cfRule>
  </conditionalFormatting>
  <conditionalFormatting sqref="C21:AG25">
    <cfRule type="expression" dxfId="95" priority="107" stopIfTrue="1">
      <formula>COUNTIF(祝日,C$21)=1</formula>
    </cfRule>
    <cfRule type="expression" dxfId="94" priority="108">
      <formula>WEEKDAY(C$21)=7</formula>
    </cfRule>
    <cfRule type="expression" dxfId="93" priority="109">
      <formula>WEEKDAY(C$21)=1</formula>
    </cfRule>
  </conditionalFormatting>
  <conditionalFormatting sqref="C28:AG32">
    <cfRule type="expression" dxfId="92" priority="104" stopIfTrue="1">
      <formula>COUNTIF(祝日,C$28)=1</formula>
    </cfRule>
    <cfRule type="expression" dxfId="91" priority="105">
      <formula>WEEKDAY(C$28)=7</formula>
    </cfRule>
    <cfRule type="expression" dxfId="90" priority="106">
      <formula>WEEKDAY(C$28)=1</formula>
    </cfRule>
  </conditionalFormatting>
  <conditionalFormatting sqref="C35:AG39">
    <cfRule type="expression" dxfId="89" priority="98" stopIfTrue="1">
      <formula>COUNTIF(祝日,C$35)=1</formula>
    </cfRule>
    <cfRule type="expression" dxfId="88" priority="99">
      <formula>WEEKDAY(C$35)=7</formula>
    </cfRule>
    <cfRule type="expression" dxfId="87" priority="100">
      <formula>WEEKDAY(C$35)=1</formula>
    </cfRule>
  </conditionalFormatting>
  <conditionalFormatting sqref="C42:AG46">
    <cfRule type="expression" dxfId="86" priority="95" stopIfTrue="1">
      <formula>COUNTIF(祝日,C$42)=1</formula>
    </cfRule>
    <cfRule type="expression" dxfId="85" priority="96">
      <formula>WEEKDAY(C$42)=7</formula>
    </cfRule>
    <cfRule type="expression" dxfId="84" priority="97">
      <formula>WEEKDAY(C$42)=1</formula>
    </cfRule>
  </conditionalFormatting>
  <conditionalFormatting sqref="C49:AG53">
    <cfRule type="expression" dxfId="83" priority="92" stopIfTrue="1">
      <formula>COUNTIF(祝日,C$49)=1</formula>
    </cfRule>
    <cfRule type="expression" dxfId="82" priority="93">
      <formula>WEEKDAY(C$49)=7</formula>
    </cfRule>
    <cfRule type="expression" dxfId="81" priority="94">
      <formula>WEEKDAY(C$49)=1</formula>
    </cfRule>
  </conditionalFormatting>
  <conditionalFormatting sqref="C56:AG60">
    <cfRule type="expression" dxfId="80" priority="89" stopIfTrue="1">
      <formula>COUNTIF(祝日,C$56)=1</formula>
    </cfRule>
    <cfRule type="expression" dxfId="79" priority="90">
      <formula>WEEKDAY(C$56)=7</formula>
    </cfRule>
    <cfRule type="expression" dxfId="78" priority="91">
      <formula>WEEKDAY(C$56)=1</formula>
    </cfRule>
  </conditionalFormatting>
  <conditionalFormatting sqref="C63:AG67">
    <cfRule type="expression" dxfId="77" priority="86" stopIfTrue="1">
      <formula>COUNTIF(祝日,C$63)=1</formula>
    </cfRule>
    <cfRule type="expression" dxfId="76" priority="87">
      <formula>WEEKDAY(C$63)=7</formula>
    </cfRule>
    <cfRule type="expression" dxfId="75" priority="88">
      <formula>WEEKDAY(C$63)=1</formula>
    </cfRule>
  </conditionalFormatting>
  <conditionalFormatting sqref="C70:AG74">
    <cfRule type="expression" dxfId="74" priority="83" stopIfTrue="1">
      <formula>COUNTIF(祝日,C$70)=1</formula>
    </cfRule>
    <cfRule type="expression" dxfId="73" priority="84">
      <formula>WEEKDAY(C$70)=7</formula>
    </cfRule>
    <cfRule type="expression" dxfId="72" priority="85">
      <formula>WEEKDAY(C$70)=1</formula>
    </cfRule>
  </conditionalFormatting>
  <conditionalFormatting sqref="C77:AG81">
    <cfRule type="expression" dxfId="71" priority="80" stopIfTrue="1">
      <formula>COUNTIF(祝日,C$77)=1</formula>
    </cfRule>
    <cfRule type="expression" dxfId="70" priority="81">
      <formula>WEEKDAY(C$77)=7</formula>
    </cfRule>
    <cfRule type="expression" dxfId="69" priority="82">
      <formula>WEEKDAY(C$77)=1</formula>
    </cfRule>
  </conditionalFormatting>
  <conditionalFormatting sqref="C84:AG88">
    <cfRule type="expression" dxfId="68" priority="77" stopIfTrue="1">
      <formula>COUNTIF(祝日,C$84)=1</formula>
    </cfRule>
    <cfRule type="expression" dxfId="67" priority="78">
      <formula>WEEKDAY(C$84)=7</formula>
    </cfRule>
    <cfRule type="expression" dxfId="66" priority="79">
      <formula>WEEKDAY(C$84)=1</formula>
    </cfRule>
  </conditionalFormatting>
  <conditionalFormatting sqref="C91:AG95">
    <cfRule type="expression" dxfId="65" priority="74" stopIfTrue="1">
      <formula>COUNTIF(祝日,C$91)=1</formula>
    </cfRule>
    <cfRule type="expression" dxfId="64" priority="75">
      <formula>WEEKDAY(C$91)=7</formula>
    </cfRule>
    <cfRule type="expression" dxfId="63" priority="76">
      <formula>WEEKDAY(C$91)=1</formula>
    </cfRule>
  </conditionalFormatting>
  <conditionalFormatting sqref="C98:AG102">
    <cfRule type="expression" dxfId="62" priority="71" stopIfTrue="1">
      <formula>COUNTIF(祝日,C$98)=1</formula>
    </cfRule>
    <cfRule type="expression" dxfId="61" priority="72">
      <formula>WEEKDAY(C$98)=7</formula>
    </cfRule>
    <cfRule type="expression" dxfId="60" priority="73">
      <formula>WEEKDAY(C$98)=1</formula>
    </cfRule>
  </conditionalFormatting>
  <conditionalFormatting sqref="C112:AG116">
    <cfRule type="expression" dxfId="59" priority="65" stopIfTrue="1">
      <formula>COUNTIF(祝日,C$112)=1</formula>
    </cfRule>
    <cfRule type="expression" dxfId="58" priority="66">
      <formula>WEEKDAY(C$112)=7</formula>
    </cfRule>
    <cfRule type="expression" dxfId="57" priority="67">
      <formula>WEEKDAY(C$112)=1</formula>
    </cfRule>
  </conditionalFormatting>
  <conditionalFormatting sqref="C119:AG123">
    <cfRule type="expression" dxfId="56" priority="62" stopIfTrue="1">
      <formula>COUNTIF(祝日,C$119)=1</formula>
    </cfRule>
    <cfRule type="expression" dxfId="55" priority="63">
      <formula>WEEKDAY(C$119)=7</formula>
    </cfRule>
    <cfRule type="expression" dxfId="54" priority="64">
      <formula>WEEKDAY(C$119)=1</formula>
    </cfRule>
  </conditionalFormatting>
  <conditionalFormatting sqref="C126:AG130">
    <cfRule type="expression" dxfId="53" priority="59" stopIfTrue="1">
      <formula>COUNTIF(祝日,C$126)=1</formula>
    </cfRule>
    <cfRule type="expression" dxfId="52" priority="60">
      <formula>WEEKDAY(C$126)=7</formula>
    </cfRule>
    <cfRule type="expression" dxfId="51" priority="61">
      <formula>WEEKDAY(C$126)=1</formula>
    </cfRule>
  </conditionalFormatting>
  <conditionalFormatting sqref="C133:AG137">
    <cfRule type="expression" dxfId="50" priority="56" stopIfTrue="1">
      <formula>COUNTIF(祝日,C$133)=1</formula>
    </cfRule>
    <cfRule type="expression" dxfId="49" priority="57">
      <formula>WEEKDAY(C$133)=7</formula>
    </cfRule>
    <cfRule type="expression" dxfId="48" priority="58">
      <formula>WEEKDAY(C$133)=1</formula>
    </cfRule>
  </conditionalFormatting>
  <conditionalFormatting sqref="C140:AG144">
    <cfRule type="expression" dxfId="47" priority="53" stopIfTrue="1">
      <formula>COUNTIF(祝日,C$140)=1</formula>
    </cfRule>
    <cfRule type="expression" dxfId="46" priority="54">
      <formula>WEEKDAY(C$140)=7</formula>
    </cfRule>
    <cfRule type="expression" dxfId="45" priority="55">
      <formula>WEEKDAY(C$140)=1</formula>
    </cfRule>
  </conditionalFormatting>
  <conditionalFormatting sqref="C147:AG151">
    <cfRule type="expression" dxfId="44" priority="50" stopIfTrue="1">
      <formula>COUNTIF(祝日,C$147)=1</formula>
    </cfRule>
    <cfRule type="expression" dxfId="43" priority="51">
      <formula>WEEKDAY(C$147)=7</formula>
    </cfRule>
    <cfRule type="expression" dxfId="42" priority="52">
      <formula>WEEKDAY(C$147)=1</formula>
    </cfRule>
  </conditionalFormatting>
  <conditionalFormatting sqref="C154:AG158">
    <cfRule type="expression" dxfId="41" priority="47" stopIfTrue="1">
      <formula>COUNTIF(祝日,C$154)=1</formula>
    </cfRule>
    <cfRule type="expression" dxfId="40" priority="48">
      <formula>WEEKDAY(C$154)=7</formula>
    </cfRule>
    <cfRule type="expression" dxfId="39" priority="49">
      <formula>WEEKDAY(C$154)=1</formula>
    </cfRule>
  </conditionalFormatting>
  <conditionalFormatting sqref="C161:AG165">
    <cfRule type="expression" dxfId="38" priority="44" stopIfTrue="1">
      <formula>COUNTIF(祝日,C$161)=1</formula>
    </cfRule>
    <cfRule type="expression" dxfId="37" priority="45">
      <formula>WEEKDAY(C$161)=7</formula>
    </cfRule>
    <cfRule type="expression" dxfId="36" priority="46">
      <formula>WEEKDAY(C$161)=1</formula>
    </cfRule>
  </conditionalFormatting>
  <conditionalFormatting sqref="C168:AG172">
    <cfRule type="expression" dxfId="35" priority="41" stopIfTrue="1">
      <formula>COUNTIF(祝日,C$168)=1</formula>
    </cfRule>
    <cfRule type="expression" dxfId="34" priority="42">
      <formula>WEEKDAY(C$168)=7</formula>
    </cfRule>
    <cfRule type="expression" dxfId="33" priority="43">
      <formula>WEEKDAY(C$168)=1</formula>
    </cfRule>
  </conditionalFormatting>
  <conditionalFormatting sqref="C175:AG179">
    <cfRule type="expression" dxfId="32" priority="38" stopIfTrue="1">
      <formula>COUNTIF(祝日,C$175)=1</formula>
    </cfRule>
    <cfRule type="expression" dxfId="31" priority="39">
      <formula>WEEKDAY(C$175)=7</formula>
    </cfRule>
    <cfRule type="expression" dxfId="30" priority="40">
      <formula>WEEKDAY(C$175)=1</formula>
    </cfRule>
  </conditionalFormatting>
  <conditionalFormatting sqref="C182:AG186">
    <cfRule type="expression" dxfId="29" priority="35" stopIfTrue="1">
      <formula>COUNTIF(祝日,C$182)=1</formula>
    </cfRule>
    <cfRule type="expression" dxfId="28" priority="36">
      <formula>WEEKDAY(C$182)=7</formula>
    </cfRule>
    <cfRule type="expression" dxfId="27" priority="37">
      <formula>WEEKDAY(C$182)=1</formula>
    </cfRule>
  </conditionalFormatting>
  <conditionalFormatting sqref="C189:AG193">
    <cfRule type="expression" dxfId="26" priority="32" stopIfTrue="1">
      <formula>COUNTIF(祝日,C$189)=1</formula>
    </cfRule>
    <cfRule type="expression" dxfId="25" priority="33">
      <formula>WEEKDAY(C$189)=7</formula>
    </cfRule>
    <cfRule type="expression" dxfId="24" priority="34">
      <formula>WEEKDAY(C$189)=1</formula>
    </cfRule>
  </conditionalFormatting>
  <conditionalFormatting sqref="C196:AG200">
    <cfRule type="expression" dxfId="23" priority="29" stopIfTrue="1">
      <formula>COUNTIF(祝日,C$196)=1</formula>
    </cfRule>
    <cfRule type="expression" dxfId="22" priority="30">
      <formula>WEEKDAY(C$196)=7</formula>
    </cfRule>
    <cfRule type="expression" dxfId="21" priority="31">
      <formula>WEEKDAY(C$196)=1</formula>
    </cfRule>
  </conditionalFormatting>
  <conditionalFormatting sqref="C203:AG207">
    <cfRule type="expression" dxfId="20" priority="26" stopIfTrue="1">
      <formula>COUNTIF(祝日,C$203)=1</formula>
    </cfRule>
    <cfRule type="expression" dxfId="19" priority="27">
      <formula>WEEKDAY(C$203)=7</formula>
    </cfRule>
    <cfRule type="expression" dxfId="18" priority="28">
      <formula>WEEKDAY(C$203)=1</formula>
    </cfRule>
  </conditionalFormatting>
  <conditionalFormatting sqref="C210:AG214">
    <cfRule type="expression" dxfId="17" priority="23" stopIfTrue="1">
      <formula>COUNTIF(祝日,C$210)=1</formula>
    </cfRule>
    <cfRule type="expression" dxfId="16" priority="24">
      <formula>WEEKDAY(C$210)=7</formula>
    </cfRule>
    <cfRule type="expression" dxfId="15" priority="25">
      <formula>WEEKDAY(C$210)=1</formula>
    </cfRule>
  </conditionalFormatting>
  <conditionalFormatting sqref="C217:AG221">
    <cfRule type="expression" dxfId="14" priority="20" stopIfTrue="1">
      <formula>COUNTIF(祝日,C$217)=1</formula>
    </cfRule>
    <cfRule type="expression" dxfId="13" priority="21">
      <formula>WEEKDAY(C$217)=7</formula>
    </cfRule>
    <cfRule type="expression" dxfId="12" priority="22">
      <formula>WEEKDAY(C$217)=1</formula>
    </cfRule>
  </conditionalFormatting>
  <conditionalFormatting sqref="C224:AG228">
    <cfRule type="expression" dxfId="11" priority="17" stopIfTrue="1">
      <formula>COUNTIF(祝日,C$224)=1</formula>
    </cfRule>
    <cfRule type="expression" dxfId="10" priority="18">
      <formula>WEEKDAY(C$224)=7</formula>
    </cfRule>
    <cfRule type="expression" dxfId="9" priority="19">
      <formula>WEEKDAY(C$224)=1</formula>
    </cfRule>
  </conditionalFormatting>
  <conditionalFormatting sqref="C231:AG235">
    <cfRule type="expression" dxfId="8" priority="14" stopIfTrue="1">
      <formula>COUNTIF(祝日,C$231)=1</formula>
    </cfRule>
    <cfRule type="expression" dxfId="7" priority="15">
      <formula>WEEKDAY(C$231)=7</formula>
    </cfRule>
    <cfRule type="expression" dxfId="6" priority="16">
      <formula>WEEKDAY(C$231)=1</formula>
    </cfRule>
  </conditionalFormatting>
  <conditionalFormatting sqref="C14:AG14">
    <cfRule type="expression" dxfId="5" priority="1">
      <formula>COUNTIF(祝日,C$14)=1</formula>
    </cfRule>
    <cfRule type="expression" dxfId="4" priority="2">
      <formula>WEEKDAY(C$14)=7</formula>
    </cfRule>
    <cfRule type="expression" dxfId="3" priority="3">
      <formula>WEEKDAY(C$14)=1</formula>
    </cfRule>
  </conditionalFormatting>
  <conditionalFormatting sqref="C105:AG109">
    <cfRule type="expression" dxfId="2" priority="357" stopIfTrue="1">
      <formula>COUNTIF(祝日,C$10579)=1</formula>
    </cfRule>
    <cfRule type="expression" dxfId="1" priority="358">
      <formula>WEEKDAY(C$105)=7</formula>
    </cfRule>
    <cfRule type="expression" dxfId="0" priority="359">
      <formula>WEEKDAY(C$105)=1</formula>
    </cfRule>
  </conditionalFormatting>
  <dataValidations count="2">
    <dataValidation type="list" allowBlank="1" showDropDown="0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>
      <formula1>"○"</formula1>
    </dataValidation>
    <dataValidation type="list" allowBlank="1" showDropDown="0" showInputMessage="1" showErrorMessage="1" sqref="F2">
      <formula1>"発注者指定型,受注者希望型"</formula1>
    </dataValidation>
  </dataValidations>
  <printOptions horizontalCentered="1"/>
  <pageMargins left="3.937007874015748e-002" right="3.937007874015748e-002" top="0.74803149606299213" bottom="0.55118110236220474" header="0.31496062992125984" footer="0.31496062992125984"/>
  <pageSetup paperSize="9" scale="44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定義</vt:lpstr>
      <vt:lpstr>別紙１</vt:lpstr>
      <vt:lpstr>別紙１(記入例）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家島　愛</cp:lastModifiedBy>
  <cp:lastPrinted>2024-03-26T04:22:17Z</cp:lastPrinted>
  <dcterms:created xsi:type="dcterms:W3CDTF">2018-06-04T08:39:32Z</dcterms:created>
  <dcterms:modified xsi:type="dcterms:W3CDTF">2024-10-18T02:17:37Z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2024-10-18T02:17:37Z</vt:filetime>
  </property>
</Properties>
</file>