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まつえ産業支援センター\R6\02_産業支援\A_ものづくりAP\03_補助金申請・報告\02_交付要綱・実施要領\05_販路開拓\"/>
    </mc:Choice>
  </mc:AlternateContent>
  <bookViews>
    <workbookView xWindow="0" yWindow="0" windowWidth="28800" windowHeight="12210"/>
  </bookViews>
  <sheets>
    <sheet name="(別紙1)事業計画書" sheetId="1" r:id="rId1"/>
    <sheet name="(別紙2)変更事業計画書" sheetId="2" r:id="rId2"/>
    <sheet name="(別紙3)事業報告書" sheetId="3" r:id="rId3"/>
  </sheets>
  <externalReferences>
    <externalReference r:id="rId4"/>
  </externalReferences>
  <definedNames>
    <definedName name="_Key1" localSheetId="0" hidden="1">[1]一般図書一覧!#REF!</definedName>
    <definedName name="_Key1" localSheetId="1" hidden="1">[1]一般図書一覧!#REF!</definedName>
    <definedName name="_Key1" localSheetId="2" hidden="1">[1]一般図書一覧!#REF!</definedName>
    <definedName name="_Key1" hidden="1">[1]一般図書一覧!#REF!</definedName>
    <definedName name="_Order1" hidden="1">255</definedName>
    <definedName name="_Sort" localSheetId="0" hidden="1">[1]一般図書一覧!#REF!</definedName>
    <definedName name="_Sort" localSheetId="1" hidden="1">[1]一般図書一覧!#REF!</definedName>
    <definedName name="_Sort" localSheetId="2" hidden="1">[1]一般図書一覧!#REF!</definedName>
    <definedName name="_Sort" hidden="1">[1]一般図書一覧!#REF!</definedName>
    <definedName name="_xlnm.Print_Area" localSheetId="0">'(別紙1)事業計画書'!$A$1:$M$42</definedName>
    <definedName name="_xlnm.Print_Area" localSheetId="1">'(別紙2)変更事業計画書'!$A$1:$M$58</definedName>
    <definedName name="_xlnm.Print_Area" localSheetId="2">'(別紙3)事業報告書'!$A$1:$M$48</definedName>
    <definedName name="松江市新製品・新分野チャレンジ支援事業補助金" localSheetId="1">#REF!</definedName>
    <definedName name="松江市新製品・新分野チャレンジ支援事業補助金" localSheetId="2">#REF!</definedName>
    <definedName name="松江市新製品・新分野チャレンジ支援事業補助金">#REF!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3" l="1"/>
  <c r="D28" i="2"/>
  <c r="G39" i="1" l="1"/>
  <c r="K46" i="3" l="1"/>
  <c r="K56" i="2"/>
  <c r="K53" i="2" l="1"/>
  <c r="E7" i="3" l="1"/>
  <c r="J7" i="3"/>
  <c r="J6" i="3"/>
  <c r="E5" i="3"/>
  <c r="E4" i="3"/>
  <c r="E6" i="3"/>
  <c r="E44" i="3" l="1"/>
  <c r="D23" i="3" s="1"/>
  <c r="G39" i="2"/>
  <c r="I41" i="3"/>
  <c r="G41" i="3"/>
  <c r="E41" i="3"/>
  <c r="G39" i="3"/>
  <c r="E39" i="3"/>
  <c r="G37" i="3"/>
  <c r="E37" i="3"/>
  <c r="G35" i="3"/>
  <c r="E35" i="3"/>
  <c r="G33" i="3"/>
  <c r="E33" i="3"/>
  <c r="G31" i="3"/>
  <c r="E31" i="3"/>
  <c r="G29" i="3"/>
  <c r="E29" i="3"/>
  <c r="G27" i="3"/>
  <c r="E27" i="3"/>
  <c r="G44" i="3"/>
  <c r="I42" i="3"/>
  <c r="I40" i="3"/>
  <c r="I38" i="3"/>
  <c r="I36" i="3"/>
  <c r="I34" i="3"/>
  <c r="I32" i="3"/>
  <c r="I30" i="3"/>
  <c r="I28" i="3"/>
  <c r="G51" i="2"/>
  <c r="E51" i="2"/>
  <c r="G49" i="2"/>
  <c r="E49" i="2"/>
  <c r="G47" i="2"/>
  <c r="E47" i="2"/>
  <c r="G45" i="2"/>
  <c r="E45" i="2"/>
  <c r="G43" i="2"/>
  <c r="E43" i="2"/>
  <c r="G41" i="2"/>
  <c r="E41" i="2"/>
  <c r="E39" i="2"/>
  <c r="E37" i="2"/>
  <c r="G37" i="2"/>
  <c r="G54" i="2"/>
  <c r="E54" i="2"/>
  <c r="D32" i="2" s="1"/>
  <c r="I38" i="2"/>
  <c r="I40" i="2"/>
  <c r="I42" i="2"/>
  <c r="I44" i="2"/>
  <c r="I46" i="2"/>
  <c r="I48" i="2"/>
  <c r="I50" i="2"/>
  <c r="I52" i="2"/>
  <c r="J9" i="2"/>
  <c r="E9" i="2"/>
  <c r="K8" i="2"/>
  <c r="E8" i="2"/>
  <c r="E7" i="2"/>
  <c r="E6" i="2"/>
  <c r="H5" i="2"/>
  <c r="F5" i="2"/>
  <c r="E4" i="2"/>
  <c r="E3" i="2"/>
  <c r="E3" i="3" s="1"/>
  <c r="I33" i="1"/>
  <c r="I41" i="2" s="1"/>
  <c r="I35" i="1"/>
  <c r="I45" i="2" s="1"/>
  <c r="I36" i="1"/>
  <c r="I37" i="3" s="1"/>
  <c r="I37" i="1"/>
  <c r="I49" i="2" s="1"/>
  <c r="I38" i="1"/>
  <c r="I51" i="2" s="1"/>
  <c r="I39" i="3" l="1"/>
  <c r="I47" i="2"/>
  <c r="I35" i="3"/>
  <c r="I31" i="3"/>
  <c r="I44" i="3"/>
  <c r="I54" i="2"/>
  <c r="G53" i="2"/>
  <c r="E39" i="1"/>
  <c r="I34" i="1"/>
  <c r="I32" i="1"/>
  <c r="I39" i="2" s="1"/>
  <c r="I31" i="1"/>
  <c r="I37" i="2" s="1"/>
  <c r="E43" i="3" l="1"/>
  <c r="D22" i="3" s="1"/>
  <c r="I39" i="1"/>
  <c r="K40" i="1" s="1"/>
  <c r="D25" i="1" s="1"/>
  <c r="I43" i="2"/>
  <c r="I33" i="3"/>
  <c r="I29" i="3"/>
  <c r="G43" i="3"/>
  <c r="D27" i="1"/>
  <c r="E53" i="2"/>
  <c r="D31" i="2" s="1"/>
  <c r="I27" i="3"/>
  <c r="D26" i="2"/>
  <c r="D17" i="3"/>
  <c r="I43" i="3" l="1"/>
  <c r="K45" i="3" s="1"/>
  <c r="D18" i="3" s="1"/>
  <c r="D16" i="3" s="1"/>
  <c r="I53" i="2"/>
  <c r="K55" i="2" s="1"/>
  <c r="D24" i="1"/>
  <c r="D27" i="2" l="1"/>
  <c r="D25" i="2" s="1"/>
</calcChain>
</file>

<file path=xl/sharedStrings.xml><?xml version="1.0" encoding="utf-8"?>
<sst xmlns="http://schemas.openxmlformats.org/spreadsheetml/2006/main" count="183" uniqueCount="82">
  <si>
    <t>別紙1</t>
    <rPh sb="0" eb="2">
      <t>ベッシ</t>
    </rPh>
    <phoneticPr fontId="4"/>
  </si>
  <si>
    <t>1 企業概要</t>
    <rPh sb="2" eb="6">
      <t>キギョウガイヨウ</t>
    </rPh>
    <phoneticPr fontId="4"/>
  </si>
  <si>
    <t>申請企業・団体名</t>
    <rPh sb="0" eb="2">
      <t>シンセイ</t>
    </rPh>
    <rPh sb="2" eb="4">
      <t>キギョウ</t>
    </rPh>
    <rPh sb="5" eb="8">
      <t>ダンタイメイ</t>
    </rPh>
    <phoneticPr fontId="4"/>
  </si>
  <si>
    <t>代表者役職・氏名</t>
    <rPh sb="0" eb="3">
      <t>ダイヒョウシャ</t>
    </rPh>
    <rPh sb="3" eb="5">
      <t>ヤクショク</t>
    </rPh>
    <rPh sb="6" eb="8">
      <t>シメイ</t>
    </rPh>
    <phoneticPr fontId="4"/>
  </si>
  <si>
    <t>住所</t>
    <rPh sb="0" eb="2">
      <t>ジュウショ</t>
    </rPh>
    <phoneticPr fontId="4"/>
  </si>
  <si>
    <t>〒</t>
    <phoneticPr fontId="4"/>
  </si>
  <si>
    <t>－</t>
    <phoneticPr fontId="4"/>
  </si>
  <si>
    <t>事業内容</t>
    <rPh sb="0" eb="2">
      <t>ジギョウ</t>
    </rPh>
    <rPh sb="2" eb="4">
      <t>ナイヨウ</t>
    </rPh>
    <phoneticPr fontId="4"/>
  </si>
  <si>
    <t>資本又は出資金額</t>
    <rPh sb="0" eb="2">
      <t>シホン</t>
    </rPh>
    <rPh sb="2" eb="3">
      <t>マタ</t>
    </rPh>
    <rPh sb="4" eb="8">
      <t>シュッシキンガク</t>
    </rPh>
    <phoneticPr fontId="4"/>
  </si>
  <si>
    <t>円</t>
    <rPh sb="0" eb="1">
      <t>エン</t>
    </rPh>
    <phoneticPr fontId="4"/>
  </si>
  <si>
    <t>常時従業員数</t>
    <phoneticPr fontId="4"/>
  </si>
  <si>
    <t>人</t>
    <rPh sb="0" eb="1">
      <t>ニン</t>
    </rPh>
    <phoneticPr fontId="4"/>
  </si>
  <si>
    <t>担当者所属・氏名</t>
    <rPh sb="0" eb="3">
      <t>タントウシャ</t>
    </rPh>
    <rPh sb="3" eb="5">
      <t>ショゾク</t>
    </rPh>
    <rPh sb="6" eb="8">
      <t>シメイ</t>
    </rPh>
    <phoneticPr fontId="4"/>
  </si>
  <si>
    <t>(電話：</t>
    <rPh sb="1" eb="3">
      <t>デンワ</t>
    </rPh>
    <phoneticPr fontId="4"/>
  </si>
  <si>
    <t>)</t>
    <phoneticPr fontId="4"/>
  </si>
  <si>
    <t>3 収支予算</t>
    <rPh sb="2" eb="6">
      <t>シュウシヨサン</t>
    </rPh>
    <phoneticPr fontId="4"/>
  </si>
  <si>
    <t>1)収入の部</t>
    <rPh sb="2" eb="4">
      <t>シュウニュウ</t>
    </rPh>
    <rPh sb="5" eb="6">
      <t>ブ</t>
    </rPh>
    <phoneticPr fontId="4"/>
  </si>
  <si>
    <t>（単位：円）</t>
    <rPh sb="1" eb="3">
      <t>タンイ</t>
    </rPh>
    <rPh sb="4" eb="5">
      <t>エン</t>
    </rPh>
    <phoneticPr fontId="4"/>
  </si>
  <si>
    <t>区分</t>
    <rPh sb="0" eb="2">
      <t>クブン</t>
    </rPh>
    <phoneticPr fontId="4"/>
  </si>
  <si>
    <t>金額</t>
    <rPh sb="0" eb="2">
      <t>キンガク</t>
    </rPh>
    <phoneticPr fontId="4"/>
  </si>
  <si>
    <t>備考（資金の調達先などを記載）</t>
    <rPh sb="0" eb="2">
      <t>ビコウ</t>
    </rPh>
    <rPh sb="3" eb="5">
      <t>シキン</t>
    </rPh>
    <rPh sb="6" eb="9">
      <t>チョウタツサキ</t>
    </rPh>
    <rPh sb="12" eb="14">
      <t>キサイ</t>
    </rPh>
    <phoneticPr fontId="4"/>
  </si>
  <si>
    <t>自己資金</t>
    <rPh sb="0" eb="4">
      <t>ジコシキン</t>
    </rPh>
    <phoneticPr fontId="4"/>
  </si>
  <si>
    <t>補助金</t>
    <rPh sb="0" eb="3">
      <t>ホジョキン</t>
    </rPh>
    <phoneticPr fontId="4"/>
  </si>
  <si>
    <t>その他</t>
    <rPh sb="2" eb="3">
      <t>タ</t>
    </rPh>
    <phoneticPr fontId="4"/>
  </si>
  <si>
    <t>合計</t>
    <rPh sb="0" eb="2">
      <t>ゴウケイ</t>
    </rPh>
    <phoneticPr fontId="4"/>
  </si>
  <si>
    <t>２）支出の部</t>
    <rPh sb="2" eb="4">
      <t>シシュツ</t>
    </rPh>
    <rPh sb="5" eb="6">
      <t>ブ</t>
    </rPh>
    <phoneticPr fontId="4"/>
  </si>
  <si>
    <t>経費区分</t>
    <rPh sb="0" eb="2">
      <t>ケイヒ</t>
    </rPh>
    <rPh sb="2" eb="4">
      <t>クブン</t>
    </rPh>
    <phoneticPr fontId="4"/>
  </si>
  <si>
    <t>補助事業に
要する経費
【A】</t>
    <rPh sb="0" eb="2">
      <t>ホジョ</t>
    </rPh>
    <rPh sb="2" eb="4">
      <t>ジギョウ</t>
    </rPh>
    <rPh sb="6" eb="7">
      <t>ヨウ</t>
    </rPh>
    <rPh sb="9" eb="11">
      <t>ケイヒ</t>
    </rPh>
    <phoneticPr fontId="4"/>
  </si>
  <si>
    <t>補助対象外経費
（消費税等）
【B】</t>
    <rPh sb="0" eb="5">
      <t>ホジョタイショウガイ</t>
    </rPh>
    <rPh sb="5" eb="7">
      <t>ケイヒ</t>
    </rPh>
    <rPh sb="9" eb="12">
      <t>ショウヒゼイ</t>
    </rPh>
    <rPh sb="12" eb="13">
      <t>トウ</t>
    </rPh>
    <phoneticPr fontId="4"/>
  </si>
  <si>
    <t>補助対象経費
【A－B】</t>
    <rPh sb="0" eb="6">
      <t>ホジョタイショウケイヒ</t>
    </rPh>
    <phoneticPr fontId="4"/>
  </si>
  <si>
    <t>2 展示会等
　出展計画</t>
    <rPh sb="2" eb="5">
      <t>テンジカイ</t>
    </rPh>
    <rPh sb="5" eb="6">
      <t>トウ</t>
    </rPh>
    <rPh sb="8" eb="10">
      <t>シュッテン</t>
    </rPh>
    <rPh sb="10" eb="12">
      <t>ケイカク</t>
    </rPh>
    <phoneticPr fontId="3"/>
  </si>
  <si>
    <t>出展見本市等名</t>
    <rPh sb="0" eb="2">
      <t>シュッテン</t>
    </rPh>
    <rPh sb="2" eb="5">
      <t>ミホンイチ</t>
    </rPh>
    <rPh sb="5" eb="6">
      <t>トウ</t>
    </rPh>
    <rPh sb="6" eb="7">
      <t>メイ</t>
    </rPh>
    <phoneticPr fontId="4"/>
  </si>
  <si>
    <t>出展見本市等
開催場所</t>
    <rPh sb="0" eb="5">
      <t>シュッテンミホンイチ</t>
    </rPh>
    <rPh sb="5" eb="6">
      <t>トウ</t>
    </rPh>
    <rPh sb="7" eb="11">
      <t>カイサイバショ</t>
    </rPh>
    <phoneticPr fontId="4"/>
  </si>
  <si>
    <t>開催日程</t>
    <rPh sb="0" eb="2">
      <t>カイサイ</t>
    </rPh>
    <rPh sb="2" eb="4">
      <t>ニッテイ</t>
    </rPh>
    <phoneticPr fontId="3"/>
  </si>
  <si>
    <t>申込企業出展日程</t>
    <rPh sb="0" eb="2">
      <t>モウシコミ</t>
    </rPh>
    <rPh sb="2" eb="4">
      <t>キギョウ</t>
    </rPh>
    <rPh sb="4" eb="6">
      <t>シュッテン</t>
    </rPh>
    <rPh sb="6" eb="8">
      <t>ニッテイ</t>
    </rPh>
    <phoneticPr fontId="3"/>
  </si>
  <si>
    <t>全体
日程</t>
    <rPh sb="0" eb="2">
      <t>ゼンタイ</t>
    </rPh>
    <rPh sb="3" eb="5">
      <t>ニッテイ</t>
    </rPh>
    <phoneticPr fontId="3"/>
  </si>
  <si>
    <t>主催者名
（主催団体）</t>
    <rPh sb="0" eb="3">
      <t>シュサイシャ</t>
    </rPh>
    <rPh sb="3" eb="4">
      <t>メイ</t>
    </rPh>
    <rPh sb="6" eb="8">
      <t>シュサイ</t>
    </rPh>
    <rPh sb="8" eb="10">
      <t>ダンタイ</t>
    </rPh>
    <phoneticPr fontId="3"/>
  </si>
  <si>
    <t>電話番号：</t>
    <rPh sb="0" eb="4">
      <t>デンワバンゴウ</t>
    </rPh>
    <phoneticPr fontId="3"/>
  </si>
  <si>
    <t>名称：</t>
    <rPh sb="0" eb="2">
      <t>メイショウ</t>
    </rPh>
    <phoneticPr fontId="3"/>
  </si>
  <si>
    <t>官公庁等公的機関の関与</t>
    <rPh sb="0" eb="3">
      <t>カンコウチョウ</t>
    </rPh>
    <rPh sb="3" eb="4">
      <t>トウ</t>
    </rPh>
    <rPh sb="4" eb="6">
      <t>コウテキ</t>
    </rPh>
    <rPh sb="6" eb="8">
      <t>キカン</t>
    </rPh>
    <rPh sb="9" eb="11">
      <t>カンヨ</t>
    </rPh>
    <phoneticPr fontId="3"/>
  </si>
  <si>
    <t>申請企業の
出展内容</t>
    <rPh sb="0" eb="4">
      <t>シンセイキギョウ</t>
    </rPh>
    <rPh sb="6" eb="10">
      <t>シュッテンナイヨウ</t>
    </rPh>
    <phoneticPr fontId="3"/>
  </si>
  <si>
    <t>出展の効果見込み
（期待される成果）</t>
    <rPh sb="0" eb="2">
      <t>シュッテン</t>
    </rPh>
    <rPh sb="3" eb="5">
      <t>コウカ</t>
    </rPh>
    <rPh sb="5" eb="7">
      <t>ミコ</t>
    </rPh>
    <rPh sb="10" eb="12">
      <t>キタイ</t>
    </rPh>
    <rPh sb="15" eb="17">
      <t>セイカ</t>
    </rPh>
    <phoneticPr fontId="3"/>
  </si>
  <si>
    <t>※展示会の概要及び展示物のパンフレット等を添付してください。
※申請企業の事業内容については現在行っている主な事業、生産品目、年間
　生産額等を記載（パンフレット等あれば添付）してください。</t>
    <rPh sb="1" eb="4">
      <t>テンジカイ</t>
    </rPh>
    <rPh sb="5" eb="7">
      <t>ガイヨウ</t>
    </rPh>
    <rPh sb="7" eb="8">
      <t>オヨ</t>
    </rPh>
    <rPh sb="9" eb="12">
      <t>テンジブツ</t>
    </rPh>
    <rPh sb="19" eb="20">
      <t>トウ</t>
    </rPh>
    <rPh sb="21" eb="23">
      <t>テンプ</t>
    </rPh>
    <phoneticPr fontId="4"/>
  </si>
  <si>
    <t>（事業目的）</t>
    <rPh sb="1" eb="3">
      <t>ジギョウ</t>
    </rPh>
    <rPh sb="3" eb="5">
      <t>モクテキ</t>
    </rPh>
    <phoneticPr fontId="3"/>
  </si>
  <si>
    <t>松江市販路開拓支援事業補助金</t>
    <rPh sb="0" eb="3">
      <t>マツエシ</t>
    </rPh>
    <rPh sb="3" eb="7">
      <t>ハンロカイタク</t>
    </rPh>
    <rPh sb="7" eb="9">
      <t>シエン</t>
    </rPh>
    <rPh sb="9" eb="11">
      <t>ジギョウ</t>
    </rPh>
    <rPh sb="11" eb="14">
      <t>ホジョキン</t>
    </rPh>
    <phoneticPr fontId="3"/>
  </si>
  <si>
    <t>出展小間料</t>
    <rPh sb="0" eb="5">
      <t>シュッテンコマリョウ</t>
    </rPh>
    <phoneticPr fontId="3"/>
  </si>
  <si>
    <t>ブース装飾費</t>
    <rPh sb="3" eb="6">
      <t>ソウショクヒ</t>
    </rPh>
    <phoneticPr fontId="3"/>
  </si>
  <si>
    <t>PR経費</t>
    <rPh sb="2" eb="4">
      <t>ケイヒ</t>
    </rPh>
    <phoneticPr fontId="3"/>
  </si>
  <si>
    <t>展示物輸送費</t>
    <rPh sb="0" eb="3">
      <t>テンジブツ</t>
    </rPh>
    <rPh sb="3" eb="6">
      <t>ユソウヒ</t>
    </rPh>
    <phoneticPr fontId="3"/>
  </si>
  <si>
    <t>交通費</t>
    <rPh sb="0" eb="3">
      <t>コウツウヒ</t>
    </rPh>
    <phoneticPr fontId="3"/>
  </si>
  <si>
    <t>宿泊費</t>
    <rPh sb="0" eb="3">
      <t>シュクハクヒ</t>
    </rPh>
    <phoneticPr fontId="3"/>
  </si>
  <si>
    <t>その他経費</t>
    <rPh sb="2" eb="3">
      <t>タ</t>
    </rPh>
    <rPh sb="3" eb="5">
      <t>ケイヒ</t>
    </rPh>
    <phoneticPr fontId="3"/>
  </si>
  <si>
    <t>補助金交付申請額【C】
※【C】=【A-B】/2
(1,000未満切捨て、上限100万円)</t>
    <rPh sb="31" eb="33">
      <t>ミマン</t>
    </rPh>
    <rPh sb="33" eb="35">
      <t>キリス</t>
    </rPh>
    <rPh sb="37" eb="39">
      <t>ジョウゲン</t>
    </rPh>
    <rPh sb="42" eb="44">
      <t>マンエン</t>
    </rPh>
    <phoneticPr fontId="3"/>
  </si>
  <si>
    <t>積算</t>
    <rPh sb="0" eb="2">
      <t>セキサン</t>
    </rPh>
    <phoneticPr fontId="4"/>
  </si>
  <si>
    <t>～</t>
    <phoneticPr fontId="3"/>
  </si>
  <si>
    <t>(出展概要等)</t>
    <rPh sb="1" eb="3">
      <t>シュッテン</t>
    </rPh>
    <rPh sb="3" eb="6">
      <t>ガイヨウトウ</t>
    </rPh>
    <phoneticPr fontId="3"/>
  </si>
  <si>
    <t>(出展後の営業活動予定)</t>
    <rPh sb="1" eb="4">
      <t>シュッテンゴ</t>
    </rPh>
    <rPh sb="5" eb="9">
      <t>エイギョウカツドウ</t>
    </rPh>
    <rPh sb="9" eb="11">
      <t>ヨテイ</t>
    </rPh>
    <phoneticPr fontId="3"/>
  </si>
  <si>
    <t>※補助対象外経費【Ｂ】 は、消費税及び地方消費税、他補助金助成費など
  補助対象とならない経費を記載してください。
※PR媒体作成費の補助対象経費の上限は30万円とする。</t>
    <phoneticPr fontId="4"/>
  </si>
  <si>
    <t xml:space="preserve">※ 他の補助金も併せて利用される場合はその資料を添付してください。
</t>
    <phoneticPr fontId="3"/>
  </si>
  <si>
    <t>別紙2</t>
    <rPh sb="0" eb="2">
      <t>ベッシ</t>
    </rPh>
    <phoneticPr fontId="4"/>
  </si>
  <si>
    <r>
      <t xml:space="preserve">2 展示会等
　出展計画
</t>
    </r>
    <r>
      <rPr>
        <b/>
        <sz val="9"/>
        <color theme="1"/>
        <rFont val="ＭＳ 明朝"/>
        <family val="1"/>
        <charset val="128"/>
      </rPr>
      <t>※変更箇所のみ
　記載してくだ
　さい。</t>
    </r>
    <rPh sb="2" eb="5">
      <t>テンジカイ</t>
    </rPh>
    <rPh sb="5" eb="6">
      <t>トウ</t>
    </rPh>
    <rPh sb="8" eb="10">
      <t>シュッテン</t>
    </rPh>
    <rPh sb="10" eb="12">
      <t>ケイカク</t>
    </rPh>
    <rPh sb="15" eb="17">
      <t>ヘンコウ</t>
    </rPh>
    <rPh sb="17" eb="19">
      <t>カショ</t>
    </rPh>
    <rPh sb="23" eb="25">
      <t>キサイ</t>
    </rPh>
    <phoneticPr fontId="3"/>
  </si>
  <si>
    <t>(上段（　）書き：変更前、下段：変更後)</t>
    <phoneticPr fontId="3"/>
  </si>
  <si>
    <t>1 補助事業者（企業・団体名）</t>
    <rPh sb="2" eb="7">
      <t>ホジョジギョウシャ</t>
    </rPh>
    <rPh sb="8" eb="10">
      <t>キギョウ</t>
    </rPh>
    <rPh sb="11" eb="14">
      <t>ダンタイメイ</t>
    </rPh>
    <phoneticPr fontId="4"/>
  </si>
  <si>
    <t>※展示会・見本市等での展示状況を示す写真を添付してください。</t>
    <rPh sb="1" eb="4">
      <t>テンジカイ</t>
    </rPh>
    <rPh sb="5" eb="8">
      <t>ミホンイチ</t>
    </rPh>
    <rPh sb="8" eb="9">
      <t>トウ</t>
    </rPh>
    <rPh sb="11" eb="13">
      <t>テンジ</t>
    </rPh>
    <rPh sb="13" eb="15">
      <t>ジョウキョウ</t>
    </rPh>
    <rPh sb="16" eb="17">
      <t>シメ</t>
    </rPh>
    <rPh sb="18" eb="20">
      <t>シャシン</t>
    </rPh>
    <rPh sb="21" eb="23">
      <t>テンプ</t>
    </rPh>
    <phoneticPr fontId="4"/>
  </si>
  <si>
    <t>2 展示会等
　出展実績</t>
    <rPh sb="2" eb="5">
      <t>テンジカイ</t>
    </rPh>
    <rPh sb="5" eb="6">
      <t>トウ</t>
    </rPh>
    <rPh sb="8" eb="10">
      <t>シュッテン</t>
    </rPh>
    <rPh sb="10" eb="12">
      <t>ジッセキ</t>
    </rPh>
    <phoneticPr fontId="3"/>
  </si>
  <si>
    <t>事業の成果
（商談結果、今後の計画等）</t>
    <rPh sb="0" eb="2">
      <t>ジギョウ</t>
    </rPh>
    <rPh sb="3" eb="5">
      <t>セイカ</t>
    </rPh>
    <rPh sb="7" eb="11">
      <t>ショウダンケッカ</t>
    </rPh>
    <rPh sb="12" eb="14">
      <t>コンゴ</t>
    </rPh>
    <rPh sb="15" eb="18">
      <t>ケイカクトウ</t>
    </rPh>
    <phoneticPr fontId="3"/>
  </si>
  <si>
    <t>事業の実績
（出展内容、出展体制、装飾内容、商談件数等）</t>
    <rPh sb="0" eb="2">
      <t>ジギョウ</t>
    </rPh>
    <rPh sb="3" eb="5">
      <t>ジッセキ</t>
    </rPh>
    <rPh sb="7" eb="9">
      <t>シュッテン</t>
    </rPh>
    <rPh sb="9" eb="11">
      <t>ナイヨウ</t>
    </rPh>
    <rPh sb="12" eb="14">
      <t>シュッテン</t>
    </rPh>
    <rPh sb="14" eb="16">
      <t>タイセイ</t>
    </rPh>
    <rPh sb="17" eb="19">
      <t>ソウショク</t>
    </rPh>
    <rPh sb="19" eb="21">
      <t>ナイヨウ</t>
    </rPh>
    <rPh sb="22" eb="24">
      <t>ショウダン</t>
    </rPh>
    <rPh sb="24" eb="26">
      <t>ケンスウ</t>
    </rPh>
    <rPh sb="26" eb="27">
      <t>トウ</t>
    </rPh>
    <phoneticPr fontId="3"/>
  </si>
  <si>
    <t>（商談結果）</t>
    <rPh sb="1" eb="3">
      <t>ショウダン</t>
    </rPh>
    <rPh sb="3" eb="5">
      <t>ケッカ</t>
    </rPh>
    <phoneticPr fontId="3"/>
  </si>
  <si>
    <t>(今後の計画)</t>
    <rPh sb="1" eb="3">
      <t>コンゴ</t>
    </rPh>
    <rPh sb="4" eb="6">
      <t>ケイカク</t>
    </rPh>
    <phoneticPr fontId="3"/>
  </si>
  <si>
    <t>(商談件数)</t>
    <rPh sb="1" eb="5">
      <t>ショウダンケンスウ</t>
    </rPh>
    <phoneticPr fontId="3"/>
  </si>
  <si>
    <t>(出展体制)</t>
    <rPh sb="1" eb="3">
      <t>シュッテン</t>
    </rPh>
    <rPh sb="3" eb="5">
      <t>タイセイ</t>
    </rPh>
    <phoneticPr fontId="3"/>
  </si>
  <si>
    <t>（出展内容）</t>
    <rPh sb="1" eb="5">
      <t>シュッテンナイヨウ</t>
    </rPh>
    <phoneticPr fontId="3"/>
  </si>
  <si>
    <t>※補助対象外経費【Ｂ】 は、消費税及び地方消費税、他補助金助成費など
  補助対象とならない経費を記載してください。
※PR媒体作成費の補助対象経費の上限は30万円とする。
※交付申請時および変更交付申請時と変更となった経費がある場合は、
　下段に変更後の経費を記入してください。</t>
    <phoneticPr fontId="4"/>
  </si>
  <si>
    <t>別紙3</t>
    <rPh sb="0" eb="2">
      <t>ベッシ</t>
    </rPh>
    <phoneticPr fontId="4"/>
  </si>
  <si>
    <t>3 収支決算</t>
    <rPh sb="2" eb="4">
      <t>シュウシ</t>
    </rPh>
    <rPh sb="4" eb="6">
      <t>ケッサン</t>
    </rPh>
    <phoneticPr fontId="4"/>
  </si>
  <si>
    <r>
      <t xml:space="preserve">積算
</t>
    </r>
    <r>
      <rPr>
        <b/>
        <sz val="9"/>
        <color theme="1"/>
        <rFont val="ＭＳ 明朝"/>
        <family val="1"/>
        <charset val="128"/>
      </rPr>
      <t>※変更がある
経費のみ記載</t>
    </r>
    <rPh sb="0" eb="2">
      <t>セキサン</t>
    </rPh>
    <rPh sb="4" eb="6">
      <t>ヘンコウ</t>
    </rPh>
    <rPh sb="10" eb="12">
      <t>ケイヒ</t>
    </rPh>
    <rPh sb="14" eb="16">
      <t>キサイ</t>
    </rPh>
    <phoneticPr fontId="4"/>
  </si>
  <si>
    <t xml:space="preserve">※ 変更部分について【上段（　）書き：変更前】【下段：変更後】の上下二段書きで記載して
　 ください。ただし、「積算」欄は変更箇所のみ記載してください。
</t>
    <rPh sb="56" eb="58">
      <t>セキサン</t>
    </rPh>
    <rPh sb="59" eb="60">
      <t>ラン</t>
    </rPh>
    <rPh sb="61" eb="63">
      <t>ヘンコウ</t>
    </rPh>
    <rPh sb="63" eb="65">
      <t>カショ</t>
    </rPh>
    <rPh sb="67" eb="69">
      <t>キサイ</t>
    </rPh>
    <phoneticPr fontId="3"/>
  </si>
  <si>
    <t>展示会出展後
の営業活動費</t>
    <rPh sb="0" eb="3">
      <t>テンジカイ</t>
    </rPh>
    <rPh sb="3" eb="6">
      <t>シュッテンゴ</t>
    </rPh>
    <rPh sb="8" eb="13">
      <t>エイギョウカツドウヒ</t>
    </rPh>
    <phoneticPr fontId="3"/>
  </si>
  <si>
    <t>令和　年　月　日</t>
    <rPh sb="0" eb="2">
      <t>レイワ</t>
    </rPh>
    <rPh sb="3" eb="4">
      <t>ネン</t>
    </rPh>
    <rPh sb="5" eb="6">
      <t>ガツ</t>
    </rPh>
    <rPh sb="7" eb="8">
      <t>ニチ</t>
    </rPh>
    <phoneticPr fontId="3"/>
  </si>
  <si>
    <t>松江市販路開拓支援事業補助金　事業計画書（展示会出展事業）</t>
    <rPh sb="0" eb="3">
      <t>マツエシ</t>
    </rPh>
    <rPh sb="3" eb="5">
      <t>ハンロ</t>
    </rPh>
    <rPh sb="5" eb="7">
      <t>カイタク</t>
    </rPh>
    <rPh sb="7" eb="9">
      <t>シエン</t>
    </rPh>
    <rPh sb="9" eb="11">
      <t>ジギョウ</t>
    </rPh>
    <rPh sb="11" eb="14">
      <t>ホジョキン</t>
    </rPh>
    <rPh sb="15" eb="17">
      <t>ジギョウ</t>
    </rPh>
    <rPh sb="17" eb="19">
      <t>ケイカク</t>
    </rPh>
    <rPh sb="19" eb="20">
      <t>ショ</t>
    </rPh>
    <rPh sb="21" eb="24">
      <t>テンジカイ</t>
    </rPh>
    <rPh sb="24" eb="28">
      <t>シュッテンジギョウ</t>
    </rPh>
    <phoneticPr fontId="4"/>
  </si>
  <si>
    <t>松江市販路開拓支援事業補助金　変更事業計画書（展示会出展事業）</t>
    <rPh sb="0" eb="3">
      <t>マツエシ</t>
    </rPh>
    <rPh sb="3" eb="5">
      <t>ハンロ</t>
    </rPh>
    <rPh sb="5" eb="7">
      <t>カイタク</t>
    </rPh>
    <rPh sb="7" eb="9">
      <t>シエン</t>
    </rPh>
    <rPh sb="9" eb="11">
      <t>ジギョウ</t>
    </rPh>
    <rPh sb="11" eb="14">
      <t>ホジョキン</t>
    </rPh>
    <rPh sb="15" eb="17">
      <t>ヘンコウ</t>
    </rPh>
    <rPh sb="17" eb="19">
      <t>ジギョウ</t>
    </rPh>
    <rPh sb="19" eb="21">
      <t>ケイカク</t>
    </rPh>
    <rPh sb="21" eb="22">
      <t>ショ</t>
    </rPh>
    <phoneticPr fontId="4"/>
  </si>
  <si>
    <t>松江市販路開拓支援事業補助金　事業報告書（展示会出展事業）</t>
    <rPh sb="0" eb="3">
      <t>マツエシ</t>
    </rPh>
    <rPh sb="3" eb="5">
      <t>ハンロ</t>
    </rPh>
    <rPh sb="5" eb="7">
      <t>カイタク</t>
    </rPh>
    <rPh sb="7" eb="9">
      <t>シエン</t>
    </rPh>
    <rPh sb="9" eb="11">
      <t>ジギョウ</t>
    </rPh>
    <rPh sb="11" eb="14">
      <t>ホジョキン</t>
    </rPh>
    <rPh sb="15" eb="17">
      <t>ジギョウ</t>
    </rPh>
    <rPh sb="17" eb="19">
      <t>ホウコク</t>
    </rPh>
    <rPh sb="19" eb="20">
      <t>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</si>
</sst>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
  </numFmts>
  <fonts count="12" x14ac:knownFonts="1">
    <font>
      <sz val="11"/>
      <color theme="1"/>
      <name val="游ゴシック"/>
      <family val="2"/>
      <charset val="128"/>
      <scheme val="minor"/>
    </font>
    <font>
      <sz val="11"/>
      <color theme="1"/>
      <name val="游ゴシック"/>
      <family val="2"/>
      <scheme val="minor"/>
    </font>
    <font>
      <sz val="11"/>
      <color theme="1"/>
      <name val="ＭＳ 明朝"/>
      <family val="1"/>
      <charset val="128"/>
    </font>
    <font>
      <sz val="6"/>
      <name val="游ゴシック"/>
      <family val="2"/>
      <charset val="128"/>
      <scheme val="minor"/>
    </font>
    <font>
      <sz val="6"/>
      <name val="游ゴシック"/>
      <family val="3"/>
      <charset val="128"/>
      <scheme val="minor"/>
    </font>
    <font>
      <b/>
      <sz val="12"/>
      <color theme="1"/>
      <name val="ＭＳ 明朝"/>
      <family val="1"/>
      <charset val="128"/>
    </font>
    <font>
      <b/>
      <sz val="11"/>
      <color theme="1"/>
      <name val="ＭＳ 明朝"/>
      <family val="1"/>
      <charset val="128"/>
    </font>
    <font>
      <b/>
      <sz val="10"/>
      <color theme="1"/>
      <name val="ＭＳ 明朝"/>
      <family val="1"/>
      <charset val="128"/>
    </font>
    <font>
      <b/>
      <sz val="9"/>
      <color theme="1"/>
      <name val="ＭＳ 明朝"/>
      <family val="1"/>
      <charset val="128"/>
    </font>
    <font>
      <sz val="11"/>
      <color theme="0" tint="-4.9989318521683403E-2"/>
      <name val="ＭＳ 明朝"/>
      <family val="1"/>
      <charset val="128"/>
    </font>
    <font>
      <sz val="11"/>
      <color theme="1"/>
      <name val="游ゴシック"/>
      <family val="2"/>
      <charset val="128"/>
      <scheme val="minor"/>
    </font>
    <font>
      <sz val="8"/>
      <color theme="1"/>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s>
  <borders count="64">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diagonalDown="1">
      <left style="thin">
        <color indexed="64"/>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diagonalDown="1">
      <left style="thin">
        <color indexed="64"/>
      </left>
      <right style="thin">
        <color indexed="64"/>
      </right>
      <top style="thin">
        <color indexed="64"/>
      </top>
      <bottom style="double">
        <color indexed="64"/>
      </bottom>
      <diagonal style="thin">
        <color indexed="64"/>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s>
  <cellStyleXfs count="4">
    <xf numFmtId="0" fontId="0" fillId="0" borderId="0">
      <alignment vertical="center"/>
    </xf>
    <xf numFmtId="0" fontId="1" fillId="0" borderId="0"/>
    <xf numFmtId="38" fontId="1" fillId="0" borderId="0" applyFont="0" applyFill="0" applyBorder="0" applyAlignment="0" applyProtection="0">
      <alignment vertical="center"/>
    </xf>
    <xf numFmtId="38" fontId="10" fillId="0" borderId="0" applyFont="0" applyFill="0" applyBorder="0" applyAlignment="0" applyProtection="0">
      <alignment vertical="center"/>
    </xf>
  </cellStyleXfs>
  <cellXfs count="250">
    <xf numFmtId="0" fontId="0" fillId="0" borderId="0" xfId="0">
      <alignment vertical="center"/>
    </xf>
    <xf numFmtId="0" fontId="2" fillId="2" borderId="0" xfId="1" applyFont="1" applyFill="1" applyProtection="1"/>
    <xf numFmtId="0" fontId="2" fillId="2" borderId="0" xfId="1" applyFont="1" applyFill="1" applyAlignment="1" applyProtection="1">
      <alignment horizontal="center" vertical="center"/>
    </xf>
    <xf numFmtId="0" fontId="1" fillId="0" borderId="0" xfId="1"/>
    <xf numFmtId="0" fontId="2" fillId="0" borderId="0" xfId="1" applyFont="1"/>
    <xf numFmtId="0" fontId="2" fillId="2" borderId="8" xfId="1" applyFont="1" applyFill="1" applyBorder="1" applyAlignment="1" applyProtection="1">
      <alignment horizontal="center"/>
    </xf>
    <xf numFmtId="0" fontId="2" fillId="2" borderId="9" xfId="1" applyFont="1" applyFill="1" applyBorder="1" applyAlignment="1" applyProtection="1">
      <alignment horizontal="center"/>
    </xf>
    <xf numFmtId="49" fontId="2" fillId="2" borderId="9" xfId="1" applyNumberFormat="1" applyFont="1" applyFill="1" applyBorder="1" applyAlignment="1" applyProtection="1">
      <alignment vertical="center"/>
    </xf>
    <xf numFmtId="49" fontId="2" fillId="2" borderId="11" xfId="1" applyNumberFormat="1" applyFont="1" applyFill="1" applyBorder="1" applyAlignment="1" applyProtection="1">
      <alignment vertical="center"/>
    </xf>
    <xf numFmtId="0" fontId="6" fillId="2" borderId="0" xfId="1" applyFont="1" applyFill="1" applyBorder="1" applyAlignment="1" applyProtection="1"/>
    <xf numFmtId="0" fontId="6" fillId="2" borderId="19" xfId="1" applyFont="1" applyFill="1" applyBorder="1" applyAlignment="1" applyProtection="1">
      <alignment vertical="center"/>
    </xf>
    <xf numFmtId="0" fontId="2" fillId="2" borderId="1" xfId="1" applyFont="1" applyFill="1" applyBorder="1" applyAlignment="1" applyProtection="1"/>
    <xf numFmtId="0" fontId="2" fillId="2" borderId="25" xfId="1" applyFont="1" applyFill="1" applyBorder="1" applyProtection="1"/>
    <xf numFmtId="0" fontId="1" fillId="0" borderId="0" xfId="1" applyAlignment="1">
      <alignment wrapText="1"/>
    </xf>
    <xf numFmtId="0" fontId="2" fillId="2" borderId="17" xfId="1" applyFont="1" applyFill="1" applyBorder="1" applyProtection="1"/>
    <xf numFmtId="0" fontId="2" fillId="2" borderId="31" xfId="1" applyFont="1" applyFill="1" applyBorder="1" applyProtection="1"/>
    <xf numFmtId="0" fontId="2" fillId="2" borderId="32" xfId="1" applyFont="1" applyFill="1" applyBorder="1" applyAlignment="1" applyProtection="1">
      <alignment horizontal="left" vertical="center"/>
    </xf>
    <xf numFmtId="0" fontId="2" fillId="2" borderId="32" xfId="1" applyFont="1" applyFill="1" applyBorder="1" applyAlignment="1" applyProtection="1">
      <alignment horizontal="center" vertical="center"/>
    </xf>
    <xf numFmtId="0" fontId="2" fillId="2" borderId="32" xfId="1" applyFont="1" applyFill="1" applyBorder="1" applyProtection="1"/>
    <xf numFmtId="0" fontId="2" fillId="2" borderId="32" xfId="1" applyFont="1" applyFill="1" applyBorder="1" applyAlignment="1" applyProtection="1">
      <alignment horizontal="right"/>
    </xf>
    <xf numFmtId="0" fontId="2" fillId="2" borderId="33" xfId="1" applyFont="1" applyFill="1" applyBorder="1" applyProtection="1"/>
    <xf numFmtId="0" fontId="2" fillId="2" borderId="16" xfId="1" applyFont="1" applyFill="1" applyBorder="1" applyProtection="1"/>
    <xf numFmtId="0" fontId="2" fillId="2" borderId="0" xfId="1" applyFont="1" applyFill="1" applyBorder="1" applyAlignment="1" applyProtection="1">
      <alignment horizontal="center" vertical="center"/>
    </xf>
    <xf numFmtId="0" fontId="2" fillId="2" borderId="0" xfId="1" applyFont="1" applyFill="1" applyBorder="1" applyProtection="1"/>
    <xf numFmtId="0" fontId="2" fillId="2" borderId="0" xfId="1" applyFont="1" applyFill="1" applyBorder="1" applyAlignment="1" applyProtection="1">
      <alignment horizontal="left" vertical="center"/>
    </xf>
    <xf numFmtId="0" fontId="2" fillId="2" borderId="0" xfId="1" applyFont="1" applyFill="1" applyBorder="1" applyAlignment="1" applyProtection="1">
      <alignment horizontal="right"/>
    </xf>
    <xf numFmtId="0" fontId="2" fillId="0" borderId="0" xfId="1" applyFont="1" applyProtection="1"/>
    <xf numFmtId="0" fontId="2" fillId="0" borderId="0" xfId="1" applyFont="1" applyAlignment="1" applyProtection="1">
      <alignment horizontal="center" vertical="center"/>
    </xf>
    <xf numFmtId="0" fontId="8" fillId="2" borderId="28" xfId="1" applyFont="1" applyFill="1" applyBorder="1" applyAlignment="1" applyProtection="1">
      <alignment horizontal="center" vertical="center" wrapText="1"/>
    </xf>
    <xf numFmtId="0" fontId="6" fillId="2" borderId="0" xfId="1" applyFont="1" applyFill="1" applyBorder="1" applyAlignment="1" applyProtection="1">
      <alignment horizontal="center" vertical="center"/>
    </xf>
    <xf numFmtId="0" fontId="6" fillId="2" borderId="20" xfId="1" applyFont="1" applyFill="1" applyBorder="1" applyProtection="1"/>
    <xf numFmtId="0" fontId="2" fillId="2" borderId="9" xfId="1" applyNumberFormat="1" applyFont="1" applyFill="1" applyBorder="1" applyAlignment="1" applyProtection="1">
      <alignment horizontal="center"/>
    </xf>
    <xf numFmtId="0" fontId="9" fillId="2" borderId="16" xfId="1" applyFont="1" applyFill="1" applyBorder="1" applyProtection="1"/>
    <xf numFmtId="0" fontId="9" fillId="2" borderId="0" xfId="1" applyFont="1" applyFill="1" applyBorder="1" applyProtection="1"/>
    <xf numFmtId="0" fontId="8" fillId="2" borderId="27" xfId="1" applyFont="1" applyFill="1" applyBorder="1" applyAlignment="1" applyProtection="1">
      <alignment horizontal="center" vertical="center" wrapText="1"/>
    </xf>
    <xf numFmtId="0" fontId="6" fillId="2" borderId="6" xfId="1" applyFont="1" applyFill="1" applyBorder="1" applyAlignment="1" applyProtection="1">
      <alignment horizontal="center" vertical="center"/>
    </xf>
    <xf numFmtId="49" fontId="2" fillId="3" borderId="9" xfId="1" applyNumberFormat="1" applyFont="1" applyFill="1" applyBorder="1" applyAlignment="1" applyProtection="1">
      <alignment horizontal="center" vertical="center"/>
      <protection locked="0"/>
    </xf>
    <xf numFmtId="0" fontId="7" fillId="2" borderId="6" xfId="1" applyFont="1" applyFill="1" applyBorder="1" applyAlignment="1" applyProtection="1">
      <alignment horizontal="center" vertical="center"/>
    </xf>
    <xf numFmtId="0" fontId="2" fillId="2" borderId="19" xfId="1" applyFont="1" applyFill="1" applyBorder="1" applyAlignment="1" applyProtection="1">
      <alignment horizontal="center" vertical="center" wrapText="1"/>
    </xf>
    <xf numFmtId="49" fontId="2" fillId="2" borderId="9" xfId="1" applyNumberFormat="1" applyFont="1" applyFill="1" applyBorder="1" applyAlignment="1" applyProtection="1">
      <alignment horizontal="center" vertical="center"/>
    </xf>
    <xf numFmtId="0" fontId="8" fillId="2" borderId="6" xfId="1" applyFont="1" applyFill="1" applyBorder="1" applyAlignment="1" applyProtection="1">
      <alignment horizontal="center" vertical="center" wrapText="1"/>
    </xf>
    <xf numFmtId="0" fontId="2" fillId="2" borderId="19" xfId="1" applyFont="1" applyFill="1" applyBorder="1" applyAlignment="1" applyProtection="1">
      <alignment horizontal="center" vertical="center" wrapText="1"/>
    </xf>
    <xf numFmtId="0" fontId="2" fillId="2" borderId="32" xfId="1" applyFont="1" applyFill="1" applyBorder="1" applyAlignment="1" applyProtection="1">
      <alignment horizontal="left" wrapText="1"/>
    </xf>
    <xf numFmtId="0" fontId="2" fillId="2" borderId="32" xfId="1" applyFont="1" applyFill="1" applyBorder="1" applyAlignment="1" applyProtection="1">
      <alignment horizontal="left"/>
    </xf>
    <xf numFmtId="0" fontId="5" fillId="2" borderId="1" xfId="1" applyFont="1" applyFill="1" applyBorder="1" applyAlignment="1" applyProtection="1">
      <alignment horizontal="center" vertical="center"/>
    </xf>
    <xf numFmtId="0" fontId="6" fillId="2" borderId="2" xfId="1" applyFont="1" applyFill="1" applyBorder="1" applyAlignment="1" applyProtection="1">
      <alignment horizontal="left" vertical="center" wrapText="1"/>
    </xf>
    <xf numFmtId="0" fontId="6" fillId="2" borderId="5" xfId="1" applyFont="1" applyFill="1" applyBorder="1" applyAlignment="1" applyProtection="1">
      <alignment horizontal="left" vertical="center" wrapText="1"/>
    </xf>
    <xf numFmtId="0" fontId="6" fillId="2" borderId="21" xfId="1" applyFont="1" applyFill="1" applyBorder="1" applyAlignment="1" applyProtection="1">
      <alignment horizontal="left" vertical="center" wrapText="1"/>
    </xf>
    <xf numFmtId="0" fontId="6" fillId="2" borderId="3" xfId="1" applyFont="1" applyFill="1" applyBorder="1" applyAlignment="1" applyProtection="1">
      <alignment horizontal="center" vertical="center"/>
    </xf>
    <xf numFmtId="0" fontId="2" fillId="3" borderId="3" xfId="1" applyFont="1" applyFill="1" applyBorder="1" applyAlignment="1" applyProtection="1">
      <alignment horizontal="center" vertical="center" shrinkToFit="1"/>
      <protection locked="0"/>
    </xf>
    <xf numFmtId="0" fontId="2" fillId="3" borderId="4" xfId="1" applyFont="1" applyFill="1" applyBorder="1" applyAlignment="1" applyProtection="1">
      <alignment horizontal="center" vertical="center" shrinkToFit="1"/>
      <protection locked="0"/>
    </xf>
    <xf numFmtId="0" fontId="6" fillId="2" borderId="6" xfId="1" applyFont="1" applyFill="1" applyBorder="1" applyAlignment="1" applyProtection="1">
      <alignment horizontal="center" vertical="center"/>
    </xf>
    <xf numFmtId="0" fontId="2" fillId="3" borderId="6" xfId="1" applyFont="1" applyFill="1" applyBorder="1" applyAlignment="1" applyProtection="1">
      <alignment horizontal="center" vertical="center" shrinkToFit="1"/>
      <protection locked="0"/>
    </xf>
    <xf numFmtId="0" fontId="2" fillId="3" borderId="7" xfId="1" applyFont="1" applyFill="1" applyBorder="1" applyAlignment="1" applyProtection="1">
      <alignment horizontal="center" vertical="center" shrinkToFit="1"/>
      <protection locked="0"/>
    </xf>
    <xf numFmtId="0" fontId="6" fillId="2" borderId="8" xfId="1" applyFont="1" applyFill="1" applyBorder="1" applyAlignment="1" applyProtection="1">
      <alignment horizontal="center" vertical="center"/>
    </xf>
    <xf numFmtId="0" fontId="6" fillId="2" borderId="9" xfId="1" applyFont="1" applyFill="1" applyBorder="1" applyAlignment="1" applyProtection="1">
      <alignment horizontal="center" vertical="center"/>
    </xf>
    <xf numFmtId="0" fontId="6" fillId="2" borderId="10" xfId="1" applyFont="1" applyFill="1" applyBorder="1" applyAlignment="1" applyProtection="1">
      <alignment horizontal="center" vertical="center"/>
    </xf>
    <xf numFmtId="0" fontId="6" fillId="2" borderId="12" xfId="1" applyFont="1" applyFill="1" applyBorder="1" applyAlignment="1" applyProtection="1">
      <alignment horizontal="center" vertical="center"/>
    </xf>
    <xf numFmtId="0" fontId="6" fillId="2" borderId="13" xfId="1" applyFont="1" applyFill="1" applyBorder="1" applyAlignment="1" applyProtection="1">
      <alignment horizontal="center" vertical="center"/>
    </xf>
    <xf numFmtId="0" fontId="6" fillId="2" borderId="14" xfId="1" applyFont="1" applyFill="1" applyBorder="1" applyAlignment="1" applyProtection="1">
      <alignment horizontal="center" vertical="center"/>
    </xf>
    <xf numFmtId="49" fontId="2" fillId="3" borderId="9" xfId="1" applyNumberFormat="1" applyFont="1" applyFill="1" applyBorder="1" applyAlignment="1" applyProtection="1">
      <alignment horizontal="center" vertical="center"/>
      <protection locked="0"/>
    </xf>
    <xf numFmtId="0" fontId="2" fillId="3" borderId="9" xfId="1" applyNumberFormat="1" applyFont="1" applyFill="1" applyBorder="1" applyAlignment="1" applyProtection="1">
      <alignment horizontal="center" vertical="center"/>
      <protection locked="0"/>
    </xf>
    <xf numFmtId="0" fontId="2" fillId="3" borderId="12" xfId="1" applyFont="1" applyFill="1" applyBorder="1" applyAlignment="1" applyProtection="1">
      <alignment horizontal="center" vertical="center" shrinkToFit="1"/>
      <protection locked="0"/>
    </xf>
    <xf numFmtId="0" fontId="2" fillId="3" borderId="13" xfId="1" applyFont="1" applyFill="1" applyBorder="1" applyAlignment="1" applyProtection="1">
      <alignment horizontal="center" vertical="center" shrinkToFit="1"/>
      <protection locked="0"/>
    </xf>
    <xf numFmtId="0" fontId="2" fillId="3" borderId="15" xfId="1" applyFont="1" applyFill="1" applyBorder="1" applyAlignment="1" applyProtection="1">
      <alignment horizontal="center" vertical="center" shrinkToFit="1"/>
      <protection locked="0"/>
    </xf>
    <xf numFmtId="0" fontId="2" fillId="3" borderId="1" xfId="1" applyFont="1" applyFill="1" applyBorder="1" applyAlignment="1" applyProtection="1">
      <alignment horizontal="center"/>
      <protection locked="0"/>
    </xf>
    <xf numFmtId="0" fontId="2" fillId="3" borderId="18" xfId="1" applyFont="1" applyFill="1" applyBorder="1" applyAlignment="1" applyProtection="1">
      <alignment horizontal="left" vertical="center" wrapText="1"/>
      <protection locked="0"/>
    </xf>
    <xf numFmtId="0" fontId="2" fillId="3" borderId="19" xfId="1" applyFont="1" applyFill="1" applyBorder="1" applyAlignment="1" applyProtection="1">
      <alignment horizontal="left" vertical="center" wrapText="1"/>
      <protection locked="0"/>
    </xf>
    <xf numFmtId="0" fontId="2" fillId="3" borderId="20" xfId="1" applyFont="1" applyFill="1" applyBorder="1" applyAlignment="1" applyProtection="1">
      <alignment horizontal="left" vertical="center" wrapText="1"/>
      <protection locked="0"/>
    </xf>
    <xf numFmtId="38" fontId="2" fillId="3" borderId="16" xfId="3" applyFont="1" applyFill="1" applyBorder="1" applyAlignment="1" applyProtection="1">
      <alignment horizontal="center"/>
      <protection locked="0"/>
    </xf>
    <xf numFmtId="38" fontId="2" fillId="3" borderId="0" xfId="3" applyFont="1" applyFill="1" applyBorder="1" applyAlignment="1" applyProtection="1">
      <alignment horizontal="center"/>
      <protection locked="0"/>
    </xf>
    <xf numFmtId="0" fontId="2" fillId="3" borderId="19" xfId="1" applyFont="1" applyFill="1" applyBorder="1" applyAlignment="1" applyProtection="1">
      <alignment horizontal="center" vertical="center"/>
      <protection locked="0"/>
    </xf>
    <xf numFmtId="0" fontId="6" fillId="2" borderId="50" xfId="1" applyFont="1" applyFill="1" applyBorder="1" applyAlignment="1" applyProtection="1">
      <alignment horizontal="left" vertical="center" wrapText="1"/>
    </xf>
    <xf numFmtId="0" fontId="6" fillId="2" borderId="26" xfId="1" applyFont="1" applyFill="1" applyBorder="1" applyAlignment="1" applyProtection="1">
      <alignment horizontal="left" vertical="center" wrapText="1"/>
    </xf>
    <xf numFmtId="0" fontId="6" fillId="2" borderId="30" xfId="1" applyFont="1" applyFill="1" applyBorder="1" applyAlignment="1" applyProtection="1">
      <alignment horizontal="left" vertical="center" wrapText="1"/>
    </xf>
    <xf numFmtId="0" fontId="6" fillId="2" borderId="3" xfId="1" applyFont="1" applyFill="1" applyBorder="1" applyAlignment="1" applyProtection="1">
      <alignment horizontal="center" vertical="center" wrapText="1"/>
    </xf>
    <xf numFmtId="0" fontId="2" fillId="3" borderId="51" xfId="1" applyFont="1" applyFill="1" applyBorder="1" applyAlignment="1" applyProtection="1">
      <alignment horizontal="left" vertical="center" wrapText="1"/>
      <protection locked="0"/>
    </xf>
    <xf numFmtId="0" fontId="2" fillId="3" borderId="44" xfId="1" applyFont="1" applyFill="1" applyBorder="1" applyAlignment="1" applyProtection="1">
      <alignment horizontal="left" vertical="center" wrapText="1"/>
      <protection locked="0"/>
    </xf>
    <xf numFmtId="0" fontId="2" fillId="3" borderId="52" xfId="1" applyFont="1" applyFill="1" applyBorder="1" applyAlignment="1" applyProtection="1">
      <alignment horizontal="left" vertical="center" wrapText="1"/>
      <protection locked="0"/>
    </xf>
    <xf numFmtId="0" fontId="6" fillId="2" borderId="6" xfId="1" applyFont="1" applyFill="1" applyBorder="1" applyAlignment="1" applyProtection="1">
      <alignment horizontal="center" vertical="center" wrapText="1"/>
    </xf>
    <xf numFmtId="176" fontId="2" fillId="3" borderId="12" xfId="1" applyNumberFormat="1" applyFont="1" applyFill="1" applyBorder="1" applyAlignment="1" applyProtection="1">
      <alignment horizontal="center" vertical="center" wrapText="1"/>
      <protection locked="0"/>
    </xf>
    <xf numFmtId="176" fontId="2" fillId="3" borderId="13" xfId="1" applyNumberFormat="1" applyFont="1" applyFill="1" applyBorder="1" applyAlignment="1" applyProtection="1">
      <alignment horizontal="center" vertical="center" wrapText="1"/>
      <protection locked="0"/>
    </xf>
    <xf numFmtId="176" fontId="2" fillId="3" borderId="15" xfId="1" applyNumberFormat="1" applyFont="1" applyFill="1" applyBorder="1" applyAlignment="1" applyProtection="1">
      <alignment horizontal="center" vertical="center" wrapText="1"/>
      <protection locked="0"/>
    </xf>
    <xf numFmtId="176" fontId="2" fillId="3" borderId="18" xfId="1" applyNumberFormat="1" applyFont="1" applyFill="1" applyBorder="1" applyAlignment="1" applyProtection="1">
      <alignment horizontal="center" vertical="center" wrapText="1"/>
      <protection locked="0"/>
    </xf>
    <xf numFmtId="176" fontId="2" fillId="3" borderId="19" xfId="1" applyNumberFormat="1" applyFont="1" applyFill="1" applyBorder="1" applyAlignment="1" applyProtection="1">
      <alignment horizontal="center" vertical="center" wrapText="1"/>
      <protection locked="0"/>
    </xf>
    <xf numFmtId="176" fontId="2" fillId="3" borderId="20" xfId="1" applyNumberFormat="1" applyFont="1" applyFill="1" applyBorder="1" applyAlignment="1" applyProtection="1">
      <alignment horizontal="center" vertical="center" wrapText="1"/>
      <protection locked="0"/>
    </xf>
    <xf numFmtId="0" fontId="2" fillId="2" borderId="18" xfId="1" applyFont="1" applyFill="1" applyBorder="1" applyAlignment="1" applyProtection="1">
      <alignment horizontal="center" vertical="center" wrapText="1"/>
    </xf>
    <xf numFmtId="0" fontId="2" fillId="2" borderId="29" xfId="1" applyFont="1" applyFill="1" applyBorder="1" applyAlignment="1" applyProtection="1">
      <alignment horizontal="center" vertical="center" wrapText="1"/>
    </xf>
    <xf numFmtId="0" fontId="2" fillId="3" borderId="13" xfId="1" applyFont="1" applyFill="1" applyBorder="1" applyAlignment="1" applyProtection="1">
      <alignment horizontal="left" vertical="center" wrapText="1"/>
      <protection locked="0"/>
    </xf>
    <xf numFmtId="0" fontId="6" fillId="2" borderId="38" xfId="1" applyFont="1" applyFill="1" applyBorder="1" applyAlignment="1" applyProtection="1">
      <alignment horizontal="left" vertical="center" wrapText="1"/>
    </xf>
    <xf numFmtId="0" fontId="6" fillId="2" borderId="1" xfId="1" applyFont="1" applyFill="1" applyBorder="1" applyAlignment="1" applyProtection="1">
      <alignment horizontal="left" vertical="center"/>
    </xf>
    <xf numFmtId="0" fontId="6" fillId="2" borderId="25" xfId="1" applyFont="1" applyFill="1" applyBorder="1" applyAlignment="1" applyProtection="1">
      <alignment horizontal="left" vertical="center"/>
    </xf>
    <xf numFmtId="0" fontId="6" fillId="2" borderId="8" xfId="1" applyFont="1" applyFill="1" applyBorder="1" applyAlignment="1" applyProtection="1">
      <alignment horizontal="center" vertical="center" wrapText="1"/>
    </xf>
    <xf numFmtId="0" fontId="6" fillId="2" borderId="9" xfId="1" applyFont="1" applyFill="1" applyBorder="1" applyAlignment="1" applyProtection="1">
      <alignment horizontal="center" vertical="center" wrapText="1"/>
    </xf>
    <xf numFmtId="0" fontId="6" fillId="2" borderId="10" xfId="1" applyFont="1" applyFill="1" applyBorder="1" applyAlignment="1" applyProtection="1">
      <alignment horizontal="center" vertical="center" wrapText="1"/>
    </xf>
    <xf numFmtId="0" fontId="6" fillId="2" borderId="16" xfId="1" applyFont="1" applyFill="1" applyBorder="1" applyAlignment="1" applyProtection="1">
      <alignment horizontal="center" vertical="center" wrapText="1"/>
    </xf>
    <xf numFmtId="0" fontId="6" fillId="2" borderId="0" xfId="1" applyFont="1" applyFill="1" applyBorder="1" applyAlignment="1" applyProtection="1">
      <alignment horizontal="center" vertical="center" wrapText="1"/>
    </xf>
    <xf numFmtId="0" fontId="6" fillId="2" borderId="39" xfId="1" applyFont="1" applyFill="1" applyBorder="1" applyAlignment="1" applyProtection="1">
      <alignment horizontal="center" vertical="center" wrapText="1"/>
    </xf>
    <xf numFmtId="0" fontId="2" fillId="2" borderId="18" xfId="1" applyFont="1" applyFill="1" applyBorder="1" applyAlignment="1" applyProtection="1">
      <alignment horizontal="right" vertical="center" wrapText="1"/>
    </xf>
    <xf numFmtId="0" fontId="2" fillId="2" borderId="19" xfId="1" applyFont="1" applyFill="1" applyBorder="1" applyAlignment="1" applyProtection="1">
      <alignment horizontal="right" vertical="center" wrapText="1"/>
    </xf>
    <xf numFmtId="0" fontId="8" fillId="2" borderId="16"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39" xfId="1" applyFont="1" applyFill="1" applyBorder="1" applyAlignment="1" applyProtection="1">
      <alignment horizontal="center" vertical="center" wrapText="1"/>
    </xf>
    <xf numFmtId="0" fontId="2" fillId="3" borderId="18" xfId="1" applyFont="1" applyFill="1" applyBorder="1" applyAlignment="1" applyProtection="1">
      <alignment horizontal="center" vertical="center" wrapText="1"/>
      <protection locked="0"/>
    </xf>
    <xf numFmtId="0" fontId="2" fillId="3" borderId="19" xfId="1" applyFont="1" applyFill="1" applyBorder="1" applyAlignment="1" applyProtection="1">
      <alignment horizontal="center" vertical="center" wrapText="1"/>
      <protection locked="0"/>
    </xf>
    <xf numFmtId="0" fontId="2" fillId="3" borderId="20" xfId="1" applyFont="1" applyFill="1" applyBorder="1" applyAlignment="1" applyProtection="1">
      <alignment horizontal="center" vertical="center" wrapText="1"/>
      <protection locked="0"/>
    </xf>
    <xf numFmtId="0" fontId="6" fillId="2" borderId="22" xfId="1" applyFont="1" applyFill="1" applyBorder="1" applyAlignment="1" applyProtection="1">
      <alignment horizontal="center" vertical="center"/>
    </xf>
    <xf numFmtId="0" fontId="2" fillId="3" borderId="23" xfId="1" applyFont="1" applyFill="1" applyBorder="1" applyAlignment="1" applyProtection="1">
      <alignment horizontal="center" vertical="center" shrinkToFit="1"/>
      <protection locked="0"/>
    </xf>
    <xf numFmtId="0" fontId="2" fillId="3" borderId="24" xfId="1" applyFont="1" applyFill="1" applyBorder="1" applyAlignment="1" applyProtection="1">
      <alignment horizontal="center" vertical="center" shrinkToFit="1"/>
      <protection locked="0"/>
    </xf>
    <xf numFmtId="0" fontId="6" fillId="2" borderId="2" xfId="1" applyFont="1" applyFill="1" applyBorder="1" applyAlignment="1" applyProtection="1">
      <alignment horizontal="center" vertical="center"/>
    </xf>
    <xf numFmtId="0" fontId="6" fillId="2" borderId="5" xfId="1" applyFont="1" applyFill="1" applyBorder="1" applyAlignment="1" applyProtection="1">
      <alignment horizontal="center" vertical="center"/>
    </xf>
    <xf numFmtId="0" fontId="6" fillId="2" borderId="40" xfId="1" applyFont="1" applyFill="1" applyBorder="1" applyAlignment="1" applyProtection="1">
      <alignment horizontal="center" vertical="center"/>
    </xf>
    <xf numFmtId="0" fontId="6" fillId="2" borderId="21" xfId="1" applyFont="1" applyFill="1" applyBorder="1" applyAlignment="1" applyProtection="1">
      <alignment horizontal="center" vertical="center"/>
    </xf>
    <xf numFmtId="0" fontId="6" fillId="2" borderId="6" xfId="1" applyFont="1" applyFill="1" applyBorder="1" applyAlignment="1" applyProtection="1">
      <alignment horizontal="center"/>
    </xf>
    <xf numFmtId="38" fontId="2" fillId="2" borderId="6" xfId="2" applyFont="1" applyFill="1" applyBorder="1" applyAlignment="1" applyProtection="1">
      <alignment horizontal="right" vertical="center"/>
    </xf>
    <xf numFmtId="0" fontId="2" fillId="2" borderId="6" xfId="1" applyFont="1" applyFill="1" applyBorder="1" applyAlignment="1" applyProtection="1"/>
    <xf numFmtId="38" fontId="2" fillId="3" borderId="6" xfId="2" applyFont="1" applyFill="1" applyBorder="1" applyAlignment="1" applyProtection="1">
      <alignment horizontal="right" vertical="center"/>
      <protection locked="0"/>
    </xf>
    <xf numFmtId="0" fontId="2" fillId="3" borderId="6" xfId="1" applyFont="1" applyFill="1" applyBorder="1" applyAlignment="1" applyProtection="1">
      <protection locked="0"/>
    </xf>
    <xf numFmtId="38" fontId="2" fillId="3" borderId="18" xfId="2" applyFont="1" applyFill="1" applyBorder="1" applyAlignment="1" applyProtection="1">
      <alignment horizontal="right" vertical="center"/>
      <protection locked="0"/>
    </xf>
    <xf numFmtId="38" fontId="2" fillId="3" borderId="29" xfId="2" applyFont="1" applyFill="1" applyBorder="1" applyAlignment="1" applyProtection="1">
      <alignment horizontal="right" vertical="center"/>
      <protection locked="0"/>
    </xf>
    <xf numFmtId="0" fontId="7" fillId="2" borderId="6" xfId="1" applyFont="1" applyFill="1" applyBorder="1" applyAlignment="1" applyProtection="1">
      <alignment horizontal="center" vertical="center" wrapText="1"/>
    </xf>
    <xf numFmtId="0" fontId="7" fillId="2" borderId="6" xfId="1" applyFont="1" applyFill="1" applyBorder="1" applyAlignment="1" applyProtection="1">
      <alignment horizontal="center" vertical="center"/>
    </xf>
    <xf numFmtId="0" fontId="8" fillId="2" borderId="6" xfId="1" applyFont="1" applyFill="1" applyBorder="1" applyAlignment="1" applyProtection="1">
      <alignment horizontal="center" vertical="center" wrapText="1"/>
    </xf>
    <xf numFmtId="0" fontId="2" fillId="2" borderId="38" xfId="1" applyFont="1" applyFill="1" applyBorder="1" applyAlignment="1" applyProtection="1">
      <alignment horizontal="left" vertical="center" wrapText="1"/>
    </xf>
    <xf numFmtId="0" fontId="2" fillId="2" borderId="1" xfId="1" applyFont="1" applyFill="1" applyBorder="1" applyAlignment="1" applyProtection="1">
      <alignment horizontal="left" vertical="center" wrapText="1"/>
    </xf>
    <xf numFmtId="0" fontId="7" fillId="2" borderId="12" xfId="1" applyFont="1" applyFill="1" applyBorder="1" applyAlignment="1" applyProtection="1">
      <alignment horizontal="center" vertical="center" wrapText="1"/>
    </xf>
    <xf numFmtId="0" fontId="7" fillId="2" borderId="13" xfId="1" applyFont="1" applyFill="1" applyBorder="1" applyAlignment="1" applyProtection="1">
      <alignment horizontal="center" vertical="center" wrapText="1"/>
    </xf>
    <xf numFmtId="0" fontId="7" fillId="2" borderId="14" xfId="1" applyFont="1" applyFill="1" applyBorder="1" applyAlignment="1" applyProtection="1">
      <alignment horizontal="center" vertical="center" wrapText="1"/>
    </xf>
    <xf numFmtId="0" fontId="2" fillId="3" borderId="6" xfId="1" applyFont="1" applyFill="1" applyBorder="1" applyAlignment="1" applyProtection="1">
      <alignment horizontal="left" vertical="center" wrapText="1"/>
      <protection locked="0"/>
    </xf>
    <xf numFmtId="0" fontId="2" fillId="3" borderId="7" xfId="1" applyFont="1" applyFill="1" applyBorder="1" applyAlignment="1" applyProtection="1">
      <alignment horizontal="left" vertical="center" wrapText="1"/>
      <protection locked="0"/>
    </xf>
    <xf numFmtId="38" fontId="2" fillId="2" borderId="18" xfId="2" applyFont="1" applyFill="1" applyBorder="1" applyAlignment="1" applyProtection="1">
      <alignment horizontal="right" vertical="center"/>
    </xf>
    <xf numFmtId="38" fontId="2" fillId="2" borderId="6" xfId="2" applyFont="1" applyFill="1" applyBorder="1" applyAlignment="1" applyProtection="1">
      <alignment horizontal="center" wrapText="1"/>
    </xf>
    <xf numFmtId="38" fontId="2" fillId="2" borderId="18" xfId="2" applyFont="1" applyFill="1" applyBorder="1" applyAlignment="1" applyProtection="1">
      <alignment horizontal="center" wrapText="1"/>
    </xf>
    <xf numFmtId="38" fontId="2" fillId="2" borderId="19" xfId="2" applyFont="1" applyFill="1" applyBorder="1" applyAlignment="1" applyProtection="1">
      <alignment horizontal="right" vertical="center"/>
    </xf>
    <xf numFmtId="0" fontId="6" fillId="2" borderId="18" xfId="1" applyFont="1" applyFill="1" applyBorder="1" applyAlignment="1" applyProtection="1">
      <alignment horizontal="center" vertical="center"/>
    </xf>
    <xf numFmtId="0" fontId="6" fillId="2" borderId="29" xfId="1" applyFont="1" applyFill="1" applyBorder="1" applyAlignment="1" applyProtection="1">
      <alignment horizontal="center" vertical="center"/>
    </xf>
    <xf numFmtId="38" fontId="11" fillId="3" borderId="6" xfId="2" applyFont="1" applyFill="1" applyBorder="1" applyAlignment="1" applyProtection="1">
      <alignment horizontal="left" vertical="center" wrapText="1"/>
      <protection locked="0"/>
    </xf>
    <xf numFmtId="0" fontId="8" fillId="2" borderId="18" xfId="1" applyFont="1" applyFill="1" applyBorder="1" applyAlignment="1" applyProtection="1">
      <alignment horizontal="center" vertical="center" wrapText="1"/>
    </xf>
    <xf numFmtId="0" fontId="8" fillId="2" borderId="29" xfId="1" applyFont="1" applyFill="1" applyBorder="1" applyAlignment="1" applyProtection="1">
      <alignment horizontal="center" vertical="center"/>
    </xf>
    <xf numFmtId="38" fontId="2" fillId="2" borderId="36" xfId="2" applyFont="1" applyFill="1" applyBorder="1" applyAlignment="1" applyProtection="1">
      <alignment vertical="center"/>
    </xf>
    <xf numFmtId="38" fontId="2" fillId="2" borderId="37" xfId="2" applyFont="1" applyFill="1" applyBorder="1" applyAlignment="1" applyProtection="1">
      <alignment vertical="center"/>
    </xf>
    <xf numFmtId="38" fontId="2" fillId="2" borderId="53" xfId="2" applyFont="1" applyFill="1" applyBorder="1" applyAlignment="1" applyProtection="1">
      <alignment vertical="center"/>
    </xf>
    <xf numFmtId="176" fontId="2" fillId="3" borderId="29" xfId="1" applyNumberFormat="1" applyFont="1" applyFill="1" applyBorder="1" applyAlignment="1" applyProtection="1">
      <alignment horizontal="center" vertical="center" wrapText="1"/>
      <protection locked="0"/>
    </xf>
    <xf numFmtId="0" fontId="2" fillId="3" borderId="29" xfId="1" applyFont="1" applyFill="1" applyBorder="1" applyAlignment="1" applyProtection="1">
      <alignment horizontal="left" vertical="center" wrapText="1"/>
      <protection locked="0"/>
    </xf>
    <xf numFmtId="0" fontId="2" fillId="3" borderId="18" xfId="1" applyFont="1" applyFill="1" applyBorder="1" applyAlignment="1" applyProtection="1">
      <protection locked="0"/>
    </xf>
    <xf numFmtId="0" fontId="2" fillId="3" borderId="19" xfId="1" applyFont="1" applyFill="1" applyBorder="1" applyAlignment="1" applyProtection="1">
      <protection locked="0"/>
    </xf>
    <xf numFmtId="0" fontId="2" fillId="3" borderId="29" xfId="1" applyFont="1" applyFill="1" applyBorder="1" applyAlignment="1" applyProtection="1">
      <protection locked="0"/>
    </xf>
    <xf numFmtId="0" fontId="7" fillId="2" borderId="28" xfId="1" applyFont="1" applyFill="1" applyBorder="1" applyAlignment="1" applyProtection="1">
      <alignment horizontal="center" vertical="center"/>
    </xf>
    <xf numFmtId="0" fontId="7" fillId="2" borderId="27" xfId="1" applyFont="1" applyFill="1" applyBorder="1" applyAlignment="1" applyProtection="1">
      <alignment horizontal="center" vertical="center"/>
    </xf>
    <xf numFmtId="38" fontId="2" fillId="2" borderId="18" xfId="2" applyFont="1" applyFill="1" applyBorder="1" applyAlignment="1" applyProtection="1">
      <alignment horizontal="center" vertical="center"/>
    </xf>
    <xf numFmtId="38" fontId="2" fillId="2" borderId="29" xfId="2" applyFont="1" applyFill="1" applyBorder="1" applyAlignment="1" applyProtection="1">
      <alignment horizontal="center" vertical="center"/>
    </xf>
    <xf numFmtId="0" fontId="2" fillId="2" borderId="18" xfId="1" applyFont="1" applyFill="1" applyBorder="1" applyAlignment="1" applyProtection="1">
      <alignment horizontal="center"/>
    </xf>
    <xf numFmtId="0" fontId="2" fillId="2" borderId="19" xfId="1" applyFont="1" applyFill="1" applyBorder="1" applyAlignment="1" applyProtection="1">
      <alignment horizontal="center"/>
    </xf>
    <xf numFmtId="0" fontId="2" fillId="2" borderId="29" xfId="1" applyFont="1" applyFill="1" applyBorder="1" applyAlignment="1" applyProtection="1">
      <alignment horizontal="center"/>
    </xf>
    <xf numFmtId="0" fontId="6" fillId="2" borderId="28" xfId="1" applyFont="1" applyFill="1" applyBorder="1" applyAlignment="1" applyProtection="1">
      <alignment horizontal="center" vertical="center"/>
    </xf>
    <xf numFmtId="0" fontId="6" fillId="2" borderId="27" xfId="1" applyFont="1" applyFill="1" applyBorder="1" applyAlignment="1" applyProtection="1">
      <alignment horizontal="center" vertical="center"/>
    </xf>
    <xf numFmtId="177" fontId="2" fillId="2" borderId="18" xfId="2" applyNumberFormat="1" applyFont="1" applyFill="1" applyBorder="1" applyAlignment="1" applyProtection="1">
      <alignment horizontal="right"/>
    </xf>
    <xf numFmtId="177" fontId="2" fillId="2" borderId="29" xfId="2" applyNumberFormat="1" applyFont="1" applyFill="1" applyBorder="1" applyAlignment="1" applyProtection="1">
      <alignment horizontal="right"/>
    </xf>
    <xf numFmtId="0" fontId="2" fillId="2" borderId="6" xfId="1" applyFont="1" applyFill="1" applyBorder="1" applyAlignment="1" applyProtection="1">
      <alignment horizontal="center"/>
    </xf>
    <xf numFmtId="0" fontId="8" fillId="2" borderId="8" xfId="1" applyFont="1" applyFill="1" applyBorder="1" applyAlignment="1" applyProtection="1">
      <alignment horizontal="center" vertical="center" wrapText="1"/>
    </xf>
    <xf numFmtId="0" fontId="8" fillId="2" borderId="10"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8" fillId="2" borderId="14" xfId="1" applyFont="1" applyFill="1" applyBorder="1" applyAlignment="1" applyProtection="1">
      <alignment horizontal="center" vertical="center" wrapText="1"/>
    </xf>
    <xf numFmtId="38" fontId="2" fillId="2" borderId="18" xfId="2" applyFont="1" applyFill="1" applyBorder="1" applyAlignment="1" applyProtection="1">
      <alignment horizontal="right"/>
    </xf>
    <xf numFmtId="38" fontId="2" fillId="2" borderId="29" xfId="2" applyFont="1" applyFill="1" applyBorder="1" applyAlignment="1" applyProtection="1">
      <alignment horizontal="right"/>
    </xf>
    <xf numFmtId="38" fontId="2" fillId="3" borderId="18" xfId="2" applyFont="1" applyFill="1" applyBorder="1" applyAlignment="1" applyProtection="1">
      <alignment horizontal="right"/>
      <protection locked="0"/>
    </xf>
    <xf numFmtId="38" fontId="2" fillId="3" borderId="29" xfId="2" applyFont="1" applyFill="1" applyBorder="1" applyAlignment="1" applyProtection="1">
      <alignment horizontal="right"/>
      <protection locked="0"/>
    </xf>
    <xf numFmtId="0" fontId="2" fillId="2" borderId="32" xfId="1" applyFont="1" applyFill="1" applyBorder="1" applyAlignment="1" applyProtection="1">
      <alignment horizontal="left" vertical="top" wrapText="1"/>
    </xf>
    <xf numFmtId="0" fontId="2" fillId="2" borderId="32" xfId="1" applyFont="1" applyFill="1" applyBorder="1" applyAlignment="1" applyProtection="1">
      <alignment horizontal="left" vertical="top"/>
    </xf>
    <xf numFmtId="38" fontId="2" fillId="2" borderId="19" xfId="2" applyFont="1" applyFill="1" applyBorder="1" applyAlignment="1" applyProtection="1">
      <alignment horizontal="right"/>
    </xf>
    <xf numFmtId="0" fontId="6" fillId="2" borderId="41" xfId="1" applyFont="1" applyFill="1" applyBorder="1" applyAlignment="1" applyProtection="1">
      <alignment horizontal="center" vertical="center"/>
    </xf>
    <xf numFmtId="177" fontId="2" fillId="2" borderId="18" xfId="2" applyNumberFormat="1" applyFont="1" applyFill="1" applyBorder="1" applyAlignment="1" applyProtection="1">
      <alignment horizontal="right" vertical="center"/>
    </xf>
    <xf numFmtId="177" fontId="2" fillId="2" borderId="29" xfId="2" applyNumberFormat="1" applyFont="1" applyFill="1" applyBorder="1" applyAlignment="1" applyProtection="1">
      <alignment horizontal="right" vertical="center"/>
    </xf>
    <xf numFmtId="0" fontId="2" fillId="2" borderId="18" xfId="1" applyFont="1" applyFill="1" applyBorder="1" applyAlignment="1" applyProtection="1"/>
    <xf numFmtId="0" fontId="2" fillId="2" borderId="19" xfId="1" applyFont="1" applyFill="1" applyBorder="1" applyAlignment="1" applyProtection="1"/>
    <xf numFmtId="0" fontId="2" fillId="2" borderId="29" xfId="1" applyFont="1" applyFill="1" applyBorder="1" applyAlignment="1" applyProtection="1"/>
    <xf numFmtId="0" fontId="6" fillId="2" borderId="27" xfId="1" applyFont="1" applyFill="1" applyBorder="1" applyAlignment="1" applyProtection="1">
      <alignment horizontal="center" vertical="center" wrapText="1"/>
    </xf>
    <xf numFmtId="0" fontId="2" fillId="3" borderId="12" xfId="1" applyFont="1" applyFill="1" applyBorder="1" applyAlignment="1" applyProtection="1">
      <alignment horizontal="left" vertical="center" wrapText="1"/>
      <protection locked="0"/>
    </xf>
    <xf numFmtId="0" fontId="2" fillId="3" borderId="15" xfId="1" applyFont="1" applyFill="1" applyBorder="1" applyAlignment="1" applyProtection="1">
      <alignment horizontal="left" vertical="center" wrapText="1"/>
      <protection locked="0"/>
    </xf>
    <xf numFmtId="0" fontId="6" fillId="2" borderId="12" xfId="1" applyFont="1" applyFill="1" applyBorder="1" applyAlignment="1" applyProtection="1">
      <alignment horizontal="center" vertical="center" wrapText="1"/>
    </xf>
    <xf numFmtId="0" fontId="6" fillId="2" borderId="13" xfId="1" applyFont="1" applyFill="1" applyBorder="1" applyAlignment="1" applyProtection="1">
      <alignment horizontal="center" vertical="center" wrapText="1"/>
    </xf>
    <xf numFmtId="0" fontId="6" fillId="2" borderId="14"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9" xfId="1" applyFont="1" applyFill="1" applyBorder="1" applyAlignment="1" applyProtection="1">
      <alignment horizontal="center" vertical="center" wrapText="1"/>
    </xf>
    <xf numFmtId="177" fontId="2" fillId="2" borderId="6" xfId="2" applyNumberFormat="1" applyFont="1" applyFill="1" applyBorder="1" applyAlignment="1" applyProtection="1">
      <alignment horizontal="right" vertical="center"/>
    </xf>
    <xf numFmtId="0" fontId="2" fillId="2" borderId="3" xfId="1" applyFont="1" applyFill="1" applyBorder="1" applyAlignment="1" applyProtection="1">
      <alignment horizontal="center" vertical="center" shrinkToFit="1"/>
    </xf>
    <xf numFmtId="0" fontId="2" fillId="2" borderId="4" xfId="1" applyFont="1" applyFill="1" applyBorder="1" applyAlignment="1" applyProtection="1">
      <alignment horizontal="center" vertical="center" shrinkToFit="1"/>
    </xf>
    <xf numFmtId="0" fontId="2" fillId="2" borderId="6" xfId="1" applyFont="1" applyFill="1" applyBorder="1" applyAlignment="1" applyProtection="1">
      <alignment horizontal="center" vertical="center" shrinkToFit="1"/>
    </xf>
    <xf numFmtId="0" fontId="2" fillId="2" borderId="7" xfId="1" applyFont="1" applyFill="1" applyBorder="1" applyAlignment="1" applyProtection="1">
      <alignment horizontal="center" vertical="center" shrinkToFit="1"/>
    </xf>
    <xf numFmtId="49" fontId="2" fillId="2" borderId="9" xfId="1" applyNumberFormat="1" applyFont="1" applyFill="1" applyBorder="1" applyAlignment="1" applyProtection="1">
      <alignment horizontal="center" vertical="center"/>
    </xf>
    <xf numFmtId="0" fontId="2" fillId="2" borderId="9" xfId="1" applyNumberFormat="1" applyFont="1" applyFill="1" applyBorder="1" applyAlignment="1" applyProtection="1">
      <alignment horizontal="center" vertical="center"/>
    </xf>
    <xf numFmtId="0" fontId="2" fillId="2" borderId="12" xfId="1" applyFont="1" applyFill="1" applyBorder="1" applyAlignment="1" applyProtection="1">
      <alignment horizontal="center" vertical="center" shrinkToFit="1"/>
    </xf>
    <xf numFmtId="0" fontId="2" fillId="2" borderId="13" xfId="1" applyFont="1" applyFill="1" applyBorder="1" applyAlignment="1" applyProtection="1">
      <alignment horizontal="center" vertical="center" shrinkToFit="1"/>
    </xf>
    <xf numFmtId="0" fontId="2" fillId="2" borderId="15" xfId="1" applyFont="1" applyFill="1" applyBorder="1" applyAlignment="1" applyProtection="1">
      <alignment horizontal="center" vertical="center" shrinkToFit="1"/>
    </xf>
    <xf numFmtId="0" fontId="2" fillId="2" borderId="19" xfId="1" applyFont="1" applyFill="1" applyBorder="1" applyAlignment="1" applyProtection="1">
      <alignment horizontal="center" vertical="center" wrapText="1"/>
    </xf>
    <xf numFmtId="0" fontId="2" fillId="2" borderId="20" xfId="1" applyFont="1" applyFill="1" applyBorder="1" applyAlignment="1" applyProtection="1">
      <alignment horizontal="center" vertical="center" wrapText="1"/>
    </xf>
    <xf numFmtId="0" fontId="2" fillId="2" borderId="16" xfId="1" applyFont="1" applyFill="1" applyBorder="1" applyAlignment="1" applyProtection="1">
      <alignment horizontal="center"/>
    </xf>
    <xf numFmtId="0" fontId="2" fillId="2" borderId="0" xfId="1" applyFont="1" applyFill="1" applyBorder="1" applyAlignment="1" applyProtection="1">
      <alignment horizontal="center"/>
    </xf>
    <xf numFmtId="0" fontId="2" fillId="2" borderId="19" xfId="1" applyFont="1" applyFill="1" applyBorder="1" applyAlignment="1" applyProtection="1">
      <alignment horizontal="center" vertical="center"/>
    </xf>
    <xf numFmtId="0" fontId="2" fillId="2" borderId="23" xfId="1" applyFont="1" applyFill="1" applyBorder="1" applyAlignment="1" applyProtection="1">
      <alignment horizontal="center" vertical="center" shrinkToFit="1"/>
    </xf>
    <xf numFmtId="0" fontId="2" fillId="2" borderId="24" xfId="1" applyFont="1" applyFill="1" applyBorder="1" applyAlignment="1" applyProtection="1">
      <alignment horizontal="center" vertical="center" shrinkToFit="1"/>
    </xf>
    <xf numFmtId="0" fontId="2" fillId="2" borderId="1" xfId="1" applyFont="1" applyFill="1" applyBorder="1" applyAlignment="1" applyProtection="1">
      <alignment horizontal="center"/>
    </xf>
    <xf numFmtId="177" fontId="2" fillId="2" borderId="57" xfId="2" applyNumberFormat="1" applyFont="1" applyFill="1" applyBorder="1" applyAlignment="1" applyProtection="1">
      <alignment horizontal="right" vertical="center"/>
    </xf>
    <xf numFmtId="177" fontId="2" fillId="2" borderId="58" xfId="2" applyNumberFormat="1" applyFont="1" applyFill="1" applyBorder="1" applyAlignment="1" applyProtection="1">
      <alignment horizontal="right" vertical="center"/>
    </xf>
    <xf numFmtId="38" fontId="2" fillId="2" borderId="34" xfId="2" applyFont="1" applyFill="1" applyBorder="1" applyAlignment="1" applyProtection="1">
      <alignment horizontal="center"/>
    </xf>
    <xf numFmtId="38" fontId="2" fillId="2" borderId="35" xfId="2" applyFont="1" applyFill="1" applyBorder="1" applyAlignment="1" applyProtection="1">
      <alignment horizontal="center"/>
    </xf>
    <xf numFmtId="38" fontId="2" fillId="2" borderId="42" xfId="2" applyFont="1" applyFill="1" applyBorder="1" applyAlignment="1" applyProtection="1">
      <alignment horizontal="center"/>
    </xf>
    <xf numFmtId="38" fontId="2" fillId="2" borderId="43" xfId="2" applyFont="1" applyFill="1" applyBorder="1" applyAlignment="1" applyProtection="1">
      <alignment horizontal="center"/>
    </xf>
    <xf numFmtId="38" fontId="11" fillId="3" borderId="8" xfId="2" applyFont="1" applyFill="1" applyBorder="1" applyAlignment="1" applyProtection="1">
      <alignment horizontal="left" vertical="center" wrapText="1"/>
      <protection locked="0"/>
    </xf>
    <xf numFmtId="38" fontId="11" fillId="3" borderId="10" xfId="2" applyFont="1" applyFill="1" applyBorder="1" applyAlignment="1" applyProtection="1">
      <alignment horizontal="left" vertical="center" wrapText="1"/>
      <protection locked="0"/>
    </xf>
    <xf numFmtId="38" fontId="11" fillId="3" borderId="12" xfId="2" applyFont="1" applyFill="1" applyBorder="1" applyAlignment="1" applyProtection="1">
      <alignment horizontal="left" vertical="center" wrapText="1"/>
      <protection locked="0"/>
    </xf>
    <xf numFmtId="38" fontId="11" fillId="3" borderId="14" xfId="2" applyFont="1" applyFill="1" applyBorder="1" applyAlignment="1" applyProtection="1">
      <alignment horizontal="left" vertical="center" wrapText="1"/>
      <protection locked="0"/>
    </xf>
    <xf numFmtId="177" fontId="2" fillId="2" borderId="19" xfId="2" applyNumberFormat="1" applyFont="1" applyFill="1" applyBorder="1" applyAlignment="1" applyProtection="1">
      <alignment horizontal="right"/>
    </xf>
    <xf numFmtId="177" fontId="2" fillId="2" borderId="54" xfId="2" applyNumberFormat="1" applyFont="1" applyFill="1" applyBorder="1" applyAlignment="1" applyProtection="1">
      <alignment horizontal="right" vertical="center"/>
    </xf>
    <xf numFmtId="177" fontId="2" fillId="2" borderId="55" xfId="2" applyNumberFormat="1" applyFont="1" applyFill="1" applyBorder="1" applyAlignment="1" applyProtection="1">
      <alignment horizontal="right" vertical="center"/>
    </xf>
    <xf numFmtId="38" fontId="11" fillId="3" borderId="18" xfId="2" applyFont="1" applyFill="1" applyBorder="1" applyAlignment="1" applyProtection="1">
      <alignment horizontal="left" vertical="center" wrapText="1"/>
      <protection locked="0"/>
    </xf>
    <xf numFmtId="38" fontId="11" fillId="3" borderId="29" xfId="2" applyFont="1" applyFill="1" applyBorder="1" applyAlignment="1" applyProtection="1">
      <alignment horizontal="left" vertical="center" wrapText="1"/>
      <protection locked="0"/>
    </xf>
    <xf numFmtId="38" fontId="2" fillId="2" borderId="8" xfId="2" applyFont="1" applyFill="1" applyBorder="1" applyAlignment="1" applyProtection="1">
      <alignment horizontal="center" wrapText="1"/>
    </xf>
    <xf numFmtId="38" fontId="2" fillId="2" borderId="9" xfId="2" applyFont="1" applyFill="1" applyBorder="1" applyAlignment="1" applyProtection="1">
      <alignment horizontal="center" wrapText="1"/>
    </xf>
    <xf numFmtId="38" fontId="2" fillId="2" borderId="60" xfId="2" applyFont="1" applyFill="1" applyBorder="1" applyAlignment="1" applyProtection="1">
      <alignment horizontal="center" wrapText="1"/>
    </xf>
    <xf numFmtId="38" fontId="2" fillId="2" borderId="12" xfId="2" applyFont="1" applyFill="1" applyBorder="1" applyAlignment="1" applyProtection="1">
      <alignment horizontal="center" wrapText="1"/>
    </xf>
    <xf numFmtId="38" fontId="2" fillId="2" borderId="13" xfId="2" applyFont="1" applyFill="1" applyBorder="1" applyAlignment="1" applyProtection="1">
      <alignment horizontal="center" wrapText="1"/>
    </xf>
    <xf numFmtId="38" fontId="2" fillId="2" borderId="61" xfId="2" applyFont="1" applyFill="1" applyBorder="1" applyAlignment="1" applyProtection="1">
      <alignment horizontal="center" wrapText="1"/>
    </xf>
    <xf numFmtId="0" fontId="2" fillId="2" borderId="59" xfId="1" applyFont="1" applyFill="1" applyBorder="1" applyAlignment="1" applyProtection="1">
      <alignment horizontal="center"/>
    </xf>
    <xf numFmtId="0" fontId="2" fillId="2" borderId="56" xfId="1" applyFont="1" applyFill="1" applyBorder="1" applyAlignment="1" applyProtection="1">
      <alignment horizontal="center"/>
    </xf>
    <xf numFmtId="0" fontId="6" fillId="2" borderId="45" xfId="1" applyFont="1" applyFill="1" applyBorder="1" applyAlignment="1" applyProtection="1">
      <alignment horizontal="left" vertical="center" wrapText="1"/>
    </xf>
    <xf numFmtId="0" fontId="6" fillId="2" borderId="46" xfId="1" applyFont="1" applyFill="1" applyBorder="1" applyAlignment="1" applyProtection="1">
      <alignment horizontal="left" vertical="center" wrapText="1"/>
    </xf>
    <xf numFmtId="0" fontId="6" fillId="2" borderId="47" xfId="1" applyFont="1" applyFill="1" applyBorder="1" applyAlignment="1" applyProtection="1">
      <alignment horizontal="left" vertical="center" wrapText="1"/>
    </xf>
    <xf numFmtId="177" fontId="2" fillId="2" borderId="6" xfId="2" applyNumberFormat="1" applyFont="1" applyFill="1" applyBorder="1" applyAlignment="1" applyProtection="1">
      <alignment horizontal="right"/>
    </xf>
    <xf numFmtId="177" fontId="2" fillId="2" borderId="62" xfId="2" applyNumberFormat="1" applyFont="1" applyFill="1" applyBorder="1" applyAlignment="1" applyProtection="1">
      <alignment horizontal="right" vertical="center"/>
    </xf>
    <xf numFmtId="177" fontId="2" fillId="2" borderId="63" xfId="2" applyNumberFormat="1" applyFont="1" applyFill="1" applyBorder="1" applyAlignment="1" applyProtection="1">
      <alignment horizontal="right" vertical="center"/>
    </xf>
    <xf numFmtId="38" fontId="2" fillId="2" borderId="6" xfId="2" applyFont="1" applyFill="1" applyBorder="1" applyAlignment="1" applyProtection="1">
      <alignment horizontal="right"/>
    </xf>
    <xf numFmtId="38" fontId="2" fillId="2" borderId="57" xfId="2" applyFont="1" applyFill="1" applyBorder="1" applyAlignment="1" applyProtection="1">
      <alignment horizontal="right" vertical="center"/>
    </xf>
    <xf numFmtId="38" fontId="2" fillId="2" borderId="58" xfId="2" applyFont="1" applyFill="1" applyBorder="1" applyAlignment="1" applyProtection="1">
      <alignment horizontal="right" vertical="center"/>
    </xf>
    <xf numFmtId="38" fontId="2" fillId="2" borderId="8" xfId="2" applyFont="1" applyFill="1" applyBorder="1" applyAlignment="1" applyProtection="1">
      <alignment horizontal="right"/>
    </xf>
    <xf numFmtId="38" fontId="2" fillId="2" borderId="10" xfId="2" applyFont="1" applyFill="1" applyBorder="1" applyAlignment="1" applyProtection="1">
      <alignment horizontal="right"/>
    </xf>
    <xf numFmtId="0" fontId="2" fillId="2" borderId="48" xfId="1" applyFont="1" applyFill="1" applyBorder="1" applyAlignment="1" applyProtection="1">
      <alignment horizontal="center" vertical="center" shrinkToFit="1"/>
    </xf>
    <xf numFmtId="0" fontId="2" fillId="2" borderId="49" xfId="1" applyFont="1" applyFill="1" applyBorder="1" applyAlignment="1" applyProtection="1">
      <alignment horizontal="center" vertical="center" shrinkToFit="1"/>
    </xf>
    <xf numFmtId="176" fontId="2" fillId="2" borderId="12" xfId="1" applyNumberFormat="1" applyFont="1" applyFill="1" applyBorder="1" applyAlignment="1" applyProtection="1">
      <alignment horizontal="center" vertical="center" wrapText="1"/>
    </xf>
    <xf numFmtId="176" fontId="2" fillId="2" borderId="13" xfId="1" applyNumberFormat="1" applyFont="1" applyFill="1" applyBorder="1" applyAlignment="1" applyProtection="1">
      <alignment horizontal="center" vertical="center" wrapText="1"/>
    </xf>
    <xf numFmtId="176" fontId="2" fillId="2" borderId="15" xfId="1" applyNumberFormat="1" applyFont="1" applyFill="1" applyBorder="1" applyAlignment="1" applyProtection="1">
      <alignment horizontal="center" vertical="center" wrapText="1"/>
    </xf>
    <xf numFmtId="176" fontId="2" fillId="2" borderId="18" xfId="1" applyNumberFormat="1" applyFont="1" applyFill="1" applyBorder="1" applyAlignment="1" applyProtection="1">
      <alignment horizontal="center" vertical="center" wrapText="1"/>
    </xf>
    <xf numFmtId="176" fontId="2" fillId="2" borderId="19" xfId="1" applyNumberFormat="1" applyFont="1" applyFill="1" applyBorder="1" applyAlignment="1" applyProtection="1">
      <alignment horizontal="center" vertical="center" wrapText="1"/>
    </xf>
    <xf numFmtId="176" fontId="2" fillId="2" borderId="20" xfId="1" applyNumberFormat="1" applyFont="1" applyFill="1" applyBorder="1" applyAlignment="1" applyProtection="1">
      <alignment horizontal="center" vertical="center" wrapText="1"/>
    </xf>
    <xf numFmtId="0" fontId="2" fillId="2" borderId="51" xfId="1" applyFont="1" applyFill="1" applyBorder="1" applyAlignment="1" applyProtection="1">
      <alignment horizontal="left" vertical="center" wrapText="1"/>
    </xf>
    <xf numFmtId="0" fontId="2" fillId="2" borderId="44" xfId="1" applyFont="1" applyFill="1" applyBorder="1" applyAlignment="1" applyProtection="1">
      <alignment horizontal="left" vertical="center" wrapText="1"/>
    </xf>
    <xf numFmtId="0" fontId="2" fillId="2" borderId="52" xfId="1" applyFont="1" applyFill="1" applyBorder="1" applyAlignment="1" applyProtection="1">
      <alignment horizontal="left" vertical="center" wrapText="1"/>
    </xf>
    <xf numFmtId="0" fontId="2" fillId="2" borderId="18" xfId="1" applyFont="1" applyFill="1" applyBorder="1" applyAlignment="1" applyProtection="1">
      <alignment horizontal="left" vertical="center" wrapText="1"/>
    </xf>
    <xf numFmtId="0" fontId="2" fillId="2" borderId="19" xfId="1" applyFont="1" applyFill="1" applyBorder="1" applyAlignment="1" applyProtection="1">
      <alignment horizontal="left" vertical="center" wrapText="1"/>
    </xf>
    <xf numFmtId="0" fontId="2" fillId="2" borderId="20" xfId="1" applyFont="1" applyFill="1" applyBorder="1" applyAlignment="1" applyProtection="1">
      <alignment horizontal="left" vertical="center" wrapText="1"/>
    </xf>
  </cellXfs>
  <cellStyles count="4">
    <cellStyle name="桁区切り" xfId="3" builtinId="6"/>
    <cellStyle name="桁区切り 2" xfId="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13</xdr:col>
      <xdr:colOff>266700</xdr:colOff>
      <xdr:row>0</xdr:row>
      <xdr:rowOff>190500</xdr:rowOff>
    </xdr:from>
    <xdr:to>
      <xdr:col>22</xdr:col>
      <xdr:colOff>423333</xdr:colOff>
      <xdr:row>7</xdr:row>
      <xdr:rowOff>200025</xdr:rowOff>
    </xdr:to>
    <xdr:sp macro="" textlink="">
      <xdr:nvSpPr>
        <xdr:cNvPr id="2" name="テキスト ボックス 1"/>
        <xdr:cNvSpPr txBox="1"/>
      </xdr:nvSpPr>
      <xdr:spPr>
        <a:xfrm>
          <a:off x="7058025" y="190500"/>
          <a:ext cx="6328833" cy="234315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　</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複数展示会への出展</a:t>
          </a:r>
          <a:r>
            <a:rPr kumimoji="1" lang="ja-JP" altLang="en-US" sz="1100">
              <a:solidFill>
                <a:srgbClr val="FF0000"/>
              </a:solidFill>
              <a:effectLst/>
              <a:latin typeface="+mn-lt"/>
              <a:ea typeface="+mn-ea"/>
              <a:cs typeface="+mn-cs"/>
            </a:rPr>
            <a:t>計画を申請</a:t>
          </a:r>
          <a:r>
            <a:rPr kumimoji="1" lang="ja-JP" altLang="ja-JP" sz="1100">
              <a:solidFill>
                <a:srgbClr val="FF0000"/>
              </a:solidFill>
              <a:effectLst/>
              <a:latin typeface="+mn-lt"/>
              <a:ea typeface="+mn-ea"/>
              <a:cs typeface="+mn-cs"/>
            </a:rPr>
            <a:t>する場合は、本エクセルファイルを複製し、それぞれの展示</a:t>
          </a:r>
          <a:endParaRPr kumimoji="1" lang="en-US" altLang="ja-JP" sz="1100">
            <a:solidFill>
              <a:srgbClr val="FF0000"/>
            </a:solidFill>
            <a:effectLst/>
            <a:latin typeface="+mn-lt"/>
            <a:ea typeface="+mn-ea"/>
            <a:cs typeface="+mn-cs"/>
          </a:endParaRPr>
        </a:p>
        <a:p>
          <a:r>
            <a:rPr kumimoji="1" lang="ja-JP" altLang="en-US" sz="110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会について事業計画書を作成してください。</a:t>
          </a:r>
          <a:endParaRPr kumimoji="1" lang="en-US" altLang="ja-JP" sz="1100">
            <a:solidFill>
              <a:srgbClr val="FF0000"/>
            </a:solidFill>
          </a:endParaRPr>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➀オレンジ色のセルのみをご入力ください。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266700</xdr:colOff>
      <xdr:row>0</xdr:row>
      <xdr:rowOff>190499</xdr:rowOff>
    </xdr:from>
    <xdr:to>
      <xdr:col>22</xdr:col>
      <xdr:colOff>423333</xdr:colOff>
      <xdr:row>8</xdr:row>
      <xdr:rowOff>85724</xdr:rowOff>
    </xdr:to>
    <xdr:sp macro="" textlink="">
      <xdr:nvSpPr>
        <xdr:cNvPr id="2" name="テキスト ボックス 1"/>
        <xdr:cNvSpPr txBox="1"/>
      </xdr:nvSpPr>
      <xdr:spPr>
        <a:xfrm>
          <a:off x="7058025" y="190499"/>
          <a:ext cx="6328833" cy="246697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➀一部のセルは「事業計画書」から自動入力されます。</a:t>
          </a:r>
          <a:endParaRPr kumimoji="1" lang="en-US" altLang="ja-JP" sz="1100"/>
        </a:p>
        <a:p>
          <a:r>
            <a:rPr kumimoji="1" lang="ja-JP" altLang="en-US" sz="1100"/>
            <a:t>➁オレンジ色のセルのみをご入力ください。</a:t>
          </a:r>
          <a:endParaRPr kumimoji="1" lang="en-US" altLang="ja-JP" sz="1100"/>
        </a:p>
        <a:p>
          <a:r>
            <a:rPr kumimoji="1" lang="ja-JP" altLang="en-US" sz="1100"/>
            <a:t>　</a:t>
          </a:r>
          <a:r>
            <a:rPr kumimoji="1" lang="en-US" altLang="ja-JP" sz="1100">
              <a:solidFill>
                <a:srgbClr val="FF0000"/>
              </a:solidFill>
            </a:rPr>
            <a:t>※</a:t>
          </a:r>
          <a:r>
            <a:rPr kumimoji="1" lang="ja-JP" altLang="en-US" sz="1100">
              <a:solidFill>
                <a:srgbClr val="FF0000"/>
              </a:solidFill>
            </a:rPr>
            <a:t>「</a:t>
          </a:r>
          <a:r>
            <a:rPr kumimoji="1" lang="en-US" altLang="ja-JP" sz="1100">
              <a:solidFill>
                <a:srgbClr val="FF0000"/>
              </a:solidFill>
            </a:rPr>
            <a:t>2</a:t>
          </a:r>
          <a:r>
            <a:rPr kumimoji="1" lang="ja-JP" altLang="en-US" sz="1100">
              <a:solidFill>
                <a:srgbClr val="FF0000"/>
              </a:solidFill>
            </a:rPr>
            <a:t>　展示会等出展計画」欄及び「</a:t>
          </a:r>
          <a:r>
            <a:rPr kumimoji="1" lang="en-US" altLang="ja-JP" sz="1100">
              <a:solidFill>
                <a:srgbClr val="FF0000"/>
              </a:solidFill>
            </a:rPr>
            <a:t>3</a:t>
          </a:r>
          <a:r>
            <a:rPr kumimoji="1" lang="ja-JP" altLang="en-US" sz="1100">
              <a:solidFill>
                <a:srgbClr val="FF0000"/>
              </a:solidFill>
            </a:rPr>
            <a:t>　収支予算」の「積算」欄は、変更箇所のみ</a:t>
          </a:r>
          <a:endParaRPr kumimoji="1" lang="en-US" altLang="ja-JP" sz="1100">
            <a:solidFill>
              <a:srgbClr val="FF0000"/>
            </a:solidFill>
          </a:endParaRPr>
        </a:p>
        <a:p>
          <a:r>
            <a:rPr kumimoji="1" lang="ja-JP" altLang="en-US" sz="1100">
              <a:solidFill>
                <a:srgbClr val="FF0000"/>
              </a:solidFill>
            </a:rPr>
            <a:t>　　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2</xdr:row>
      <xdr:rowOff>0</xdr:rowOff>
    </xdr:from>
    <xdr:to>
      <xdr:col>23</xdr:col>
      <xdr:colOff>156633</xdr:colOff>
      <xdr:row>7</xdr:row>
      <xdr:rowOff>600075</xdr:rowOff>
    </xdr:to>
    <xdr:sp macro="" textlink="">
      <xdr:nvSpPr>
        <xdr:cNvPr id="2" name="テキスト ボックス 1"/>
        <xdr:cNvSpPr txBox="1"/>
      </xdr:nvSpPr>
      <xdr:spPr>
        <a:xfrm>
          <a:off x="7477125" y="619125"/>
          <a:ext cx="6328833" cy="212407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➀一部のセルは「事業計画書」や「変更事業計画書」から自動入力されます。</a:t>
          </a:r>
          <a:endParaRPr kumimoji="1" lang="en-US" altLang="ja-JP" sz="1100"/>
        </a:p>
        <a:p>
          <a:r>
            <a:rPr kumimoji="1" lang="ja-JP" altLang="en-US" sz="1100"/>
            <a:t>➁オレンジ色のセルのみをご入力ください。</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2826;&#30000;&#12373;&#12435;&#12408;\&#25945;&#31185;&#26360;\&#35500;&#26126;&#20250;&#29992;\R2&#24180;&#24230;\R2kenshisutem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読んでください！"/>
      <sheetName val="手順"/>
      <sheetName val="一覧"/>
      <sheetName val="報告書"/>
      <sheetName val="需要票"/>
      <sheetName val="報告書元"/>
      <sheetName val="需要票元"/>
      <sheetName val="一般図書一覧"/>
      <sheetName val="R2kenshisutemu"/>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Zeros="0" tabSelected="1" view="pageBreakPreview" zoomScaleNormal="100" zoomScaleSheetLayoutView="100" workbookViewId="0">
      <selection activeCell="E3" sqref="E3:M3"/>
    </sheetView>
  </sheetViews>
  <sheetFormatPr defaultRowHeight="18.75" x14ac:dyDescent="0.4"/>
  <cols>
    <col min="1" max="1" width="13.625" style="26" customWidth="1"/>
    <col min="2" max="2" width="2.625" style="26" customWidth="1"/>
    <col min="3" max="4" width="8.625" style="27" customWidth="1"/>
    <col min="5" max="12" width="6.625" style="26" customWidth="1"/>
    <col min="13" max="13" width="2.625" style="26" customWidth="1"/>
    <col min="14" max="16384" width="9" style="3"/>
  </cols>
  <sheetData>
    <row r="1" spans="1:18" x14ac:dyDescent="0.4">
      <c r="A1" s="1" t="s">
        <v>0</v>
      </c>
      <c r="B1" s="1"/>
      <c r="C1" s="2"/>
      <c r="D1" s="2"/>
      <c r="E1" s="1"/>
      <c r="F1" s="1"/>
      <c r="G1" s="1"/>
      <c r="H1" s="1"/>
      <c r="I1" s="1"/>
      <c r="J1" s="1"/>
      <c r="K1" s="1"/>
      <c r="L1" s="1"/>
      <c r="M1" s="1"/>
    </row>
    <row r="2" spans="1:18" ht="30" customHeight="1" thickBot="1" x14ac:dyDescent="0.45">
      <c r="A2" s="44" t="s">
        <v>79</v>
      </c>
      <c r="B2" s="44"/>
      <c r="C2" s="44"/>
      <c r="D2" s="44"/>
      <c r="E2" s="44"/>
      <c r="F2" s="44"/>
      <c r="G2" s="44"/>
      <c r="H2" s="44"/>
      <c r="I2" s="44"/>
      <c r="J2" s="44"/>
      <c r="K2" s="44"/>
      <c r="L2" s="44"/>
      <c r="M2" s="44"/>
    </row>
    <row r="3" spans="1:18" s="4" customFormat="1" ht="18.75" customHeight="1" x14ac:dyDescent="0.4">
      <c r="A3" s="45" t="s">
        <v>1</v>
      </c>
      <c r="B3" s="48" t="s">
        <v>2</v>
      </c>
      <c r="C3" s="48"/>
      <c r="D3" s="48"/>
      <c r="E3" s="49"/>
      <c r="F3" s="49"/>
      <c r="G3" s="49"/>
      <c r="H3" s="49"/>
      <c r="I3" s="49"/>
      <c r="J3" s="49"/>
      <c r="K3" s="49"/>
      <c r="L3" s="49"/>
      <c r="M3" s="50"/>
      <c r="N3" s="3"/>
      <c r="O3" s="3"/>
      <c r="P3" s="3"/>
      <c r="Q3" s="3"/>
      <c r="R3" s="3"/>
    </row>
    <row r="4" spans="1:18" s="4" customFormat="1" ht="18.75" customHeight="1" x14ac:dyDescent="0.4">
      <c r="A4" s="46"/>
      <c r="B4" s="51" t="s">
        <v>3</v>
      </c>
      <c r="C4" s="51"/>
      <c r="D4" s="51"/>
      <c r="E4" s="52"/>
      <c r="F4" s="52"/>
      <c r="G4" s="52"/>
      <c r="H4" s="52"/>
      <c r="I4" s="52"/>
      <c r="J4" s="52"/>
      <c r="K4" s="52"/>
      <c r="L4" s="52"/>
      <c r="M4" s="53"/>
      <c r="N4" s="3"/>
      <c r="O4" s="3"/>
      <c r="P4" s="3"/>
      <c r="Q4" s="3"/>
      <c r="R4" s="3"/>
    </row>
    <row r="5" spans="1:18" s="4" customFormat="1" ht="18.75" customHeight="1" x14ac:dyDescent="0.4">
      <c r="A5" s="46"/>
      <c r="B5" s="54" t="s">
        <v>4</v>
      </c>
      <c r="C5" s="55"/>
      <c r="D5" s="56"/>
      <c r="E5" s="5" t="s">
        <v>5</v>
      </c>
      <c r="F5" s="36"/>
      <c r="G5" s="6" t="s">
        <v>6</v>
      </c>
      <c r="H5" s="60"/>
      <c r="I5" s="61"/>
      <c r="J5" s="7"/>
      <c r="K5" s="7"/>
      <c r="L5" s="7"/>
      <c r="M5" s="8"/>
      <c r="N5" s="3"/>
      <c r="O5" s="3"/>
      <c r="P5" s="3"/>
      <c r="Q5" s="3"/>
      <c r="R5" s="3"/>
    </row>
    <row r="6" spans="1:18" s="4" customFormat="1" x14ac:dyDescent="0.4">
      <c r="A6" s="46"/>
      <c r="B6" s="57"/>
      <c r="C6" s="58"/>
      <c r="D6" s="59"/>
      <c r="E6" s="62"/>
      <c r="F6" s="63"/>
      <c r="G6" s="63"/>
      <c r="H6" s="63"/>
      <c r="I6" s="63"/>
      <c r="J6" s="63"/>
      <c r="K6" s="63"/>
      <c r="L6" s="63"/>
      <c r="M6" s="64"/>
      <c r="N6" s="3"/>
      <c r="O6" s="3"/>
      <c r="P6" s="3"/>
      <c r="Q6" s="3"/>
      <c r="R6" s="3"/>
    </row>
    <row r="7" spans="1:18" s="4" customFormat="1" ht="60" customHeight="1" x14ac:dyDescent="0.4">
      <c r="A7" s="46"/>
      <c r="B7" s="51" t="s">
        <v>7</v>
      </c>
      <c r="C7" s="51"/>
      <c r="D7" s="51"/>
      <c r="E7" s="66"/>
      <c r="F7" s="67"/>
      <c r="G7" s="67"/>
      <c r="H7" s="67"/>
      <c r="I7" s="67"/>
      <c r="J7" s="67"/>
      <c r="K7" s="67"/>
      <c r="L7" s="67"/>
      <c r="M7" s="68"/>
      <c r="N7" s="3"/>
      <c r="O7" s="3"/>
      <c r="P7" s="3"/>
      <c r="Q7" s="3"/>
      <c r="R7" s="3"/>
    </row>
    <row r="8" spans="1:18" s="4" customFormat="1" ht="18.75" customHeight="1" x14ac:dyDescent="0.4">
      <c r="A8" s="46"/>
      <c r="B8" s="51" t="s">
        <v>8</v>
      </c>
      <c r="C8" s="51"/>
      <c r="D8" s="51"/>
      <c r="E8" s="69"/>
      <c r="F8" s="70"/>
      <c r="G8" s="70"/>
      <c r="H8" s="9" t="s">
        <v>9</v>
      </c>
      <c r="I8" s="10" t="s">
        <v>10</v>
      </c>
      <c r="J8" s="10"/>
      <c r="K8" s="71"/>
      <c r="L8" s="71"/>
      <c r="M8" s="30" t="s">
        <v>11</v>
      </c>
      <c r="N8" s="3"/>
      <c r="O8" s="3"/>
      <c r="P8" s="3"/>
      <c r="Q8" s="3"/>
      <c r="R8" s="3"/>
    </row>
    <row r="9" spans="1:18" s="4" customFormat="1" ht="19.5" thickBot="1" x14ac:dyDescent="0.45">
      <c r="A9" s="47"/>
      <c r="B9" s="106" t="s">
        <v>12</v>
      </c>
      <c r="C9" s="106"/>
      <c r="D9" s="106"/>
      <c r="E9" s="107"/>
      <c r="F9" s="108"/>
      <c r="G9" s="108"/>
      <c r="H9" s="108"/>
      <c r="I9" s="11" t="s">
        <v>13</v>
      </c>
      <c r="J9" s="65"/>
      <c r="K9" s="65"/>
      <c r="L9" s="65"/>
      <c r="M9" s="12" t="s">
        <v>14</v>
      </c>
      <c r="N9" s="3"/>
      <c r="O9" s="3"/>
      <c r="P9" s="3"/>
      <c r="Q9" s="3"/>
      <c r="R9" s="3"/>
    </row>
    <row r="10" spans="1:18" s="4" customFormat="1" x14ac:dyDescent="0.4">
      <c r="A10" s="72" t="s">
        <v>30</v>
      </c>
      <c r="B10" s="75" t="s">
        <v>31</v>
      </c>
      <c r="C10" s="75"/>
      <c r="D10" s="75"/>
      <c r="E10" s="76"/>
      <c r="F10" s="77"/>
      <c r="G10" s="77"/>
      <c r="H10" s="77"/>
      <c r="I10" s="77"/>
      <c r="J10" s="77"/>
      <c r="K10" s="77"/>
      <c r="L10" s="77"/>
      <c r="M10" s="78"/>
      <c r="N10" s="3"/>
      <c r="O10" s="3"/>
      <c r="P10" s="3"/>
      <c r="Q10" s="3"/>
      <c r="R10" s="3"/>
    </row>
    <row r="11" spans="1:18" s="4" customFormat="1" ht="37.5" customHeight="1" x14ac:dyDescent="0.4">
      <c r="A11" s="73"/>
      <c r="B11" s="79" t="s">
        <v>32</v>
      </c>
      <c r="C11" s="79"/>
      <c r="D11" s="79"/>
      <c r="E11" s="66"/>
      <c r="F11" s="67"/>
      <c r="G11" s="67"/>
      <c r="H11" s="67"/>
      <c r="I11" s="67"/>
      <c r="J11" s="67"/>
      <c r="K11" s="67"/>
      <c r="L11" s="67"/>
      <c r="M11" s="68"/>
      <c r="N11" s="3"/>
      <c r="O11" s="3"/>
      <c r="P11" s="13"/>
      <c r="Q11" s="3"/>
      <c r="R11" s="3"/>
    </row>
    <row r="12" spans="1:18" s="4" customFormat="1" x14ac:dyDescent="0.4">
      <c r="A12" s="73"/>
      <c r="B12" s="92" t="s">
        <v>36</v>
      </c>
      <c r="C12" s="93"/>
      <c r="D12" s="94"/>
      <c r="E12" s="98" t="s">
        <v>38</v>
      </c>
      <c r="F12" s="99"/>
      <c r="G12" s="67"/>
      <c r="H12" s="67"/>
      <c r="I12" s="67"/>
      <c r="J12" s="67"/>
      <c r="K12" s="67"/>
      <c r="L12" s="67"/>
      <c r="M12" s="68"/>
      <c r="N12" s="3"/>
      <c r="O12" s="3"/>
      <c r="P12" s="13"/>
      <c r="Q12" s="3"/>
      <c r="R12" s="3"/>
    </row>
    <row r="13" spans="1:18" s="4" customFormat="1" x14ac:dyDescent="0.4">
      <c r="A13" s="73"/>
      <c r="B13" s="95"/>
      <c r="C13" s="96"/>
      <c r="D13" s="97"/>
      <c r="E13" s="98" t="s">
        <v>37</v>
      </c>
      <c r="F13" s="99"/>
      <c r="G13" s="67"/>
      <c r="H13" s="67"/>
      <c r="I13" s="67"/>
      <c r="J13" s="67"/>
      <c r="K13" s="67"/>
      <c r="L13" s="67"/>
      <c r="M13" s="68"/>
      <c r="N13" s="3"/>
      <c r="O13" s="3"/>
      <c r="P13" s="13"/>
      <c r="Q13" s="3"/>
      <c r="R13" s="3"/>
    </row>
    <row r="14" spans="1:18" s="4" customFormat="1" x14ac:dyDescent="0.4">
      <c r="A14" s="73"/>
      <c r="B14" s="100" t="s">
        <v>39</v>
      </c>
      <c r="C14" s="101"/>
      <c r="D14" s="102"/>
      <c r="E14" s="103"/>
      <c r="F14" s="104"/>
      <c r="G14" s="104"/>
      <c r="H14" s="104"/>
      <c r="I14" s="104"/>
      <c r="J14" s="104"/>
      <c r="K14" s="104"/>
      <c r="L14" s="104"/>
      <c r="M14" s="105"/>
      <c r="N14" s="3"/>
      <c r="O14" s="3"/>
      <c r="P14" s="13"/>
      <c r="Q14" s="3"/>
      <c r="R14" s="3"/>
    </row>
    <row r="15" spans="1:18" s="4" customFormat="1" ht="22.5" customHeight="1" x14ac:dyDescent="0.4">
      <c r="A15" s="73"/>
      <c r="B15" s="95" t="s">
        <v>33</v>
      </c>
      <c r="C15" s="97"/>
      <c r="D15" s="40" t="s">
        <v>35</v>
      </c>
      <c r="E15" s="80" t="s">
        <v>78</v>
      </c>
      <c r="F15" s="81"/>
      <c r="G15" s="81"/>
      <c r="H15" s="81"/>
      <c r="I15" s="41" t="s">
        <v>54</v>
      </c>
      <c r="J15" s="81" t="s">
        <v>78</v>
      </c>
      <c r="K15" s="81"/>
      <c r="L15" s="81"/>
      <c r="M15" s="82"/>
      <c r="N15" s="3"/>
      <c r="O15" s="3"/>
      <c r="P15" s="13"/>
      <c r="Q15" s="3"/>
      <c r="R15" s="3"/>
    </row>
    <row r="16" spans="1:18" s="4" customFormat="1" ht="22.5" customHeight="1" x14ac:dyDescent="0.4">
      <c r="A16" s="73"/>
      <c r="B16" s="95"/>
      <c r="C16" s="97"/>
      <c r="D16" s="28" t="s">
        <v>34</v>
      </c>
      <c r="E16" s="83" t="s">
        <v>78</v>
      </c>
      <c r="F16" s="84"/>
      <c r="G16" s="84"/>
      <c r="H16" s="84"/>
      <c r="I16" s="41" t="s">
        <v>54</v>
      </c>
      <c r="J16" s="84" t="s">
        <v>78</v>
      </c>
      <c r="K16" s="84"/>
      <c r="L16" s="84"/>
      <c r="M16" s="85"/>
      <c r="N16" s="3"/>
      <c r="O16" s="3"/>
      <c r="P16" s="13"/>
      <c r="Q16" s="3"/>
      <c r="R16" s="3"/>
    </row>
    <row r="17" spans="1:18" s="4" customFormat="1" ht="120" customHeight="1" x14ac:dyDescent="0.4">
      <c r="A17" s="73"/>
      <c r="B17" s="79" t="s">
        <v>40</v>
      </c>
      <c r="C17" s="79"/>
      <c r="D17" s="79"/>
      <c r="E17" s="86" t="s">
        <v>43</v>
      </c>
      <c r="F17" s="87"/>
      <c r="G17" s="66"/>
      <c r="H17" s="67"/>
      <c r="I17" s="88"/>
      <c r="J17" s="67"/>
      <c r="K17" s="67"/>
      <c r="L17" s="67"/>
      <c r="M17" s="68"/>
      <c r="N17" s="3"/>
      <c r="O17" s="3"/>
      <c r="P17" s="13"/>
      <c r="Q17" s="3"/>
      <c r="R17" s="3"/>
    </row>
    <row r="18" spans="1:18" s="4" customFormat="1" ht="120" customHeight="1" x14ac:dyDescent="0.4">
      <c r="A18" s="73"/>
      <c r="B18" s="79"/>
      <c r="C18" s="79"/>
      <c r="D18" s="79"/>
      <c r="E18" s="86" t="s">
        <v>55</v>
      </c>
      <c r="F18" s="87"/>
      <c r="G18" s="66"/>
      <c r="H18" s="67"/>
      <c r="I18" s="67"/>
      <c r="J18" s="67"/>
      <c r="K18" s="67"/>
      <c r="L18" s="67"/>
      <c r="M18" s="68"/>
      <c r="N18" s="3"/>
      <c r="O18" s="3"/>
      <c r="P18" s="13"/>
      <c r="Q18" s="3"/>
      <c r="R18" s="3"/>
    </row>
    <row r="19" spans="1:18" s="4" customFormat="1" ht="120" customHeight="1" x14ac:dyDescent="0.4">
      <c r="A19" s="73"/>
      <c r="B19" s="79"/>
      <c r="C19" s="79"/>
      <c r="D19" s="79"/>
      <c r="E19" s="86" t="s">
        <v>56</v>
      </c>
      <c r="F19" s="87"/>
      <c r="G19" s="66"/>
      <c r="H19" s="67"/>
      <c r="I19" s="67"/>
      <c r="J19" s="67"/>
      <c r="K19" s="67"/>
      <c r="L19" s="67"/>
      <c r="M19" s="68"/>
      <c r="N19" s="3"/>
      <c r="O19" s="3"/>
      <c r="P19" s="13"/>
      <c r="Q19" s="3"/>
      <c r="R19" s="3"/>
    </row>
    <row r="20" spans="1:18" s="4" customFormat="1" ht="80.099999999999994" customHeight="1" x14ac:dyDescent="0.4">
      <c r="A20" s="73"/>
      <c r="B20" s="125" t="s">
        <v>41</v>
      </c>
      <c r="C20" s="126"/>
      <c r="D20" s="127"/>
      <c r="E20" s="128"/>
      <c r="F20" s="128"/>
      <c r="G20" s="128"/>
      <c r="H20" s="128"/>
      <c r="I20" s="128"/>
      <c r="J20" s="128"/>
      <c r="K20" s="128"/>
      <c r="L20" s="128"/>
      <c r="M20" s="129"/>
      <c r="N20" s="3"/>
      <c r="O20" s="3"/>
      <c r="P20" s="13"/>
      <c r="Q20" s="3"/>
      <c r="R20" s="3"/>
    </row>
    <row r="21" spans="1:18" s="4" customFormat="1" ht="50.25" customHeight="1" thickBot="1" x14ac:dyDescent="0.45">
      <c r="A21" s="74"/>
      <c r="B21" s="89" t="s">
        <v>42</v>
      </c>
      <c r="C21" s="90"/>
      <c r="D21" s="90"/>
      <c r="E21" s="90"/>
      <c r="F21" s="90"/>
      <c r="G21" s="90"/>
      <c r="H21" s="90"/>
      <c r="I21" s="90"/>
      <c r="J21" s="90"/>
      <c r="K21" s="90"/>
      <c r="L21" s="90"/>
      <c r="M21" s="91"/>
      <c r="N21" s="3"/>
      <c r="O21" s="3"/>
      <c r="P21" s="3"/>
      <c r="Q21" s="3"/>
      <c r="R21" s="3"/>
    </row>
    <row r="22" spans="1:18" s="4" customFormat="1" x14ac:dyDescent="0.4">
      <c r="A22" s="109" t="s">
        <v>15</v>
      </c>
      <c r="B22" s="15"/>
      <c r="C22" s="16" t="s">
        <v>16</v>
      </c>
      <c r="D22" s="17"/>
      <c r="E22" s="18"/>
      <c r="F22" s="18"/>
      <c r="G22" s="18"/>
      <c r="H22" s="18"/>
      <c r="I22" s="18"/>
      <c r="J22" s="18"/>
      <c r="K22" s="18"/>
      <c r="L22" s="19" t="s">
        <v>17</v>
      </c>
      <c r="M22" s="20"/>
      <c r="N22" s="3"/>
      <c r="O22" s="3"/>
      <c r="P22" s="3"/>
      <c r="Q22" s="3"/>
      <c r="R22" s="3"/>
    </row>
    <row r="23" spans="1:18" s="4" customFormat="1" x14ac:dyDescent="0.4">
      <c r="A23" s="110"/>
      <c r="B23" s="21"/>
      <c r="C23" s="35" t="s">
        <v>18</v>
      </c>
      <c r="D23" s="51" t="s">
        <v>19</v>
      </c>
      <c r="E23" s="51"/>
      <c r="F23" s="113" t="s">
        <v>20</v>
      </c>
      <c r="G23" s="113"/>
      <c r="H23" s="113"/>
      <c r="I23" s="113"/>
      <c r="J23" s="113"/>
      <c r="K23" s="113"/>
      <c r="L23" s="113"/>
      <c r="M23" s="14"/>
      <c r="N23" s="3"/>
      <c r="O23" s="3"/>
      <c r="P23" s="3"/>
      <c r="Q23" s="3"/>
      <c r="R23" s="3"/>
    </row>
    <row r="24" spans="1:18" s="4" customFormat="1" x14ac:dyDescent="0.4">
      <c r="A24" s="110"/>
      <c r="B24" s="21"/>
      <c r="C24" s="37" t="s">
        <v>21</v>
      </c>
      <c r="D24" s="114">
        <f>SUM(D27,-SUM(D25:E26))</f>
        <v>0</v>
      </c>
      <c r="E24" s="114"/>
      <c r="F24" s="115"/>
      <c r="G24" s="115"/>
      <c r="H24" s="115"/>
      <c r="I24" s="115"/>
      <c r="J24" s="115"/>
      <c r="K24" s="115"/>
      <c r="L24" s="115"/>
      <c r="M24" s="14"/>
      <c r="N24" s="3"/>
      <c r="O24" s="3"/>
      <c r="P24" s="3"/>
      <c r="Q24" s="3"/>
      <c r="R24" s="3"/>
    </row>
    <row r="25" spans="1:18" s="4" customFormat="1" x14ac:dyDescent="0.4">
      <c r="A25" s="110"/>
      <c r="B25" s="21"/>
      <c r="C25" s="35" t="s">
        <v>22</v>
      </c>
      <c r="D25" s="116">
        <f>K40</f>
        <v>0</v>
      </c>
      <c r="E25" s="116"/>
      <c r="F25" s="117" t="s">
        <v>44</v>
      </c>
      <c r="G25" s="117"/>
      <c r="H25" s="117"/>
      <c r="I25" s="117"/>
      <c r="J25" s="117"/>
      <c r="K25" s="117"/>
      <c r="L25" s="117"/>
      <c r="M25" s="14"/>
      <c r="N25" s="3"/>
      <c r="O25" s="3"/>
      <c r="P25" s="3"/>
      <c r="Q25" s="3"/>
      <c r="R25" s="3"/>
    </row>
    <row r="26" spans="1:18" s="4" customFormat="1" x14ac:dyDescent="0.4">
      <c r="A26" s="110"/>
      <c r="B26" s="21"/>
      <c r="C26" s="35" t="s">
        <v>23</v>
      </c>
      <c r="D26" s="118"/>
      <c r="E26" s="119"/>
      <c r="F26" s="117"/>
      <c r="G26" s="117"/>
      <c r="H26" s="117"/>
      <c r="I26" s="117"/>
      <c r="J26" s="117"/>
      <c r="K26" s="117"/>
      <c r="L26" s="117"/>
      <c r="M26" s="14"/>
      <c r="N26" s="3"/>
      <c r="O26" s="3"/>
      <c r="P26" s="3"/>
      <c r="Q26" s="3"/>
      <c r="R26" s="3"/>
    </row>
    <row r="27" spans="1:18" s="4" customFormat="1" x14ac:dyDescent="0.4">
      <c r="A27" s="110"/>
      <c r="B27" s="21"/>
      <c r="C27" s="35" t="s">
        <v>24</v>
      </c>
      <c r="D27" s="114">
        <f>E39</f>
        <v>0</v>
      </c>
      <c r="E27" s="114"/>
      <c r="F27" s="115"/>
      <c r="G27" s="115"/>
      <c r="H27" s="115"/>
      <c r="I27" s="115"/>
      <c r="J27" s="115"/>
      <c r="K27" s="115"/>
      <c r="L27" s="115"/>
      <c r="M27" s="14"/>
      <c r="N27" s="3"/>
      <c r="O27" s="3"/>
      <c r="P27" s="3"/>
      <c r="Q27" s="3"/>
      <c r="R27" s="3"/>
    </row>
    <row r="28" spans="1:18" s="4" customFormat="1" x14ac:dyDescent="0.4">
      <c r="A28" s="110"/>
      <c r="B28" s="21"/>
      <c r="C28" s="22"/>
      <c r="D28" s="22"/>
      <c r="E28" s="23"/>
      <c r="F28" s="23"/>
      <c r="G28" s="23"/>
      <c r="H28" s="23"/>
      <c r="I28" s="23"/>
      <c r="J28" s="23"/>
      <c r="K28" s="23"/>
      <c r="L28" s="23"/>
      <c r="M28" s="14"/>
      <c r="N28" s="3"/>
      <c r="O28" s="3"/>
      <c r="P28" s="3"/>
      <c r="Q28" s="3"/>
      <c r="R28" s="3"/>
    </row>
    <row r="29" spans="1:18" s="4" customFormat="1" x14ac:dyDescent="0.4">
      <c r="A29" s="110"/>
      <c r="B29" s="21"/>
      <c r="C29" s="24" t="s">
        <v>25</v>
      </c>
      <c r="D29" s="22"/>
      <c r="E29" s="23"/>
      <c r="F29" s="23"/>
      <c r="G29" s="23"/>
      <c r="H29" s="23"/>
      <c r="I29" s="23"/>
      <c r="J29" s="23"/>
      <c r="K29" s="23"/>
      <c r="L29" s="25" t="s">
        <v>17</v>
      </c>
      <c r="M29" s="14"/>
      <c r="N29" s="3"/>
      <c r="O29" s="3"/>
      <c r="P29" s="3"/>
      <c r="Q29" s="3"/>
      <c r="R29" s="3"/>
    </row>
    <row r="30" spans="1:18" s="4" customFormat="1" ht="60" customHeight="1" x14ac:dyDescent="0.4">
      <c r="A30" s="110"/>
      <c r="B30" s="21"/>
      <c r="C30" s="51" t="s">
        <v>26</v>
      </c>
      <c r="D30" s="51"/>
      <c r="E30" s="120" t="s">
        <v>27</v>
      </c>
      <c r="F30" s="121"/>
      <c r="G30" s="122" t="s">
        <v>28</v>
      </c>
      <c r="H30" s="122"/>
      <c r="I30" s="120" t="s">
        <v>29</v>
      </c>
      <c r="J30" s="121"/>
      <c r="K30" s="120" t="s">
        <v>53</v>
      </c>
      <c r="L30" s="120"/>
      <c r="M30" s="14"/>
      <c r="N30" s="3"/>
      <c r="O30" s="3"/>
      <c r="P30" s="3"/>
      <c r="Q30" s="3"/>
      <c r="R30" s="3"/>
    </row>
    <row r="31" spans="1:18" s="4" customFormat="1" ht="30" customHeight="1" x14ac:dyDescent="0.4">
      <c r="A31" s="110"/>
      <c r="B31" s="32">
        <v>1</v>
      </c>
      <c r="C31" s="51" t="s">
        <v>45</v>
      </c>
      <c r="D31" s="51"/>
      <c r="E31" s="116"/>
      <c r="F31" s="116"/>
      <c r="G31" s="116"/>
      <c r="H31" s="116"/>
      <c r="I31" s="130">
        <f>IFERROR(SUM($E31,-$G31),"")</f>
        <v>0</v>
      </c>
      <c r="J31" s="133"/>
      <c r="K31" s="136"/>
      <c r="L31" s="136"/>
      <c r="M31" s="14"/>
      <c r="N31" s="3"/>
      <c r="O31" s="3"/>
      <c r="P31" s="3"/>
      <c r="Q31" s="3"/>
      <c r="R31" s="3"/>
    </row>
    <row r="32" spans="1:18" s="4" customFormat="1" ht="30" customHeight="1" x14ac:dyDescent="0.4">
      <c r="A32" s="110"/>
      <c r="B32" s="32">
        <v>2</v>
      </c>
      <c r="C32" s="51" t="s">
        <v>46</v>
      </c>
      <c r="D32" s="51"/>
      <c r="E32" s="116"/>
      <c r="F32" s="116"/>
      <c r="G32" s="116"/>
      <c r="H32" s="116"/>
      <c r="I32" s="130">
        <f>IFERROR(SUM($E32,-$G32),"")</f>
        <v>0</v>
      </c>
      <c r="J32" s="133"/>
      <c r="K32" s="136"/>
      <c r="L32" s="136"/>
      <c r="M32" s="14"/>
      <c r="N32" s="3"/>
      <c r="O32" s="3"/>
      <c r="P32" s="3"/>
      <c r="Q32" s="3"/>
      <c r="R32" s="3"/>
    </row>
    <row r="33" spans="1:18" s="4" customFormat="1" ht="30" customHeight="1" x14ac:dyDescent="0.4">
      <c r="A33" s="110"/>
      <c r="B33" s="32">
        <v>3</v>
      </c>
      <c r="C33" s="51" t="s">
        <v>47</v>
      </c>
      <c r="D33" s="51"/>
      <c r="E33" s="116"/>
      <c r="F33" s="116"/>
      <c r="G33" s="116"/>
      <c r="H33" s="116"/>
      <c r="I33" s="130">
        <f>IFERROR(SUM($E33,-$G33),"")</f>
        <v>0</v>
      </c>
      <c r="J33" s="133"/>
      <c r="K33" s="136"/>
      <c r="L33" s="136"/>
      <c r="M33" s="14"/>
      <c r="N33" s="3"/>
      <c r="O33" s="3"/>
      <c r="P33" s="3"/>
      <c r="Q33" s="3"/>
      <c r="R33" s="3"/>
    </row>
    <row r="34" spans="1:18" s="4" customFormat="1" ht="30" customHeight="1" x14ac:dyDescent="0.4">
      <c r="A34" s="110"/>
      <c r="B34" s="32">
        <v>4</v>
      </c>
      <c r="C34" s="51" t="s">
        <v>48</v>
      </c>
      <c r="D34" s="51"/>
      <c r="E34" s="116"/>
      <c r="F34" s="116"/>
      <c r="G34" s="116"/>
      <c r="H34" s="116"/>
      <c r="I34" s="130">
        <f t="shared" ref="I34:I38" si="0">IFERROR(SUM($E34,-$G34),"")</f>
        <v>0</v>
      </c>
      <c r="J34" s="133"/>
      <c r="K34" s="136"/>
      <c r="L34" s="136"/>
      <c r="M34" s="14"/>
      <c r="N34" s="3"/>
      <c r="O34" s="3"/>
      <c r="P34" s="3"/>
      <c r="Q34" s="3"/>
      <c r="R34" s="3"/>
    </row>
    <row r="35" spans="1:18" s="4" customFormat="1" ht="30" customHeight="1" x14ac:dyDescent="0.4">
      <c r="A35" s="110"/>
      <c r="B35" s="32">
        <v>5</v>
      </c>
      <c r="C35" s="134" t="s">
        <v>49</v>
      </c>
      <c r="D35" s="135"/>
      <c r="E35" s="118"/>
      <c r="F35" s="119"/>
      <c r="G35" s="118"/>
      <c r="H35" s="119"/>
      <c r="I35" s="130">
        <f t="shared" si="0"/>
        <v>0</v>
      </c>
      <c r="J35" s="133"/>
      <c r="K35" s="136"/>
      <c r="L35" s="136"/>
      <c r="M35" s="14"/>
      <c r="N35" s="3"/>
      <c r="O35" s="3"/>
      <c r="P35" s="3"/>
      <c r="Q35" s="3"/>
      <c r="R35" s="3"/>
    </row>
    <row r="36" spans="1:18" s="4" customFormat="1" ht="30" customHeight="1" x14ac:dyDescent="0.4">
      <c r="A36" s="110"/>
      <c r="B36" s="32">
        <v>6</v>
      </c>
      <c r="C36" s="134" t="s">
        <v>50</v>
      </c>
      <c r="D36" s="135"/>
      <c r="E36" s="118"/>
      <c r="F36" s="119"/>
      <c r="G36" s="118"/>
      <c r="H36" s="119"/>
      <c r="I36" s="130">
        <f t="shared" si="0"/>
        <v>0</v>
      </c>
      <c r="J36" s="133"/>
      <c r="K36" s="136"/>
      <c r="L36" s="136"/>
      <c r="M36" s="14"/>
      <c r="N36" s="3"/>
      <c r="O36" s="3"/>
      <c r="P36" s="3"/>
      <c r="Q36" s="3"/>
      <c r="R36" s="3"/>
    </row>
    <row r="37" spans="1:18" s="4" customFormat="1" ht="30" customHeight="1" x14ac:dyDescent="0.4">
      <c r="A37" s="110"/>
      <c r="B37" s="32">
        <v>7</v>
      </c>
      <c r="C37" s="137" t="s">
        <v>77</v>
      </c>
      <c r="D37" s="138"/>
      <c r="E37" s="118"/>
      <c r="F37" s="119"/>
      <c r="G37" s="118"/>
      <c r="H37" s="119"/>
      <c r="I37" s="130">
        <f t="shared" si="0"/>
        <v>0</v>
      </c>
      <c r="J37" s="133"/>
      <c r="K37" s="136"/>
      <c r="L37" s="136"/>
      <c r="M37" s="14"/>
      <c r="N37" s="3"/>
      <c r="O37" s="3"/>
      <c r="P37" s="3"/>
      <c r="Q37" s="3"/>
      <c r="R37" s="3"/>
    </row>
    <row r="38" spans="1:18" s="4" customFormat="1" ht="30" customHeight="1" x14ac:dyDescent="0.4">
      <c r="A38" s="110"/>
      <c r="B38" s="32">
        <v>8</v>
      </c>
      <c r="C38" s="134" t="s">
        <v>51</v>
      </c>
      <c r="D38" s="135"/>
      <c r="E38" s="118"/>
      <c r="F38" s="119"/>
      <c r="G38" s="118"/>
      <c r="H38" s="119"/>
      <c r="I38" s="130">
        <f t="shared" si="0"/>
        <v>0</v>
      </c>
      <c r="J38" s="133"/>
      <c r="K38" s="136"/>
      <c r="L38" s="136"/>
      <c r="M38" s="14"/>
      <c r="N38" s="3"/>
      <c r="O38" s="3"/>
      <c r="P38" s="3"/>
      <c r="Q38" s="3"/>
      <c r="R38" s="3"/>
    </row>
    <row r="39" spans="1:18" s="4" customFormat="1" ht="19.5" thickBot="1" x14ac:dyDescent="0.45">
      <c r="A39" s="110"/>
      <c r="B39" s="32">
        <v>9</v>
      </c>
      <c r="C39" s="51" t="s">
        <v>24</v>
      </c>
      <c r="D39" s="51"/>
      <c r="E39" s="114">
        <f>SUM($E$31:$F$38)</f>
        <v>0</v>
      </c>
      <c r="F39" s="114"/>
      <c r="G39" s="114">
        <f>SUM($G$31:$H$38)</f>
        <v>0</v>
      </c>
      <c r="H39" s="114"/>
      <c r="I39" s="114">
        <f>$E39-$G39</f>
        <v>0</v>
      </c>
      <c r="J39" s="130"/>
      <c r="K39" s="141"/>
      <c r="L39" s="141"/>
      <c r="M39" s="14"/>
      <c r="N39" s="3"/>
      <c r="O39" s="3"/>
      <c r="P39" s="3"/>
      <c r="Q39" s="3"/>
      <c r="R39" s="3"/>
    </row>
    <row r="40" spans="1:18" s="4" customFormat="1" ht="45" customHeight="1" thickTop="1" thickBot="1" x14ac:dyDescent="0.45">
      <c r="A40" s="111"/>
      <c r="B40" s="21"/>
      <c r="C40" s="29"/>
      <c r="D40" s="29"/>
      <c r="E40" s="131" t="s">
        <v>52</v>
      </c>
      <c r="F40" s="131"/>
      <c r="G40" s="131"/>
      <c r="H40" s="131"/>
      <c r="I40" s="131"/>
      <c r="J40" s="132"/>
      <c r="K40" s="139">
        <f>IF(ROUNDDOWN($I$39/2,-3)&gt;=1000000,1000000,ROUNDDOWN($I$39/2,-3))</f>
        <v>0</v>
      </c>
      <c r="L40" s="140"/>
      <c r="M40" s="14"/>
      <c r="N40" s="3"/>
      <c r="O40" s="3"/>
      <c r="P40" s="3"/>
      <c r="Q40" s="3"/>
      <c r="R40" s="3"/>
    </row>
    <row r="41" spans="1:18" s="4" customFormat="1" ht="47.25" customHeight="1" thickTop="1" thickBot="1" x14ac:dyDescent="0.45">
      <c r="A41" s="112"/>
      <c r="B41" s="123" t="s">
        <v>57</v>
      </c>
      <c r="C41" s="124"/>
      <c r="D41" s="124"/>
      <c r="E41" s="124"/>
      <c r="F41" s="124"/>
      <c r="G41" s="124"/>
      <c r="H41" s="124"/>
      <c r="I41" s="124"/>
      <c r="J41" s="124"/>
      <c r="K41" s="124"/>
      <c r="L41" s="124"/>
      <c r="M41" s="12"/>
      <c r="N41" s="3"/>
      <c r="O41" s="3"/>
      <c r="P41" s="3"/>
      <c r="Q41" s="3"/>
      <c r="R41" s="3"/>
    </row>
    <row r="42" spans="1:18" s="4" customFormat="1" ht="30.75" customHeight="1" x14ac:dyDescent="0.4">
      <c r="A42" s="42" t="s">
        <v>58</v>
      </c>
      <c r="B42" s="43"/>
      <c r="C42" s="43"/>
      <c r="D42" s="43"/>
      <c r="E42" s="43"/>
      <c r="F42" s="43"/>
      <c r="G42" s="43"/>
      <c r="H42" s="43"/>
      <c r="I42" s="43"/>
      <c r="J42" s="43"/>
      <c r="K42" s="43"/>
      <c r="L42" s="43"/>
      <c r="M42" s="43"/>
      <c r="N42" s="3"/>
      <c r="O42" s="3"/>
      <c r="P42" s="3"/>
      <c r="Q42" s="3"/>
      <c r="R42" s="3"/>
    </row>
    <row r="43" spans="1:18" s="4" customFormat="1" x14ac:dyDescent="0.4">
      <c r="A43" s="1"/>
      <c r="B43" s="1"/>
      <c r="C43" s="2"/>
      <c r="D43" s="2"/>
      <c r="E43" s="1"/>
      <c r="F43" s="1"/>
      <c r="G43" s="1"/>
      <c r="H43" s="1"/>
      <c r="I43" s="1"/>
      <c r="J43" s="1"/>
      <c r="K43" s="1"/>
      <c r="L43" s="1"/>
      <c r="M43" s="1"/>
      <c r="N43" s="3"/>
      <c r="O43" s="3"/>
      <c r="P43" s="3"/>
      <c r="Q43" s="3"/>
      <c r="R43" s="3"/>
    </row>
    <row r="44" spans="1:18" s="4" customFormat="1" x14ac:dyDescent="0.4">
      <c r="A44" s="1"/>
      <c r="B44" s="1"/>
      <c r="C44" s="2"/>
      <c r="D44" s="2"/>
      <c r="E44" s="1"/>
      <c r="F44" s="1"/>
      <c r="G44" s="1"/>
      <c r="H44" s="1"/>
      <c r="I44" s="1"/>
      <c r="J44" s="1"/>
      <c r="K44" s="1"/>
      <c r="L44" s="1"/>
      <c r="M44" s="1"/>
      <c r="N44" s="3"/>
      <c r="O44" s="3"/>
      <c r="P44" s="3"/>
      <c r="Q44" s="3"/>
      <c r="R44" s="3"/>
    </row>
    <row r="45" spans="1:18" s="4" customFormat="1" x14ac:dyDescent="0.4">
      <c r="A45" s="1"/>
      <c r="B45" s="1"/>
      <c r="C45" s="2"/>
      <c r="D45" s="2"/>
      <c r="E45" s="1"/>
      <c r="F45" s="1"/>
      <c r="G45" s="1"/>
      <c r="H45" s="1"/>
      <c r="I45" s="1"/>
      <c r="J45" s="1"/>
      <c r="K45" s="1"/>
      <c r="L45" s="1"/>
      <c r="M45" s="1"/>
      <c r="N45" s="3"/>
      <c r="O45" s="3"/>
      <c r="P45" s="3"/>
      <c r="Q45" s="3"/>
      <c r="R45" s="3"/>
    </row>
    <row r="46" spans="1:18" s="4" customFormat="1" x14ac:dyDescent="0.4">
      <c r="A46" s="1"/>
      <c r="B46" s="1"/>
      <c r="C46" s="2"/>
      <c r="D46" s="2"/>
      <c r="E46" s="1"/>
      <c r="F46" s="1"/>
      <c r="G46" s="1"/>
      <c r="H46" s="1"/>
      <c r="I46" s="1"/>
      <c r="J46" s="1"/>
      <c r="K46" s="1"/>
      <c r="L46" s="1"/>
      <c r="M46" s="1"/>
      <c r="N46" s="3"/>
      <c r="O46" s="3"/>
      <c r="P46" s="3"/>
      <c r="Q46" s="3"/>
      <c r="R46" s="3"/>
    </row>
  </sheetData>
  <sheetProtection algorithmName="SHA-512" hashValue="Y2/j3sHuSCBfxw+7ao+CrBjSss98U4WmVF2dYQzBZysfmSupwOliuCx+6KdCKtUjklj65EdjqDSokJQnf6Uumg==" saltValue="ZhvPQ2BOx1+++9EvFNBvbA==" spinCount="100000" sheet="1" objects="1" scenarios="1"/>
  <mergeCells count="109">
    <mergeCell ref="K40:L40"/>
    <mergeCell ref="G35:H35"/>
    <mergeCell ref="G36:H36"/>
    <mergeCell ref="G37:H37"/>
    <mergeCell ref="G38:H38"/>
    <mergeCell ref="I35:J35"/>
    <mergeCell ref="I36:J36"/>
    <mergeCell ref="I37:J37"/>
    <mergeCell ref="I38:J38"/>
    <mergeCell ref="K39:L39"/>
    <mergeCell ref="K31:L31"/>
    <mergeCell ref="K32:L32"/>
    <mergeCell ref="K33:L33"/>
    <mergeCell ref="K34:L34"/>
    <mergeCell ref="K35:L35"/>
    <mergeCell ref="C37:D37"/>
    <mergeCell ref="C38:D38"/>
    <mergeCell ref="E35:F35"/>
    <mergeCell ref="E36:F36"/>
    <mergeCell ref="E37:F37"/>
    <mergeCell ref="E38:F38"/>
    <mergeCell ref="E32:F32"/>
    <mergeCell ref="G32:H32"/>
    <mergeCell ref="I32:J32"/>
    <mergeCell ref="C33:D33"/>
    <mergeCell ref="K36:L36"/>
    <mergeCell ref="K37:L37"/>
    <mergeCell ref="K38:L38"/>
    <mergeCell ref="B41:L41"/>
    <mergeCell ref="B15:C16"/>
    <mergeCell ref="B20:D20"/>
    <mergeCell ref="E20:M20"/>
    <mergeCell ref="C39:D39"/>
    <mergeCell ref="E39:F39"/>
    <mergeCell ref="G39:H39"/>
    <mergeCell ref="I39:J39"/>
    <mergeCell ref="E40:J40"/>
    <mergeCell ref="E33:F33"/>
    <mergeCell ref="G33:H33"/>
    <mergeCell ref="I33:J33"/>
    <mergeCell ref="C34:D34"/>
    <mergeCell ref="B17:D19"/>
    <mergeCell ref="C35:D35"/>
    <mergeCell ref="C36:D36"/>
    <mergeCell ref="E34:F34"/>
    <mergeCell ref="G34:H34"/>
    <mergeCell ref="I34:J34"/>
    <mergeCell ref="C31:D31"/>
    <mergeCell ref="E31:F31"/>
    <mergeCell ref="G31:H31"/>
    <mergeCell ref="I31:J31"/>
    <mergeCell ref="C32:D32"/>
    <mergeCell ref="B21:M21"/>
    <mergeCell ref="B12:D13"/>
    <mergeCell ref="E12:F12"/>
    <mergeCell ref="E13:F13"/>
    <mergeCell ref="B14:D14"/>
    <mergeCell ref="E14:M14"/>
    <mergeCell ref="B9:D9"/>
    <mergeCell ref="E9:H9"/>
    <mergeCell ref="A22:A41"/>
    <mergeCell ref="D23:E23"/>
    <mergeCell ref="F23:L23"/>
    <mergeCell ref="D24:E24"/>
    <mergeCell ref="F24:L24"/>
    <mergeCell ref="D25:E25"/>
    <mergeCell ref="F25:L25"/>
    <mergeCell ref="D26:E26"/>
    <mergeCell ref="F26:L26"/>
    <mergeCell ref="D27:E27"/>
    <mergeCell ref="F27:L27"/>
    <mergeCell ref="C30:D30"/>
    <mergeCell ref="E30:F30"/>
    <mergeCell ref="G30:H30"/>
    <mergeCell ref="I30:J30"/>
    <mergeCell ref="K30:L30"/>
    <mergeCell ref="J15:M15"/>
    <mergeCell ref="E16:H16"/>
    <mergeCell ref="J16:M16"/>
    <mergeCell ref="E17:F17"/>
    <mergeCell ref="G17:M17"/>
    <mergeCell ref="E18:F18"/>
    <mergeCell ref="G18:M18"/>
    <mergeCell ref="E19:F19"/>
    <mergeCell ref="G19:M19"/>
    <mergeCell ref="A42:M42"/>
    <mergeCell ref="A2:M2"/>
    <mergeCell ref="A3:A9"/>
    <mergeCell ref="B3:D3"/>
    <mergeCell ref="E3:M3"/>
    <mergeCell ref="B4:D4"/>
    <mergeCell ref="E4:M4"/>
    <mergeCell ref="B5:D6"/>
    <mergeCell ref="H5:I5"/>
    <mergeCell ref="E6:M6"/>
    <mergeCell ref="J9:L9"/>
    <mergeCell ref="B7:D7"/>
    <mergeCell ref="E7:M7"/>
    <mergeCell ref="B8:D8"/>
    <mergeCell ref="E8:G8"/>
    <mergeCell ref="K8:L8"/>
    <mergeCell ref="G12:M12"/>
    <mergeCell ref="G13:M13"/>
    <mergeCell ref="A10:A21"/>
    <mergeCell ref="B10:D10"/>
    <mergeCell ref="E10:M10"/>
    <mergeCell ref="B11:D11"/>
    <mergeCell ref="E11:M11"/>
    <mergeCell ref="E15:H15"/>
  </mergeCells>
  <phoneticPr fontId="3"/>
  <dataValidations count="2">
    <dataValidation operator="greaterThanOrEqual" allowBlank="1" showInputMessage="1" showErrorMessage="1" prompt="2)支出の部「補助金交付申請額【C】」から自動算出されます。_x000a_その他補助金や助成金等を利用する場合は上書き入力してください。" sqref="D25:E25"/>
    <dataValidation operator="greaterThanOrEqual" allowBlank="1" showInputMessage="1" showErrorMessage="1" sqref="B1:M6 B14:B15 D15:D16 B17 D22:E24 D26:D34 F22:F34 H22:H34 H39 H7:M11 I22:J39 G22:G39 F39 B43:M1048576 K22:K41 F7:F11 B7:B12 C7:D11 M22:M41 L39:L41 E26:E41 C22:C41 D39:D41 F41:J41 B20:B41 L22:L30 G7:G13 E7:E20 J15:J16"/>
  </dataValidations>
  <printOptions horizontalCentered="1"/>
  <pageMargins left="0.31496062992125984" right="0.31496062992125984" top="0.74803149606299213" bottom="0.74803149606299213" header="0.31496062992125984" footer="0.31496062992125984"/>
  <pageSetup paperSize="9" scale="91" orientation="portrait" blackAndWhite="1" r:id="rId1"/>
  <rowBreaks count="1" manualBreakCount="1">
    <brk id="21"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Zeros="0" view="pageBreakPreview" zoomScaleNormal="100" zoomScaleSheetLayoutView="100" workbookViewId="0">
      <selection activeCell="E10" sqref="E10:M10"/>
    </sheetView>
  </sheetViews>
  <sheetFormatPr defaultRowHeight="18.75" x14ac:dyDescent="0.4"/>
  <cols>
    <col min="1" max="1" width="13.625" style="26" customWidth="1"/>
    <col min="2" max="2" width="2.625" style="26" customWidth="1"/>
    <col min="3" max="4" width="8.625" style="27" customWidth="1"/>
    <col min="5" max="12" width="6.625" style="26" customWidth="1"/>
    <col min="13" max="13" width="2.625" style="26" customWidth="1"/>
    <col min="14" max="16384" width="9" style="3"/>
  </cols>
  <sheetData>
    <row r="1" spans="1:18" x14ac:dyDescent="0.4">
      <c r="A1" s="1" t="s">
        <v>59</v>
      </c>
      <c r="B1" s="1"/>
      <c r="C1" s="2"/>
      <c r="D1" s="2"/>
      <c r="E1" s="1"/>
      <c r="F1" s="1"/>
      <c r="G1" s="1"/>
      <c r="H1" s="1"/>
      <c r="I1" s="1"/>
      <c r="J1" s="1"/>
      <c r="K1" s="1"/>
      <c r="L1" s="1"/>
      <c r="M1" s="1"/>
    </row>
    <row r="2" spans="1:18" ht="30" customHeight="1" thickBot="1" x14ac:dyDescent="0.45">
      <c r="A2" s="44" t="s">
        <v>80</v>
      </c>
      <c r="B2" s="44"/>
      <c r="C2" s="44"/>
      <c r="D2" s="44"/>
      <c r="E2" s="44"/>
      <c r="F2" s="44"/>
      <c r="G2" s="44"/>
      <c r="H2" s="44"/>
      <c r="I2" s="44"/>
      <c r="J2" s="44"/>
      <c r="K2" s="44"/>
      <c r="L2" s="44"/>
      <c r="M2" s="44"/>
    </row>
    <row r="3" spans="1:18" s="4" customFormat="1" ht="18.75" customHeight="1" x14ac:dyDescent="0.4">
      <c r="A3" s="45" t="s">
        <v>1</v>
      </c>
      <c r="B3" s="48" t="s">
        <v>2</v>
      </c>
      <c r="C3" s="48"/>
      <c r="D3" s="48"/>
      <c r="E3" s="185">
        <f>'(別紙1)事業計画書'!E3</f>
        <v>0</v>
      </c>
      <c r="F3" s="185"/>
      <c r="G3" s="185"/>
      <c r="H3" s="185"/>
      <c r="I3" s="185"/>
      <c r="J3" s="185"/>
      <c r="K3" s="185"/>
      <c r="L3" s="185"/>
      <c r="M3" s="186"/>
      <c r="N3" s="3"/>
      <c r="O3" s="3"/>
      <c r="P3" s="3"/>
      <c r="Q3" s="3"/>
      <c r="R3" s="3"/>
    </row>
    <row r="4" spans="1:18" s="4" customFormat="1" ht="18.75" customHeight="1" x14ac:dyDescent="0.4">
      <c r="A4" s="46"/>
      <c r="B4" s="51" t="s">
        <v>3</v>
      </c>
      <c r="C4" s="51"/>
      <c r="D4" s="51"/>
      <c r="E4" s="187">
        <f>'(別紙1)事業計画書'!E4:M4</f>
        <v>0</v>
      </c>
      <c r="F4" s="187"/>
      <c r="G4" s="187"/>
      <c r="H4" s="187"/>
      <c r="I4" s="187"/>
      <c r="J4" s="187"/>
      <c r="K4" s="187"/>
      <c r="L4" s="187"/>
      <c r="M4" s="188"/>
      <c r="N4" s="3"/>
      <c r="O4" s="3"/>
      <c r="P4" s="3"/>
      <c r="Q4" s="3"/>
      <c r="R4" s="3"/>
    </row>
    <row r="5" spans="1:18" s="4" customFormat="1" ht="18.75" customHeight="1" x14ac:dyDescent="0.4">
      <c r="A5" s="46"/>
      <c r="B5" s="54" t="s">
        <v>4</v>
      </c>
      <c r="C5" s="55"/>
      <c r="D5" s="56"/>
      <c r="E5" s="5" t="s">
        <v>5</v>
      </c>
      <c r="F5" s="39">
        <f>'(別紙1)事業計画書'!F5</f>
        <v>0</v>
      </c>
      <c r="G5" s="31" t="s">
        <v>6</v>
      </c>
      <c r="H5" s="189">
        <f>'(別紙1)事業計画書'!H5:I5</f>
        <v>0</v>
      </c>
      <c r="I5" s="190"/>
      <c r="J5" s="7"/>
      <c r="K5" s="7"/>
      <c r="L5" s="7"/>
      <c r="M5" s="8"/>
      <c r="N5" s="3"/>
      <c r="O5" s="3"/>
      <c r="P5" s="3"/>
      <c r="Q5" s="3"/>
      <c r="R5" s="3"/>
    </row>
    <row r="6" spans="1:18" s="4" customFormat="1" x14ac:dyDescent="0.4">
      <c r="A6" s="46"/>
      <c r="B6" s="57"/>
      <c r="C6" s="58"/>
      <c r="D6" s="59"/>
      <c r="E6" s="191">
        <f>'(別紙1)事業計画書'!E6:M6</f>
        <v>0</v>
      </c>
      <c r="F6" s="192"/>
      <c r="G6" s="192"/>
      <c r="H6" s="192"/>
      <c r="I6" s="192"/>
      <c r="J6" s="192"/>
      <c r="K6" s="192"/>
      <c r="L6" s="192"/>
      <c r="M6" s="193"/>
      <c r="N6" s="3"/>
      <c r="O6" s="3"/>
      <c r="P6" s="3"/>
      <c r="Q6" s="3"/>
      <c r="R6" s="3"/>
    </row>
    <row r="7" spans="1:18" s="4" customFormat="1" ht="60" customHeight="1" x14ac:dyDescent="0.4">
      <c r="A7" s="46"/>
      <c r="B7" s="51" t="s">
        <v>7</v>
      </c>
      <c r="C7" s="51"/>
      <c r="D7" s="51"/>
      <c r="E7" s="86">
        <f>'(別紙1)事業計画書'!E7:M7</f>
        <v>0</v>
      </c>
      <c r="F7" s="194"/>
      <c r="G7" s="194"/>
      <c r="H7" s="194"/>
      <c r="I7" s="194"/>
      <c r="J7" s="194"/>
      <c r="K7" s="194"/>
      <c r="L7" s="194"/>
      <c r="M7" s="195"/>
      <c r="N7" s="3"/>
      <c r="O7" s="3"/>
      <c r="P7" s="3"/>
      <c r="Q7" s="3"/>
      <c r="R7" s="3"/>
    </row>
    <row r="8" spans="1:18" s="4" customFormat="1" ht="18.75" customHeight="1" x14ac:dyDescent="0.4">
      <c r="A8" s="46"/>
      <c r="B8" s="51" t="s">
        <v>8</v>
      </c>
      <c r="C8" s="51"/>
      <c r="D8" s="51"/>
      <c r="E8" s="196">
        <f>'(別紙1)事業計画書'!E8:G8</f>
        <v>0</v>
      </c>
      <c r="F8" s="197"/>
      <c r="G8" s="197"/>
      <c r="H8" s="9" t="s">
        <v>9</v>
      </c>
      <c r="I8" s="10" t="s">
        <v>10</v>
      </c>
      <c r="J8" s="10"/>
      <c r="K8" s="198">
        <f>'(別紙1)事業計画書'!K8:L8</f>
        <v>0</v>
      </c>
      <c r="L8" s="198"/>
      <c r="M8" s="30" t="s">
        <v>11</v>
      </c>
      <c r="N8" s="3"/>
      <c r="O8" s="3"/>
      <c r="P8" s="3"/>
      <c r="Q8" s="3"/>
      <c r="R8" s="3"/>
    </row>
    <row r="9" spans="1:18" s="4" customFormat="1" ht="19.5" thickBot="1" x14ac:dyDescent="0.45">
      <c r="A9" s="47"/>
      <c r="B9" s="106" t="s">
        <v>12</v>
      </c>
      <c r="C9" s="106"/>
      <c r="D9" s="106"/>
      <c r="E9" s="199">
        <f>'(別紙1)事業計画書'!E9:H9</f>
        <v>0</v>
      </c>
      <c r="F9" s="200"/>
      <c r="G9" s="200"/>
      <c r="H9" s="200"/>
      <c r="I9" s="11" t="s">
        <v>13</v>
      </c>
      <c r="J9" s="201">
        <f>'(別紙1)事業計画書'!J9:L9</f>
        <v>0</v>
      </c>
      <c r="K9" s="201"/>
      <c r="L9" s="201"/>
      <c r="M9" s="12" t="s">
        <v>14</v>
      </c>
      <c r="N9" s="3"/>
      <c r="O9" s="3"/>
      <c r="P9" s="3"/>
      <c r="Q9" s="3"/>
      <c r="R9" s="3"/>
    </row>
    <row r="10" spans="1:18" s="4" customFormat="1" x14ac:dyDescent="0.4">
      <c r="A10" s="73" t="s">
        <v>60</v>
      </c>
      <c r="B10" s="176" t="s">
        <v>31</v>
      </c>
      <c r="C10" s="176"/>
      <c r="D10" s="176"/>
      <c r="E10" s="177"/>
      <c r="F10" s="88"/>
      <c r="G10" s="88"/>
      <c r="H10" s="88"/>
      <c r="I10" s="88"/>
      <c r="J10" s="88"/>
      <c r="K10" s="88"/>
      <c r="L10" s="88"/>
      <c r="M10" s="178"/>
      <c r="N10" s="3"/>
      <c r="O10" s="3"/>
      <c r="P10" s="3"/>
      <c r="Q10" s="3"/>
      <c r="R10" s="3"/>
    </row>
    <row r="11" spans="1:18" s="4" customFormat="1" ht="37.5" customHeight="1" x14ac:dyDescent="0.4">
      <c r="A11" s="73"/>
      <c r="B11" s="79" t="s">
        <v>32</v>
      </c>
      <c r="C11" s="79"/>
      <c r="D11" s="79"/>
      <c r="E11" s="66"/>
      <c r="F11" s="67"/>
      <c r="G11" s="67"/>
      <c r="H11" s="67"/>
      <c r="I11" s="67"/>
      <c r="J11" s="67"/>
      <c r="K11" s="67"/>
      <c r="L11" s="67"/>
      <c r="M11" s="68"/>
      <c r="N11" s="3"/>
      <c r="O11" s="3"/>
      <c r="P11" s="13"/>
      <c r="Q11" s="3"/>
      <c r="R11" s="3"/>
    </row>
    <row r="12" spans="1:18" s="4" customFormat="1" x14ac:dyDescent="0.4">
      <c r="A12" s="73"/>
      <c r="B12" s="92" t="s">
        <v>36</v>
      </c>
      <c r="C12" s="93"/>
      <c r="D12" s="94"/>
      <c r="E12" s="98" t="s">
        <v>38</v>
      </c>
      <c r="F12" s="99"/>
      <c r="G12" s="67"/>
      <c r="H12" s="67"/>
      <c r="I12" s="67"/>
      <c r="J12" s="67"/>
      <c r="K12" s="67"/>
      <c r="L12" s="67"/>
      <c r="M12" s="67"/>
      <c r="N12" s="3"/>
      <c r="O12" s="3"/>
      <c r="P12" s="13"/>
      <c r="Q12" s="3"/>
      <c r="R12" s="3"/>
    </row>
    <row r="13" spans="1:18" s="4" customFormat="1" x14ac:dyDescent="0.4">
      <c r="A13" s="73"/>
      <c r="B13" s="179"/>
      <c r="C13" s="180"/>
      <c r="D13" s="181"/>
      <c r="E13" s="98" t="s">
        <v>37</v>
      </c>
      <c r="F13" s="99"/>
      <c r="G13" s="67"/>
      <c r="H13" s="67"/>
      <c r="I13" s="67"/>
      <c r="J13" s="67"/>
      <c r="K13" s="67"/>
      <c r="L13" s="67"/>
      <c r="M13" s="67"/>
      <c r="N13" s="3"/>
      <c r="O13" s="3"/>
      <c r="P13" s="13"/>
      <c r="Q13" s="3"/>
      <c r="R13" s="3"/>
    </row>
    <row r="14" spans="1:18" s="4" customFormat="1" x14ac:dyDescent="0.4">
      <c r="A14" s="73"/>
      <c r="B14" s="137" t="s">
        <v>39</v>
      </c>
      <c r="C14" s="182"/>
      <c r="D14" s="183"/>
      <c r="E14" s="66"/>
      <c r="F14" s="67"/>
      <c r="G14" s="67"/>
      <c r="H14" s="67"/>
      <c r="I14" s="67"/>
      <c r="J14" s="67"/>
      <c r="K14" s="67"/>
      <c r="L14" s="67"/>
      <c r="M14" s="67"/>
      <c r="N14" s="3"/>
      <c r="O14" s="3"/>
      <c r="P14" s="13"/>
      <c r="Q14" s="3"/>
      <c r="R14" s="3"/>
    </row>
    <row r="15" spans="1:18" s="4" customFormat="1" ht="22.5" customHeight="1" x14ac:dyDescent="0.4">
      <c r="A15" s="73"/>
      <c r="B15" s="95" t="s">
        <v>33</v>
      </c>
      <c r="C15" s="97"/>
      <c r="D15" s="34" t="s">
        <v>35</v>
      </c>
      <c r="E15" s="83"/>
      <c r="F15" s="84"/>
      <c r="G15" s="84"/>
      <c r="H15" s="84"/>
      <c r="I15" s="38" t="s">
        <v>54</v>
      </c>
      <c r="J15" s="84"/>
      <c r="K15" s="84"/>
      <c r="L15" s="84"/>
      <c r="M15" s="142"/>
      <c r="N15" s="3"/>
      <c r="O15" s="3"/>
      <c r="P15" s="13"/>
      <c r="Q15" s="3"/>
      <c r="R15" s="3"/>
    </row>
    <row r="16" spans="1:18" s="4" customFormat="1" ht="22.5" customHeight="1" x14ac:dyDescent="0.4">
      <c r="A16" s="73"/>
      <c r="B16" s="95"/>
      <c r="C16" s="97"/>
      <c r="D16" s="28" t="s">
        <v>34</v>
      </c>
      <c r="E16" s="83"/>
      <c r="F16" s="84"/>
      <c r="G16" s="84"/>
      <c r="H16" s="84"/>
      <c r="I16" s="38" t="s">
        <v>54</v>
      </c>
      <c r="J16" s="84"/>
      <c r="K16" s="84"/>
      <c r="L16" s="84"/>
      <c r="M16" s="142"/>
      <c r="N16" s="3"/>
      <c r="O16" s="3"/>
      <c r="P16" s="13"/>
      <c r="Q16" s="3"/>
      <c r="R16" s="3"/>
    </row>
    <row r="17" spans="1:18" s="4" customFormat="1" ht="120" customHeight="1" x14ac:dyDescent="0.4">
      <c r="A17" s="73"/>
      <c r="B17" s="79" t="s">
        <v>40</v>
      </c>
      <c r="C17" s="79"/>
      <c r="D17" s="79"/>
      <c r="E17" s="86" t="s">
        <v>43</v>
      </c>
      <c r="F17" s="87"/>
      <c r="G17" s="66"/>
      <c r="H17" s="67"/>
      <c r="I17" s="67"/>
      <c r="J17" s="67"/>
      <c r="K17" s="67"/>
      <c r="L17" s="67"/>
      <c r="M17" s="143"/>
      <c r="N17" s="3"/>
      <c r="O17" s="3"/>
      <c r="P17" s="13"/>
      <c r="Q17" s="3"/>
      <c r="R17" s="3"/>
    </row>
    <row r="18" spans="1:18" s="4" customFormat="1" ht="120" customHeight="1" x14ac:dyDescent="0.4">
      <c r="A18" s="73"/>
      <c r="B18" s="79"/>
      <c r="C18" s="79"/>
      <c r="D18" s="79"/>
      <c r="E18" s="86" t="s">
        <v>55</v>
      </c>
      <c r="F18" s="87"/>
      <c r="G18" s="66"/>
      <c r="H18" s="67"/>
      <c r="I18" s="67"/>
      <c r="J18" s="67"/>
      <c r="K18" s="67"/>
      <c r="L18" s="67"/>
      <c r="M18" s="143"/>
      <c r="N18" s="3"/>
      <c r="O18" s="3"/>
      <c r="P18" s="13"/>
      <c r="Q18" s="3"/>
      <c r="R18" s="3"/>
    </row>
    <row r="19" spans="1:18" s="4" customFormat="1" ht="120" customHeight="1" x14ac:dyDescent="0.4">
      <c r="A19" s="73"/>
      <c r="B19" s="79"/>
      <c r="C19" s="79"/>
      <c r="D19" s="79"/>
      <c r="E19" s="86" t="s">
        <v>56</v>
      </c>
      <c r="F19" s="87"/>
      <c r="G19" s="66"/>
      <c r="H19" s="67"/>
      <c r="I19" s="67"/>
      <c r="J19" s="67"/>
      <c r="K19" s="67"/>
      <c r="L19" s="67"/>
      <c r="M19" s="143"/>
      <c r="N19" s="3"/>
      <c r="O19" s="3"/>
      <c r="P19" s="13"/>
      <c r="Q19" s="3"/>
      <c r="R19" s="3"/>
    </row>
    <row r="20" spans="1:18" s="4" customFormat="1" ht="120" customHeight="1" x14ac:dyDescent="0.4">
      <c r="A20" s="73"/>
      <c r="B20" s="125" t="s">
        <v>41</v>
      </c>
      <c r="C20" s="126"/>
      <c r="D20" s="127"/>
      <c r="E20" s="128"/>
      <c r="F20" s="128"/>
      <c r="G20" s="128"/>
      <c r="H20" s="128"/>
      <c r="I20" s="128"/>
      <c r="J20" s="128"/>
      <c r="K20" s="128"/>
      <c r="L20" s="128"/>
      <c r="M20" s="128"/>
      <c r="N20" s="3"/>
      <c r="O20" s="3"/>
      <c r="P20" s="13"/>
      <c r="Q20" s="3"/>
      <c r="R20" s="3"/>
    </row>
    <row r="21" spans="1:18" s="4" customFormat="1" ht="50.25" customHeight="1" thickBot="1" x14ac:dyDescent="0.45">
      <c r="A21" s="74"/>
      <c r="B21" s="89" t="s">
        <v>42</v>
      </c>
      <c r="C21" s="90"/>
      <c r="D21" s="90"/>
      <c r="E21" s="90"/>
      <c r="F21" s="90"/>
      <c r="G21" s="90"/>
      <c r="H21" s="90"/>
      <c r="I21" s="90"/>
      <c r="J21" s="90"/>
      <c r="K21" s="90"/>
      <c r="L21" s="90"/>
      <c r="M21" s="91"/>
      <c r="N21" s="3"/>
      <c r="O21" s="3"/>
      <c r="P21" s="3"/>
      <c r="Q21" s="3"/>
      <c r="R21" s="3"/>
    </row>
    <row r="22" spans="1:18" s="4" customFormat="1" x14ac:dyDescent="0.4">
      <c r="A22" s="109" t="s">
        <v>15</v>
      </c>
      <c r="B22" s="15"/>
      <c r="C22" s="16" t="s">
        <v>16</v>
      </c>
      <c r="D22" s="17"/>
      <c r="E22" s="18"/>
      <c r="F22" s="18"/>
      <c r="G22" s="18"/>
      <c r="H22" s="18"/>
      <c r="I22" s="18"/>
      <c r="J22" s="18"/>
      <c r="K22" s="18"/>
      <c r="L22" s="19" t="s">
        <v>17</v>
      </c>
      <c r="M22" s="20"/>
      <c r="N22" s="3"/>
      <c r="O22" s="3"/>
      <c r="P22" s="3"/>
      <c r="Q22" s="3"/>
      <c r="R22" s="3"/>
    </row>
    <row r="23" spans="1:18" s="4" customFormat="1" x14ac:dyDescent="0.4">
      <c r="A23" s="170"/>
      <c r="B23" s="21"/>
      <c r="C23" s="24"/>
      <c r="D23" s="22"/>
      <c r="E23" s="23"/>
      <c r="F23" s="23"/>
      <c r="G23" s="23"/>
      <c r="H23" s="23"/>
      <c r="I23" s="23"/>
      <c r="J23" s="23"/>
      <c r="K23" s="23"/>
      <c r="L23" s="25" t="s">
        <v>61</v>
      </c>
      <c r="M23" s="14"/>
      <c r="N23" s="3"/>
      <c r="O23" s="3"/>
      <c r="P23" s="3"/>
      <c r="Q23" s="3"/>
      <c r="R23" s="3"/>
    </row>
    <row r="24" spans="1:18" s="4" customFormat="1" x14ac:dyDescent="0.4">
      <c r="A24" s="110"/>
      <c r="B24" s="21"/>
      <c r="C24" s="35" t="s">
        <v>18</v>
      </c>
      <c r="D24" s="51" t="s">
        <v>19</v>
      </c>
      <c r="E24" s="51"/>
      <c r="F24" s="113" t="s">
        <v>20</v>
      </c>
      <c r="G24" s="113"/>
      <c r="H24" s="113"/>
      <c r="I24" s="113"/>
      <c r="J24" s="113"/>
      <c r="K24" s="113"/>
      <c r="L24" s="113"/>
      <c r="M24" s="14"/>
      <c r="N24" s="3"/>
      <c r="O24" s="3"/>
      <c r="P24" s="3"/>
      <c r="Q24" s="3"/>
      <c r="R24" s="3"/>
    </row>
    <row r="25" spans="1:18" s="4" customFormat="1" x14ac:dyDescent="0.4">
      <c r="A25" s="110"/>
      <c r="B25" s="21"/>
      <c r="C25" s="147" t="s">
        <v>21</v>
      </c>
      <c r="D25" s="171">
        <f>SUM(D31,-SUM(D27:E29))</f>
        <v>0</v>
      </c>
      <c r="E25" s="172"/>
      <c r="F25" s="173"/>
      <c r="G25" s="174"/>
      <c r="H25" s="174"/>
      <c r="I25" s="174"/>
      <c r="J25" s="174"/>
      <c r="K25" s="174"/>
      <c r="L25" s="175"/>
      <c r="M25" s="14"/>
      <c r="N25" s="3"/>
      <c r="O25" s="3"/>
      <c r="P25" s="3"/>
      <c r="Q25" s="3"/>
      <c r="R25" s="3"/>
    </row>
    <row r="26" spans="1:18" s="4" customFormat="1" x14ac:dyDescent="0.4">
      <c r="A26" s="110"/>
      <c r="B26" s="21"/>
      <c r="C26" s="148"/>
      <c r="D26" s="149">
        <f>D32-D30-D28</f>
        <v>0</v>
      </c>
      <c r="E26" s="150"/>
      <c r="F26" s="151"/>
      <c r="G26" s="152"/>
      <c r="H26" s="152"/>
      <c r="I26" s="152"/>
      <c r="J26" s="152"/>
      <c r="K26" s="152"/>
      <c r="L26" s="153"/>
      <c r="M26" s="14"/>
      <c r="N26" s="3"/>
      <c r="O26" s="3"/>
      <c r="P26" s="3"/>
      <c r="Q26" s="3"/>
      <c r="R26" s="3"/>
    </row>
    <row r="27" spans="1:18" s="4" customFormat="1" x14ac:dyDescent="0.4">
      <c r="A27" s="110"/>
      <c r="B27" s="21"/>
      <c r="C27" s="154" t="s">
        <v>22</v>
      </c>
      <c r="D27" s="171">
        <f>K55</f>
        <v>0</v>
      </c>
      <c r="E27" s="172"/>
      <c r="F27" s="173" t="s">
        <v>44</v>
      </c>
      <c r="G27" s="174"/>
      <c r="H27" s="174"/>
      <c r="I27" s="174"/>
      <c r="J27" s="174"/>
      <c r="K27" s="174"/>
      <c r="L27" s="175"/>
      <c r="M27" s="14"/>
      <c r="N27" s="3"/>
      <c r="O27" s="3"/>
      <c r="P27" s="3"/>
      <c r="Q27" s="3"/>
      <c r="R27" s="3"/>
    </row>
    <row r="28" spans="1:18" s="4" customFormat="1" x14ac:dyDescent="0.4">
      <c r="A28" s="110"/>
      <c r="B28" s="21"/>
      <c r="C28" s="155"/>
      <c r="D28" s="118">
        <f>K56</f>
        <v>0</v>
      </c>
      <c r="E28" s="119"/>
      <c r="F28" s="144"/>
      <c r="G28" s="145"/>
      <c r="H28" s="145"/>
      <c r="I28" s="145"/>
      <c r="J28" s="145"/>
      <c r="K28" s="145"/>
      <c r="L28" s="146"/>
      <c r="M28" s="14"/>
      <c r="N28" s="3"/>
      <c r="O28" s="3"/>
      <c r="P28" s="3"/>
      <c r="Q28" s="3"/>
      <c r="R28" s="3"/>
    </row>
    <row r="29" spans="1:18" s="4" customFormat="1" x14ac:dyDescent="0.4">
      <c r="A29" s="110"/>
      <c r="B29" s="21"/>
      <c r="C29" s="154" t="s">
        <v>23</v>
      </c>
      <c r="D29" s="171"/>
      <c r="E29" s="172"/>
      <c r="F29" s="173"/>
      <c r="G29" s="174"/>
      <c r="H29" s="174"/>
      <c r="I29" s="174"/>
      <c r="J29" s="174"/>
      <c r="K29" s="174"/>
      <c r="L29" s="175"/>
      <c r="M29" s="14"/>
      <c r="N29" s="3"/>
      <c r="O29" s="3"/>
      <c r="P29" s="3"/>
      <c r="Q29" s="3"/>
      <c r="R29" s="3"/>
    </row>
    <row r="30" spans="1:18" s="4" customFormat="1" x14ac:dyDescent="0.4">
      <c r="A30" s="110"/>
      <c r="B30" s="21"/>
      <c r="C30" s="155"/>
      <c r="D30" s="118"/>
      <c r="E30" s="119"/>
      <c r="F30" s="144"/>
      <c r="G30" s="145"/>
      <c r="H30" s="145"/>
      <c r="I30" s="145"/>
      <c r="J30" s="145"/>
      <c r="K30" s="145"/>
      <c r="L30" s="146"/>
      <c r="M30" s="14"/>
      <c r="N30" s="3"/>
      <c r="O30" s="3"/>
      <c r="P30" s="3"/>
      <c r="Q30" s="3"/>
      <c r="R30" s="3"/>
    </row>
    <row r="31" spans="1:18" s="4" customFormat="1" x14ac:dyDescent="0.4">
      <c r="A31" s="110"/>
      <c r="B31" s="21"/>
      <c r="C31" s="51" t="s">
        <v>24</v>
      </c>
      <c r="D31" s="184">
        <f>E53</f>
        <v>0</v>
      </c>
      <c r="E31" s="184"/>
      <c r="F31" s="115"/>
      <c r="G31" s="115"/>
      <c r="H31" s="115"/>
      <c r="I31" s="115"/>
      <c r="J31" s="115"/>
      <c r="K31" s="115"/>
      <c r="L31" s="115"/>
      <c r="M31" s="14"/>
      <c r="N31" s="3"/>
      <c r="O31" s="3"/>
      <c r="P31" s="3"/>
      <c r="Q31" s="3"/>
      <c r="R31" s="3"/>
    </row>
    <row r="32" spans="1:18" s="4" customFormat="1" x14ac:dyDescent="0.4">
      <c r="A32" s="110"/>
      <c r="B32" s="21"/>
      <c r="C32" s="51"/>
      <c r="D32" s="114">
        <f>E54</f>
        <v>0</v>
      </c>
      <c r="E32" s="114"/>
      <c r="F32" s="158"/>
      <c r="G32" s="158"/>
      <c r="H32" s="158"/>
      <c r="I32" s="158"/>
      <c r="J32" s="158"/>
      <c r="K32" s="158"/>
      <c r="L32" s="158"/>
      <c r="M32" s="14"/>
      <c r="N32" s="3"/>
      <c r="O32" s="3"/>
      <c r="P32" s="3"/>
      <c r="Q32" s="3"/>
      <c r="R32" s="3"/>
    </row>
    <row r="33" spans="1:18" s="4" customFormat="1" x14ac:dyDescent="0.4">
      <c r="A33" s="110"/>
      <c r="B33" s="21"/>
      <c r="C33" s="22"/>
      <c r="D33" s="22"/>
      <c r="E33" s="33">
        <v>4</v>
      </c>
      <c r="F33" s="33"/>
      <c r="G33" s="33">
        <v>6</v>
      </c>
      <c r="H33" s="33"/>
      <c r="I33" s="33">
        <v>8</v>
      </c>
      <c r="J33" s="33"/>
      <c r="K33" s="23"/>
      <c r="L33" s="23"/>
      <c r="M33" s="14"/>
      <c r="N33" s="3"/>
      <c r="O33" s="3"/>
      <c r="P33" s="3"/>
      <c r="Q33" s="3"/>
      <c r="R33" s="3"/>
    </row>
    <row r="34" spans="1:18" s="4" customFormat="1" x14ac:dyDescent="0.4">
      <c r="A34" s="110"/>
      <c r="B34" s="21"/>
      <c r="C34" s="24" t="s">
        <v>25</v>
      </c>
      <c r="D34" s="22"/>
      <c r="E34" s="23"/>
      <c r="F34" s="23"/>
      <c r="G34" s="23"/>
      <c r="H34" s="23"/>
      <c r="I34" s="23"/>
      <c r="J34" s="23"/>
      <c r="K34" s="23"/>
      <c r="L34" s="25" t="s">
        <v>17</v>
      </c>
      <c r="M34" s="14"/>
      <c r="N34" s="3"/>
      <c r="O34" s="3"/>
      <c r="P34" s="3"/>
      <c r="Q34" s="3"/>
      <c r="R34" s="3"/>
    </row>
    <row r="35" spans="1:18" s="4" customFormat="1" x14ac:dyDescent="0.4">
      <c r="A35" s="110"/>
      <c r="B35" s="21"/>
      <c r="C35" s="24"/>
      <c r="D35" s="22"/>
      <c r="E35" s="23"/>
      <c r="F35" s="23"/>
      <c r="G35" s="23"/>
      <c r="H35" s="23"/>
      <c r="I35" s="23"/>
      <c r="J35" s="23"/>
      <c r="K35" s="23"/>
      <c r="L35" s="25" t="s">
        <v>61</v>
      </c>
      <c r="M35" s="14"/>
      <c r="N35" s="3"/>
      <c r="O35" s="3"/>
      <c r="P35" s="3"/>
      <c r="Q35" s="3"/>
      <c r="R35" s="3"/>
    </row>
    <row r="36" spans="1:18" s="4" customFormat="1" ht="60" customHeight="1" x14ac:dyDescent="0.4">
      <c r="A36" s="110"/>
      <c r="B36" s="21"/>
      <c r="C36" s="51" t="s">
        <v>26</v>
      </c>
      <c r="D36" s="51"/>
      <c r="E36" s="120" t="s">
        <v>27</v>
      </c>
      <c r="F36" s="121"/>
      <c r="G36" s="122" t="s">
        <v>28</v>
      </c>
      <c r="H36" s="122"/>
      <c r="I36" s="120" t="s">
        <v>29</v>
      </c>
      <c r="J36" s="121"/>
      <c r="K36" s="120" t="s">
        <v>75</v>
      </c>
      <c r="L36" s="120"/>
      <c r="M36" s="14"/>
      <c r="N36" s="3"/>
      <c r="O36" s="3"/>
      <c r="P36" s="3"/>
      <c r="Q36" s="3"/>
      <c r="R36" s="3"/>
    </row>
    <row r="37" spans="1:18" s="4" customFormat="1" ht="18.600000000000001" customHeight="1" x14ac:dyDescent="0.4">
      <c r="A37" s="110"/>
      <c r="B37" s="32">
        <v>1</v>
      </c>
      <c r="C37" s="54" t="s">
        <v>45</v>
      </c>
      <c r="D37" s="56"/>
      <c r="E37" s="156">
        <f>VLOOKUP($B37,'(別紙1)事業計画書'!$B$31:$L$39,E$33,0)</f>
        <v>0</v>
      </c>
      <c r="F37" s="157"/>
      <c r="G37" s="156">
        <f>VLOOKUP($B37,'(別紙1)事業計画書'!$B$31:$L$39,G$33,0)</f>
        <v>0</v>
      </c>
      <c r="H37" s="157"/>
      <c r="I37" s="156">
        <f>VLOOKUP($B37,'(別紙1)事業計画書'!$B$31:$L$39,I$33,0)</f>
        <v>0</v>
      </c>
      <c r="J37" s="157"/>
      <c r="K37" s="208"/>
      <c r="L37" s="209"/>
      <c r="M37" s="14"/>
      <c r="N37" s="3"/>
      <c r="O37" s="3"/>
      <c r="P37" s="3"/>
      <c r="Q37" s="3"/>
      <c r="R37" s="3"/>
    </row>
    <row r="38" spans="1:18" s="4" customFormat="1" ht="18.600000000000001" customHeight="1" x14ac:dyDescent="0.4">
      <c r="A38" s="110"/>
      <c r="B38" s="32">
        <v>11</v>
      </c>
      <c r="C38" s="57"/>
      <c r="D38" s="59"/>
      <c r="E38" s="165"/>
      <c r="F38" s="166"/>
      <c r="G38" s="165"/>
      <c r="H38" s="166"/>
      <c r="I38" s="163">
        <f t="shared" ref="I38:I52" si="0">IFERROR(SUM($E38,-$G38),"")</f>
        <v>0</v>
      </c>
      <c r="J38" s="164"/>
      <c r="K38" s="210"/>
      <c r="L38" s="211"/>
      <c r="M38" s="14"/>
      <c r="N38" s="3"/>
      <c r="O38" s="3"/>
      <c r="P38" s="3"/>
      <c r="Q38" s="3"/>
      <c r="R38" s="3"/>
    </row>
    <row r="39" spans="1:18" s="4" customFormat="1" ht="18.600000000000001" customHeight="1" x14ac:dyDescent="0.4">
      <c r="A39" s="110"/>
      <c r="B39" s="32">
        <v>2</v>
      </c>
      <c r="C39" s="54" t="s">
        <v>46</v>
      </c>
      <c r="D39" s="56"/>
      <c r="E39" s="156">
        <f>VLOOKUP($B39,'(別紙1)事業計画書'!$B$31:$L$39,E$33,0)</f>
        <v>0</v>
      </c>
      <c r="F39" s="157"/>
      <c r="G39" s="156">
        <f>VLOOKUP($B39,'(別紙1)事業計画書'!$B$31:$L$39,G$33,0)</f>
        <v>0</v>
      </c>
      <c r="H39" s="157"/>
      <c r="I39" s="156">
        <f>VLOOKUP($B39,'(別紙1)事業計画書'!$B$31:$L$39,I$33,0)</f>
        <v>0</v>
      </c>
      <c r="J39" s="157"/>
      <c r="K39" s="208"/>
      <c r="L39" s="209"/>
      <c r="M39" s="14"/>
      <c r="N39" s="3"/>
      <c r="O39" s="3"/>
      <c r="P39" s="3"/>
      <c r="Q39" s="3"/>
      <c r="R39" s="3"/>
    </row>
    <row r="40" spans="1:18" s="4" customFormat="1" ht="18.600000000000001" customHeight="1" x14ac:dyDescent="0.4">
      <c r="A40" s="110"/>
      <c r="B40" s="32">
        <v>22</v>
      </c>
      <c r="C40" s="57"/>
      <c r="D40" s="59"/>
      <c r="E40" s="165"/>
      <c r="F40" s="166"/>
      <c r="G40" s="165"/>
      <c r="H40" s="166"/>
      <c r="I40" s="163">
        <f t="shared" si="0"/>
        <v>0</v>
      </c>
      <c r="J40" s="164"/>
      <c r="K40" s="210"/>
      <c r="L40" s="211"/>
      <c r="M40" s="14"/>
      <c r="N40" s="3"/>
      <c r="O40" s="3"/>
      <c r="P40" s="3"/>
      <c r="Q40" s="3"/>
      <c r="R40" s="3"/>
    </row>
    <row r="41" spans="1:18" s="4" customFormat="1" ht="18.600000000000001" customHeight="1" x14ac:dyDescent="0.4">
      <c r="A41" s="110"/>
      <c r="B41" s="32">
        <v>3</v>
      </c>
      <c r="C41" s="54" t="s">
        <v>47</v>
      </c>
      <c r="D41" s="56"/>
      <c r="E41" s="156">
        <f>VLOOKUP($B41,'(別紙1)事業計画書'!$B$31:$L$39,E$33,0)</f>
        <v>0</v>
      </c>
      <c r="F41" s="157"/>
      <c r="G41" s="156">
        <f>VLOOKUP($B41,'(別紙1)事業計画書'!$B$31:$L$39,G$33,0)</f>
        <v>0</v>
      </c>
      <c r="H41" s="157"/>
      <c r="I41" s="156">
        <f>VLOOKUP($B41,'(別紙1)事業計画書'!$B$31:$L$39,I$33,0)</f>
        <v>0</v>
      </c>
      <c r="J41" s="157"/>
      <c r="K41" s="208"/>
      <c r="L41" s="209"/>
      <c r="M41" s="14"/>
      <c r="N41" s="3"/>
      <c r="O41" s="3"/>
      <c r="P41" s="3"/>
      <c r="Q41" s="3"/>
      <c r="R41" s="3"/>
    </row>
    <row r="42" spans="1:18" s="4" customFormat="1" ht="18.600000000000001" customHeight="1" x14ac:dyDescent="0.4">
      <c r="A42" s="110"/>
      <c r="B42" s="32">
        <v>33</v>
      </c>
      <c r="C42" s="57"/>
      <c r="D42" s="59"/>
      <c r="E42" s="165"/>
      <c r="F42" s="166"/>
      <c r="G42" s="165"/>
      <c r="H42" s="166"/>
      <c r="I42" s="163">
        <f t="shared" si="0"/>
        <v>0</v>
      </c>
      <c r="J42" s="164"/>
      <c r="K42" s="210"/>
      <c r="L42" s="211"/>
      <c r="M42" s="14"/>
      <c r="N42" s="3"/>
      <c r="O42" s="3"/>
      <c r="P42" s="3"/>
      <c r="Q42" s="3"/>
      <c r="R42" s="3"/>
    </row>
    <row r="43" spans="1:18" s="4" customFormat="1" ht="18.600000000000001" customHeight="1" x14ac:dyDescent="0.4">
      <c r="A43" s="110"/>
      <c r="B43" s="32">
        <v>4</v>
      </c>
      <c r="C43" s="54" t="s">
        <v>48</v>
      </c>
      <c r="D43" s="56"/>
      <c r="E43" s="156">
        <f>VLOOKUP($B43,'(別紙1)事業計画書'!$B$31:$L$39,E$33,0)</f>
        <v>0</v>
      </c>
      <c r="F43" s="157"/>
      <c r="G43" s="156">
        <f>VLOOKUP($B43,'(別紙1)事業計画書'!$B$31:$L$39,G$33,0)</f>
        <v>0</v>
      </c>
      <c r="H43" s="157"/>
      <c r="I43" s="156">
        <f>VLOOKUP($B43,'(別紙1)事業計画書'!$B$31:$L$39,I$33,0)</f>
        <v>0</v>
      </c>
      <c r="J43" s="157"/>
      <c r="K43" s="208"/>
      <c r="L43" s="209"/>
      <c r="M43" s="14"/>
      <c r="N43" s="3"/>
      <c r="O43" s="3"/>
      <c r="P43" s="3"/>
      <c r="Q43" s="3"/>
      <c r="R43" s="3"/>
    </row>
    <row r="44" spans="1:18" s="4" customFormat="1" ht="18.600000000000001" customHeight="1" x14ac:dyDescent="0.4">
      <c r="A44" s="110"/>
      <c r="B44" s="32">
        <v>44</v>
      </c>
      <c r="C44" s="57"/>
      <c r="D44" s="59"/>
      <c r="E44" s="165"/>
      <c r="F44" s="166"/>
      <c r="G44" s="165"/>
      <c r="H44" s="166"/>
      <c r="I44" s="163">
        <f t="shared" si="0"/>
        <v>0</v>
      </c>
      <c r="J44" s="164"/>
      <c r="K44" s="210"/>
      <c r="L44" s="211"/>
      <c r="M44" s="14"/>
      <c r="N44" s="3"/>
      <c r="O44" s="3"/>
      <c r="P44" s="3"/>
      <c r="Q44" s="3"/>
      <c r="R44" s="3"/>
    </row>
    <row r="45" spans="1:18" s="4" customFormat="1" ht="18.600000000000001" customHeight="1" x14ac:dyDescent="0.4">
      <c r="A45" s="110"/>
      <c r="B45" s="32">
        <v>5</v>
      </c>
      <c r="C45" s="54" t="s">
        <v>49</v>
      </c>
      <c r="D45" s="56"/>
      <c r="E45" s="156">
        <f>VLOOKUP($B45,'(別紙1)事業計画書'!$B$31:$L$39,E$33,0)</f>
        <v>0</v>
      </c>
      <c r="F45" s="157"/>
      <c r="G45" s="156">
        <f>VLOOKUP($B45,'(別紙1)事業計画書'!$B$31:$L$39,G$33,0)</f>
        <v>0</v>
      </c>
      <c r="H45" s="157"/>
      <c r="I45" s="156">
        <f>VLOOKUP($B45,'(別紙1)事業計画書'!$B$31:$L$39,I$33,0)</f>
        <v>0</v>
      </c>
      <c r="J45" s="157"/>
      <c r="K45" s="208"/>
      <c r="L45" s="209"/>
      <c r="M45" s="14"/>
      <c r="N45" s="3"/>
      <c r="O45" s="3"/>
      <c r="P45" s="3"/>
      <c r="Q45" s="3"/>
      <c r="R45" s="3"/>
    </row>
    <row r="46" spans="1:18" s="4" customFormat="1" ht="18.600000000000001" customHeight="1" x14ac:dyDescent="0.4">
      <c r="A46" s="110"/>
      <c r="B46" s="32">
        <v>55</v>
      </c>
      <c r="C46" s="57"/>
      <c r="D46" s="59"/>
      <c r="E46" s="165"/>
      <c r="F46" s="166"/>
      <c r="G46" s="165"/>
      <c r="H46" s="166"/>
      <c r="I46" s="163">
        <f t="shared" si="0"/>
        <v>0</v>
      </c>
      <c r="J46" s="164"/>
      <c r="K46" s="210"/>
      <c r="L46" s="211"/>
      <c r="M46" s="14"/>
      <c r="N46" s="3"/>
      <c r="O46" s="3"/>
      <c r="P46" s="3"/>
      <c r="Q46" s="3"/>
      <c r="R46" s="3"/>
    </row>
    <row r="47" spans="1:18" s="4" customFormat="1" ht="18.600000000000001" customHeight="1" x14ac:dyDescent="0.4">
      <c r="A47" s="110"/>
      <c r="B47" s="32">
        <v>6</v>
      </c>
      <c r="C47" s="54" t="s">
        <v>50</v>
      </c>
      <c r="D47" s="56"/>
      <c r="E47" s="156">
        <f>VLOOKUP($B47,'(別紙1)事業計画書'!$B$31:$L$39,E$33,0)</f>
        <v>0</v>
      </c>
      <c r="F47" s="157"/>
      <c r="G47" s="156">
        <f>VLOOKUP($B47,'(別紙1)事業計画書'!$B$31:$L$39,G$33,0)</f>
        <v>0</v>
      </c>
      <c r="H47" s="157"/>
      <c r="I47" s="156">
        <f>VLOOKUP($B47,'(別紙1)事業計画書'!$B$31:$L$39,I$33,0)</f>
        <v>0</v>
      </c>
      <c r="J47" s="157"/>
      <c r="K47" s="208"/>
      <c r="L47" s="209"/>
      <c r="M47" s="14"/>
      <c r="N47" s="3"/>
      <c r="O47" s="3"/>
      <c r="P47" s="3"/>
      <c r="Q47" s="3"/>
      <c r="R47" s="3"/>
    </row>
    <row r="48" spans="1:18" s="4" customFormat="1" ht="18.600000000000001" customHeight="1" x14ac:dyDescent="0.4">
      <c r="A48" s="110"/>
      <c r="B48" s="32">
        <v>66</v>
      </c>
      <c r="C48" s="57"/>
      <c r="D48" s="59"/>
      <c r="E48" s="165"/>
      <c r="F48" s="166"/>
      <c r="G48" s="165"/>
      <c r="H48" s="166"/>
      <c r="I48" s="163">
        <f t="shared" si="0"/>
        <v>0</v>
      </c>
      <c r="J48" s="164"/>
      <c r="K48" s="210"/>
      <c r="L48" s="211"/>
      <c r="M48" s="14"/>
      <c r="N48" s="3"/>
      <c r="O48" s="3"/>
      <c r="P48" s="3"/>
      <c r="Q48" s="3"/>
      <c r="R48" s="3"/>
    </row>
    <row r="49" spans="1:18" s="4" customFormat="1" ht="18.600000000000001" customHeight="1" x14ac:dyDescent="0.4">
      <c r="A49" s="110"/>
      <c r="B49" s="32">
        <v>7</v>
      </c>
      <c r="C49" s="159" t="s">
        <v>77</v>
      </c>
      <c r="D49" s="160"/>
      <c r="E49" s="156">
        <f>VLOOKUP($B49,'(別紙1)事業計画書'!$B$31:$L$39,E$33,0)</f>
        <v>0</v>
      </c>
      <c r="F49" s="157"/>
      <c r="G49" s="156">
        <f>VLOOKUP($B49,'(別紙1)事業計画書'!$B$31:$L$39,G$33,0)</f>
        <v>0</v>
      </c>
      <c r="H49" s="157"/>
      <c r="I49" s="156">
        <f>VLOOKUP($B49,'(別紙1)事業計画書'!$B$31:$L$39,I$33,0)</f>
        <v>0</v>
      </c>
      <c r="J49" s="157"/>
      <c r="K49" s="208"/>
      <c r="L49" s="209"/>
      <c r="M49" s="14"/>
      <c r="N49" s="3"/>
      <c r="O49" s="3"/>
      <c r="P49" s="3"/>
      <c r="Q49" s="3"/>
      <c r="R49" s="3"/>
    </row>
    <row r="50" spans="1:18" s="4" customFormat="1" ht="18.600000000000001" customHeight="1" x14ac:dyDescent="0.4">
      <c r="A50" s="110"/>
      <c r="B50" s="32">
        <v>77</v>
      </c>
      <c r="C50" s="161"/>
      <c r="D50" s="162"/>
      <c r="E50" s="165"/>
      <c r="F50" s="166"/>
      <c r="G50" s="165"/>
      <c r="H50" s="166"/>
      <c r="I50" s="163">
        <f t="shared" si="0"/>
        <v>0</v>
      </c>
      <c r="J50" s="164"/>
      <c r="K50" s="210"/>
      <c r="L50" s="211"/>
      <c r="M50" s="14"/>
      <c r="N50" s="3"/>
      <c r="O50" s="3"/>
      <c r="P50" s="3"/>
      <c r="Q50" s="3"/>
      <c r="R50" s="3"/>
    </row>
    <row r="51" spans="1:18" s="4" customFormat="1" ht="18.600000000000001" customHeight="1" x14ac:dyDescent="0.4">
      <c r="A51" s="110"/>
      <c r="B51" s="32">
        <v>8</v>
      </c>
      <c r="C51" s="54" t="s">
        <v>51</v>
      </c>
      <c r="D51" s="56"/>
      <c r="E51" s="156">
        <f>VLOOKUP($B51,'(別紙1)事業計画書'!$B$31:$L$39,E$33,0)</f>
        <v>0</v>
      </c>
      <c r="F51" s="157"/>
      <c r="G51" s="156">
        <f>VLOOKUP($B51,'(別紙1)事業計画書'!$B$31:$L$39,G$33,0)</f>
        <v>0</v>
      </c>
      <c r="H51" s="157"/>
      <c r="I51" s="156">
        <f>VLOOKUP($B51,'(別紙1)事業計画書'!$B$31:$L$39,I$33,0)</f>
        <v>0</v>
      </c>
      <c r="J51" s="157"/>
      <c r="K51" s="208"/>
      <c r="L51" s="209"/>
      <c r="M51" s="14"/>
      <c r="N51" s="3"/>
      <c r="O51" s="3"/>
      <c r="P51" s="3"/>
      <c r="Q51" s="3"/>
      <c r="R51" s="3"/>
    </row>
    <row r="52" spans="1:18" s="4" customFormat="1" ht="18.600000000000001" customHeight="1" x14ac:dyDescent="0.4">
      <c r="A52" s="110"/>
      <c r="B52" s="32">
        <v>88</v>
      </c>
      <c r="C52" s="57"/>
      <c r="D52" s="59"/>
      <c r="E52" s="165"/>
      <c r="F52" s="166"/>
      <c r="G52" s="165"/>
      <c r="H52" s="166"/>
      <c r="I52" s="163">
        <f t="shared" si="0"/>
        <v>0</v>
      </c>
      <c r="J52" s="164"/>
      <c r="K52" s="210"/>
      <c r="L52" s="211"/>
      <c r="M52" s="14"/>
      <c r="N52" s="3"/>
      <c r="O52" s="3"/>
      <c r="P52" s="3"/>
      <c r="Q52" s="3"/>
      <c r="R52" s="3"/>
    </row>
    <row r="53" spans="1:18" s="4" customFormat="1" ht="18.600000000000001" customHeight="1" x14ac:dyDescent="0.4">
      <c r="A53" s="110"/>
      <c r="B53" s="32">
        <v>9</v>
      </c>
      <c r="C53" s="54" t="s">
        <v>24</v>
      </c>
      <c r="D53" s="56"/>
      <c r="E53" s="156">
        <f>VLOOKUP($B53,'(別紙1)事業計画書'!$B$31:$L$39,E$33,0)</f>
        <v>0</v>
      </c>
      <c r="F53" s="157"/>
      <c r="G53" s="156">
        <f>VLOOKUP($B53,'(別紙1)事業計画書'!$B$31:$L$39,G$33,0)</f>
        <v>0</v>
      </c>
      <c r="H53" s="157"/>
      <c r="I53" s="156">
        <f>VLOOKUP($B53,'(別紙1)事業計画書'!$B$31:$L$39,I$33,0)</f>
        <v>0</v>
      </c>
      <c r="J53" s="212"/>
      <c r="K53" s="204">
        <f>IF(ROUNDDOWN($I$54/2,-3)&gt;=1000000,1000000,ROUNDDOWN($I$54/2,-3))</f>
        <v>0</v>
      </c>
      <c r="L53" s="205"/>
      <c r="M53" s="14"/>
      <c r="N53" s="3"/>
      <c r="O53" s="3"/>
      <c r="P53" s="3"/>
      <c r="Q53" s="3"/>
      <c r="R53" s="3"/>
    </row>
    <row r="54" spans="1:18" s="4" customFormat="1" ht="18.600000000000001" customHeight="1" thickBot="1" x14ac:dyDescent="0.45">
      <c r="A54" s="111"/>
      <c r="B54" s="32">
        <v>99</v>
      </c>
      <c r="C54" s="57"/>
      <c r="D54" s="59"/>
      <c r="E54" s="163">
        <f>SUM(E38,E40,E42,E44,E46,E48,E50,E52)</f>
        <v>0</v>
      </c>
      <c r="F54" s="164"/>
      <c r="G54" s="163">
        <f>SUM(G38,G40,G42,G44,G46,G48,G50,G52)</f>
        <v>0</v>
      </c>
      <c r="H54" s="164"/>
      <c r="I54" s="163">
        <f>$E54-$G54</f>
        <v>0</v>
      </c>
      <c r="J54" s="169"/>
      <c r="K54" s="206"/>
      <c r="L54" s="207"/>
      <c r="M54" s="14"/>
      <c r="N54" s="3"/>
      <c r="O54" s="3"/>
      <c r="P54" s="3"/>
      <c r="Q54" s="3"/>
      <c r="R54" s="3"/>
    </row>
    <row r="55" spans="1:18" s="4" customFormat="1" ht="24" customHeight="1" thickTop="1" x14ac:dyDescent="0.4">
      <c r="A55" s="111"/>
      <c r="B55" s="21"/>
      <c r="C55" s="29"/>
      <c r="D55" s="29"/>
      <c r="E55" s="131" t="s">
        <v>52</v>
      </c>
      <c r="F55" s="131"/>
      <c r="G55" s="131"/>
      <c r="H55" s="131"/>
      <c r="I55" s="131"/>
      <c r="J55" s="132"/>
      <c r="K55" s="213">
        <f>IF(ROUNDDOWN($I$53/2,-3)&gt;=1000000,1000000,ROUNDDOWN($I$53/2,-3))</f>
        <v>0</v>
      </c>
      <c r="L55" s="214"/>
      <c r="M55" s="14"/>
      <c r="N55" s="3"/>
      <c r="O55" s="3"/>
      <c r="P55" s="3"/>
      <c r="Q55" s="3"/>
      <c r="R55" s="3"/>
    </row>
    <row r="56" spans="1:18" s="4" customFormat="1" ht="24" customHeight="1" thickBot="1" x14ac:dyDescent="0.45">
      <c r="A56" s="111"/>
      <c r="B56" s="21"/>
      <c r="C56" s="29"/>
      <c r="D56" s="29"/>
      <c r="E56" s="131"/>
      <c r="F56" s="131"/>
      <c r="G56" s="131"/>
      <c r="H56" s="131"/>
      <c r="I56" s="131"/>
      <c r="J56" s="132"/>
      <c r="K56" s="202">
        <f>IF(ROUNDDOWN($I$54/2,-3)&gt;=1000000,1000000,ROUNDDOWN($I$54/2,-3))</f>
        <v>0</v>
      </c>
      <c r="L56" s="203"/>
      <c r="M56" s="14"/>
      <c r="N56" s="3"/>
      <c r="O56" s="3"/>
      <c r="P56" s="3"/>
      <c r="Q56" s="3"/>
      <c r="R56" s="3"/>
    </row>
    <row r="57" spans="1:18" s="4" customFormat="1" ht="47.25" customHeight="1" thickTop="1" thickBot="1" x14ac:dyDescent="0.45">
      <c r="A57" s="112"/>
      <c r="B57" s="123" t="s">
        <v>57</v>
      </c>
      <c r="C57" s="124"/>
      <c r="D57" s="124"/>
      <c r="E57" s="124"/>
      <c r="F57" s="124"/>
      <c r="G57" s="124"/>
      <c r="H57" s="124"/>
      <c r="I57" s="124"/>
      <c r="J57" s="124"/>
      <c r="K57" s="124"/>
      <c r="L57" s="124"/>
      <c r="M57" s="12"/>
      <c r="N57" s="3"/>
      <c r="O57" s="3"/>
      <c r="P57" s="3"/>
      <c r="Q57" s="3"/>
      <c r="R57" s="3"/>
    </row>
    <row r="58" spans="1:18" s="4" customFormat="1" ht="30.75" customHeight="1" x14ac:dyDescent="0.4">
      <c r="A58" s="167" t="s">
        <v>76</v>
      </c>
      <c r="B58" s="168"/>
      <c r="C58" s="168"/>
      <c r="D58" s="168"/>
      <c r="E58" s="168"/>
      <c r="F58" s="168"/>
      <c r="G58" s="168"/>
      <c r="H58" s="168"/>
      <c r="I58" s="168"/>
      <c r="J58" s="168"/>
      <c r="K58" s="168"/>
      <c r="L58" s="168"/>
      <c r="M58" s="168"/>
      <c r="N58" s="3"/>
      <c r="O58" s="3"/>
      <c r="P58" s="3"/>
      <c r="Q58" s="3"/>
      <c r="R58" s="3"/>
    </row>
    <row r="59" spans="1:18" s="4" customFormat="1" x14ac:dyDescent="0.4">
      <c r="A59" s="1"/>
      <c r="B59" s="1"/>
      <c r="C59" s="2"/>
      <c r="D59" s="2"/>
      <c r="E59" s="1"/>
      <c r="F59" s="1"/>
      <c r="G59" s="1"/>
      <c r="H59" s="1"/>
      <c r="I59" s="1"/>
      <c r="J59" s="1"/>
      <c r="K59" s="1"/>
      <c r="L59" s="1"/>
      <c r="M59" s="1"/>
      <c r="N59" s="3"/>
      <c r="O59" s="3"/>
      <c r="P59" s="3"/>
      <c r="Q59" s="3"/>
      <c r="R59" s="3"/>
    </row>
    <row r="60" spans="1:18" s="4" customFormat="1" x14ac:dyDescent="0.4">
      <c r="A60" s="1"/>
      <c r="B60" s="1"/>
      <c r="C60" s="2"/>
      <c r="D60" s="2"/>
      <c r="E60" s="1"/>
      <c r="F60" s="1"/>
      <c r="G60" s="1"/>
      <c r="H60" s="1"/>
      <c r="I60" s="1"/>
      <c r="J60" s="1"/>
      <c r="K60" s="1"/>
      <c r="L60" s="1"/>
      <c r="M60" s="1"/>
      <c r="N60" s="3"/>
      <c r="O60" s="3"/>
      <c r="P60" s="3"/>
      <c r="Q60" s="3"/>
      <c r="R60" s="3"/>
    </row>
    <row r="61" spans="1:18" s="4" customFormat="1" x14ac:dyDescent="0.4">
      <c r="A61" s="1"/>
      <c r="B61" s="1"/>
      <c r="C61" s="2"/>
      <c r="D61" s="2"/>
      <c r="E61" s="1"/>
      <c r="F61" s="1"/>
      <c r="G61" s="1"/>
      <c r="H61" s="1"/>
      <c r="I61" s="1"/>
      <c r="J61" s="1"/>
      <c r="K61" s="1"/>
      <c r="L61" s="1"/>
      <c r="M61" s="1"/>
      <c r="N61" s="3"/>
      <c r="O61" s="3"/>
      <c r="P61" s="3"/>
      <c r="Q61" s="3"/>
      <c r="R61" s="3"/>
    </row>
    <row r="62" spans="1:18" s="4" customFormat="1" x14ac:dyDescent="0.4">
      <c r="A62" s="1"/>
      <c r="B62" s="1"/>
      <c r="C62" s="2"/>
      <c r="D62" s="2"/>
      <c r="E62" s="1"/>
      <c r="F62" s="1"/>
      <c r="G62" s="1"/>
      <c r="H62" s="1"/>
      <c r="I62" s="1"/>
      <c r="J62" s="1"/>
      <c r="K62" s="1"/>
      <c r="L62" s="1"/>
      <c r="M62" s="1"/>
      <c r="N62" s="3"/>
      <c r="O62" s="3"/>
      <c r="P62" s="3"/>
      <c r="Q62" s="3"/>
      <c r="R62" s="3"/>
    </row>
  </sheetData>
  <sheetProtection algorithmName="SHA-512" hashValue="DqpiSqU4qDjmJ8/7l20/Aqu4Sw44Y1mkSEbCUsvT84UV9Y3dWK3D8ZgzaM52OEB1W3LscMM0cx/q8CD7JHlTyA==" saltValue="A3bkCnYTYCiApfTd742ukg==" spinCount="100000" sheet="1" objects="1" scenarios="1"/>
  <mergeCells count="149">
    <mergeCell ref="E55:J56"/>
    <mergeCell ref="K56:L56"/>
    <mergeCell ref="K53:L54"/>
    <mergeCell ref="K37:L38"/>
    <mergeCell ref="K39:L40"/>
    <mergeCell ref="K41:L42"/>
    <mergeCell ref="K43:L44"/>
    <mergeCell ref="K45:L46"/>
    <mergeCell ref="K47:L48"/>
    <mergeCell ref="K49:L50"/>
    <mergeCell ref="K51:L52"/>
    <mergeCell ref="E53:F53"/>
    <mergeCell ref="G53:H53"/>
    <mergeCell ref="I53:J53"/>
    <mergeCell ref="G52:H52"/>
    <mergeCell ref="K55:L55"/>
    <mergeCell ref="G51:H51"/>
    <mergeCell ref="I51:J51"/>
    <mergeCell ref="G38:H38"/>
    <mergeCell ref="E38:F38"/>
    <mergeCell ref="E54:F54"/>
    <mergeCell ref="E51:F51"/>
    <mergeCell ref="A2:M2"/>
    <mergeCell ref="A3:A9"/>
    <mergeCell ref="B3:D3"/>
    <mergeCell ref="E3:M3"/>
    <mergeCell ref="B4:D4"/>
    <mergeCell ref="E4:M4"/>
    <mergeCell ref="B5:D6"/>
    <mergeCell ref="H5:I5"/>
    <mergeCell ref="E6:M6"/>
    <mergeCell ref="B7:D7"/>
    <mergeCell ref="E7:M7"/>
    <mergeCell ref="B8:D8"/>
    <mergeCell ref="E8:G8"/>
    <mergeCell ref="K8:L8"/>
    <mergeCell ref="B9:D9"/>
    <mergeCell ref="E9:H9"/>
    <mergeCell ref="J9:L9"/>
    <mergeCell ref="G12:M12"/>
    <mergeCell ref="G13:M13"/>
    <mergeCell ref="A22:A57"/>
    <mergeCell ref="D24:E24"/>
    <mergeCell ref="F24:L24"/>
    <mergeCell ref="D25:E25"/>
    <mergeCell ref="F25:L25"/>
    <mergeCell ref="A10:A21"/>
    <mergeCell ref="B10:D10"/>
    <mergeCell ref="E10:M10"/>
    <mergeCell ref="B11:D11"/>
    <mergeCell ref="E11:M11"/>
    <mergeCell ref="B12:D13"/>
    <mergeCell ref="E12:F12"/>
    <mergeCell ref="E13:F13"/>
    <mergeCell ref="B14:D14"/>
    <mergeCell ref="E14:M14"/>
    <mergeCell ref="I37:J37"/>
    <mergeCell ref="D27:E27"/>
    <mergeCell ref="F27:L27"/>
    <mergeCell ref="D29:E29"/>
    <mergeCell ref="F29:L29"/>
    <mergeCell ref="D31:E31"/>
    <mergeCell ref="B15:C16"/>
    <mergeCell ref="E15:H15"/>
    <mergeCell ref="J15:M15"/>
    <mergeCell ref="B57:L57"/>
    <mergeCell ref="A58:M58"/>
    <mergeCell ref="G45:H45"/>
    <mergeCell ref="I45:J45"/>
    <mergeCell ref="E39:F39"/>
    <mergeCell ref="G39:H39"/>
    <mergeCell ref="I39:J39"/>
    <mergeCell ref="E41:F41"/>
    <mergeCell ref="G41:H41"/>
    <mergeCell ref="I41:J41"/>
    <mergeCell ref="G40:H40"/>
    <mergeCell ref="G42:H42"/>
    <mergeCell ref="G44:H44"/>
    <mergeCell ref="G46:H46"/>
    <mergeCell ref="G48:H48"/>
    <mergeCell ref="G50:H50"/>
    <mergeCell ref="E40:F40"/>
    <mergeCell ref="E42:F42"/>
    <mergeCell ref="E44:F44"/>
    <mergeCell ref="E46:F46"/>
    <mergeCell ref="G54:H54"/>
    <mergeCell ref="I54:J54"/>
    <mergeCell ref="C53:D54"/>
    <mergeCell ref="C49:D50"/>
    <mergeCell ref="C51:D52"/>
    <mergeCell ref="I38:J38"/>
    <mergeCell ref="I40:J40"/>
    <mergeCell ref="I42:J42"/>
    <mergeCell ref="I44:J44"/>
    <mergeCell ref="I46:J46"/>
    <mergeCell ref="I48:J48"/>
    <mergeCell ref="I50:J50"/>
    <mergeCell ref="I52:J52"/>
    <mergeCell ref="E50:F50"/>
    <mergeCell ref="E52:F52"/>
    <mergeCell ref="E47:F47"/>
    <mergeCell ref="G47:H47"/>
    <mergeCell ref="I47:J47"/>
    <mergeCell ref="E49:F49"/>
    <mergeCell ref="G49:H49"/>
    <mergeCell ref="I49:J49"/>
    <mergeCell ref="E48:F48"/>
    <mergeCell ref="E43:F43"/>
    <mergeCell ref="G43:H43"/>
    <mergeCell ref="I43:J43"/>
    <mergeCell ref="E45:F45"/>
    <mergeCell ref="C45:D46"/>
    <mergeCell ref="C47:D48"/>
    <mergeCell ref="F31:L31"/>
    <mergeCell ref="F28:L28"/>
    <mergeCell ref="F30:L30"/>
    <mergeCell ref="C25:C26"/>
    <mergeCell ref="D26:E26"/>
    <mergeCell ref="F26:L26"/>
    <mergeCell ref="D28:E28"/>
    <mergeCell ref="D30:E30"/>
    <mergeCell ref="K36:L36"/>
    <mergeCell ref="C27:C28"/>
    <mergeCell ref="C29:C30"/>
    <mergeCell ref="C31:C32"/>
    <mergeCell ref="D32:E32"/>
    <mergeCell ref="C36:D36"/>
    <mergeCell ref="E36:F36"/>
    <mergeCell ref="G36:H36"/>
    <mergeCell ref="I36:J36"/>
    <mergeCell ref="E37:F37"/>
    <mergeCell ref="G37:H37"/>
    <mergeCell ref="F32:L32"/>
    <mergeCell ref="C37:D38"/>
    <mergeCell ref="B20:D20"/>
    <mergeCell ref="E20:M20"/>
    <mergeCell ref="B21:M21"/>
    <mergeCell ref="E16:H16"/>
    <mergeCell ref="J16:M16"/>
    <mergeCell ref="B17:D19"/>
    <mergeCell ref="C39:D40"/>
    <mergeCell ref="C41:D42"/>
    <mergeCell ref="C43:D44"/>
    <mergeCell ref="E17:F17"/>
    <mergeCell ref="G17:M17"/>
    <mergeCell ref="E18:F18"/>
    <mergeCell ref="G18:M18"/>
    <mergeCell ref="E19:F19"/>
    <mergeCell ref="G19:M19"/>
  </mergeCells>
  <phoneticPr fontId="3"/>
  <dataValidations count="2">
    <dataValidation operator="greaterThanOrEqual" allowBlank="1" showInputMessage="1" showErrorMessage="1" sqref="B1:M6 B14:B15 D15:D16 B17 C29 C33:C37 E7:E20 J33:J36 L33:L36 F22:F36 B59:M1048576 K55:K57 F7:F11 B7:B12 C7:D11 L57 M22:M57 E22:E24 B20:B57 D29:D36 E57:J57 C22:C25 D22:D26 G22:L24 C55:D57 K33:K37 I33:I54 C27:E27 C39 C41 C43 C45 C47 H7:M11 C53 C31 G33:H36 G37:G54 K53 E33:E55 G7:G13 C49 C51"/>
    <dataValidation operator="greaterThanOrEqual" allowBlank="1" showInputMessage="1" showErrorMessage="1" prompt="2)支出の部「補助金交付申請額【C】」から自動算出されます。_x000a_その他補助金や助成金等を利用する場合は上書き入力してください。" sqref="D28"/>
  </dataValidations>
  <printOptions horizontalCentered="1"/>
  <pageMargins left="0.31496062992125984" right="0.31496062992125984" top="0.74803149606299213" bottom="0.74803149606299213" header="0.31496062992125984" footer="0.31496062992125984"/>
  <pageSetup paperSize="9" scale="94" orientation="portrait" blackAndWhite="1" r:id="rId1"/>
  <rowBreaks count="1" manualBreakCount="1">
    <brk id="21"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Zeros="0" view="pageBreakPreview" zoomScaleNormal="100" zoomScaleSheetLayoutView="100" workbookViewId="0">
      <selection activeCell="G8" sqref="G8:M8"/>
    </sheetView>
  </sheetViews>
  <sheetFormatPr defaultRowHeight="18.75" x14ac:dyDescent="0.4"/>
  <cols>
    <col min="1" max="1" width="13.625" style="26" customWidth="1"/>
    <col min="2" max="2" width="2.625" style="26" customWidth="1"/>
    <col min="3" max="4" width="8.625" style="27" customWidth="1"/>
    <col min="5" max="12" width="6.625" style="26" customWidth="1"/>
    <col min="13" max="13" width="2.625" style="26" customWidth="1"/>
    <col min="14" max="16384" width="9" style="3"/>
  </cols>
  <sheetData>
    <row r="1" spans="1:18" x14ac:dyDescent="0.4">
      <c r="A1" s="1" t="s">
        <v>73</v>
      </c>
      <c r="B1" s="1"/>
      <c r="C1" s="2"/>
      <c r="D1" s="2"/>
      <c r="E1" s="1"/>
      <c r="F1" s="1"/>
      <c r="G1" s="1"/>
      <c r="H1" s="1"/>
      <c r="I1" s="1"/>
      <c r="J1" s="1"/>
      <c r="K1" s="1"/>
      <c r="L1" s="1"/>
      <c r="M1" s="1"/>
    </row>
    <row r="2" spans="1:18" ht="30" customHeight="1" thickBot="1" x14ac:dyDescent="0.45">
      <c r="A2" s="44" t="s">
        <v>81</v>
      </c>
      <c r="B2" s="44"/>
      <c r="C2" s="44"/>
      <c r="D2" s="44"/>
      <c r="E2" s="44"/>
      <c r="F2" s="44"/>
      <c r="G2" s="44"/>
      <c r="H2" s="44"/>
      <c r="I2" s="44"/>
      <c r="J2" s="44"/>
      <c r="K2" s="44"/>
      <c r="L2" s="44"/>
      <c r="M2" s="44"/>
    </row>
    <row r="3" spans="1:18" s="4" customFormat="1" ht="18.75" customHeight="1" thickBot="1" x14ac:dyDescent="0.45">
      <c r="A3" s="225" t="s">
        <v>62</v>
      </c>
      <c r="B3" s="226"/>
      <c r="C3" s="226"/>
      <c r="D3" s="227"/>
      <c r="E3" s="236">
        <f>'(別紙2)変更事業計画書'!E3:M3</f>
        <v>0</v>
      </c>
      <c r="F3" s="236"/>
      <c r="G3" s="236"/>
      <c r="H3" s="236"/>
      <c r="I3" s="236"/>
      <c r="J3" s="236"/>
      <c r="K3" s="236"/>
      <c r="L3" s="236"/>
      <c r="M3" s="237"/>
      <c r="N3" s="3"/>
      <c r="O3" s="3"/>
      <c r="P3" s="3"/>
      <c r="Q3" s="3"/>
      <c r="R3" s="3"/>
    </row>
    <row r="4" spans="1:18" s="4" customFormat="1" x14ac:dyDescent="0.4">
      <c r="A4" s="72" t="s">
        <v>64</v>
      </c>
      <c r="B4" s="75" t="s">
        <v>31</v>
      </c>
      <c r="C4" s="75"/>
      <c r="D4" s="75"/>
      <c r="E4" s="244">
        <f>IF('(別紙2)変更事業計画書'!E10=0,'(別紙1)事業計画書'!E10,'(別紙2)変更事業計画書'!E10)</f>
        <v>0</v>
      </c>
      <c r="F4" s="245"/>
      <c r="G4" s="245"/>
      <c r="H4" s="245"/>
      <c r="I4" s="245"/>
      <c r="J4" s="245"/>
      <c r="K4" s="245"/>
      <c r="L4" s="245"/>
      <c r="M4" s="246"/>
      <c r="N4" s="3"/>
      <c r="O4" s="3"/>
      <c r="P4" s="3"/>
      <c r="Q4" s="3"/>
      <c r="R4" s="3"/>
    </row>
    <row r="5" spans="1:18" s="4" customFormat="1" ht="37.5" customHeight="1" x14ac:dyDescent="0.4">
      <c r="A5" s="73"/>
      <c r="B5" s="79" t="s">
        <v>32</v>
      </c>
      <c r="C5" s="79"/>
      <c r="D5" s="79"/>
      <c r="E5" s="247">
        <f>IF('(別紙2)変更事業計画書'!E11=0,'(別紙1)事業計画書'!E11,'(別紙2)変更事業計画書'!E11)</f>
        <v>0</v>
      </c>
      <c r="F5" s="248"/>
      <c r="G5" s="248"/>
      <c r="H5" s="248"/>
      <c r="I5" s="248"/>
      <c r="J5" s="248"/>
      <c r="K5" s="248"/>
      <c r="L5" s="248"/>
      <c r="M5" s="249"/>
      <c r="N5" s="3"/>
      <c r="O5" s="3"/>
      <c r="P5" s="13"/>
      <c r="Q5" s="3"/>
      <c r="R5" s="3"/>
    </row>
    <row r="6" spans="1:18" s="4" customFormat="1" ht="22.5" customHeight="1" x14ac:dyDescent="0.4">
      <c r="A6" s="73"/>
      <c r="B6" s="95" t="s">
        <v>33</v>
      </c>
      <c r="C6" s="97"/>
      <c r="D6" s="34" t="s">
        <v>35</v>
      </c>
      <c r="E6" s="238" t="str">
        <f>IF('(別紙2)変更事業計画書'!E15="",'(別紙1)事業計画書'!E15,'(別紙2)変更事業計画書'!E15)</f>
        <v>令和　年　月　日</v>
      </c>
      <c r="F6" s="239"/>
      <c r="G6" s="239"/>
      <c r="H6" s="239"/>
      <c r="I6" s="38" t="s">
        <v>54</v>
      </c>
      <c r="J6" s="239" t="str">
        <f>IF('(別紙2)変更事業計画書'!J15="",'(別紙1)事業計画書'!J15,'(別紙2)変更事業計画書'!J15)</f>
        <v>令和　年　月　日</v>
      </c>
      <c r="K6" s="239"/>
      <c r="L6" s="239"/>
      <c r="M6" s="240"/>
      <c r="N6" s="3"/>
      <c r="O6" s="3"/>
      <c r="P6" s="13"/>
      <c r="Q6" s="3"/>
      <c r="R6" s="3"/>
    </row>
    <row r="7" spans="1:18" s="4" customFormat="1" ht="22.5" customHeight="1" x14ac:dyDescent="0.4">
      <c r="A7" s="73"/>
      <c r="B7" s="95"/>
      <c r="C7" s="97"/>
      <c r="D7" s="28" t="s">
        <v>34</v>
      </c>
      <c r="E7" s="241" t="str">
        <f>IF('(別紙2)変更事業計画書'!E16="",'(別紙1)事業計画書'!E16,'(別紙2)変更事業計画書'!E16)</f>
        <v>令和　年　月　日</v>
      </c>
      <c r="F7" s="242"/>
      <c r="G7" s="242"/>
      <c r="H7" s="242"/>
      <c r="I7" s="38" t="s">
        <v>54</v>
      </c>
      <c r="J7" s="242" t="str">
        <f>IF('(別紙2)変更事業計画書'!J16="",'(別紙1)事業計画書'!J16,'(別紙2)変更事業計画書'!J16)</f>
        <v>令和　年　月　日</v>
      </c>
      <c r="K7" s="242"/>
      <c r="L7" s="242"/>
      <c r="M7" s="243"/>
      <c r="N7" s="3"/>
      <c r="O7" s="3"/>
      <c r="P7" s="13"/>
      <c r="Q7" s="3"/>
      <c r="R7" s="3"/>
    </row>
    <row r="8" spans="1:18" s="4" customFormat="1" ht="120" customHeight="1" x14ac:dyDescent="0.4">
      <c r="A8" s="73"/>
      <c r="B8" s="79" t="s">
        <v>66</v>
      </c>
      <c r="C8" s="79"/>
      <c r="D8" s="79"/>
      <c r="E8" s="86" t="s">
        <v>71</v>
      </c>
      <c r="F8" s="87"/>
      <c r="G8" s="66"/>
      <c r="H8" s="67"/>
      <c r="I8" s="88"/>
      <c r="J8" s="88"/>
      <c r="K8" s="88"/>
      <c r="L8" s="88"/>
      <c r="M8" s="178"/>
      <c r="N8" s="3"/>
      <c r="O8" s="3"/>
      <c r="P8" s="13"/>
      <c r="Q8" s="3"/>
      <c r="R8" s="3"/>
    </row>
    <row r="9" spans="1:18" s="4" customFormat="1" ht="120" customHeight="1" x14ac:dyDescent="0.4">
      <c r="A9" s="73"/>
      <c r="B9" s="79"/>
      <c r="C9" s="79"/>
      <c r="D9" s="79"/>
      <c r="E9" s="86" t="s">
        <v>70</v>
      </c>
      <c r="F9" s="87"/>
      <c r="G9" s="66"/>
      <c r="H9" s="67"/>
      <c r="I9" s="67"/>
      <c r="J9" s="67"/>
      <c r="K9" s="67"/>
      <c r="L9" s="67"/>
      <c r="M9" s="68"/>
      <c r="N9" s="3"/>
      <c r="O9" s="3"/>
      <c r="P9" s="13"/>
      <c r="Q9" s="3"/>
      <c r="R9" s="3"/>
    </row>
    <row r="10" spans="1:18" s="4" customFormat="1" ht="120" customHeight="1" x14ac:dyDescent="0.4">
      <c r="A10" s="73"/>
      <c r="B10" s="79"/>
      <c r="C10" s="79"/>
      <c r="D10" s="79"/>
      <c r="E10" s="86" t="s">
        <v>69</v>
      </c>
      <c r="F10" s="87"/>
      <c r="G10" s="66"/>
      <c r="H10" s="67"/>
      <c r="I10" s="67"/>
      <c r="J10" s="67"/>
      <c r="K10" s="67"/>
      <c r="L10" s="67"/>
      <c r="M10" s="68"/>
      <c r="N10" s="3"/>
      <c r="O10" s="3"/>
      <c r="P10" s="13"/>
      <c r="Q10" s="3"/>
      <c r="R10" s="3"/>
    </row>
    <row r="11" spans="1:18" s="4" customFormat="1" ht="120" customHeight="1" x14ac:dyDescent="0.4">
      <c r="A11" s="73"/>
      <c r="B11" s="79" t="s">
        <v>65</v>
      </c>
      <c r="C11" s="79"/>
      <c r="D11" s="79"/>
      <c r="E11" s="86" t="s">
        <v>67</v>
      </c>
      <c r="F11" s="87"/>
      <c r="G11" s="66"/>
      <c r="H11" s="67"/>
      <c r="I11" s="67"/>
      <c r="J11" s="67"/>
      <c r="K11" s="67"/>
      <c r="L11" s="67"/>
      <c r="M11" s="68"/>
      <c r="N11" s="3"/>
      <c r="O11" s="3"/>
      <c r="P11" s="13"/>
      <c r="Q11" s="3"/>
      <c r="R11" s="3"/>
    </row>
    <row r="12" spans="1:18" s="4" customFormat="1" ht="120" customHeight="1" x14ac:dyDescent="0.4">
      <c r="A12" s="73"/>
      <c r="B12" s="79"/>
      <c r="C12" s="79"/>
      <c r="D12" s="79"/>
      <c r="E12" s="86" t="s">
        <v>68</v>
      </c>
      <c r="F12" s="87"/>
      <c r="G12" s="66"/>
      <c r="H12" s="67"/>
      <c r="I12" s="67"/>
      <c r="J12" s="67"/>
      <c r="K12" s="67"/>
      <c r="L12" s="67"/>
      <c r="M12" s="68"/>
      <c r="N12" s="3"/>
      <c r="O12" s="3"/>
      <c r="P12" s="13"/>
      <c r="Q12" s="3"/>
      <c r="R12" s="3"/>
    </row>
    <row r="13" spans="1:18" s="4" customFormat="1" ht="19.5" thickBot="1" x14ac:dyDescent="0.45">
      <c r="A13" s="74"/>
      <c r="B13" s="89" t="s">
        <v>63</v>
      </c>
      <c r="C13" s="90"/>
      <c r="D13" s="90"/>
      <c r="E13" s="90"/>
      <c r="F13" s="90"/>
      <c r="G13" s="90"/>
      <c r="H13" s="90"/>
      <c r="I13" s="90"/>
      <c r="J13" s="90"/>
      <c r="K13" s="90"/>
      <c r="L13" s="90"/>
      <c r="M13" s="91"/>
      <c r="N13" s="3"/>
      <c r="O13" s="3"/>
      <c r="P13" s="3"/>
      <c r="Q13" s="3"/>
      <c r="R13" s="3"/>
    </row>
    <row r="14" spans="1:18" s="4" customFormat="1" x14ac:dyDescent="0.4">
      <c r="A14" s="109" t="s">
        <v>74</v>
      </c>
      <c r="B14" s="15"/>
      <c r="C14" s="16" t="s">
        <v>16</v>
      </c>
      <c r="D14" s="17"/>
      <c r="E14" s="18"/>
      <c r="F14" s="18"/>
      <c r="G14" s="18"/>
      <c r="H14" s="18"/>
      <c r="I14" s="18"/>
      <c r="J14" s="18"/>
      <c r="K14" s="18"/>
      <c r="L14" s="19" t="s">
        <v>17</v>
      </c>
      <c r="M14" s="20"/>
      <c r="N14" s="3"/>
      <c r="O14" s="3"/>
      <c r="P14" s="3"/>
      <c r="Q14" s="3"/>
      <c r="R14" s="3"/>
    </row>
    <row r="15" spans="1:18" s="4" customFormat="1" x14ac:dyDescent="0.4">
      <c r="A15" s="110"/>
      <c r="B15" s="21"/>
      <c r="C15" s="35" t="s">
        <v>18</v>
      </c>
      <c r="D15" s="51" t="s">
        <v>19</v>
      </c>
      <c r="E15" s="51"/>
      <c r="F15" s="113" t="s">
        <v>20</v>
      </c>
      <c r="G15" s="113"/>
      <c r="H15" s="113"/>
      <c r="I15" s="113"/>
      <c r="J15" s="113"/>
      <c r="K15" s="113"/>
      <c r="L15" s="113"/>
      <c r="M15" s="14"/>
      <c r="N15" s="3"/>
      <c r="O15" s="3"/>
      <c r="P15" s="3"/>
      <c r="Q15" s="3"/>
      <c r="R15" s="3"/>
    </row>
    <row r="16" spans="1:18" s="4" customFormat="1" x14ac:dyDescent="0.4">
      <c r="A16" s="110"/>
      <c r="B16" s="21"/>
      <c r="C16" s="147" t="s">
        <v>21</v>
      </c>
      <c r="D16" s="171">
        <f>SUM(D22,-SUM(D18:E20))</f>
        <v>0</v>
      </c>
      <c r="E16" s="172"/>
      <c r="F16" s="173"/>
      <c r="G16" s="174"/>
      <c r="H16" s="174"/>
      <c r="I16" s="174"/>
      <c r="J16" s="174"/>
      <c r="K16" s="174"/>
      <c r="L16" s="175"/>
      <c r="M16" s="14"/>
      <c r="N16" s="3"/>
      <c r="O16" s="3"/>
      <c r="P16" s="3"/>
      <c r="Q16" s="3"/>
      <c r="R16" s="3"/>
    </row>
    <row r="17" spans="1:18" s="4" customFormat="1" x14ac:dyDescent="0.4">
      <c r="A17" s="110"/>
      <c r="B17" s="21"/>
      <c r="C17" s="148"/>
      <c r="D17" s="149">
        <f>D23-D21-D19</f>
        <v>0</v>
      </c>
      <c r="E17" s="150"/>
      <c r="F17" s="151"/>
      <c r="G17" s="152"/>
      <c r="H17" s="152"/>
      <c r="I17" s="152"/>
      <c r="J17" s="152"/>
      <c r="K17" s="152"/>
      <c r="L17" s="153"/>
      <c r="M17" s="14"/>
      <c r="N17" s="3"/>
      <c r="O17" s="3"/>
      <c r="P17" s="3"/>
      <c r="Q17" s="3"/>
      <c r="R17" s="3"/>
    </row>
    <row r="18" spans="1:18" s="4" customFormat="1" x14ac:dyDescent="0.4">
      <c r="A18" s="110"/>
      <c r="B18" s="21"/>
      <c r="C18" s="154" t="s">
        <v>22</v>
      </c>
      <c r="D18" s="171">
        <f>K45</f>
        <v>0</v>
      </c>
      <c r="E18" s="172"/>
      <c r="F18" s="173" t="s">
        <v>44</v>
      </c>
      <c r="G18" s="174"/>
      <c r="H18" s="174"/>
      <c r="I18" s="174"/>
      <c r="J18" s="174"/>
      <c r="K18" s="174"/>
      <c r="L18" s="175"/>
      <c r="M18" s="14"/>
      <c r="N18" s="3"/>
      <c r="O18" s="3"/>
      <c r="P18" s="3"/>
      <c r="Q18" s="3"/>
      <c r="R18" s="3"/>
    </row>
    <row r="19" spans="1:18" s="4" customFormat="1" x14ac:dyDescent="0.4">
      <c r="A19" s="110"/>
      <c r="B19" s="21"/>
      <c r="C19" s="155"/>
      <c r="D19" s="118">
        <f>K46</f>
        <v>0</v>
      </c>
      <c r="E19" s="119"/>
      <c r="F19" s="144"/>
      <c r="G19" s="145"/>
      <c r="H19" s="145"/>
      <c r="I19" s="145"/>
      <c r="J19" s="145"/>
      <c r="K19" s="145"/>
      <c r="L19" s="146"/>
      <c r="M19" s="14"/>
      <c r="N19" s="3"/>
      <c r="O19" s="3"/>
      <c r="P19" s="3"/>
      <c r="Q19" s="3"/>
      <c r="R19" s="3"/>
    </row>
    <row r="20" spans="1:18" s="4" customFormat="1" x14ac:dyDescent="0.4">
      <c r="A20" s="110"/>
      <c r="B20" s="21"/>
      <c r="C20" s="154" t="s">
        <v>23</v>
      </c>
      <c r="D20" s="171"/>
      <c r="E20" s="172"/>
      <c r="F20" s="173"/>
      <c r="G20" s="174"/>
      <c r="H20" s="174"/>
      <c r="I20" s="174"/>
      <c r="J20" s="174"/>
      <c r="K20" s="174"/>
      <c r="L20" s="175"/>
      <c r="M20" s="14"/>
      <c r="N20" s="3"/>
      <c r="O20" s="3"/>
      <c r="P20" s="3"/>
      <c r="Q20" s="3"/>
      <c r="R20" s="3"/>
    </row>
    <row r="21" spans="1:18" s="4" customFormat="1" x14ac:dyDescent="0.4">
      <c r="A21" s="110"/>
      <c r="B21" s="21"/>
      <c r="C21" s="155"/>
      <c r="D21" s="118"/>
      <c r="E21" s="119"/>
      <c r="F21" s="144"/>
      <c r="G21" s="145"/>
      <c r="H21" s="145"/>
      <c r="I21" s="145"/>
      <c r="J21" s="145"/>
      <c r="K21" s="145"/>
      <c r="L21" s="146"/>
      <c r="M21" s="14"/>
      <c r="N21" s="3"/>
      <c r="O21" s="3"/>
      <c r="P21" s="3"/>
      <c r="Q21" s="3"/>
      <c r="R21" s="3"/>
    </row>
    <row r="22" spans="1:18" s="4" customFormat="1" x14ac:dyDescent="0.4">
      <c r="A22" s="110"/>
      <c r="B22" s="21"/>
      <c r="C22" s="51" t="s">
        <v>24</v>
      </c>
      <c r="D22" s="184">
        <f>E43</f>
        <v>0</v>
      </c>
      <c r="E22" s="184"/>
      <c r="F22" s="115"/>
      <c r="G22" s="115"/>
      <c r="H22" s="115"/>
      <c r="I22" s="115"/>
      <c r="J22" s="115"/>
      <c r="K22" s="115"/>
      <c r="L22" s="115"/>
      <c r="M22" s="14"/>
      <c r="N22" s="3"/>
      <c r="O22" s="3"/>
      <c r="P22" s="3"/>
      <c r="Q22" s="3"/>
      <c r="R22" s="3"/>
    </row>
    <row r="23" spans="1:18" s="4" customFormat="1" x14ac:dyDescent="0.4">
      <c r="A23" s="110"/>
      <c r="B23" s="21"/>
      <c r="C23" s="51"/>
      <c r="D23" s="114">
        <f>E44</f>
        <v>0</v>
      </c>
      <c r="E23" s="114"/>
      <c r="F23" s="158"/>
      <c r="G23" s="158"/>
      <c r="H23" s="158"/>
      <c r="I23" s="158"/>
      <c r="J23" s="158"/>
      <c r="K23" s="158"/>
      <c r="L23" s="158"/>
      <c r="M23" s="14"/>
      <c r="N23" s="3"/>
      <c r="O23" s="3"/>
      <c r="P23" s="3"/>
      <c r="Q23" s="3"/>
      <c r="R23" s="3"/>
    </row>
    <row r="24" spans="1:18" s="4" customFormat="1" x14ac:dyDescent="0.4">
      <c r="A24" s="110"/>
      <c r="B24" s="21"/>
      <c r="C24" s="22"/>
      <c r="D24" s="22"/>
      <c r="E24" s="33">
        <v>4</v>
      </c>
      <c r="F24" s="33"/>
      <c r="G24" s="33">
        <v>6</v>
      </c>
      <c r="H24" s="33"/>
      <c r="I24" s="33">
        <v>8</v>
      </c>
      <c r="J24" s="33"/>
      <c r="K24" s="23"/>
      <c r="L24" s="23"/>
      <c r="M24" s="14"/>
      <c r="N24" s="3"/>
      <c r="O24" s="3"/>
      <c r="P24" s="3"/>
      <c r="Q24" s="3"/>
      <c r="R24" s="3"/>
    </row>
    <row r="25" spans="1:18" s="4" customFormat="1" x14ac:dyDescent="0.4">
      <c r="A25" s="110"/>
      <c r="B25" s="21"/>
      <c r="C25" s="24" t="s">
        <v>25</v>
      </c>
      <c r="D25" s="22"/>
      <c r="E25" s="23"/>
      <c r="F25" s="23"/>
      <c r="G25" s="23"/>
      <c r="H25" s="23"/>
      <c r="I25" s="23"/>
      <c r="J25" s="23"/>
      <c r="K25" s="23"/>
      <c r="L25" s="25" t="s">
        <v>17</v>
      </c>
      <c r="M25" s="14"/>
      <c r="N25" s="3"/>
      <c r="O25" s="3"/>
      <c r="P25" s="3"/>
      <c r="Q25" s="3"/>
      <c r="R25" s="3"/>
    </row>
    <row r="26" spans="1:18" s="4" customFormat="1" ht="60" customHeight="1" x14ac:dyDescent="0.4">
      <c r="A26" s="110"/>
      <c r="B26" s="21"/>
      <c r="C26" s="51" t="s">
        <v>26</v>
      </c>
      <c r="D26" s="51"/>
      <c r="E26" s="120" t="s">
        <v>27</v>
      </c>
      <c r="F26" s="121"/>
      <c r="G26" s="122" t="s">
        <v>28</v>
      </c>
      <c r="H26" s="122"/>
      <c r="I26" s="120" t="s">
        <v>29</v>
      </c>
      <c r="J26" s="121"/>
      <c r="K26" s="120" t="s">
        <v>53</v>
      </c>
      <c r="L26" s="120"/>
      <c r="M26" s="14"/>
      <c r="N26" s="3"/>
      <c r="O26" s="3"/>
      <c r="P26" s="3"/>
      <c r="Q26" s="3"/>
      <c r="R26" s="3"/>
    </row>
    <row r="27" spans="1:18" s="4" customFormat="1" x14ac:dyDescent="0.4">
      <c r="A27" s="110"/>
      <c r="B27" s="32">
        <v>1</v>
      </c>
      <c r="C27" s="54" t="s">
        <v>45</v>
      </c>
      <c r="D27" s="56"/>
      <c r="E27" s="156">
        <f>IF(VLOOKUP($B28,'(別紙2)変更事業計画書'!$B$37:$L$54,E$24,0)=0,VLOOKUP($B27,'(別紙1)事業計画書'!$B$31:$L$39,E$24,0),VLOOKUP($B28,'(別紙2)変更事業計画書'!$B$37:$L$54,E$24,0))</f>
        <v>0</v>
      </c>
      <c r="F27" s="157"/>
      <c r="G27" s="156">
        <f>IF(VLOOKUP($B28,'(別紙2)変更事業計画書'!$B$37:$L$54,G$24,0)=0,VLOOKUP($B27,'(別紙1)事業計画書'!$B$31:$L$39,G$24,0),VLOOKUP($B28,'(別紙2)変更事業計画書'!$B$37:$L$54,G$24,0))</f>
        <v>0</v>
      </c>
      <c r="H27" s="157"/>
      <c r="I27" s="156">
        <f>IF(VLOOKUP($B28,'(別紙2)変更事業計画書'!$B$37:$L$54,I$24,0)=0,VLOOKUP($B27,'(別紙1)事業計画書'!$B$31:$L$39,I$24,0),VLOOKUP($B28,'(別紙2)変更事業計画書'!$B$37:$L$54,I$24,0))</f>
        <v>0</v>
      </c>
      <c r="J27" s="157"/>
      <c r="K27" s="215"/>
      <c r="L27" s="216"/>
      <c r="M27" s="14"/>
      <c r="N27" s="3"/>
      <c r="O27" s="3"/>
      <c r="P27" s="3"/>
      <c r="Q27" s="3"/>
      <c r="R27" s="3"/>
    </row>
    <row r="28" spans="1:18" s="4" customFormat="1" x14ac:dyDescent="0.4">
      <c r="A28" s="110"/>
      <c r="B28" s="32">
        <v>11</v>
      </c>
      <c r="C28" s="57"/>
      <c r="D28" s="59"/>
      <c r="E28" s="165"/>
      <c r="F28" s="166"/>
      <c r="G28" s="165"/>
      <c r="H28" s="166"/>
      <c r="I28" s="163">
        <f t="shared" ref="I28:I42" si="0">IFERROR(SUM($E28,-$G28),"")</f>
        <v>0</v>
      </c>
      <c r="J28" s="164"/>
      <c r="K28" s="215"/>
      <c r="L28" s="216"/>
      <c r="M28" s="14"/>
      <c r="N28" s="3"/>
      <c r="O28" s="3"/>
      <c r="P28" s="3"/>
      <c r="Q28" s="3"/>
      <c r="R28" s="3"/>
    </row>
    <row r="29" spans="1:18" s="4" customFormat="1" x14ac:dyDescent="0.4">
      <c r="A29" s="110"/>
      <c r="B29" s="32">
        <v>2</v>
      </c>
      <c r="C29" s="54" t="s">
        <v>46</v>
      </c>
      <c r="D29" s="56"/>
      <c r="E29" s="156">
        <f>IF(VLOOKUP($B30,'(別紙2)変更事業計画書'!$B$37:$L$54,E$24,0)=0,VLOOKUP($B29,'(別紙1)事業計画書'!$B$31:$L$39,E$24,0),VLOOKUP($B30,'(別紙2)変更事業計画書'!$B$37:$L$54,E$24,0))</f>
        <v>0</v>
      </c>
      <c r="F29" s="157"/>
      <c r="G29" s="156">
        <f>IF(VLOOKUP($B30,'(別紙2)変更事業計画書'!$B$37:$L$54,G$24,0)=0,VLOOKUP($B29,'(別紙1)事業計画書'!$B$31:$L$39,G$24,0),VLOOKUP($B30,'(別紙2)変更事業計画書'!$B$37:$L$54,G$24,0))</f>
        <v>0</v>
      </c>
      <c r="H29" s="157"/>
      <c r="I29" s="156">
        <f>IF(VLOOKUP($B30,'(別紙2)変更事業計画書'!$B$37:$L$54,I$24,0)=0,VLOOKUP($B29,'(別紙1)事業計画書'!$B$31:$L$39,I$24,0),VLOOKUP($B30,'(別紙2)変更事業計画書'!$B$37:$L$54,I$24,0))</f>
        <v>0</v>
      </c>
      <c r="J29" s="157"/>
      <c r="K29" s="215"/>
      <c r="L29" s="216"/>
      <c r="M29" s="14"/>
      <c r="N29" s="3"/>
      <c r="O29" s="3"/>
      <c r="P29" s="3"/>
      <c r="Q29" s="3"/>
      <c r="R29" s="3"/>
    </row>
    <row r="30" spans="1:18" s="4" customFormat="1" x14ac:dyDescent="0.4">
      <c r="A30" s="110"/>
      <c r="B30" s="32">
        <v>22</v>
      </c>
      <c r="C30" s="57"/>
      <c r="D30" s="59"/>
      <c r="E30" s="165"/>
      <c r="F30" s="166"/>
      <c r="G30" s="165"/>
      <c r="H30" s="166"/>
      <c r="I30" s="163">
        <f t="shared" si="0"/>
        <v>0</v>
      </c>
      <c r="J30" s="164"/>
      <c r="K30" s="215"/>
      <c r="L30" s="216"/>
      <c r="M30" s="14"/>
      <c r="N30" s="3"/>
      <c r="O30" s="3"/>
      <c r="P30" s="3"/>
      <c r="Q30" s="3"/>
      <c r="R30" s="3"/>
    </row>
    <row r="31" spans="1:18" s="4" customFormat="1" x14ac:dyDescent="0.4">
      <c r="A31" s="110"/>
      <c r="B31" s="32">
        <v>3</v>
      </c>
      <c r="C31" s="54" t="s">
        <v>47</v>
      </c>
      <c r="D31" s="56"/>
      <c r="E31" s="156">
        <f>IF(VLOOKUP($B32,'(別紙2)変更事業計画書'!$B$37:$L$54,E$24,0)=0,VLOOKUP($B31,'(別紙1)事業計画書'!$B$31:$L$39,E$24,0),VLOOKUP($B32,'(別紙2)変更事業計画書'!$B$37:$L$54,E$24,0))</f>
        <v>0</v>
      </c>
      <c r="F31" s="157"/>
      <c r="G31" s="156">
        <f>IF(VLOOKUP($B32,'(別紙2)変更事業計画書'!$B$37:$L$54,G$24,0)=0,VLOOKUP($B31,'(別紙1)事業計画書'!$B$31:$L$39,G$24,0),VLOOKUP($B32,'(別紙2)変更事業計画書'!$B$37:$L$54,G$24,0))</f>
        <v>0</v>
      </c>
      <c r="H31" s="157"/>
      <c r="I31" s="156">
        <f>IF(VLOOKUP($B32,'(別紙2)変更事業計画書'!$B$37:$L$54,I$24,0)=0,VLOOKUP($B31,'(別紙1)事業計画書'!$B$31:$L$39,I$24,0),VLOOKUP($B32,'(別紙2)変更事業計画書'!$B$37:$L$54,I$24,0))</f>
        <v>0</v>
      </c>
      <c r="J31" s="157"/>
      <c r="K31" s="215"/>
      <c r="L31" s="216"/>
      <c r="M31" s="14"/>
      <c r="N31" s="3"/>
      <c r="O31" s="3"/>
      <c r="P31" s="3"/>
      <c r="Q31" s="3"/>
      <c r="R31" s="3"/>
    </row>
    <row r="32" spans="1:18" s="4" customFormat="1" x14ac:dyDescent="0.4">
      <c r="A32" s="110"/>
      <c r="B32" s="32">
        <v>33</v>
      </c>
      <c r="C32" s="57"/>
      <c r="D32" s="59"/>
      <c r="E32" s="165"/>
      <c r="F32" s="166"/>
      <c r="G32" s="165"/>
      <c r="H32" s="166"/>
      <c r="I32" s="163">
        <f t="shared" si="0"/>
        <v>0</v>
      </c>
      <c r="J32" s="164"/>
      <c r="K32" s="215"/>
      <c r="L32" s="216"/>
      <c r="M32" s="14"/>
      <c r="N32" s="3"/>
      <c r="O32" s="3"/>
      <c r="P32" s="3"/>
      <c r="Q32" s="3"/>
      <c r="R32" s="3"/>
    </row>
    <row r="33" spans="1:18" s="4" customFormat="1" x14ac:dyDescent="0.4">
      <c r="A33" s="110"/>
      <c r="B33" s="32">
        <v>4</v>
      </c>
      <c r="C33" s="54" t="s">
        <v>48</v>
      </c>
      <c r="D33" s="56"/>
      <c r="E33" s="156">
        <f>IF(VLOOKUP($B34,'(別紙2)変更事業計画書'!$B$37:$L$54,E$24,0)=0,VLOOKUP($B33,'(別紙1)事業計画書'!$B$31:$L$39,E$24,0),VLOOKUP($B34,'(別紙2)変更事業計画書'!$B$37:$L$54,E$24,0))</f>
        <v>0</v>
      </c>
      <c r="F33" s="157"/>
      <c r="G33" s="156">
        <f>IF(VLOOKUP($B34,'(別紙2)変更事業計画書'!$B$37:$L$54,G$24,0)=0,VLOOKUP($B33,'(別紙1)事業計画書'!$B$31:$L$39,G$24,0),VLOOKUP($B34,'(別紙2)変更事業計画書'!$B$37:$L$54,G$24,0))</f>
        <v>0</v>
      </c>
      <c r="H33" s="157"/>
      <c r="I33" s="156">
        <f>IF(VLOOKUP($B34,'(別紙2)変更事業計画書'!$B$37:$L$54,I$24,0)=0,VLOOKUP($B33,'(別紙1)事業計画書'!$B$31:$L$39,I$24,0),VLOOKUP($B34,'(別紙2)変更事業計画書'!$B$37:$L$54,I$24,0))</f>
        <v>0</v>
      </c>
      <c r="J33" s="157"/>
      <c r="K33" s="215"/>
      <c r="L33" s="216"/>
      <c r="M33" s="14"/>
      <c r="N33" s="3"/>
      <c r="O33" s="3"/>
      <c r="P33" s="3"/>
      <c r="Q33" s="3"/>
      <c r="R33" s="3"/>
    </row>
    <row r="34" spans="1:18" s="4" customFormat="1" x14ac:dyDescent="0.4">
      <c r="A34" s="110"/>
      <c r="B34" s="32">
        <v>44</v>
      </c>
      <c r="C34" s="57"/>
      <c r="D34" s="59"/>
      <c r="E34" s="165"/>
      <c r="F34" s="166"/>
      <c r="G34" s="165"/>
      <c r="H34" s="166"/>
      <c r="I34" s="163">
        <f t="shared" si="0"/>
        <v>0</v>
      </c>
      <c r="J34" s="164"/>
      <c r="K34" s="215"/>
      <c r="L34" s="216"/>
      <c r="M34" s="14"/>
      <c r="N34" s="3"/>
      <c r="O34" s="3"/>
      <c r="P34" s="3"/>
      <c r="Q34" s="3"/>
      <c r="R34" s="3"/>
    </row>
    <row r="35" spans="1:18" s="4" customFormat="1" x14ac:dyDescent="0.4">
      <c r="A35" s="110"/>
      <c r="B35" s="32">
        <v>5</v>
      </c>
      <c r="C35" s="54" t="s">
        <v>49</v>
      </c>
      <c r="D35" s="56"/>
      <c r="E35" s="156">
        <f>IF(VLOOKUP($B36,'(別紙2)変更事業計画書'!$B$37:$L$54,E$24,0)=0,VLOOKUP($B35,'(別紙1)事業計画書'!$B$31:$L$39,E$24,0),VLOOKUP($B36,'(別紙2)変更事業計画書'!$B$37:$L$54,E$24,0))</f>
        <v>0</v>
      </c>
      <c r="F35" s="157"/>
      <c r="G35" s="156">
        <f>IF(VLOOKUP($B36,'(別紙2)変更事業計画書'!$B$37:$L$54,G$24,0)=0,VLOOKUP($B35,'(別紙1)事業計画書'!$B$31:$L$39,G$24,0),VLOOKUP($B36,'(別紙2)変更事業計画書'!$B$37:$L$54,G$24,0))</f>
        <v>0</v>
      </c>
      <c r="H35" s="157"/>
      <c r="I35" s="156">
        <f>IF(VLOOKUP($B36,'(別紙2)変更事業計画書'!$B$37:$L$54,I$24,0)=0,VLOOKUP($B35,'(別紙1)事業計画書'!$B$31:$L$39,I$24,0),VLOOKUP($B36,'(別紙2)変更事業計画書'!$B$37:$L$54,I$24,0))</f>
        <v>0</v>
      </c>
      <c r="J35" s="157"/>
      <c r="K35" s="215"/>
      <c r="L35" s="216"/>
      <c r="M35" s="14"/>
      <c r="N35" s="3"/>
      <c r="O35" s="3"/>
      <c r="P35" s="3"/>
      <c r="Q35" s="3"/>
      <c r="R35" s="3"/>
    </row>
    <row r="36" spans="1:18" s="4" customFormat="1" x14ac:dyDescent="0.4">
      <c r="A36" s="110"/>
      <c r="B36" s="32">
        <v>55</v>
      </c>
      <c r="C36" s="57"/>
      <c r="D36" s="59"/>
      <c r="E36" s="165"/>
      <c r="F36" s="166"/>
      <c r="G36" s="165"/>
      <c r="H36" s="166"/>
      <c r="I36" s="163">
        <f t="shared" si="0"/>
        <v>0</v>
      </c>
      <c r="J36" s="164"/>
      <c r="K36" s="215"/>
      <c r="L36" s="216"/>
      <c r="M36" s="14"/>
      <c r="N36" s="3"/>
      <c r="O36" s="3"/>
      <c r="P36" s="3"/>
      <c r="Q36" s="3"/>
      <c r="R36" s="3"/>
    </row>
    <row r="37" spans="1:18" s="4" customFormat="1" x14ac:dyDescent="0.4">
      <c r="A37" s="110"/>
      <c r="B37" s="32">
        <v>6</v>
      </c>
      <c r="C37" s="54" t="s">
        <v>50</v>
      </c>
      <c r="D37" s="56"/>
      <c r="E37" s="156">
        <f>IF(VLOOKUP($B38,'(別紙2)変更事業計画書'!$B$37:$L$54,E$24,0)=0,VLOOKUP($B37,'(別紙1)事業計画書'!$B$31:$L$39,E$24,0),VLOOKUP($B38,'(別紙2)変更事業計画書'!$B$37:$L$54,E$24,0))</f>
        <v>0</v>
      </c>
      <c r="F37" s="157"/>
      <c r="G37" s="156">
        <f>IF(VLOOKUP($B38,'(別紙2)変更事業計画書'!$B$37:$L$54,G$24,0)=0,VLOOKUP($B37,'(別紙1)事業計画書'!$B$31:$L$39,G$24,0),VLOOKUP($B38,'(別紙2)変更事業計画書'!$B$37:$L$54,G$24,0))</f>
        <v>0</v>
      </c>
      <c r="H37" s="157"/>
      <c r="I37" s="156">
        <f>IF(VLOOKUP($B38,'(別紙2)変更事業計画書'!$B$37:$L$54,I$24,0)=0,VLOOKUP($B37,'(別紙1)事業計画書'!$B$31:$L$39,I$24,0),VLOOKUP($B38,'(別紙2)変更事業計画書'!$B$37:$L$54,I$24,0))</f>
        <v>0</v>
      </c>
      <c r="J37" s="157"/>
      <c r="K37" s="215"/>
      <c r="L37" s="216"/>
      <c r="M37" s="14"/>
      <c r="N37" s="3"/>
      <c r="O37" s="3"/>
      <c r="P37" s="3"/>
      <c r="Q37" s="3"/>
      <c r="R37" s="3"/>
    </row>
    <row r="38" spans="1:18" s="4" customFormat="1" x14ac:dyDescent="0.4">
      <c r="A38" s="110"/>
      <c r="B38" s="32">
        <v>66</v>
      </c>
      <c r="C38" s="57"/>
      <c r="D38" s="59"/>
      <c r="E38" s="165"/>
      <c r="F38" s="166"/>
      <c r="G38" s="165"/>
      <c r="H38" s="166"/>
      <c r="I38" s="163">
        <f t="shared" si="0"/>
        <v>0</v>
      </c>
      <c r="J38" s="164"/>
      <c r="K38" s="215"/>
      <c r="L38" s="216"/>
      <c r="M38" s="14"/>
      <c r="N38" s="3"/>
      <c r="O38" s="3"/>
      <c r="P38" s="3"/>
      <c r="Q38" s="3"/>
      <c r="R38" s="3"/>
    </row>
    <row r="39" spans="1:18" s="4" customFormat="1" x14ac:dyDescent="0.4">
      <c r="A39" s="110"/>
      <c r="B39" s="32">
        <v>7</v>
      </c>
      <c r="C39" s="159" t="s">
        <v>77</v>
      </c>
      <c r="D39" s="160"/>
      <c r="E39" s="156">
        <f>IF(VLOOKUP($B40,'(別紙2)変更事業計画書'!$B$37:$L$54,E$24,0)=0,VLOOKUP($B39,'(別紙1)事業計画書'!$B$31:$L$39,E$24,0),VLOOKUP($B40,'(別紙2)変更事業計画書'!$B$37:$L$54,E$24,0))</f>
        <v>0</v>
      </c>
      <c r="F39" s="157"/>
      <c r="G39" s="156">
        <f>IF(VLOOKUP($B40,'(別紙2)変更事業計画書'!$B$37:$L$54,G$24,0)=0,VLOOKUP($B39,'(別紙1)事業計画書'!$B$31:$L$39,G$24,0),VLOOKUP($B40,'(別紙2)変更事業計画書'!$B$37:$L$54,G$24,0))</f>
        <v>0</v>
      </c>
      <c r="H39" s="157"/>
      <c r="I39" s="156">
        <f>IF(VLOOKUP($B40,'(別紙2)変更事業計画書'!$B$37:$L$54,I$24,0)=0,VLOOKUP($B39,'(別紙1)事業計画書'!$B$31:$L$39,I$24,0),VLOOKUP($B40,'(別紙2)変更事業計画書'!$B$37:$L$54,I$24,0))</f>
        <v>0</v>
      </c>
      <c r="J39" s="157"/>
      <c r="K39" s="215"/>
      <c r="L39" s="216"/>
      <c r="M39" s="14"/>
      <c r="N39" s="3"/>
      <c r="O39" s="3"/>
      <c r="P39" s="3"/>
      <c r="Q39" s="3"/>
      <c r="R39" s="3"/>
    </row>
    <row r="40" spans="1:18" s="4" customFormat="1" x14ac:dyDescent="0.4">
      <c r="A40" s="110"/>
      <c r="B40" s="32">
        <v>77</v>
      </c>
      <c r="C40" s="161"/>
      <c r="D40" s="162"/>
      <c r="E40" s="165"/>
      <c r="F40" s="166"/>
      <c r="G40" s="165"/>
      <c r="H40" s="166"/>
      <c r="I40" s="163">
        <f t="shared" si="0"/>
        <v>0</v>
      </c>
      <c r="J40" s="164"/>
      <c r="K40" s="215"/>
      <c r="L40" s="216"/>
      <c r="M40" s="14"/>
      <c r="N40" s="3"/>
      <c r="O40" s="3"/>
      <c r="P40" s="3"/>
      <c r="Q40" s="3"/>
      <c r="R40" s="3"/>
    </row>
    <row r="41" spans="1:18" s="4" customFormat="1" x14ac:dyDescent="0.4">
      <c r="A41" s="110"/>
      <c r="B41" s="32">
        <v>8</v>
      </c>
      <c r="C41" s="54" t="s">
        <v>51</v>
      </c>
      <c r="D41" s="56"/>
      <c r="E41" s="156">
        <f>IF(VLOOKUP($B42,'(別紙2)変更事業計画書'!$B$37:$L$54,E$24,0)=0,VLOOKUP($B41,'(別紙1)事業計画書'!$B$31:$L$39,E$24,0),VLOOKUP($B42,'(別紙2)変更事業計画書'!$B$37:$L$54,E$24,0))</f>
        <v>0</v>
      </c>
      <c r="F41" s="157"/>
      <c r="G41" s="156">
        <f>IF(VLOOKUP($B42,'(別紙2)変更事業計画書'!$B$37:$L$54,G$24,0)=0,VLOOKUP($B41,'(別紙1)事業計画書'!$B$31:$L$39,G$24,0),VLOOKUP($B42,'(別紙2)変更事業計画書'!$B$37:$L$54,G$24,0))</f>
        <v>0</v>
      </c>
      <c r="H41" s="157"/>
      <c r="I41" s="156">
        <f>IF(VLOOKUP($B42,'(別紙2)変更事業計画書'!$B$37:$L$54,I$24,0)=0,VLOOKUP($B41,'(別紙1)事業計画書'!$B$31:$L$39,I$24,0),VLOOKUP($B42,'(別紙2)変更事業計画書'!$B$37:$L$54,I$24,0))</f>
        <v>0</v>
      </c>
      <c r="J41" s="157"/>
      <c r="K41" s="215"/>
      <c r="L41" s="216"/>
      <c r="M41" s="14"/>
      <c r="N41" s="3"/>
      <c r="O41" s="3"/>
      <c r="P41" s="3"/>
      <c r="Q41" s="3"/>
      <c r="R41" s="3"/>
    </row>
    <row r="42" spans="1:18" s="4" customFormat="1" x14ac:dyDescent="0.4">
      <c r="A42" s="110"/>
      <c r="B42" s="32">
        <v>88</v>
      </c>
      <c r="C42" s="57"/>
      <c r="D42" s="59"/>
      <c r="E42" s="165"/>
      <c r="F42" s="166"/>
      <c r="G42" s="165"/>
      <c r="H42" s="166"/>
      <c r="I42" s="234">
        <f t="shared" si="0"/>
        <v>0</v>
      </c>
      <c r="J42" s="235"/>
      <c r="K42" s="208"/>
      <c r="L42" s="209"/>
      <c r="M42" s="14"/>
      <c r="N42" s="3"/>
      <c r="O42" s="3"/>
      <c r="P42" s="3"/>
      <c r="Q42" s="3"/>
      <c r="R42" s="3"/>
    </row>
    <row r="43" spans="1:18" s="4" customFormat="1" x14ac:dyDescent="0.4">
      <c r="A43" s="110"/>
      <c r="B43" s="32">
        <v>9</v>
      </c>
      <c r="C43" s="54" t="s">
        <v>24</v>
      </c>
      <c r="D43" s="56"/>
      <c r="E43" s="156">
        <f>IF(VLOOKUP($B44,'(別紙2)変更事業計画書'!$B$37:$L$54,E$24,0)=0,VLOOKUP($B43,'(別紙1)事業計画書'!$B$31:$L$39,E$24,0),VLOOKUP($B44,'(別紙2)変更事業計画書'!$B$37:$L$54,E$24,0))</f>
        <v>0</v>
      </c>
      <c r="F43" s="157"/>
      <c r="G43" s="156">
        <f>IF(VLOOKUP($B44,'(別紙2)変更事業計画書'!$B$37:$L$54,G$24,0)=0,VLOOKUP($B43,'(別紙1)事業計画書'!$B$31:$L$39,G$24,0),VLOOKUP($B44,'(別紙2)変更事業計画書'!$B$37:$L$54,G$24,0))</f>
        <v>0</v>
      </c>
      <c r="H43" s="157"/>
      <c r="I43" s="228">
        <f>IF(VLOOKUP($B44,'(別紙2)変更事業計画書'!$B$37:$L$54,I$24,0)=0,VLOOKUP($B43,'(別紙1)事業計画書'!$B$31:$L$39,I$24,0),VLOOKUP($B44,'(別紙2)変更事業計画書'!$B$37:$L$54,I$24,0))</f>
        <v>0</v>
      </c>
      <c r="J43" s="228"/>
      <c r="K43" s="223"/>
      <c r="L43" s="223"/>
      <c r="M43" s="14"/>
      <c r="N43" s="3"/>
      <c r="O43" s="3"/>
      <c r="P43" s="3"/>
      <c r="Q43" s="3"/>
      <c r="R43" s="3"/>
    </row>
    <row r="44" spans="1:18" s="4" customFormat="1" ht="19.5" thickBot="1" x14ac:dyDescent="0.45">
      <c r="A44" s="111"/>
      <c r="B44" s="32">
        <v>99</v>
      </c>
      <c r="C44" s="57"/>
      <c r="D44" s="59"/>
      <c r="E44" s="163">
        <f>SUM(E28,E30,E32,E34,E36,E38,E40,E42)</f>
        <v>0</v>
      </c>
      <c r="F44" s="164"/>
      <c r="G44" s="163">
        <f>SUM(G28,G30,G32,G34,G36,G38,G40,G42)</f>
        <v>0</v>
      </c>
      <c r="H44" s="164"/>
      <c r="I44" s="231">
        <f>$E44-$G44</f>
        <v>0</v>
      </c>
      <c r="J44" s="231"/>
      <c r="K44" s="224"/>
      <c r="L44" s="224"/>
      <c r="M44" s="14"/>
      <c r="N44" s="3"/>
      <c r="O44" s="3"/>
      <c r="P44" s="3"/>
      <c r="Q44" s="3"/>
      <c r="R44" s="3"/>
    </row>
    <row r="45" spans="1:18" s="4" customFormat="1" ht="24.95" customHeight="1" thickTop="1" x14ac:dyDescent="0.4">
      <c r="A45" s="111"/>
      <c r="B45" s="21"/>
      <c r="C45" s="29"/>
      <c r="D45" s="29"/>
      <c r="E45" s="217" t="s">
        <v>52</v>
      </c>
      <c r="F45" s="218"/>
      <c r="G45" s="218"/>
      <c r="H45" s="218"/>
      <c r="I45" s="218"/>
      <c r="J45" s="219"/>
      <c r="K45" s="229">
        <f>IF(ROUNDDOWN($I$43/2,-3)&gt;=1000000,1000000,ROUNDDOWN($I$43/2,-3))</f>
        <v>0</v>
      </c>
      <c r="L45" s="230"/>
      <c r="M45" s="14"/>
      <c r="N45" s="3"/>
      <c r="O45" s="3"/>
      <c r="P45" s="3"/>
      <c r="Q45" s="3"/>
      <c r="R45" s="3"/>
    </row>
    <row r="46" spans="1:18" s="4" customFormat="1" ht="24.95" customHeight="1" thickBot="1" x14ac:dyDescent="0.45">
      <c r="A46" s="111"/>
      <c r="B46" s="21"/>
      <c r="C46" s="29"/>
      <c r="D46" s="29"/>
      <c r="E46" s="220"/>
      <c r="F46" s="221"/>
      <c r="G46" s="221"/>
      <c r="H46" s="221"/>
      <c r="I46" s="221"/>
      <c r="J46" s="222"/>
      <c r="K46" s="232">
        <f>IF(ROUNDDOWN($I$44/2,-3)&gt;=1000000,1000000,ROUNDDOWN($I$44/2,-3))</f>
        <v>0</v>
      </c>
      <c r="L46" s="233"/>
      <c r="M46" s="14"/>
      <c r="N46" s="3"/>
      <c r="O46" s="3"/>
      <c r="P46" s="3"/>
      <c r="Q46" s="3"/>
      <c r="R46" s="3"/>
    </row>
    <row r="47" spans="1:18" s="4" customFormat="1" ht="75" customHeight="1" thickTop="1" thickBot="1" x14ac:dyDescent="0.45">
      <c r="A47" s="112"/>
      <c r="B47" s="123" t="s">
        <v>72</v>
      </c>
      <c r="C47" s="124"/>
      <c r="D47" s="124"/>
      <c r="E47" s="124"/>
      <c r="F47" s="124"/>
      <c r="G47" s="124"/>
      <c r="H47" s="124"/>
      <c r="I47" s="124"/>
      <c r="J47" s="124"/>
      <c r="K47" s="124"/>
      <c r="L47" s="124"/>
      <c r="M47" s="12"/>
      <c r="N47" s="3"/>
      <c r="O47" s="3"/>
      <c r="P47" s="3"/>
      <c r="Q47" s="3"/>
      <c r="R47" s="3"/>
    </row>
    <row r="48" spans="1:18" s="4" customFormat="1" ht="30.75" customHeight="1" x14ac:dyDescent="0.4">
      <c r="A48" s="42" t="s">
        <v>58</v>
      </c>
      <c r="B48" s="43"/>
      <c r="C48" s="43"/>
      <c r="D48" s="43"/>
      <c r="E48" s="43"/>
      <c r="F48" s="43"/>
      <c r="G48" s="43"/>
      <c r="H48" s="43"/>
      <c r="I48" s="43"/>
      <c r="J48" s="43"/>
      <c r="K48" s="43"/>
      <c r="L48" s="43"/>
      <c r="M48" s="43"/>
      <c r="N48" s="3"/>
      <c r="O48" s="3"/>
      <c r="P48" s="3"/>
      <c r="Q48" s="3"/>
      <c r="R48" s="3"/>
    </row>
    <row r="49" spans="1:18" s="4" customFormat="1" x14ac:dyDescent="0.4">
      <c r="A49" s="1"/>
      <c r="B49" s="1"/>
      <c r="C49" s="2"/>
      <c r="D49" s="2"/>
      <c r="E49" s="1"/>
      <c r="F49" s="1"/>
      <c r="G49" s="1"/>
      <c r="H49" s="1"/>
      <c r="I49" s="1"/>
      <c r="J49" s="1"/>
      <c r="K49" s="1"/>
      <c r="L49" s="1"/>
      <c r="M49" s="1"/>
      <c r="N49" s="3"/>
      <c r="O49" s="3"/>
      <c r="P49" s="3"/>
      <c r="Q49" s="3"/>
      <c r="R49" s="3"/>
    </row>
    <row r="50" spans="1:18" s="4" customFormat="1" x14ac:dyDescent="0.4">
      <c r="A50" s="1"/>
      <c r="B50" s="1"/>
      <c r="C50" s="2"/>
      <c r="D50" s="2"/>
      <c r="E50" s="1"/>
      <c r="F50" s="1"/>
      <c r="G50" s="1"/>
      <c r="H50" s="1"/>
      <c r="I50" s="1"/>
      <c r="J50" s="1"/>
      <c r="K50" s="1"/>
      <c r="L50" s="1"/>
      <c r="M50" s="1"/>
      <c r="N50" s="3"/>
      <c r="O50" s="3"/>
      <c r="P50" s="3"/>
      <c r="Q50" s="3"/>
      <c r="R50" s="3"/>
    </row>
    <row r="51" spans="1:18" s="4" customFormat="1" x14ac:dyDescent="0.4">
      <c r="A51" s="1"/>
      <c r="B51" s="1"/>
      <c r="C51" s="2"/>
      <c r="D51" s="2"/>
      <c r="E51" s="1"/>
      <c r="F51" s="1"/>
      <c r="G51" s="1"/>
      <c r="H51" s="1"/>
      <c r="I51" s="1"/>
      <c r="J51" s="1"/>
      <c r="K51" s="1"/>
      <c r="L51" s="1"/>
      <c r="M51" s="1"/>
      <c r="N51" s="3"/>
      <c r="O51" s="3"/>
      <c r="P51" s="3"/>
      <c r="Q51" s="3"/>
      <c r="R51" s="3"/>
    </row>
    <row r="52" spans="1:18" s="4" customFormat="1" x14ac:dyDescent="0.4">
      <c r="A52" s="1"/>
      <c r="B52" s="1"/>
      <c r="C52" s="2"/>
      <c r="D52" s="2"/>
      <c r="E52" s="1"/>
      <c r="F52" s="1"/>
      <c r="G52" s="1"/>
      <c r="H52" s="1"/>
      <c r="I52" s="1"/>
      <c r="J52" s="1"/>
      <c r="K52" s="1"/>
      <c r="L52" s="1"/>
      <c r="M52" s="1"/>
      <c r="N52" s="3"/>
      <c r="O52" s="3"/>
      <c r="P52" s="3"/>
      <c r="Q52" s="3"/>
      <c r="R52" s="3"/>
    </row>
  </sheetData>
  <sheetProtection algorithmName="SHA-512" hashValue="0BtBvp7A8UpB4xxrP/Btc5gis712LDND3sBX+ugcSLParyUSy6AF8VPLXuzQHzA2NDsaQdAeL6ZqDRZzpeb5Sg==" saltValue="rEKad15nx1VfhO1EPytA7Q==" spinCount="100000" sheet="1" objects="1" scenarios="1"/>
  <mergeCells count="131">
    <mergeCell ref="A2:M2"/>
    <mergeCell ref="E3:M3"/>
    <mergeCell ref="A14:A47"/>
    <mergeCell ref="D15:E15"/>
    <mergeCell ref="F15:L15"/>
    <mergeCell ref="C16:C17"/>
    <mergeCell ref="D16:E16"/>
    <mergeCell ref="B6:C7"/>
    <mergeCell ref="E6:H6"/>
    <mergeCell ref="J6:M6"/>
    <mergeCell ref="E7:H7"/>
    <mergeCell ref="J7:M7"/>
    <mergeCell ref="B8:D10"/>
    <mergeCell ref="E8:F8"/>
    <mergeCell ref="G8:M8"/>
    <mergeCell ref="E9:F9"/>
    <mergeCell ref="G9:M9"/>
    <mergeCell ref="A4:A13"/>
    <mergeCell ref="B4:D4"/>
    <mergeCell ref="E4:M4"/>
    <mergeCell ref="B5:D5"/>
    <mergeCell ref="E5:M5"/>
    <mergeCell ref="F16:L16"/>
    <mergeCell ref="D17:E17"/>
    <mergeCell ref="F17:L17"/>
    <mergeCell ref="C18:C19"/>
    <mergeCell ref="D18:E18"/>
    <mergeCell ref="F18:L18"/>
    <mergeCell ref="D19:E19"/>
    <mergeCell ref="F19:L19"/>
    <mergeCell ref="E10:F10"/>
    <mergeCell ref="G10:M10"/>
    <mergeCell ref="B13:M13"/>
    <mergeCell ref="C20:C21"/>
    <mergeCell ref="D20:E20"/>
    <mergeCell ref="F20:L20"/>
    <mergeCell ref="D21:E21"/>
    <mergeCell ref="F21:L21"/>
    <mergeCell ref="C22:C23"/>
    <mergeCell ref="D22:E22"/>
    <mergeCell ref="F22:L22"/>
    <mergeCell ref="D23:E23"/>
    <mergeCell ref="F23:L23"/>
    <mergeCell ref="K26:L26"/>
    <mergeCell ref="C27:D28"/>
    <mergeCell ref="E27:F27"/>
    <mergeCell ref="G27:H27"/>
    <mergeCell ref="I27:J27"/>
    <mergeCell ref="E28:F28"/>
    <mergeCell ref="G28:H28"/>
    <mergeCell ref="I28:J28"/>
    <mergeCell ref="C29:D30"/>
    <mergeCell ref="E29:F29"/>
    <mergeCell ref="G29:H29"/>
    <mergeCell ref="I29:J29"/>
    <mergeCell ref="E30:F30"/>
    <mergeCell ref="G30:H30"/>
    <mergeCell ref="I30:J30"/>
    <mergeCell ref="K27:L28"/>
    <mergeCell ref="K29:L30"/>
    <mergeCell ref="C31:D32"/>
    <mergeCell ref="E31:F31"/>
    <mergeCell ref="G31:H31"/>
    <mergeCell ref="I31:J31"/>
    <mergeCell ref="E32:F32"/>
    <mergeCell ref="G32:H32"/>
    <mergeCell ref="I32:J32"/>
    <mergeCell ref="C26:D26"/>
    <mergeCell ref="E26:F26"/>
    <mergeCell ref="G26:H26"/>
    <mergeCell ref="I26:J26"/>
    <mergeCell ref="G35:H35"/>
    <mergeCell ref="I35:J35"/>
    <mergeCell ref="E36:F36"/>
    <mergeCell ref="G36:H36"/>
    <mergeCell ref="I36:J36"/>
    <mergeCell ref="E34:F34"/>
    <mergeCell ref="G34:H34"/>
    <mergeCell ref="I34:J34"/>
    <mergeCell ref="C33:D34"/>
    <mergeCell ref="E33:F33"/>
    <mergeCell ref="G33:H33"/>
    <mergeCell ref="I33:J33"/>
    <mergeCell ref="A48:M48"/>
    <mergeCell ref="A3:D3"/>
    <mergeCell ref="B11:D12"/>
    <mergeCell ref="E11:F11"/>
    <mergeCell ref="G11:M11"/>
    <mergeCell ref="E12:F12"/>
    <mergeCell ref="G12:M12"/>
    <mergeCell ref="C43:D44"/>
    <mergeCell ref="E43:F43"/>
    <mergeCell ref="G43:H43"/>
    <mergeCell ref="I43:J43"/>
    <mergeCell ref="K45:L45"/>
    <mergeCell ref="E44:F44"/>
    <mergeCell ref="G44:H44"/>
    <mergeCell ref="I44:J44"/>
    <mergeCell ref="K46:L46"/>
    <mergeCell ref="C41:D42"/>
    <mergeCell ref="E41:F41"/>
    <mergeCell ref="G41:H41"/>
    <mergeCell ref="I41:J41"/>
    <mergeCell ref="E42:F42"/>
    <mergeCell ref="G42:H42"/>
    <mergeCell ref="I42:J42"/>
    <mergeCell ref="C39:D40"/>
    <mergeCell ref="K31:L32"/>
    <mergeCell ref="K33:L34"/>
    <mergeCell ref="K35:L36"/>
    <mergeCell ref="K37:L38"/>
    <mergeCell ref="K39:L40"/>
    <mergeCell ref="K41:L42"/>
    <mergeCell ref="E45:J46"/>
    <mergeCell ref="K43:L44"/>
    <mergeCell ref="B47:L47"/>
    <mergeCell ref="E39:F39"/>
    <mergeCell ref="G39:H39"/>
    <mergeCell ref="I39:J39"/>
    <mergeCell ref="E40:F40"/>
    <mergeCell ref="G40:H40"/>
    <mergeCell ref="I40:J40"/>
    <mergeCell ref="C37:D38"/>
    <mergeCell ref="E37:F37"/>
    <mergeCell ref="G37:H37"/>
    <mergeCell ref="I37:J37"/>
    <mergeCell ref="E38:F38"/>
    <mergeCell ref="G38:H38"/>
    <mergeCell ref="I38:J38"/>
    <mergeCell ref="C35:D36"/>
    <mergeCell ref="E35:F35"/>
  </mergeCells>
  <phoneticPr fontId="3"/>
  <dataValidations count="2">
    <dataValidation operator="greaterThanOrEqual" allowBlank="1" showInputMessage="1" showErrorMessage="1" prompt="2)支出の部「補助金交付申請額【C】」から自動算出されます。_x000a_その他補助金や助成金等を利用する場合は上書き入力してください。" sqref="D19"/>
    <dataValidation operator="greaterThanOrEqual" allowBlank="1" showInputMessage="1" showErrorMessage="1" sqref="D6:D7 B8 C20 B49:M1048576 K45:L47 C45:D47 E47:J47 C18:E18 C29 C31 C33 C35 C37 C41 C43 C22 C4:D5 F4:M5 E1:M3 B1:D2 B4:B6 J6:J7 B11 G27:G44 I24:I44 E4:E12 G24:H26 K24:K27 D20:D26 L24:L26 J24:J26 C24:C27 F14:F26 M14:M47 B13:B47 G14:L15 D14:D17 C14:C16 E14:E15 E24:E45 C39"/>
  </dataValidations>
  <printOptions horizontalCentered="1"/>
  <pageMargins left="0.31496062992125984" right="0.31496062992125984" top="0.74803149606299213" bottom="0.74803149606299213" header="0.31496062992125984" footer="0.31496062992125984"/>
  <pageSetup paperSize="9" scale="91" orientation="portrait" blackAndWhite="1" r:id="rId1"/>
  <rowBreaks count="1" manualBreakCount="1">
    <brk id="1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(別紙1)事業計画書</vt:lpstr>
      <vt:lpstr>(別紙2)変更事業計画書</vt:lpstr>
      <vt:lpstr>(別紙3)事業報告書</vt:lpstr>
      <vt:lpstr>'(別紙1)事業計画書'!Print_Area</vt:lpstr>
      <vt:lpstr>'(別紙2)変更事業計画書'!Print_Area</vt:lpstr>
      <vt:lpstr>'(別紙3)事業報告書'!Print_Area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古瀬　光貴</dc:creator>
  <cp:lastModifiedBy>古瀬　光貴</cp:lastModifiedBy>
  <cp:lastPrinted>2024-04-22T06:51:23Z</cp:lastPrinted>
  <dcterms:created xsi:type="dcterms:W3CDTF">2024-04-15T06:45:19Z</dcterms:created>
  <dcterms:modified xsi:type="dcterms:W3CDTF">2024-04-22T06:51:49Z</dcterms:modified>
</cp:coreProperties>
</file>