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5_販路開拓\"/>
    </mc:Choice>
  </mc:AlternateContent>
  <bookViews>
    <workbookView xWindow="0" yWindow="0" windowWidth="28800" windowHeight="12210"/>
  </bookViews>
  <sheets>
    <sheet name="(別紙1)事業計画書" sheetId="1" r:id="rId1"/>
    <sheet name="(別紙2)変更事業計画書" sheetId="2" r:id="rId2"/>
    <sheet name="(別紙3)事業報告書" sheetId="3" r:id="rId3"/>
  </sheets>
  <externalReferences>
    <externalReference r:id="rId4"/>
  </externalReferences>
  <definedNames>
    <definedName name="_Key1" localSheetId="0" hidden="1">[1]一般図書一覧!#REF!</definedName>
    <definedName name="_Key1" localSheetId="1" hidden="1">[1]一般図書一覧!#REF!</definedName>
    <definedName name="_Key1" localSheetId="2" hidden="1">[1]一般図書一覧!#REF!</definedName>
    <definedName name="_Key1" hidden="1">[1]一般図書一覧!#REF!</definedName>
    <definedName name="_Order1" hidden="1">255</definedName>
    <definedName name="_Sort" localSheetId="0" hidden="1">[1]一般図書一覧!#REF!</definedName>
    <definedName name="_Sort" localSheetId="1" hidden="1">[1]一般図書一覧!#REF!</definedName>
    <definedName name="_Sort" localSheetId="2" hidden="1">[1]一般図書一覧!#REF!</definedName>
    <definedName name="_Sort" hidden="1">[1]一般図書一覧!#REF!</definedName>
    <definedName name="_xlnm.Print_Area" localSheetId="0">'(別紙1)事業計画書'!$A$1:$M$42</definedName>
    <definedName name="_xlnm.Print_Area" localSheetId="1">'(別紙2)変更事業計画書'!$A$1:$M$58</definedName>
    <definedName name="_xlnm.Print_Area" localSheetId="2">'(別紙3)事業報告書'!$A$1:$M$48</definedName>
    <definedName name="松江市新製品・新分野チャレンジ支援事業補助金" localSheetId="1">#REF!</definedName>
    <definedName name="松江市新製品・新分野チャレンジ支援事業補助金" localSheetId="2">#REF!</definedName>
    <definedName name="松江市新製品・新分野チャレンジ支援事業補助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 r="D28" i="2"/>
  <c r="G39" i="1" l="1"/>
  <c r="K46" i="3" l="1"/>
  <c r="K56" i="2"/>
  <c r="K53" i="2" l="1"/>
  <c r="E7" i="3" l="1"/>
  <c r="J7" i="3"/>
  <c r="J6" i="3"/>
  <c r="E5" i="3"/>
  <c r="E4" i="3"/>
  <c r="E6" i="3"/>
  <c r="E44" i="3" l="1"/>
  <c r="D23" i="3" s="1"/>
  <c r="G39" i="2"/>
  <c r="I41" i="3"/>
  <c r="G41" i="3"/>
  <c r="E41" i="3"/>
  <c r="G39" i="3"/>
  <c r="E39" i="3"/>
  <c r="G37" i="3"/>
  <c r="E37" i="3"/>
  <c r="G35" i="3"/>
  <c r="E35" i="3"/>
  <c r="G33" i="3"/>
  <c r="E33" i="3"/>
  <c r="G31" i="3"/>
  <c r="E31" i="3"/>
  <c r="G29" i="3"/>
  <c r="E29" i="3"/>
  <c r="G27" i="3"/>
  <c r="E27" i="3"/>
  <c r="G44" i="3"/>
  <c r="I42" i="3"/>
  <c r="I40" i="3"/>
  <c r="I38" i="3"/>
  <c r="I36" i="3"/>
  <c r="I34" i="3"/>
  <c r="I32" i="3"/>
  <c r="I30" i="3"/>
  <c r="I28" i="3"/>
  <c r="G51" i="2"/>
  <c r="E51" i="2"/>
  <c r="G49" i="2"/>
  <c r="E49" i="2"/>
  <c r="G47" i="2"/>
  <c r="E47" i="2"/>
  <c r="G45" i="2"/>
  <c r="E45" i="2"/>
  <c r="G43" i="2"/>
  <c r="E43" i="2"/>
  <c r="G41" i="2"/>
  <c r="E41" i="2"/>
  <c r="E39" i="2"/>
  <c r="E37" i="2"/>
  <c r="G37" i="2"/>
  <c r="G54" i="2"/>
  <c r="E54" i="2"/>
  <c r="D32" i="2" s="1"/>
  <c r="I38" i="2"/>
  <c r="I40" i="2"/>
  <c r="I42" i="2"/>
  <c r="I44" i="2"/>
  <c r="I46" i="2"/>
  <c r="I48" i="2"/>
  <c r="I50" i="2"/>
  <c r="I52" i="2"/>
  <c r="J9" i="2"/>
  <c r="E9" i="2"/>
  <c r="K8" i="2"/>
  <c r="E8" i="2"/>
  <c r="E7" i="2"/>
  <c r="E6" i="2"/>
  <c r="H5" i="2"/>
  <c r="F5" i="2"/>
  <c r="E4" i="2"/>
  <c r="E3" i="2"/>
  <c r="E3" i="3" s="1"/>
  <c r="I33" i="1"/>
  <c r="I41" i="2" s="1"/>
  <c r="I35" i="1"/>
  <c r="I45" i="2" s="1"/>
  <c r="I36" i="1"/>
  <c r="I37" i="3" s="1"/>
  <c r="I37" i="1"/>
  <c r="I49" i="2" s="1"/>
  <c r="I38" i="1"/>
  <c r="I51" i="2" s="1"/>
  <c r="I39" i="3" l="1"/>
  <c r="I47" i="2"/>
  <c r="I35" i="3"/>
  <c r="I31" i="3"/>
  <c r="I44" i="3"/>
  <c r="I54" i="2"/>
  <c r="G53" i="2"/>
  <c r="E39" i="1"/>
  <c r="I34" i="1"/>
  <c r="I32" i="1"/>
  <c r="I39" i="2" s="1"/>
  <c r="I31" i="1"/>
  <c r="I37" i="2" s="1"/>
  <c r="E43" i="3" l="1"/>
  <c r="D22" i="3" s="1"/>
  <c r="I39" i="1"/>
  <c r="K40" i="1" s="1"/>
  <c r="D25" i="1" s="1"/>
  <c r="I43" i="2"/>
  <c r="I33" i="3"/>
  <c r="I29" i="3"/>
  <c r="G43" i="3"/>
  <c r="D27" i="1"/>
  <c r="E53" i="2"/>
  <c r="D31" i="2" s="1"/>
  <c r="I27" i="3"/>
  <c r="D26" i="2"/>
  <c r="D17" i="3"/>
  <c r="I43" i="3" l="1"/>
  <c r="K45" i="3" s="1"/>
  <c r="D18" i="3" s="1"/>
  <c r="D16" i="3" s="1"/>
  <c r="I53" i="2"/>
  <c r="K55" i="2" s="1"/>
  <c r="D24" i="1"/>
  <c r="D27" i="2" l="1"/>
  <c r="D25" i="2" s="1"/>
</calcChain>
</file>

<file path=xl/sharedStrings.xml><?xml version="1.0" encoding="utf-8"?>
<sst xmlns="http://schemas.openxmlformats.org/spreadsheetml/2006/main" count="183" uniqueCount="82">
  <si>
    <t>別紙1</t>
    <rPh sb="0" eb="2">
      <t>ベッシ</t>
    </rPh>
    <phoneticPr fontId="4"/>
  </si>
  <si>
    <t>1 企業概要</t>
    <rPh sb="2" eb="6">
      <t>キギョウガイヨウ</t>
    </rPh>
    <phoneticPr fontId="4"/>
  </si>
  <si>
    <t>申請企業・団体名</t>
    <rPh sb="0" eb="2">
      <t>シンセイ</t>
    </rPh>
    <rPh sb="2" eb="4">
      <t>キギョウ</t>
    </rPh>
    <rPh sb="5" eb="8">
      <t>ダンタイメイ</t>
    </rPh>
    <phoneticPr fontId="4"/>
  </si>
  <si>
    <t>代表者役職・氏名</t>
    <rPh sb="0" eb="3">
      <t>ダイヒョウシャ</t>
    </rPh>
    <rPh sb="3" eb="5">
      <t>ヤクショク</t>
    </rPh>
    <rPh sb="6" eb="8">
      <t>シメイ</t>
    </rPh>
    <phoneticPr fontId="4"/>
  </si>
  <si>
    <t>住所</t>
    <rPh sb="0" eb="2">
      <t>ジュウショ</t>
    </rPh>
    <phoneticPr fontId="4"/>
  </si>
  <si>
    <t>〒</t>
    <phoneticPr fontId="4"/>
  </si>
  <si>
    <t>－</t>
    <phoneticPr fontId="4"/>
  </si>
  <si>
    <t>事業内容</t>
    <rPh sb="0" eb="2">
      <t>ジギョウ</t>
    </rPh>
    <rPh sb="2" eb="4">
      <t>ナイヨウ</t>
    </rPh>
    <phoneticPr fontId="4"/>
  </si>
  <si>
    <t>資本又は出資金額</t>
    <rPh sb="0" eb="2">
      <t>シホン</t>
    </rPh>
    <rPh sb="2" eb="3">
      <t>マタ</t>
    </rPh>
    <rPh sb="4" eb="8">
      <t>シュッシキンガク</t>
    </rPh>
    <phoneticPr fontId="4"/>
  </si>
  <si>
    <t>円</t>
    <rPh sb="0" eb="1">
      <t>エン</t>
    </rPh>
    <phoneticPr fontId="4"/>
  </si>
  <si>
    <t>常時従業員数</t>
    <phoneticPr fontId="4"/>
  </si>
  <si>
    <t>人</t>
    <rPh sb="0" eb="1">
      <t>ニン</t>
    </rPh>
    <phoneticPr fontId="4"/>
  </si>
  <si>
    <t>担当者所属・氏名</t>
    <rPh sb="0" eb="3">
      <t>タントウシャ</t>
    </rPh>
    <rPh sb="3" eb="5">
      <t>ショゾク</t>
    </rPh>
    <rPh sb="6" eb="8">
      <t>シメイ</t>
    </rPh>
    <phoneticPr fontId="4"/>
  </si>
  <si>
    <t>(電話：</t>
    <rPh sb="1" eb="3">
      <t>デンワ</t>
    </rPh>
    <phoneticPr fontId="4"/>
  </si>
  <si>
    <t>)</t>
    <phoneticPr fontId="4"/>
  </si>
  <si>
    <t>3 収支予算</t>
    <rPh sb="2" eb="6">
      <t>シュウシヨサン</t>
    </rPh>
    <phoneticPr fontId="4"/>
  </si>
  <si>
    <t>1)収入の部</t>
    <rPh sb="2" eb="4">
      <t>シュウニュウ</t>
    </rPh>
    <rPh sb="5" eb="6">
      <t>ブ</t>
    </rPh>
    <phoneticPr fontId="4"/>
  </si>
  <si>
    <t>（単位：円）</t>
    <rPh sb="1" eb="3">
      <t>タンイ</t>
    </rPh>
    <rPh sb="4" eb="5">
      <t>エン</t>
    </rPh>
    <phoneticPr fontId="4"/>
  </si>
  <si>
    <t>区分</t>
    <rPh sb="0" eb="2">
      <t>クブン</t>
    </rPh>
    <phoneticPr fontId="4"/>
  </si>
  <si>
    <t>金額</t>
    <rPh sb="0" eb="2">
      <t>キンガク</t>
    </rPh>
    <phoneticPr fontId="4"/>
  </si>
  <si>
    <t>備考（資金の調達先などを記載）</t>
    <rPh sb="0" eb="2">
      <t>ビコウ</t>
    </rPh>
    <rPh sb="3" eb="5">
      <t>シキン</t>
    </rPh>
    <rPh sb="6" eb="9">
      <t>チョウタツサキ</t>
    </rPh>
    <rPh sb="12" eb="14">
      <t>キサイ</t>
    </rPh>
    <phoneticPr fontId="4"/>
  </si>
  <si>
    <t>自己資金</t>
    <rPh sb="0" eb="4">
      <t>ジコシキン</t>
    </rPh>
    <phoneticPr fontId="4"/>
  </si>
  <si>
    <t>補助金</t>
    <rPh sb="0" eb="3">
      <t>ホジョキン</t>
    </rPh>
    <phoneticPr fontId="4"/>
  </si>
  <si>
    <t>その他</t>
    <rPh sb="2" eb="3">
      <t>タ</t>
    </rPh>
    <phoneticPr fontId="4"/>
  </si>
  <si>
    <t>合計</t>
    <rPh sb="0" eb="2">
      <t>ゴウケイ</t>
    </rPh>
    <phoneticPr fontId="4"/>
  </si>
  <si>
    <t>２）支出の部</t>
    <rPh sb="2" eb="4">
      <t>シシュツ</t>
    </rPh>
    <rPh sb="5" eb="6">
      <t>ブ</t>
    </rPh>
    <phoneticPr fontId="4"/>
  </si>
  <si>
    <t>経費区分</t>
    <rPh sb="0" eb="2">
      <t>ケイヒ</t>
    </rPh>
    <rPh sb="2" eb="4">
      <t>クブン</t>
    </rPh>
    <phoneticPr fontId="4"/>
  </si>
  <si>
    <t>補助事業に
要する経費
【A】</t>
    <rPh sb="0" eb="2">
      <t>ホジョ</t>
    </rPh>
    <rPh sb="2" eb="4">
      <t>ジギョウ</t>
    </rPh>
    <rPh sb="6" eb="7">
      <t>ヨウ</t>
    </rPh>
    <rPh sb="9" eb="11">
      <t>ケイヒ</t>
    </rPh>
    <phoneticPr fontId="4"/>
  </si>
  <si>
    <t>補助対象外経費
（消費税等）
【B】</t>
    <rPh sb="0" eb="5">
      <t>ホジョタイショウガイ</t>
    </rPh>
    <rPh sb="5" eb="7">
      <t>ケイヒ</t>
    </rPh>
    <rPh sb="9" eb="12">
      <t>ショウヒゼイ</t>
    </rPh>
    <rPh sb="12" eb="13">
      <t>トウ</t>
    </rPh>
    <phoneticPr fontId="4"/>
  </si>
  <si>
    <t>補助対象経費
【A－B】</t>
    <rPh sb="0" eb="6">
      <t>ホジョタイショウケイヒ</t>
    </rPh>
    <phoneticPr fontId="4"/>
  </si>
  <si>
    <t>2 展示会等
　出展計画</t>
    <rPh sb="2" eb="5">
      <t>テンジカイ</t>
    </rPh>
    <rPh sb="5" eb="6">
      <t>トウ</t>
    </rPh>
    <rPh sb="8" eb="10">
      <t>シュッテン</t>
    </rPh>
    <rPh sb="10" eb="12">
      <t>ケイカク</t>
    </rPh>
    <phoneticPr fontId="3"/>
  </si>
  <si>
    <t>出展見本市等名</t>
    <rPh sb="0" eb="2">
      <t>シュッテン</t>
    </rPh>
    <rPh sb="2" eb="5">
      <t>ミホンイチ</t>
    </rPh>
    <rPh sb="5" eb="6">
      <t>トウ</t>
    </rPh>
    <rPh sb="6" eb="7">
      <t>メイ</t>
    </rPh>
    <phoneticPr fontId="4"/>
  </si>
  <si>
    <t>出展見本市等
開催場所</t>
    <rPh sb="0" eb="5">
      <t>シュッテンミホンイチ</t>
    </rPh>
    <rPh sb="5" eb="6">
      <t>トウ</t>
    </rPh>
    <rPh sb="7" eb="11">
      <t>カイサイバショ</t>
    </rPh>
    <phoneticPr fontId="4"/>
  </si>
  <si>
    <t>開催日程</t>
    <rPh sb="0" eb="2">
      <t>カイサイ</t>
    </rPh>
    <rPh sb="2" eb="4">
      <t>ニッテイ</t>
    </rPh>
    <phoneticPr fontId="3"/>
  </si>
  <si>
    <t>申込企業出展日程</t>
    <rPh sb="0" eb="2">
      <t>モウシコミ</t>
    </rPh>
    <rPh sb="2" eb="4">
      <t>キギョウ</t>
    </rPh>
    <rPh sb="4" eb="6">
      <t>シュッテン</t>
    </rPh>
    <rPh sb="6" eb="8">
      <t>ニッテイ</t>
    </rPh>
    <phoneticPr fontId="3"/>
  </si>
  <si>
    <t>全体
日程</t>
    <rPh sb="0" eb="2">
      <t>ゼンタイ</t>
    </rPh>
    <rPh sb="3" eb="5">
      <t>ニッテイ</t>
    </rPh>
    <phoneticPr fontId="3"/>
  </si>
  <si>
    <t>主催者名
（主催団体）</t>
    <rPh sb="0" eb="3">
      <t>シュサイシャ</t>
    </rPh>
    <rPh sb="3" eb="4">
      <t>メイ</t>
    </rPh>
    <rPh sb="6" eb="8">
      <t>シュサイ</t>
    </rPh>
    <rPh sb="8" eb="10">
      <t>ダンタイ</t>
    </rPh>
    <phoneticPr fontId="3"/>
  </si>
  <si>
    <t>電話番号：</t>
    <rPh sb="0" eb="4">
      <t>デンワバンゴウ</t>
    </rPh>
    <phoneticPr fontId="3"/>
  </si>
  <si>
    <t>名称：</t>
    <rPh sb="0" eb="2">
      <t>メイショウ</t>
    </rPh>
    <phoneticPr fontId="3"/>
  </si>
  <si>
    <t>官公庁等公的機関の関与</t>
    <rPh sb="0" eb="3">
      <t>カンコウチョウ</t>
    </rPh>
    <rPh sb="3" eb="4">
      <t>トウ</t>
    </rPh>
    <rPh sb="4" eb="6">
      <t>コウテキ</t>
    </rPh>
    <rPh sb="6" eb="8">
      <t>キカン</t>
    </rPh>
    <rPh sb="9" eb="11">
      <t>カンヨ</t>
    </rPh>
    <phoneticPr fontId="3"/>
  </si>
  <si>
    <t>申請企業の
出展内容</t>
    <rPh sb="0" eb="4">
      <t>シンセイキギョウ</t>
    </rPh>
    <rPh sb="6" eb="10">
      <t>シュッテンナイヨウ</t>
    </rPh>
    <phoneticPr fontId="3"/>
  </si>
  <si>
    <t>出展の効果見込み
（期待される成果）</t>
    <rPh sb="0" eb="2">
      <t>シュッテン</t>
    </rPh>
    <rPh sb="3" eb="5">
      <t>コウカ</t>
    </rPh>
    <rPh sb="5" eb="7">
      <t>ミコ</t>
    </rPh>
    <rPh sb="10" eb="12">
      <t>キタイ</t>
    </rPh>
    <rPh sb="15" eb="17">
      <t>セイカ</t>
    </rPh>
    <phoneticPr fontId="3"/>
  </si>
  <si>
    <t>※展示会の概要及び展示物のパンフレット等を添付してください。
※申請企業の事業内容については現在行っている主な事業、生産品目、年間
　生産額等を記載（パンフレット等あれば添付）してください。</t>
    <rPh sb="1" eb="4">
      <t>テンジカイ</t>
    </rPh>
    <rPh sb="5" eb="7">
      <t>ガイヨウ</t>
    </rPh>
    <rPh sb="7" eb="8">
      <t>オヨ</t>
    </rPh>
    <rPh sb="9" eb="12">
      <t>テンジブツ</t>
    </rPh>
    <rPh sb="19" eb="20">
      <t>トウ</t>
    </rPh>
    <rPh sb="21" eb="23">
      <t>テンプ</t>
    </rPh>
    <phoneticPr fontId="4"/>
  </si>
  <si>
    <t>（事業目的）</t>
    <rPh sb="1" eb="3">
      <t>ジギョウ</t>
    </rPh>
    <rPh sb="3" eb="5">
      <t>モクテキ</t>
    </rPh>
    <phoneticPr fontId="3"/>
  </si>
  <si>
    <t>松江市販路開拓支援事業補助金</t>
    <rPh sb="0" eb="3">
      <t>マツエシ</t>
    </rPh>
    <rPh sb="3" eb="7">
      <t>ハンロカイタク</t>
    </rPh>
    <rPh sb="7" eb="9">
      <t>シエン</t>
    </rPh>
    <rPh sb="9" eb="11">
      <t>ジギョウ</t>
    </rPh>
    <rPh sb="11" eb="14">
      <t>ホジョキン</t>
    </rPh>
    <phoneticPr fontId="3"/>
  </si>
  <si>
    <t>出展小間料</t>
    <rPh sb="0" eb="5">
      <t>シュッテンコマリョウ</t>
    </rPh>
    <phoneticPr fontId="3"/>
  </si>
  <si>
    <t>ブース装飾費</t>
    <rPh sb="3" eb="6">
      <t>ソウショクヒ</t>
    </rPh>
    <phoneticPr fontId="3"/>
  </si>
  <si>
    <t>PR経費</t>
    <rPh sb="2" eb="4">
      <t>ケイヒ</t>
    </rPh>
    <phoneticPr fontId="3"/>
  </si>
  <si>
    <t>展示物輸送費</t>
    <rPh sb="0" eb="3">
      <t>テンジブツ</t>
    </rPh>
    <rPh sb="3" eb="6">
      <t>ユソウヒ</t>
    </rPh>
    <phoneticPr fontId="3"/>
  </si>
  <si>
    <t>交通費</t>
    <rPh sb="0" eb="3">
      <t>コウツウヒ</t>
    </rPh>
    <phoneticPr fontId="3"/>
  </si>
  <si>
    <t>宿泊費</t>
    <rPh sb="0" eb="3">
      <t>シュクハクヒ</t>
    </rPh>
    <phoneticPr fontId="3"/>
  </si>
  <si>
    <t>その他経費</t>
    <rPh sb="2" eb="3">
      <t>タ</t>
    </rPh>
    <rPh sb="3" eb="5">
      <t>ケイヒ</t>
    </rPh>
    <phoneticPr fontId="3"/>
  </si>
  <si>
    <t>補助金交付申請額【C】
※【C】=【A-B】/2
(1,000未満切捨て、上限100万円)</t>
    <rPh sb="31" eb="33">
      <t>ミマン</t>
    </rPh>
    <rPh sb="33" eb="35">
      <t>キリス</t>
    </rPh>
    <rPh sb="37" eb="39">
      <t>ジョウゲン</t>
    </rPh>
    <rPh sb="42" eb="44">
      <t>マンエン</t>
    </rPh>
    <phoneticPr fontId="3"/>
  </si>
  <si>
    <t>積算</t>
    <rPh sb="0" eb="2">
      <t>セキサン</t>
    </rPh>
    <phoneticPr fontId="4"/>
  </si>
  <si>
    <t>～</t>
    <phoneticPr fontId="3"/>
  </si>
  <si>
    <t>(出展概要等)</t>
    <rPh sb="1" eb="3">
      <t>シュッテン</t>
    </rPh>
    <rPh sb="3" eb="6">
      <t>ガイヨウトウ</t>
    </rPh>
    <phoneticPr fontId="3"/>
  </si>
  <si>
    <t>(出展後の営業活動予定)</t>
    <rPh sb="1" eb="4">
      <t>シュッテンゴ</t>
    </rPh>
    <rPh sb="5" eb="9">
      <t>エイギョウカツドウ</t>
    </rPh>
    <rPh sb="9" eb="11">
      <t>ヨテイ</t>
    </rPh>
    <phoneticPr fontId="3"/>
  </si>
  <si>
    <t>※補助対象外経費【Ｂ】 は、消費税及び地方消費税、他補助金助成費など
  補助対象とならない経費を記載してください。
※PR媒体作成費の補助対象経費の上限は30万円とする。</t>
    <phoneticPr fontId="4"/>
  </si>
  <si>
    <t xml:space="preserve">※ 他の補助金も併せて利用される場合はその資料を添付してください。
</t>
    <phoneticPr fontId="3"/>
  </si>
  <si>
    <t>別紙2</t>
    <rPh sb="0" eb="2">
      <t>ベッシ</t>
    </rPh>
    <phoneticPr fontId="4"/>
  </si>
  <si>
    <r>
      <t xml:space="preserve">2 展示会等
　出展計画
</t>
    </r>
    <r>
      <rPr>
        <b/>
        <sz val="9"/>
        <color theme="1"/>
        <rFont val="ＭＳ 明朝"/>
        <family val="1"/>
        <charset val="128"/>
      </rPr>
      <t>※変更箇所のみ
　記載してくだ
　さい。</t>
    </r>
    <rPh sb="2" eb="5">
      <t>テンジカイ</t>
    </rPh>
    <rPh sb="5" eb="6">
      <t>トウ</t>
    </rPh>
    <rPh sb="8" eb="10">
      <t>シュッテン</t>
    </rPh>
    <rPh sb="10" eb="12">
      <t>ケイカク</t>
    </rPh>
    <rPh sb="15" eb="17">
      <t>ヘンコウ</t>
    </rPh>
    <rPh sb="17" eb="19">
      <t>カショ</t>
    </rPh>
    <rPh sb="23" eb="25">
      <t>キサイ</t>
    </rPh>
    <phoneticPr fontId="3"/>
  </si>
  <si>
    <t>(上段（　）書き：変更前、下段：変更後)</t>
    <phoneticPr fontId="3"/>
  </si>
  <si>
    <t>1 補助事業者（企業・団体名）</t>
    <rPh sb="2" eb="7">
      <t>ホジョジギョウシャ</t>
    </rPh>
    <rPh sb="8" eb="10">
      <t>キギョウ</t>
    </rPh>
    <rPh sb="11" eb="14">
      <t>ダンタイメイ</t>
    </rPh>
    <phoneticPr fontId="4"/>
  </si>
  <si>
    <t>※展示会・見本市等での展示状況を示す写真を添付してください。</t>
    <rPh sb="1" eb="4">
      <t>テンジカイ</t>
    </rPh>
    <rPh sb="5" eb="8">
      <t>ミホンイチ</t>
    </rPh>
    <rPh sb="8" eb="9">
      <t>トウ</t>
    </rPh>
    <rPh sb="11" eb="13">
      <t>テンジ</t>
    </rPh>
    <rPh sb="13" eb="15">
      <t>ジョウキョウ</t>
    </rPh>
    <rPh sb="16" eb="17">
      <t>シメ</t>
    </rPh>
    <rPh sb="18" eb="20">
      <t>シャシン</t>
    </rPh>
    <rPh sb="21" eb="23">
      <t>テンプ</t>
    </rPh>
    <phoneticPr fontId="4"/>
  </si>
  <si>
    <t>2 展示会等
　出展実績</t>
    <rPh sb="2" eb="5">
      <t>テンジカイ</t>
    </rPh>
    <rPh sb="5" eb="6">
      <t>トウ</t>
    </rPh>
    <rPh sb="8" eb="10">
      <t>シュッテン</t>
    </rPh>
    <rPh sb="10" eb="12">
      <t>ジッセキ</t>
    </rPh>
    <phoneticPr fontId="3"/>
  </si>
  <si>
    <t>事業の成果
（商談結果、今後の計画等）</t>
    <rPh sb="0" eb="2">
      <t>ジギョウ</t>
    </rPh>
    <rPh sb="3" eb="5">
      <t>セイカ</t>
    </rPh>
    <rPh sb="7" eb="11">
      <t>ショウダンケッカ</t>
    </rPh>
    <rPh sb="12" eb="14">
      <t>コンゴ</t>
    </rPh>
    <rPh sb="15" eb="18">
      <t>ケイカクトウ</t>
    </rPh>
    <phoneticPr fontId="3"/>
  </si>
  <si>
    <t>事業の実績
（出展内容、出展体制、装飾内容、商談件数等）</t>
    <rPh sb="0" eb="2">
      <t>ジギョウ</t>
    </rPh>
    <rPh sb="3" eb="5">
      <t>ジッセキ</t>
    </rPh>
    <rPh sb="7" eb="9">
      <t>シュッテン</t>
    </rPh>
    <rPh sb="9" eb="11">
      <t>ナイヨウ</t>
    </rPh>
    <rPh sb="12" eb="14">
      <t>シュッテン</t>
    </rPh>
    <rPh sb="14" eb="16">
      <t>タイセイ</t>
    </rPh>
    <rPh sb="17" eb="19">
      <t>ソウショク</t>
    </rPh>
    <rPh sb="19" eb="21">
      <t>ナイヨウ</t>
    </rPh>
    <rPh sb="22" eb="24">
      <t>ショウダン</t>
    </rPh>
    <rPh sb="24" eb="26">
      <t>ケンスウ</t>
    </rPh>
    <rPh sb="26" eb="27">
      <t>トウ</t>
    </rPh>
    <phoneticPr fontId="3"/>
  </si>
  <si>
    <t>（商談結果）</t>
    <rPh sb="1" eb="3">
      <t>ショウダン</t>
    </rPh>
    <rPh sb="3" eb="5">
      <t>ケッカ</t>
    </rPh>
    <phoneticPr fontId="3"/>
  </si>
  <si>
    <t>(今後の計画)</t>
    <rPh sb="1" eb="3">
      <t>コンゴ</t>
    </rPh>
    <rPh sb="4" eb="6">
      <t>ケイカク</t>
    </rPh>
    <phoneticPr fontId="3"/>
  </si>
  <si>
    <t>(商談件数)</t>
    <rPh sb="1" eb="5">
      <t>ショウダンケンスウ</t>
    </rPh>
    <phoneticPr fontId="3"/>
  </si>
  <si>
    <t>(出展体制)</t>
    <rPh sb="1" eb="3">
      <t>シュッテン</t>
    </rPh>
    <rPh sb="3" eb="5">
      <t>タイセイ</t>
    </rPh>
    <phoneticPr fontId="3"/>
  </si>
  <si>
    <t>（出展内容）</t>
    <rPh sb="1" eb="5">
      <t>シュッテンナイヨウ</t>
    </rPh>
    <phoneticPr fontId="3"/>
  </si>
  <si>
    <t>※補助対象外経費【Ｂ】 は、消費税及び地方消費税、他補助金助成費など
  補助対象とならない経費を記載してください。
※PR媒体作成費の補助対象経費の上限は30万円とする。
※交付申請時および変更交付申請時と変更となった経費がある場合は、
　下段に変更後の経費を記入してください。</t>
    <phoneticPr fontId="4"/>
  </si>
  <si>
    <t>別紙3</t>
    <rPh sb="0" eb="2">
      <t>ベッシ</t>
    </rPh>
    <phoneticPr fontId="4"/>
  </si>
  <si>
    <t>3 収支決算</t>
    <rPh sb="2" eb="4">
      <t>シュウシ</t>
    </rPh>
    <rPh sb="4" eb="6">
      <t>ケッサン</t>
    </rPh>
    <phoneticPr fontId="4"/>
  </si>
  <si>
    <r>
      <t xml:space="preserve">積算
</t>
    </r>
    <r>
      <rPr>
        <b/>
        <sz val="9"/>
        <color theme="1"/>
        <rFont val="ＭＳ 明朝"/>
        <family val="1"/>
        <charset val="128"/>
      </rPr>
      <t>※変更がある
経費のみ記載</t>
    </r>
    <rPh sb="0" eb="2">
      <t>セキサン</t>
    </rPh>
    <rPh sb="4" eb="6">
      <t>ヘンコウ</t>
    </rPh>
    <rPh sb="10" eb="12">
      <t>ケイヒ</t>
    </rPh>
    <rPh sb="14" eb="16">
      <t>キサイ</t>
    </rPh>
    <phoneticPr fontId="4"/>
  </si>
  <si>
    <t xml:space="preserve">※ 変更部分について【上段（　）書き：変更前】【下段：変更後】の上下二段書きで記載して
　 ください。ただし、「積算」欄は変更箇所のみ記載してください。
</t>
    <rPh sb="56" eb="58">
      <t>セキサン</t>
    </rPh>
    <rPh sb="59" eb="60">
      <t>ラン</t>
    </rPh>
    <rPh sb="61" eb="63">
      <t>ヘンコウ</t>
    </rPh>
    <rPh sb="63" eb="65">
      <t>カショ</t>
    </rPh>
    <rPh sb="67" eb="69">
      <t>キサイ</t>
    </rPh>
    <phoneticPr fontId="3"/>
  </si>
  <si>
    <t>展示会出展後
の営業活動費</t>
    <rPh sb="0" eb="3">
      <t>テンジカイ</t>
    </rPh>
    <rPh sb="3" eb="6">
      <t>シュッテンゴ</t>
    </rPh>
    <rPh sb="8" eb="13">
      <t>エイギョウカツドウヒ</t>
    </rPh>
    <phoneticPr fontId="3"/>
  </si>
  <si>
    <t>令和　年　月　日</t>
    <rPh sb="0" eb="2">
      <t>レイワ</t>
    </rPh>
    <rPh sb="3" eb="4">
      <t>ネン</t>
    </rPh>
    <rPh sb="5" eb="6">
      <t>ガツ</t>
    </rPh>
    <rPh sb="7" eb="8">
      <t>ニチ</t>
    </rPh>
    <phoneticPr fontId="3"/>
  </si>
  <si>
    <t>松江市販路開拓支援事業補助金　事業計画書（展示会出展事業）</t>
    <rPh sb="0" eb="3">
      <t>マツエシ</t>
    </rPh>
    <rPh sb="3" eb="5">
      <t>ハンロ</t>
    </rPh>
    <rPh sb="5" eb="7">
      <t>カイタク</t>
    </rPh>
    <rPh sb="7" eb="9">
      <t>シエン</t>
    </rPh>
    <rPh sb="9" eb="11">
      <t>ジギョウ</t>
    </rPh>
    <rPh sb="11" eb="14">
      <t>ホジョキン</t>
    </rPh>
    <rPh sb="15" eb="17">
      <t>ジギョウ</t>
    </rPh>
    <rPh sb="17" eb="19">
      <t>ケイカク</t>
    </rPh>
    <rPh sb="19" eb="20">
      <t>ショ</t>
    </rPh>
    <rPh sb="21" eb="24">
      <t>テンジカイ</t>
    </rPh>
    <rPh sb="24" eb="28">
      <t>シュッテンジギョウ</t>
    </rPh>
    <phoneticPr fontId="4"/>
  </si>
  <si>
    <t>松江市販路開拓支援事業補助金　変更事業計画書（展示会出展事業）</t>
    <rPh sb="0" eb="3">
      <t>マツエシ</t>
    </rPh>
    <rPh sb="3" eb="5">
      <t>ハンロ</t>
    </rPh>
    <rPh sb="5" eb="7">
      <t>カイタク</t>
    </rPh>
    <rPh sb="7" eb="9">
      <t>シエン</t>
    </rPh>
    <rPh sb="9" eb="11">
      <t>ジギョウ</t>
    </rPh>
    <rPh sb="11" eb="14">
      <t>ホジョキン</t>
    </rPh>
    <rPh sb="15" eb="17">
      <t>ヘンコウ</t>
    </rPh>
    <rPh sb="17" eb="19">
      <t>ジギョウ</t>
    </rPh>
    <rPh sb="19" eb="21">
      <t>ケイカク</t>
    </rPh>
    <rPh sb="21" eb="22">
      <t>ショ</t>
    </rPh>
    <phoneticPr fontId="4"/>
  </si>
  <si>
    <t>松江市販路開拓支援事業補助金　事業報告書（展示会出展事業）</t>
    <rPh sb="0" eb="3">
      <t>マツエシ</t>
    </rPh>
    <rPh sb="3" eb="5">
      <t>ハンロ</t>
    </rPh>
    <rPh sb="5" eb="7">
      <t>カイタク</t>
    </rPh>
    <rPh sb="7" eb="9">
      <t>シエン</t>
    </rPh>
    <rPh sb="9" eb="11">
      <t>ジギョウ</t>
    </rPh>
    <rPh sb="11" eb="14">
      <t>ホジョキン</t>
    </rPh>
    <rPh sb="15" eb="17">
      <t>ジギョウ</t>
    </rPh>
    <rPh sb="17" eb="19">
      <t>ホウコク</t>
    </rPh>
    <rPh sb="19" eb="20">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</si>
</sst>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
  </numFmts>
  <fonts count="12"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b/>
      <sz val="11"/>
      <color theme="1"/>
      <name val="ＭＳ 明朝"/>
      <family val="1"/>
      <charset val="128"/>
    </font>
    <font>
      <b/>
      <sz val="10"/>
      <color theme="1"/>
      <name val="ＭＳ 明朝"/>
      <family val="1"/>
      <charset val="128"/>
    </font>
    <font>
      <b/>
      <sz val="9"/>
      <color theme="1"/>
      <name val="ＭＳ 明朝"/>
      <family val="1"/>
      <charset val="128"/>
    </font>
    <font>
      <sz val="11"/>
      <color theme="0" tint="-4.9989318521683403E-2"/>
      <name val="ＭＳ 明朝"/>
      <family val="1"/>
      <charset val="128"/>
    </font>
    <font>
      <sz val="11"/>
      <color theme="1"/>
      <name val="游ゴシック"/>
      <family val="2"/>
      <charset val="128"/>
      <scheme val="minor"/>
    </font>
    <font>
      <sz val="8"/>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6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250">
    <xf numFmtId="0" fontId="0" fillId="0" borderId="0" xfId="0">
      <alignment vertical="center"/>
    </xf>
    <xf numFmtId="0" fontId="2" fillId="2" borderId="0" xfId="1" applyFont="1" applyFill="1" applyProtection="1"/>
    <xf numFmtId="0" fontId="2" fillId="2" borderId="0" xfId="1" applyFont="1" applyFill="1" applyAlignment="1" applyProtection="1">
      <alignment horizontal="center" vertical="center"/>
    </xf>
    <xf numFmtId="0" fontId="1" fillId="0" borderId="0" xfId="1"/>
    <xf numFmtId="0" fontId="2" fillId="0" borderId="0" xfId="1" applyFont="1"/>
    <xf numFmtId="0" fontId="2" fillId="2" borderId="8" xfId="1" applyFont="1" applyFill="1" applyBorder="1" applyAlignment="1" applyProtection="1">
      <alignment horizontal="center"/>
    </xf>
    <xf numFmtId="0" fontId="2" fillId="2" borderId="9" xfId="1" applyFont="1" applyFill="1" applyBorder="1" applyAlignment="1" applyProtection="1">
      <alignment horizontal="center"/>
    </xf>
    <xf numFmtId="49" fontId="2" fillId="2" borderId="9" xfId="1" applyNumberFormat="1" applyFont="1" applyFill="1" applyBorder="1" applyAlignment="1" applyProtection="1">
      <alignment vertical="center"/>
    </xf>
    <xf numFmtId="49" fontId="2" fillId="2" borderId="11" xfId="1" applyNumberFormat="1" applyFont="1" applyFill="1" applyBorder="1" applyAlignment="1" applyProtection="1">
      <alignment vertical="center"/>
    </xf>
    <xf numFmtId="0" fontId="6" fillId="2" borderId="0" xfId="1" applyFont="1" applyFill="1" applyBorder="1" applyAlignment="1" applyProtection="1"/>
    <xf numFmtId="0" fontId="6" fillId="2" borderId="19" xfId="1" applyFont="1" applyFill="1" applyBorder="1" applyAlignment="1" applyProtection="1">
      <alignment vertical="center"/>
    </xf>
    <xf numFmtId="0" fontId="2" fillId="2" borderId="1" xfId="1" applyFont="1" applyFill="1" applyBorder="1" applyAlignment="1" applyProtection="1"/>
    <xf numFmtId="0" fontId="2" fillId="2" borderId="25" xfId="1" applyFont="1" applyFill="1" applyBorder="1" applyProtection="1"/>
    <xf numFmtId="0" fontId="1" fillId="0" borderId="0" xfId="1" applyAlignment="1">
      <alignment wrapText="1"/>
    </xf>
    <xf numFmtId="0" fontId="2" fillId="2" borderId="17" xfId="1" applyFont="1" applyFill="1" applyBorder="1" applyProtection="1"/>
    <xf numFmtId="0" fontId="2" fillId="2" borderId="31" xfId="1" applyFont="1" applyFill="1" applyBorder="1" applyProtection="1"/>
    <xf numFmtId="0" fontId="2" fillId="2" borderId="32" xfId="1" applyFont="1" applyFill="1" applyBorder="1" applyAlignment="1" applyProtection="1">
      <alignment horizontal="left" vertical="center"/>
    </xf>
    <xf numFmtId="0" fontId="2" fillId="2" borderId="32" xfId="1" applyFont="1" applyFill="1" applyBorder="1" applyAlignment="1" applyProtection="1">
      <alignment horizontal="center" vertical="center"/>
    </xf>
    <xf numFmtId="0" fontId="2" fillId="2" borderId="32" xfId="1" applyFont="1" applyFill="1" applyBorder="1" applyProtection="1"/>
    <xf numFmtId="0" fontId="2" fillId="2" borderId="32" xfId="1" applyFont="1" applyFill="1" applyBorder="1" applyAlignment="1" applyProtection="1">
      <alignment horizontal="right"/>
    </xf>
    <xf numFmtId="0" fontId="2" fillId="2" borderId="33" xfId="1" applyFont="1" applyFill="1" applyBorder="1" applyProtection="1"/>
    <xf numFmtId="0" fontId="2" fillId="2" borderId="16" xfId="1" applyFont="1" applyFill="1" applyBorder="1" applyProtection="1"/>
    <xf numFmtId="0" fontId="2" fillId="2" borderId="0" xfId="1" applyFont="1" applyFill="1" applyBorder="1" applyAlignment="1" applyProtection="1">
      <alignment horizontal="center" vertical="center"/>
    </xf>
    <xf numFmtId="0" fontId="2" fillId="2" borderId="0" xfId="1" applyFont="1" applyFill="1" applyBorder="1" applyProtection="1"/>
    <xf numFmtId="0" fontId="2" fillId="2" borderId="0" xfId="1" applyFont="1" applyFill="1" applyBorder="1" applyAlignment="1" applyProtection="1">
      <alignment horizontal="left" vertical="center"/>
    </xf>
    <xf numFmtId="0" fontId="2" fillId="2" borderId="0" xfId="1" applyFont="1" applyFill="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8" fillId="2" borderId="28"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xf>
    <xf numFmtId="0" fontId="6" fillId="2" borderId="20" xfId="1" applyFont="1" applyFill="1" applyBorder="1" applyProtection="1"/>
    <xf numFmtId="0" fontId="2" fillId="2" borderId="9" xfId="1" applyNumberFormat="1" applyFont="1" applyFill="1" applyBorder="1" applyAlignment="1" applyProtection="1">
      <alignment horizontal="center"/>
    </xf>
    <xf numFmtId="0" fontId="9" fillId="2" borderId="16" xfId="1" applyFont="1" applyFill="1" applyBorder="1" applyProtection="1"/>
    <xf numFmtId="0" fontId="9" fillId="2" borderId="0" xfId="1" applyFont="1" applyFill="1" applyBorder="1" applyProtection="1"/>
    <xf numFmtId="0" fontId="8" fillId="2" borderId="27"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49" fontId="2" fillId="3" borderId="9" xfId="1" applyNumberFormat="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xf>
    <xf numFmtId="0" fontId="2" fillId="2" borderId="19" xfId="1" applyFont="1" applyFill="1" applyBorder="1" applyAlignment="1" applyProtection="1">
      <alignment horizontal="center" vertical="center" wrapText="1"/>
    </xf>
    <xf numFmtId="49" fontId="2" fillId="2" borderId="9" xfId="1" applyNumberFormat="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2" fillId="2" borderId="19" xfId="1" applyFont="1" applyFill="1" applyBorder="1" applyAlignment="1" applyProtection="1">
      <alignment horizontal="center" vertical="center" wrapText="1"/>
    </xf>
    <xf numFmtId="0" fontId="2" fillId="2" borderId="32" xfId="1" applyFont="1" applyFill="1" applyBorder="1" applyAlignment="1" applyProtection="1">
      <alignment horizontal="left" wrapText="1"/>
    </xf>
    <xf numFmtId="0" fontId="2" fillId="2" borderId="32" xfId="1" applyFont="1" applyFill="1" applyBorder="1" applyAlignment="1" applyProtection="1">
      <alignment horizontal="left"/>
    </xf>
    <xf numFmtId="0" fontId="5" fillId="2" borderId="1" xfId="1" applyFont="1" applyFill="1" applyBorder="1" applyAlignment="1" applyProtection="1">
      <alignment horizontal="center"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6" fillId="2" borderId="21" xfId="1" applyFont="1" applyFill="1" applyBorder="1" applyAlignment="1" applyProtection="1">
      <alignment horizontal="left" vertical="center" wrapText="1"/>
    </xf>
    <xf numFmtId="0" fontId="6" fillId="2" borderId="3" xfId="1" applyFont="1" applyFill="1" applyBorder="1" applyAlignment="1" applyProtection="1">
      <alignment horizontal="center" vertical="center"/>
    </xf>
    <xf numFmtId="0" fontId="2" fillId="3" borderId="3" xfId="1" applyFont="1" applyFill="1" applyBorder="1" applyAlignment="1" applyProtection="1">
      <alignment horizontal="center" vertical="center" shrinkToFit="1"/>
      <protection locked="0"/>
    </xf>
    <xf numFmtId="0" fontId="2" fillId="3" borderId="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6" fillId="2" borderId="8"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49" fontId="2" fillId="3" borderId="9" xfId="1" applyNumberFormat="1" applyFont="1" applyFill="1" applyBorder="1" applyAlignment="1" applyProtection="1">
      <alignment horizontal="center" vertical="center"/>
      <protection locked="0"/>
    </xf>
    <xf numFmtId="0" fontId="2" fillId="3" borderId="9" xfId="1" applyNumberFormat="1" applyFont="1" applyFill="1" applyBorder="1" applyAlignment="1" applyProtection="1">
      <alignment horizontal="center" vertical="center"/>
      <protection locked="0"/>
    </xf>
    <xf numFmtId="0" fontId="2" fillId="3" borderId="12" xfId="1" applyFont="1" applyFill="1" applyBorder="1" applyAlignment="1" applyProtection="1">
      <alignment horizontal="center" vertical="center" shrinkToFit="1"/>
      <protection locked="0"/>
    </xf>
    <xf numFmtId="0" fontId="2" fillId="3" borderId="13" xfId="1" applyFont="1" applyFill="1" applyBorder="1" applyAlignment="1" applyProtection="1">
      <alignment horizontal="center" vertical="center" shrinkToFit="1"/>
      <protection locked="0"/>
    </xf>
    <xf numFmtId="0" fontId="2" fillId="3" borderId="15" xfId="1" applyFont="1" applyFill="1" applyBorder="1" applyAlignment="1" applyProtection="1">
      <alignment horizontal="center" vertical="center" shrinkToFit="1"/>
      <protection locked="0"/>
    </xf>
    <xf numFmtId="0" fontId="2" fillId="3" borderId="1" xfId="1" applyFont="1" applyFill="1" applyBorder="1" applyAlignment="1" applyProtection="1">
      <alignment horizontal="center"/>
      <protection locked="0"/>
    </xf>
    <xf numFmtId="0" fontId="2" fillId="3" borderId="18" xfId="1" applyFont="1" applyFill="1" applyBorder="1" applyAlignment="1" applyProtection="1">
      <alignment horizontal="left" vertical="center" wrapText="1"/>
      <protection locked="0"/>
    </xf>
    <xf numFmtId="0" fontId="2" fillId="3" borderId="19" xfId="1" applyFont="1" applyFill="1" applyBorder="1" applyAlignment="1" applyProtection="1">
      <alignment horizontal="left" vertical="center" wrapText="1"/>
      <protection locked="0"/>
    </xf>
    <xf numFmtId="0" fontId="2" fillId="3" borderId="20" xfId="1" applyFont="1" applyFill="1" applyBorder="1" applyAlignment="1" applyProtection="1">
      <alignment horizontal="left" vertical="center" wrapText="1"/>
      <protection locked="0"/>
    </xf>
    <xf numFmtId="38" fontId="2" fillId="3" borderId="16" xfId="3" applyFont="1" applyFill="1" applyBorder="1" applyAlignment="1" applyProtection="1">
      <alignment horizontal="center"/>
      <protection locked="0"/>
    </xf>
    <xf numFmtId="38" fontId="2" fillId="3" borderId="0" xfId="3" applyFont="1" applyFill="1" applyBorder="1" applyAlignment="1" applyProtection="1">
      <alignment horizontal="center"/>
      <protection locked="0"/>
    </xf>
    <xf numFmtId="0" fontId="2" fillId="3" borderId="19" xfId="1" applyFont="1" applyFill="1" applyBorder="1" applyAlignment="1" applyProtection="1">
      <alignment horizontal="center" vertical="center"/>
      <protection locked="0"/>
    </xf>
    <xf numFmtId="0" fontId="6" fillId="2" borderId="50" xfId="1" applyFont="1" applyFill="1" applyBorder="1" applyAlignment="1" applyProtection="1">
      <alignment horizontal="left" vertical="center" wrapText="1"/>
    </xf>
    <xf numFmtId="0" fontId="6" fillId="2" borderId="26" xfId="1" applyFont="1" applyFill="1" applyBorder="1" applyAlignment="1" applyProtection="1">
      <alignment horizontal="left" vertical="center" wrapText="1"/>
    </xf>
    <xf numFmtId="0" fontId="6" fillId="2" borderId="30" xfId="1" applyFont="1" applyFill="1" applyBorder="1" applyAlignment="1" applyProtection="1">
      <alignment horizontal="left" vertical="center" wrapText="1"/>
    </xf>
    <xf numFmtId="0" fontId="6" fillId="2" borderId="3" xfId="1" applyFont="1" applyFill="1" applyBorder="1" applyAlignment="1" applyProtection="1">
      <alignment horizontal="center" vertical="center" wrapText="1"/>
    </xf>
    <xf numFmtId="0" fontId="2" fillId="3" borderId="51" xfId="1" applyFont="1" applyFill="1" applyBorder="1" applyAlignment="1" applyProtection="1">
      <alignment horizontal="left" vertical="center" wrapText="1"/>
      <protection locked="0"/>
    </xf>
    <xf numFmtId="0" fontId="2" fillId="3" borderId="44" xfId="1" applyFont="1" applyFill="1" applyBorder="1" applyAlignment="1" applyProtection="1">
      <alignment horizontal="left" vertical="center" wrapText="1"/>
      <protection locked="0"/>
    </xf>
    <xf numFmtId="0" fontId="2" fillId="3" borderId="52" xfId="1" applyFont="1" applyFill="1" applyBorder="1" applyAlignment="1" applyProtection="1">
      <alignment horizontal="left" vertical="center" wrapText="1"/>
      <protection locked="0"/>
    </xf>
    <xf numFmtId="0" fontId="6" fillId="2" borderId="6" xfId="1" applyFont="1" applyFill="1" applyBorder="1" applyAlignment="1" applyProtection="1">
      <alignment horizontal="center" vertical="center" wrapText="1"/>
    </xf>
    <xf numFmtId="176" fontId="2" fillId="3" borderId="12" xfId="1" applyNumberFormat="1" applyFont="1" applyFill="1" applyBorder="1" applyAlignment="1" applyProtection="1">
      <alignment horizontal="center" vertical="center" wrapText="1"/>
      <protection locked="0"/>
    </xf>
    <xf numFmtId="176" fontId="2" fillId="3" borderId="13" xfId="1" applyNumberFormat="1" applyFont="1" applyFill="1" applyBorder="1" applyAlignment="1" applyProtection="1">
      <alignment horizontal="center" vertical="center" wrapText="1"/>
      <protection locked="0"/>
    </xf>
    <xf numFmtId="176" fontId="2" fillId="3" borderId="15" xfId="1" applyNumberFormat="1" applyFont="1" applyFill="1" applyBorder="1" applyAlignment="1" applyProtection="1">
      <alignment horizontal="center" vertical="center" wrapText="1"/>
      <protection locked="0"/>
    </xf>
    <xf numFmtId="176" fontId="2" fillId="3" borderId="18" xfId="1" applyNumberFormat="1" applyFont="1" applyFill="1" applyBorder="1" applyAlignment="1" applyProtection="1">
      <alignment horizontal="center" vertical="center" wrapText="1"/>
      <protection locked="0"/>
    </xf>
    <xf numFmtId="176" fontId="2" fillId="3" borderId="19" xfId="1" applyNumberFormat="1" applyFont="1" applyFill="1" applyBorder="1" applyAlignment="1" applyProtection="1">
      <alignment horizontal="center" vertical="center" wrapText="1"/>
      <protection locked="0"/>
    </xf>
    <xf numFmtId="176" fontId="2" fillId="3" borderId="20" xfId="1" applyNumberFormat="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xf>
    <xf numFmtId="0" fontId="2" fillId="2" borderId="29" xfId="1" applyFont="1" applyFill="1" applyBorder="1" applyAlignment="1" applyProtection="1">
      <alignment horizontal="center" vertical="center" wrapText="1"/>
    </xf>
    <xf numFmtId="0" fontId="2" fillId="3" borderId="13" xfId="1" applyFont="1" applyFill="1" applyBorder="1" applyAlignment="1" applyProtection="1">
      <alignment horizontal="left" vertical="center" wrapText="1"/>
      <protection locked="0"/>
    </xf>
    <xf numFmtId="0" fontId="6" fillId="2" borderId="38" xfId="1" applyFont="1" applyFill="1" applyBorder="1" applyAlignment="1" applyProtection="1">
      <alignment horizontal="left" vertical="center" wrapText="1"/>
    </xf>
    <xf numFmtId="0" fontId="6" fillId="2" borderId="1" xfId="1" applyFont="1" applyFill="1" applyBorder="1" applyAlignment="1" applyProtection="1">
      <alignment horizontal="left" vertical="center"/>
    </xf>
    <xf numFmtId="0" fontId="6" fillId="2" borderId="25" xfId="1" applyFont="1" applyFill="1" applyBorder="1" applyAlignment="1" applyProtection="1">
      <alignment horizontal="left" vertical="center"/>
    </xf>
    <xf numFmtId="0" fontId="6" fillId="2" borderId="8"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39" xfId="1" applyFont="1" applyFill="1" applyBorder="1" applyAlignment="1" applyProtection="1">
      <alignment horizontal="center" vertical="center" wrapText="1"/>
    </xf>
    <xf numFmtId="0" fontId="2" fillId="2" borderId="18" xfId="1" applyFont="1" applyFill="1" applyBorder="1" applyAlignment="1" applyProtection="1">
      <alignment horizontal="right" vertical="center" wrapText="1"/>
    </xf>
    <xf numFmtId="0" fontId="2" fillId="2" borderId="19" xfId="1" applyFont="1" applyFill="1" applyBorder="1" applyAlignment="1" applyProtection="1">
      <alignment horizontal="right" vertical="center" wrapText="1"/>
    </xf>
    <xf numFmtId="0" fontId="8" fillId="2" borderId="16"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2" fillId="3" borderId="18" xfId="1" applyFont="1" applyFill="1" applyBorder="1" applyAlignment="1" applyProtection="1">
      <alignment horizontal="center" vertical="center"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6" fillId="2" borderId="22" xfId="1" applyFont="1" applyFill="1" applyBorder="1" applyAlignment="1" applyProtection="1">
      <alignment horizontal="center" vertical="center"/>
    </xf>
    <xf numFmtId="0" fontId="2" fillId="3" borderId="23" xfId="1" applyFont="1" applyFill="1" applyBorder="1" applyAlignment="1" applyProtection="1">
      <alignment horizontal="center" vertical="center" shrinkToFit="1"/>
      <protection locked="0"/>
    </xf>
    <xf numFmtId="0" fontId="2" fillId="3" borderId="24"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6" fillId="2" borderId="40"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6" xfId="1" applyFont="1" applyFill="1" applyBorder="1" applyAlignment="1" applyProtection="1">
      <alignment horizontal="center"/>
    </xf>
    <xf numFmtId="38" fontId="2" fillId="2" borderId="6" xfId="2" applyFont="1" applyFill="1" applyBorder="1" applyAlignment="1" applyProtection="1">
      <alignment horizontal="right" vertical="center"/>
    </xf>
    <xf numFmtId="0" fontId="2" fillId="2" borderId="6" xfId="1" applyFont="1" applyFill="1" applyBorder="1" applyAlignment="1" applyProtection="1"/>
    <xf numFmtId="38" fontId="2" fillId="3" borderId="6" xfId="2" applyFont="1" applyFill="1" applyBorder="1" applyAlignment="1" applyProtection="1">
      <alignment horizontal="right" vertical="center"/>
      <protection locked="0"/>
    </xf>
    <xf numFmtId="0" fontId="2" fillId="3" borderId="6" xfId="1" applyFont="1" applyFill="1" applyBorder="1" applyAlignment="1" applyProtection="1">
      <protection locked="0"/>
    </xf>
    <xf numFmtId="38" fontId="2" fillId="3" borderId="18" xfId="2" applyFont="1" applyFill="1" applyBorder="1" applyAlignment="1" applyProtection="1">
      <alignment horizontal="right" vertical="center"/>
      <protection locked="0"/>
    </xf>
    <xf numFmtId="38" fontId="2" fillId="3" borderId="29" xfId="2" applyFont="1" applyFill="1" applyBorder="1" applyAlignment="1" applyProtection="1">
      <alignment horizontal="right" vertical="center"/>
      <protection locked="0"/>
    </xf>
    <xf numFmtId="0" fontId="7" fillId="2" borderId="6"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2" fillId="2" borderId="38"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2" fillId="3" borderId="6" xfId="1" applyFont="1" applyFill="1" applyBorder="1" applyAlignment="1" applyProtection="1">
      <alignment horizontal="left" vertical="center" wrapText="1"/>
      <protection locked="0"/>
    </xf>
    <xf numFmtId="0" fontId="2" fillId="3" borderId="7" xfId="1" applyFont="1" applyFill="1" applyBorder="1" applyAlignment="1" applyProtection="1">
      <alignment horizontal="left" vertical="center" wrapText="1"/>
      <protection locked="0"/>
    </xf>
    <xf numFmtId="38" fontId="2" fillId="2" borderId="18" xfId="2" applyFont="1" applyFill="1" applyBorder="1" applyAlignment="1" applyProtection="1">
      <alignment horizontal="right" vertical="center"/>
    </xf>
    <xf numFmtId="38" fontId="2" fillId="2" borderId="6" xfId="2" applyFont="1" applyFill="1" applyBorder="1" applyAlignment="1" applyProtection="1">
      <alignment horizontal="center" wrapText="1"/>
    </xf>
    <xf numFmtId="38" fontId="2" fillId="2" borderId="18" xfId="2" applyFont="1" applyFill="1" applyBorder="1" applyAlignment="1" applyProtection="1">
      <alignment horizontal="center" wrapText="1"/>
    </xf>
    <xf numFmtId="38" fontId="2" fillId="2" borderId="19" xfId="2" applyFont="1" applyFill="1" applyBorder="1" applyAlignment="1" applyProtection="1">
      <alignment horizontal="right" vertical="center"/>
    </xf>
    <xf numFmtId="0" fontId="6" fillId="2" borderId="1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38" fontId="11" fillId="3" borderId="6" xfId="2" applyFont="1" applyFill="1" applyBorder="1" applyAlignment="1" applyProtection="1">
      <alignment horizontal="left" vertical="center" wrapText="1"/>
      <protection locked="0"/>
    </xf>
    <xf numFmtId="0" fontId="8" fillId="2" borderId="18" xfId="1" applyFont="1" applyFill="1" applyBorder="1" applyAlignment="1" applyProtection="1">
      <alignment horizontal="center" vertical="center" wrapText="1"/>
    </xf>
    <xf numFmtId="0" fontId="8" fillId="2" borderId="29" xfId="1" applyFont="1" applyFill="1" applyBorder="1" applyAlignment="1" applyProtection="1">
      <alignment horizontal="center" vertical="center"/>
    </xf>
    <xf numFmtId="38" fontId="2" fillId="2" borderId="36" xfId="2" applyFont="1" applyFill="1" applyBorder="1" applyAlignment="1" applyProtection="1">
      <alignment vertical="center"/>
    </xf>
    <xf numFmtId="38" fontId="2" fillId="2" borderId="37" xfId="2" applyFont="1" applyFill="1" applyBorder="1" applyAlignment="1" applyProtection="1">
      <alignment vertical="center"/>
    </xf>
    <xf numFmtId="38" fontId="2" fillId="2" borderId="53" xfId="2" applyFont="1" applyFill="1" applyBorder="1" applyAlignment="1" applyProtection="1">
      <alignment vertical="center"/>
    </xf>
    <xf numFmtId="176" fontId="2" fillId="3" borderId="29" xfId="1" applyNumberFormat="1" applyFont="1" applyFill="1" applyBorder="1" applyAlignment="1" applyProtection="1">
      <alignment horizontal="center" vertical="center" wrapText="1"/>
      <protection locked="0"/>
    </xf>
    <xf numFmtId="0" fontId="2" fillId="3" borderId="29" xfId="1" applyFont="1" applyFill="1" applyBorder="1" applyAlignment="1" applyProtection="1">
      <alignment horizontal="left" vertical="center" wrapText="1"/>
      <protection locked="0"/>
    </xf>
    <xf numFmtId="0" fontId="2" fillId="3" borderId="18" xfId="1" applyFont="1" applyFill="1" applyBorder="1" applyAlignment="1" applyProtection="1">
      <protection locked="0"/>
    </xf>
    <xf numFmtId="0" fontId="2" fillId="3" borderId="19" xfId="1" applyFont="1" applyFill="1" applyBorder="1" applyAlignment="1" applyProtection="1">
      <protection locked="0"/>
    </xf>
    <xf numFmtId="0" fontId="2" fillId="3" borderId="29" xfId="1" applyFont="1" applyFill="1" applyBorder="1" applyAlignment="1" applyProtection="1">
      <protection locked="0"/>
    </xf>
    <xf numFmtId="0" fontId="7" fillId="2" borderId="28" xfId="1" applyFont="1" applyFill="1" applyBorder="1" applyAlignment="1" applyProtection="1">
      <alignment horizontal="center" vertical="center"/>
    </xf>
    <xf numFmtId="0" fontId="7" fillId="2" borderId="27" xfId="1" applyFont="1" applyFill="1" applyBorder="1" applyAlignment="1" applyProtection="1">
      <alignment horizontal="center" vertical="center"/>
    </xf>
    <xf numFmtId="38" fontId="2" fillId="2" borderId="18" xfId="2" applyFont="1" applyFill="1" applyBorder="1" applyAlignment="1" applyProtection="1">
      <alignment horizontal="center" vertical="center"/>
    </xf>
    <xf numFmtId="38" fontId="2" fillId="2" borderId="29" xfId="2" applyFont="1" applyFill="1" applyBorder="1" applyAlignment="1" applyProtection="1">
      <alignment horizontal="center" vertical="center"/>
    </xf>
    <xf numFmtId="0" fontId="2" fillId="2" borderId="18" xfId="1" applyFont="1" applyFill="1" applyBorder="1" applyAlignment="1" applyProtection="1">
      <alignment horizontal="center"/>
    </xf>
    <xf numFmtId="0" fontId="2" fillId="2" borderId="19" xfId="1" applyFont="1" applyFill="1" applyBorder="1" applyAlignment="1" applyProtection="1">
      <alignment horizontal="center"/>
    </xf>
    <xf numFmtId="0" fontId="2" fillId="2" borderId="29" xfId="1" applyFont="1" applyFill="1" applyBorder="1" applyAlignment="1" applyProtection="1">
      <alignment horizontal="center"/>
    </xf>
    <xf numFmtId="0" fontId="6" fillId="2" borderId="28"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177" fontId="2" fillId="2" borderId="18" xfId="2" applyNumberFormat="1" applyFont="1" applyFill="1" applyBorder="1" applyAlignment="1" applyProtection="1">
      <alignment horizontal="right"/>
    </xf>
    <xf numFmtId="177" fontId="2" fillId="2" borderId="29" xfId="2" applyNumberFormat="1" applyFont="1" applyFill="1" applyBorder="1" applyAlignment="1" applyProtection="1">
      <alignment horizontal="right"/>
    </xf>
    <xf numFmtId="0" fontId="2" fillId="2" borderId="6" xfId="1" applyFont="1" applyFill="1" applyBorder="1" applyAlignment="1" applyProtection="1">
      <alignment horizontal="center"/>
    </xf>
    <xf numFmtId="0" fontId="8" fillId="2" borderId="8"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38" fontId="2" fillId="2" borderId="18" xfId="2" applyFont="1" applyFill="1" applyBorder="1" applyAlignment="1" applyProtection="1">
      <alignment horizontal="right"/>
    </xf>
    <xf numFmtId="38" fontId="2" fillId="2" borderId="29" xfId="2" applyFont="1" applyFill="1" applyBorder="1" applyAlignment="1" applyProtection="1">
      <alignment horizontal="right"/>
    </xf>
    <xf numFmtId="38" fontId="2" fillId="3" borderId="18" xfId="2" applyFont="1" applyFill="1" applyBorder="1" applyAlignment="1" applyProtection="1">
      <alignment horizontal="right"/>
      <protection locked="0"/>
    </xf>
    <xf numFmtId="38" fontId="2" fillId="3" borderId="29" xfId="2" applyFont="1" applyFill="1" applyBorder="1" applyAlignment="1" applyProtection="1">
      <alignment horizontal="right"/>
      <protection locked="0"/>
    </xf>
    <xf numFmtId="0" fontId="2" fillId="2" borderId="32" xfId="1" applyFont="1" applyFill="1" applyBorder="1" applyAlignment="1" applyProtection="1">
      <alignment horizontal="left" vertical="top" wrapText="1"/>
    </xf>
    <xf numFmtId="0" fontId="2" fillId="2" borderId="32" xfId="1" applyFont="1" applyFill="1" applyBorder="1" applyAlignment="1" applyProtection="1">
      <alignment horizontal="left" vertical="top"/>
    </xf>
    <xf numFmtId="38" fontId="2" fillId="2" borderId="19" xfId="2" applyFont="1" applyFill="1" applyBorder="1" applyAlignment="1" applyProtection="1">
      <alignment horizontal="right"/>
    </xf>
    <xf numFmtId="0" fontId="6" fillId="2" borderId="41" xfId="1" applyFont="1" applyFill="1" applyBorder="1" applyAlignment="1" applyProtection="1">
      <alignment horizontal="center" vertical="center"/>
    </xf>
    <xf numFmtId="177" fontId="2" fillId="2" borderId="18" xfId="2" applyNumberFormat="1" applyFont="1" applyFill="1" applyBorder="1" applyAlignment="1" applyProtection="1">
      <alignment horizontal="right" vertical="center"/>
    </xf>
    <xf numFmtId="177" fontId="2" fillId="2" borderId="29" xfId="2" applyNumberFormat="1" applyFont="1" applyFill="1" applyBorder="1" applyAlignment="1" applyProtection="1">
      <alignment horizontal="right" vertical="center"/>
    </xf>
    <xf numFmtId="0" fontId="2" fillId="2" borderId="18" xfId="1" applyFont="1" applyFill="1" applyBorder="1" applyAlignment="1" applyProtection="1"/>
    <xf numFmtId="0" fontId="2" fillId="2" borderId="19" xfId="1" applyFont="1" applyFill="1" applyBorder="1" applyAlignment="1" applyProtection="1"/>
    <xf numFmtId="0" fontId="2" fillId="2" borderId="29" xfId="1" applyFont="1" applyFill="1" applyBorder="1" applyAlignment="1" applyProtection="1"/>
    <xf numFmtId="0" fontId="6" fillId="2" borderId="27" xfId="1" applyFont="1" applyFill="1" applyBorder="1" applyAlignment="1" applyProtection="1">
      <alignment horizontal="center" vertical="center" wrapText="1"/>
    </xf>
    <xf numFmtId="0" fontId="2" fillId="3" borderId="12" xfId="1" applyFont="1" applyFill="1" applyBorder="1" applyAlignment="1" applyProtection="1">
      <alignment horizontal="left" vertical="center" wrapText="1"/>
      <protection locked="0"/>
    </xf>
    <xf numFmtId="0" fontId="2" fillId="3" borderId="15" xfId="1" applyFont="1" applyFill="1" applyBorder="1" applyAlignment="1" applyProtection="1">
      <alignment horizontal="left" vertical="center" wrapText="1"/>
      <protection locked="0"/>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9" xfId="1" applyFont="1" applyFill="1" applyBorder="1" applyAlignment="1" applyProtection="1">
      <alignment horizontal="center" vertical="center" wrapText="1"/>
    </xf>
    <xf numFmtId="177" fontId="2" fillId="2" borderId="6" xfId="2" applyNumberFormat="1" applyFont="1" applyFill="1" applyBorder="1" applyAlignment="1" applyProtection="1">
      <alignment horizontal="right" vertical="center"/>
    </xf>
    <xf numFmtId="0" fontId="2" fillId="2" borderId="3" xfId="1" applyFont="1" applyFill="1" applyBorder="1" applyAlignment="1" applyProtection="1">
      <alignment horizontal="center" vertical="center" shrinkToFit="1"/>
    </xf>
    <xf numFmtId="0" fontId="2" fillId="2" borderId="4" xfId="1" applyFont="1" applyFill="1" applyBorder="1" applyAlignment="1" applyProtection="1">
      <alignment horizontal="center" vertical="center" shrinkToFit="1"/>
    </xf>
    <xf numFmtId="0" fontId="2" fillId="2" borderId="6" xfId="1" applyFont="1" applyFill="1" applyBorder="1" applyAlignment="1" applyProtection="1">
      <alignment horizontal="center" vertical="center" shrinkToFit="1"/>
    </xf>
    <xf numFmtId="0" fontId="2" fillId="2" borderId="7" xfId="1" applyFont="1" applyFill="1" applyBorder="1" applyAlignment="1" applyProtection="1">
      <alignment horizontal="center" vertical="center" shrinkToFit="1"/>
    </xf>
    <xf numFmtId="49" fontId="2" fillId="2" borderId="9" xfId="1" applyNumberFormat="1" applyFont="1" applyFill="1" applyBorder="1" applyAlignment="1" applyProtection="1">
      <alignment horizontal="center" vertical="center"/>
    </xf>
    <xf numFmtId="0" fontId="2" fillId="2" borderId="9" xfId="1" applyNumberFormat="1" applyFont="1" applyFill="1" applyBorder="1" applyAlignment="1" applyProtection="1">
      <alignment horizontal="center" vertical="center"/>
    </xf>
    <xf numFmtId="0" fontId="2" fillId="2" borderId="12" xfId="1" applyFont="1" applyFill="1" applyBorder="1" applyAlignment="1" applyProtection="1">
      <alignment horizontal="center" vertical="center" shrinkToFit="1"/>
    </xf>
    <xf numFmtId="0" fontId="2" fillId="2" borderId="13" xfId="1" applyFont="1" applyFill="1" applyBorder="1" applyAlignment="1" applyProtection="1">
      <alignment horizontal="center" vertical="center" shrinkToFit="1"/>
    </xf>
    <xf numFmtId="0" fontId="2" fillId="2" borderId="15" xfId="1" applyFont="1" applyFill="1" applyBorder="1" applyAlignment="1" applyProtection="1">
      <alignment horizontal="center" vertical="center" shrinkToFit="1"/>
    </xf>
    <xf numFmtId="0" fontId="2" fillId="2" borderId="19"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6" xfId="1" applyFont="1" applyFill="1" applyBorder="1" applyAlignment="1" applyProtection="1">
      <alignment horizontal="center"/>
    </xf>
    <xf numFmtId="0" fontId="2" fillId="2" borderId="0" xfId="1" applyFont="1" applyFill="1" applyBorder="1" applyAlignment="1" applyProtection="1">
      <alignment horizontal="center"/>
    </xf>
    <xf numFmtId="0" fontId="2" fillId="2" borderId="19" xfId="1" applyFont="1" applyFill="1" applyBorder="1" applyAlignment="1" applyProtection="1">
      <alignment horizontal="center" vertical="center"/>
    </xf>
    <xf numFmtId="0" fontId="2" fillId="2" borderId="23" xfId="1" applyFont="1" applyFill="1" applyBorder="1" applyAlignment="1" applyProtection="1">
      <alignment horizontal="center" vertical="center" shrinkToFit="1"/>
    </xf>
    <xf numFmtId="0" fontId="2" fillId="2" borderId="24" xfId="1" applyFont="1" applyFill="1" applyBorder="1" applyAlignment="1" applyProtection="1">
      <alignment horizontal="center" vertical="center" shrinkToFit="1"/>
    </xf>
    <xf numFmtId="0" fontId="2" fillId="2" borderId="1" xfId="1" applyFont="1" applyFill="1" applyBorder="1" applyAlignment="1" applyProtection="1">
      <alignment horizontal="center"/>
    </xf>
    <xf numFmtId="177" fontId="2" fillId="2" borderId="57" xfId="2" applyNumberFormat="1" applyFont="1" applyFill="1" applyBorder="1" applyAlignment="1" applyProtection="1">
      <alignment horizontal="right" vertical="center"/>
    </xf>
    <xf numFmtId="177" fontId="2" fillId="2" borderId="58" xfId="2" applyNumberFormat="1" applyFont="1" applyFill="1" applyBorder="1" applyAlignment="1" applyProtection="1">
      <alignment horizontal="right" vertical="center"/>
    </xf>
    <xf numFmtId="38" fontId="2" fillId="2" borderId="34" xfId="2" applyFont="1" applyFill="1" applyBorder="1" applyAlignment="1" applyProtection="1">
      <alignment horizontal="center"/>
    </xf>
    <xf numFmtId="38" fontId="2" fillId="2" borderId="35" xfId="2" applyFont="1" applyFill="1" applyBorder="1" applyAlignment="1" applyProtection="1">
      <alignment horizontal="center"/>
    </xf>
    <xf numFmtId="38" fontId="2" fillId="2" borderId="42" xfId="2" applyFont="1" applyFill="1" applyBorder="1" applyAlignment="1" applyProtection="1">
      <alignment horizontal="center"/>
    </xf>
    <xf numFmtId="38" fontId="2" fillId="2" borderId="43" xfId="2" applyFont="1" applyFill="1" applyBorder="1" applyAlignment="1" applyProtection="1">
      <alignment horizontal="center"/>
    </xf>
    <xf numFmtId="38" fontId="11" fillId="3" borderId="8" xfId="2" applyFont="1" applyFill="1" applyBorder="1" applyAlignment="1" applyProtection="1">
      <alignment horizontal="left" vertical="center" wrapText="1"/>
      <protection locked="0"/>
    </xf>
    <xf numFmtId="38" fontId="11" fillId="3" borderId="10" xfId="2" applyFont="1" applyFill="1" applyBorder="1" applyAlignment="1" applyProtection="1">
      <alignment horizontal="left" vertical="center" wrapText="1"/>
      <protection locked="0"/>
    </xf>
    <xf numFmtId="38" fontId="11" fillId="3" borderId="12" xfId="2" applyFont="1" applyFill="1" applyBorder="1" applyAlignment="1" applyProtection="1">
      <alignment horizontal="left" vertical="center" wrapText="1"/>
      <protection locked="0"/>
    </xf>
    <xf numFmtId="38" fontId="11" fillId="3" borderId="14" xfId="2" applyFont="1" applyFill="1" applyBorder="1" applyAlignment="1" applyProtection="1">
      <alignment horizontal="left" vertical="center" wrapText="1"/>
      <protection locked="0"/>
    </xf>
    <xf numFmtId="177" fontId="2" fillId="2" borderId="19" xfId="2" applyNumberFormat="1" applyFont="1" applyFill="1" applyBorder="1" applyAlignment="1" applyProtection="1">
      <alignment horizontal="right"/>
    </xf>
    <xf numFmtId="177" fontId="2" fillId="2" borderId="54" xfId="2" applyNumberFormat="1" applyFont="1" applyFill="1" applyBorder="1" applyAlignment="1" applyProtection="1">
      <alignment horizontal="right" vertical="center"/>
    </xf>
    <xf numFmtId="177" fontId="2" fillId="2" borderId="55" xfId="2" applyNumberFormat="1" applyFont="1" applyFill="1" applyBorder="1" applyAlignment="1" applyProtection="1">
      <alignment horizontal="right" vertical="center"/>
    </xf>
    <xf numFmtId="38" fontId="11" fillId="3" borderId="18" xfId="2" applyFont="1" applyFill="1" applyBorder="1" applyAlignment="1" applyProtection="1">
      <alignment horizontal="left" vertical="center" wrapText="1"/>
      <protection locked="0"/>
    </xf>
    <xf numFmtId="38" fontId="11" fillId="3" borderId="29" xfId="2" applyFont="1" applyFill="1" applyBorder="1" applyAlignment="1" applyProtection="1">
      <alignment horizontal="left" vertical="center" wrapText="1"/>
      <protection locked="0"/>
    </xf>
    <xf numFmtId="38" fontId="2" fillId="2" borderId="8" xfId="2" applyFont="1" applyFill="1" applyBorder="1" applyAlignment="1" applyProtection="1">
      <alignment horizontal="center" wrapText="1"/>
    </xf>
    <xf numFmtId="38" fontId="2" fillId="2" borderId="9" xfId="2" applyFont="1" applyFill="1" applyBorder="1" applyAlignment="1" applyProtection="1">
      <alignment horizontal="center" wrapText="1"/>
    </xf>
    <xf numFmtId="38" fontId="2" fillId="2" borderId="60" xfId="2" applyFont="1" applyFill="1" applyBorder="1" applyAlignment="1" applyProtection="1">
      <alignment horizontal="center" wrapText="1"/>
    </xf>
    <xf numFmtId="38" fontId="2" fillId="2" borderId="12" xfId="2" applyFont="1" applyFill="1" applyBorder="1" applyAlignment="1" applyProtection="1">
      <alignment horizontal="center" wrapText="1"/>
    </xf>
    <xf numFmtId="38" fontId="2" fillId="2" borderId="13" xfId="2" applyFont="1" applyFill="1" applyBorder="1" applyAlignment="1" applyProtection="1">
      <alignment horizontal="center" wrapText="1"/>
    </xf>
    <xf numFmtId="38" fontId="2" fillId="2" borderId="61" xfId="2" applyFont="1" applyFill="1" applyBorder="1" applyAlignment="1" applyProtection="1">
      <alignment horizontal="center" wrapText="1"/>
    </xf>
    <xf numFmtId="0" fontId="2" fillId="2" borderId="59" xfId="1" applyFont="1" applyFill="1" applyBorder="1" applyAlignment="1" applyProtection="1">
      <alignment horizontal="center"/>
    </xf>
    <xf numFmtId="0" fontId="2" fillId="2" borderId="56" xfId="1" applyFont="1" applyFill="1" applyBorder="1" applyAlignment="1" applyProtection="1">
      <alignment horizontal="center"/>
    </xf>
    <xf numFmtId="0" fontId="6" fillId="2" borderId="45" xfId="1" applyFont="1" applyFill="1" applyBorder="1" applyAlignment="1" applyProtection="1">
      <alignment horizontal="left" vertical="center" wrapText="1"/>
    </xf>
    <xf numFmtId="0" fontId="6" fillId="2" borderId="46" xfId="1" applyFont="1" applyFill="1" applyBorder="1" applyAlignment="1" applyProtection="1">
      <alignment horizontal="left" vertical="center" wrapText="1"/>
    </xf>
    <xf numFmtId="0" fontId="6" fillId="2" borderId="47" xfId="1" applyFont="1" applyFill="1" applyBorder="1" applyAlignment="1" applyProtection="1">
      <alignment horizontal="left" vertical="center" wrapText="1"/>
    </xf>
    <xf numFmtId="177" fontId="2" fillId="2" borderId="6" xfId="2" applyNumberFormat="1" applyFont="1" applyFill="1" applyBorder="1" applyAlignment="1" applyProtection="1">
      <alignment horizontal="right"/>
    </xf>
    <xf numFmtId="177" fontId="2" fillId="2" borderId="62" xfId="2" applyNumberFormat="1" applyFont="1" applyFill="1" applyBorder="1" applyAlignment="1" applyProtection="1">
      <alignment horizontal="right" vertical="center"/>
    </xf>
    <xf numFmtId="177" fontId="2" fillId="2" borderId="63" xfId="2" applyNumberFormat="1" applyFont="1" applyFill="1" applyBorder="1" applyAlignment="1" applyProtection="1">
      <alignment horizontal="right" vertical="center"/>
    </xf>
    <xf numFmtId="38" fontId="2" fillId="2" borderId="6" xfId="2" applyFont="1" applyFill="1" applyBorder="1" applyAlignment="1" applyProtection="1">
      <alignment horizontal="right"/>
    </xf>
    <xf numFmtId="38" fontId="2" fillId="2" borderId="57" xfId="2" applyFont="1" applyFill="1" applyBorder="1" applyAlignment="1" applyProtection="1">
      <alignment horizontal="right" vertical="center"/>
    </xf>
    <xf numFmtId="38" fontId="2" fillId="2" borderId="58" xfId="2" applyFont="1" applyFill="1" applyBorder="1" applyAlignment="1" applyProtection="1">
      <alignment horizontal="right" vertical="center"/>
    </xf>
    <xf numFmtId="38" fontId="2" fillId="2" borderId="8" xfId="2" applyFont="1" applyFill="1" applyBorder="1" applyAlignment="1" applyProtection="1">
      <alignment horizontal="right"/>
    </xf>
    <xf numFmtId="38" fontId="2" fillId="2" borderId="10" xfId="2" applyFont="1" applyFill="1" applyBorder="1" applyAlignment="1" applyProtection="1">
      <alignment horizontal="right"/>
    </xf>
    <xf numFmtId="0" fontId="2" fillId="2" borderId="48" xfId="1" applyFont="1" applyFill="1" applyBorder="1" applyAlignment="1" applyProtection="1">
      <alignment horizontal="center" vertical="center" shrinkToFit="1"/>
    </xf>
    <xf numFmtId="0" fontId="2" fillId="2" borderId="49" xfId="1" applyFont="1" applyFill="1" applyBorder="1" applyAlignment="1" applyProtection="1">
      <alignment horizontal="center" vertical="center" shrinkToFit="1"/>
    </xf>
    <xf numFmtId="176" fontId="2" fillId="2" borderId="12" xfId="1" applyNumberFormat="1" applyFont="1" applyFill="1" applyBorder="1" applyAlignment="1" applyProtection="1">
      <alignment horizontal="center" vertical="center" wrapText="1"/>
    </xf>
    <xf numFmtId="176" fontId="2" fillId="2" borderId="13" xfId="1" applyNumberFormat="1" applyFont="1" applyFill="1" applyBorder="1" applyAlignment="1" applyProtection="1">
      <alignment horizontal="center" vertical="center" wrapText="1"/>
    </xf>
    <xf numFmtId="176" fontId="2" fillId="2" borderId="15" xfId="1" applyNumberFormat="1" applyFont="1" applyFill="1" applyBorder="1" applyAlignment="1" applyProtection="1">
      <alignment horizontal="center" vertical="center" wrapText="1"/>
    </xf>
    <xf numFmtId="176" fontId="2" fillId="2" borderId="18" xfId="1" applyNumberFormat="1" applyFont="1" applyFill="1" applyBorder="1" applyAlignment="1" applyProtection="1">
      <alignment horizontal="center" vertical="center" wrapText="1"/>
    </xf>
    <xf numFmtId="176" fontId="2" fillId="2" borderId="19" xfId="1" applyNumberFormat="1" applyFont="1" applyFill="1" applyBorder="1" applyAlignment="1" applyProtection="1">
      <alignment horizontal="center" vertical="center" wrapText="1"/>
    </xf>
    <xf numFmtId="176" fontId="2" fillId="2" borderId="20" xfId="1" applyNumberFormat="1" applyFont="1" applyFill="1" applyBorder="1" applyAlignment="1" applyProtection="1">
      <alignment horizontal="center" vertical="center" wrapText="1"/>
    </xf>
    <xf numFmtId="0" fontId="2" fillId="2" borderId="51" xfId="1" applyFont="1" applyFill="1" applyBorder="1" applyAlignment="1" applyProtection="1">
      <alignment horizontal="left" vertical="center" wrapText="1"/>
    </xf>
    <xf numFmtId="0" fontId="2" fillId="2" borderId="44" xfId="1" applyFont="1" applyFill="1" applyBorder="1" applyAlignment="1" applyProtection="1">
      <alignment horizontal="left" vertical="center" wrapText="1"/>
    </xf>
    <xf numFmtId="0" fontId="2" fillId="2" borderId="52" xfId="1" applyFont="1" applyFill="1" applyBorder="1" applyAlignment="1" applyProtection="1">
      <alignment horizontal="left" vertical="center" wrapText="1"/>
    </xf>
    <xf numFmtId="0" fontId="2" fillId="2" borderId="18"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2" fillId="2" borderId="20" xfId="1" applyFont="1" applyFill="1" applyBorder="1" applyAlignment="1" applyProtection="1">
      <alignment horizontal="left" vertical="center" wrapText="1"/>
    </xf>
  </cellXfs>
  <cellStyles count="4">
    <cellStyle name="桁区切り" xfId="3" builtinId="6"/>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266700</xdr:colOff>
      <xdr:row>0</xdr:row>
      <xdr:rowOff>190500</xdr:rowOff>
    </xdr:from>
    <xdr:to>
      <xdr:col>22</xdr:col>
      <xdr:colOff>423333</xdr:colOff>
      <xdr:row>7</xdr:row>
      <xdr:rowOff>200025</xdr:rowOff>
    </xdr:to>
    <xdr:sp macro="" textlink="">
      <xdr:nvSpPr>
        <xdr:cNvPr id="2" name="テキスト ボックス 1"/>
        <xdr:cNvSpPr txBox="1"/>
      </xdr:nvSpPr>
      <xdr:spPr>
        <a:xfrm>
          <a:off x="7058025" y="190500"/>
          <a:ext cx="6328833" cy="23431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複数展示会への出展</a:t>
          </a:r>
          <a:r>
            <a:rPr kumimoji="1" lang="ja-JP" altLang="en-US" sz="1100">
              <a:solidFill>
                <a:srgbClr val="FF0000"/>
              </a:solidFill>
              <a:effectLst/>
              <a:latin typeface="+mn-lt"/>
              <a:ea typeface="+mn-ea"/>
              <a:cs typeface="+mn-cs"/>
            </a:rPr>
            <a:t>計画を申請</a:t>
          </a:r>
          <a:r>
            <a:rPr kumimoji="1" lang="ja-JP" altLang="ja-JP" sz="1100">
              <a:solidFill>
                <a:srgbClr val="FF0000"/>
              </a:solidFill>
              <a:effectLst/>
              <a:latin typeface="+mn-lt"/>
              <a:ea typeface="+mn-ea"/>
              <a:cs typeface="+mn-cs"/>
            </a:rPr>
            <a:t>する場合は、本エクセルファイルを複製し、それぞれの展示</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会について事業計画書を作成してください。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➀オレンジ色のセルのみをご入力ください。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266700</xdr:colOff>
      <xdr:row>0</xdr:row>
      <xdr:rowOff>190499</xdr:rowOff>
    </xdr:from>
    <xdr:to>
      <xdr:col>22</xdr:col>
      <xdr:colOff>423333</xdr:colOff>
      <xdr:row>8</xdr:row>
      <xdr:rowOff>85724</xdr:rowOff>
    </xdr:to>
    <xdr:sp macro="" textlink="">
      <xdr:nvSpPr>
        <xdr:cNvPr id="2" name="テキスト ボックス 1"/>
        <xdr:cNvSpPr txBox="1"/>
      </xdr:nvSpPr>
      <xdr:spPr>
        <a:xfrm>
          <a:off x="7058025" y="190499"/>
          <a:ext cx="6328833" cy="24669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➀一部のセルは「事業計画書」から自動入力されます。</a:t>
          </a:r>
          <a:endParaRPr kumimoji="1" lang="en-US" altLang="ja-JP" sz="1100"/>
        </a:p>
        <a:p>
          <a:r>
            <a:rPr kumimoji="1" lang="ja-JP" altLang="en-US" sz="1100"/>
            <a:t>➁オレンジ色のセルのみをご入力ください。</a:t>
          </a:r>
          <a:endParaRPr kumimoji="1" lang="en-US" altLang="ja-JP" sz="1100"/>
        </a:p>
        <a:p>
          <a:r>
            <a:rPr kumimoji="1" lang="ja-JP" altLang="en-US" sz="1100"/>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　展示会等出展計画」欄及び「</a:t>
          </a:r>
          <a:r>
            <a:rPr kumimoji="1" lang="en-US" altLang="ja-JP" sz="1100">
              <a:solidFill>
                <a:srgbClr val="FF0000"/>
              </a:solidFill>
            </a:rPr>
            <a:t>3</a:t>
          </a:r>
          <a:r>
            <a:rPr kumimoji="1" lang="ja-JP" altLang="en-US" sz="1100">
              <a:solidFill>
                <a:srgbClr val="FF0000"/>
              </a:solidFill>
            </a:rPr>
            <a:t>　収支予算」の「積算」欄は、変更箇所のみ</a:t>
          </a:r>
          <a:endParaRPr kumimoji="1" lang="en-US" altLang="ja-JP" sz="1100">
            <a:solidFill>
              <a:srgbClr val="FF0000"/>
            </a:solidFill>
          </a:endParaRPr>
        </a:p>
        <a:p>
          <a:r>
            <a:rPr kumimoji="1" lang="ja-JP" altLang="en-US" sz="1100">
              <a:solidFill>
                <a:srgbClr val="FF0000"/>
              </a:solidFill>
            </a:rPr>
            <a:t>　　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xdr:row>
      <xdr:rowOff>0</xdr:rowOff>
    </xdr:from>
    <xdr:to>
      <xdr:col>23</xdr:col>
      <xdr:colOff>156633</xdr:colOff>
      <xdr:row>7</xdr:row>
      <xdr:rowOff>600075</xdr:rowOff>
    </xdr:to>
    <xdr:sp macro="" textlink="">
      <xdr:nvSpPr>
        <xdr:cNvPr id="2" name="テキスト ボックス 1"/>
        <xdr:cNvSpPr txBox="1"/>
      </xdr:nvSpPr>
      <xdr:spPr>
        <a:xfrm>
          <a:off x="7477125" y="619125"/>
          <a:ext cx="6328833" cy="21240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➀一部のセルは「事業計画書」や「変更事業計画書」から自動入力されます。</a:t>
          </a:r>
          <a:endParaRPr kumimoji="1" lang="en-US" altLang="ja-JP" sz="1100"/>
        </a:p>
        <a:p>
          <a:r>
            <a:rPr kumimoji="1" lang="ja-JP" altLang="en-US" sz="1100"/>
            <a:t>➁オレンジ色のセルのみをご入力ください。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Zeros="0" tabSelected="1" view="pageBreakPreview" zoomScaleNormal="100" zoomScaleSheetLayoutView="100" workbookViewId="0">
      <selection activeCell="E3" sqref="E3:M3"/>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0</v>
      </c>
      <c r="B1" s="1"/>
      <c r="C1" s="2"/>
      <c r="D1" s="2"/>
      <c r="E1" s="1"/>
      <c r="F1" s="1"/>
      <c r="G1" s="1"/>
      <c r="H1" s="1"/>
      <c r="I1" s="1"/>
      <c r="J1" s="1"/>
      <c r="K1" s="1"/>
      <c r="L1" s="1"/>
      <c r="M1" s="1"/>
    </row>
    <row r="2" spans="1:18" ht="30" customHeight="1" thickBot="1" x14ac:dyDescent="0.45">
      <c r="A2" s="44" t="s">
        <v>79</v>
      </c>
      <c r="B2" s="44"/>
      <c r="C2" s="44"/>
      <c r="D2" s="44"/>
      <c r="E2" s="44"/>
      <c r="F2" s="44"/>
      <c r="G2" s="44"/>
      <c r="H2" s="44"/>
      <c r="I2" s="44"/>
      <c r="J2" s="44"/>
      <c r="K2" s="44"/>
      <c r="L2" s="44"/>
      <c r="M2" s="44"/>
    </row>
    <row r="3" spans="1:18" s="4" customFormat="1" ht="18.75" customHeight="1" x14ac:dyDescent="0.4">
      <c r="A3" s="45" t="s">
        <v>1</v>
      </c>
      <c r="B3" s="48" t="s">
        <v>2</v>
      </c>
      <c r="C3" s="48"/>
      <c r="D3" s="48"/>
      <c r="E3" s="49"/>
      <c r="F3" s="49"/>
      <c r="G3" s="49"/>
      <c r="H3" s="49"/>
      <c r="I3" s="49"/>
      <c r="J3" s="49"/>
      <c r="K3" s="49"/>
      <c r="L3" s="49"/>
      <c r="M3" s="50"/>
      <c r="N3" s="3"/>
      <c r="O3" s="3"/>
      <c r="P3" s="3"/>
      <c r="Q3" s="3"/>
      <c r="R3" s="3"/>
    </row>
    <row r="4" spans="1:18" s="4" customFormat="1" ht="18.75" customHeight="1" x14ac:dyDescent="0.4">
      <c r="A4" s="46"/>
      <c r="B4" s="51" t="s">
        <v>3</v>
      </c>
      <c r="C4" s="51"/>
      <c r="D4" s="51"/>
      <c r="E4" s="52"/>
      <c r="F4" s="52"/>
      <c r="G4" s="52"/>
      <c r="H4" s="52"/>
      <c r="I4" s="52"/>
      <c r="J4" s="52"/>
      <c r="K4" s="52"/>
      <c r="L4" s="52"/>
      <c r="M4" s="53"/>
      <c r="N4" s="3"/>
      <c r="O4" s="3"/>
      <c r="P4" s="3"/>
      <c r="Q4" s="3"/>
      <c r="R4" s="3"/>
    </row>
    <row r="5" spans="1:18" s="4" customFormat="1" ht="18.75" customHeight="1" x14ac:dyDescent="0.4">
      <c r="A5" s="46"/>
      <c r="B5" s="54" t="s">
        <v>4</v>
      </c>
      <c r="C5" s="55"/>
      <c r="D5" s="56"/>
      <c r="E5" s="5" t="s">
        <v>5</v>
      </c>
      <c r="F5" s="36"/>
      <c r="G5" s="6" t="s">
        <v>6</v>
      </c>
      <c r="H5" s="60"/>
      <c r="I5" s="61"/>
      <c r="J5" s="7"/>
      <c r="K5" s="7"/>
      <c r="L5" s="7"/>
      <c r="M5" s="8"/>
      <c r="N5" s="3"/>
      <c r="O5" s="3"/>
      <c r="P5" s="3"/>
      <c r="Q5" s="3"/>
      <c r="R5" s="3"/>
    </row>
    <row r="6" spans="1:18" s="4" customFormat="1" x14ac:dyDescent="0.4">
      <c r="A6" s="46"/>
      <c r="B6" s="57"/>
      <c r="C6" s="58"/>
      <c r="D6" s="59"/>
      <c r="E6" s="62"/>
      <c r="F6" s="63"/>
      <c r="G6" s="63"/>
      <c r="H6" s="63"/>
      <c r="I6" s="63"/>
      <c r="J6" s="63"/>
      <c r="K6" s="63"/>
      <c r="L6" s="63"/>
      <c r="M6" s="64"/>
      <c r="N6" s="3"/>
      <c r="O6" s="3"/>
      <c r="P6" s="3"/>
      <c r="Q6" s="3"/>
      <c r="R6" s="3"/>
    </row>
    <row r="7" spans="1:18" s="4" customFormat="1" ht="60" customHeight="1" x14ac:dyDescent="0.4">
      <c r="A7" s="46"/>
      <c r="B7" s="51" t="s">
        <v>7</v>
      </c>
      <c r="C7" s="51"/>
      <c r="D7" s="51"/>
      <c r="E7" s="66"/>
      <c r="F7" s="67"/>
      <c r="G7" s="67"/>
      <c r="H7" s="67"/>
      <c r="I7" s="67"/>
      <c r="J7" s="67"/>
      <c r="K7" s="67"/>
      <c r="L7" s="67"/>
      <c r="M7" s="68"/>
      <c r="N7" s="3"/>
      <c r="O7" s="3"/>
      <c r="P7" s="3"/>
      <c r="Q7" s="3"/>
      <c r="R7" s="3"/>
    </row>
    <row r="8" spans="1:18" s="4" customFormat="1" ht="18.75" customHeight="1" x14ac:dyDescent="0.4">
      <c r="A8" s="46"/>
      <c r="B8" s="51" t="s">
        <v>8</v>
      </c>
      <c r="C8" s="51"/>
      <c r="D8" s="51"/>
      <c r="E8" s="69"/>
      <c r="F8" s="70"/>
      <c r="G8" s="70"/>
      <c r="H8" s="9" t="s">
        <v>9</v>
      </c>
      <c r="I8" s="10" t="s">
        <v>10</v>
      </c>
      <c r="J8" s="10"/>
      <c r="K8" s="71"/>
      <c r="L8" s="71"/>
      <c r="M8" s="30" t="s">
        <v>11</v>
      </c>
      <c r="N8" s="3"/>
      <c r="O8" s="3"/>
      <c r="P8" s="3"/>
      <c r="Q8" s="3"/>
      <c r="R8" s="3"/>
    </row>
    <row r="9" spans="1:18" s="4" customFormat="1" ht="19.5" thickBot="1" x14ac:dyDescent="0.45">
      <c r="A9" s="47"/>
      <c r="B9" s="106" t="s">
        <v>12</v>
      </c>
      <c r="C9" s="106"/>
      <c r="D9" s="106"/>
      <c r="E9" s="107"/>
      <c r="F9" s="108"/>
      <c r="G9" s="108"/>
      <c r="H9" s="108"/>
      <c r="I9" s="11" t="s">
        <v>13</v>
      </c>
      <c r="J9" s="65"/>
      <c r="K9" s="65"/>
      <c r="L9" s="65"/>
      <c r="M9" s="12" t="s">
        <v>14</v>
      </c>
      <c r="N9" s="3"/>
      <c r="O9" s="3"/>
      <c r="P9" s="3"/>
      <c r="Q9" s="3"/>
      <c r="R9" s="3"/>
    </row>
    <row r="10" spans="1:18" s="4" customFormat="1" x14ac:dyDescent="0.4">
      <c r="A10" s="72" t="s">
        <v>30</v>
      </c>
      <c r="B10" s="75" t="s">
        <v>31</v>
      </c>
      <c r="C10" s="75"/>
      <c r="D10" s="75"/>
      <c r="E10" s="76"/>
      <c r="F10" s="77"/>
      <c r="G10" s="77"/>
      <c r="H10" s="77"/>
      <c r="I10" s="77"/>
      <c r="J10" s="77"/>
      <c r="K10" s="77"/>
      <c r="L10" s="77"/>
      <c r="M10" s="78"/>
      <c r="N10" s="3"/>
      <c r="O10" s="3"/>
      <c r="P10" s="3"/>
      <c r="Q10" s="3"/>
      <c r="R10" s="3"/>
    </row>
    <row r="11" spans="1:18" s="4" customFormat="1" ht="37.5" customHeight="1" x14ac:dyDescent="0.4">
      <c r="A11" s="73"/>
      <c r="B11" s="79" t="s">
        <v>32</v>
      </c>
      <c r="C11" s="79"/>
      <c r="D11" s="79"/>
      <c r="E11" s="66"/>
      <c r="F11" s="67"/>
      <c r="G11" s="67"/>
      <c r="H11" s="67"/>
      <c r="I11" s="67"/>
      <c r="J11" s="67"/>
      <c r="K11" s="67"/>
      <c r="L11" s="67"/>
      <c r="M11" s="68"/>
      <c r="N11" s="3"/>
      <c r="O11" s="3"/>
      <c r="P11" s="13"/>
      <c r="Q11" s="3"/>
      <c r="R11" s="3"/>
    </row>
    <row r="12" spans="1:18" s="4" customFormat="1" x14ac:dyDescent="0.4">
      <c r="A12" s="73"/>
      <c r="B12" s="92" t="s">
        <v>36</v>
      </c>
      <c r="C12" s="93"/>
      <c r="D12" s="94"/>
      <c r="E12" s="98" t="s">
        <v>38</v>
      </c>
      <c r="F12" s="99"/>
      <c r="G12" s="67"/>
      <c r="H12" s="67"/>
      <c r="I12" s="67"/>
      <c r="J12" s="67"/>
      <c r="K12" s="67"/>
      <c r="L12" s="67"/>
      <c r="M12" s="68"/>
      <c r="N12" s="3"/>
      <c r="O12" s="3"/>
      <c r="P12" s="13"/>
      <c r="Q12" s="3"/>
      <c r="R12" s="3"/>
    </row>
    <row r="13" spans="1:18" s="4" customFormat="1" x14ac:dyDescent="0.4">
      <c r="A13" s="73"/>
      <c r="B13" s="95"/>
      <c r="C13" s="96"/>
      <c r="D13" s="97"/>
      <c r="E13" s="98" t="s">
        <v>37</v>
      </c>
      <c r="F13" s="99"/>
      <c r="G13" s="67"/>
      <c r="H13" s="67"/>
      <c r="I13" s="67"/>
      <c r="J13" s="67"/>
      <c r="K13" s="67"/>
      <c r="L13" s="67"/>
      <c r="M13" s="68"/>
      <c r="N13" s="3"/>
      <c r="O13" s="3"/>
      <c r="P13" s="13"/>
      <c r="Q13" s="3"/>
      <c r="R13" s="3"/>
    </row>
    <row r="14" spans="1:18" s="4" customFormat="1" x14ac:dyDescent="0.4">
      <c r="A14" s="73"/>
      <c r="B14" s="100" t="s">
        <v>39</v>
      </c>
      <c r="C14" s="101"/>
      <c r="D14" s="102"/>
      <c r="E14" s="103"/>
      <c r="F14" s="104"/>
      <c r="G14" s="104"/>
      <c r="H14" s="104"/>
      <c r="I14" s="104"/>
      <c r="J14" s="104"/>
      <c r="K14" s="104"/>
      <c r="L14" s="104"/>
      <c r="M14" s="105"/>
      <c r="N14" s="3"/>
      <c r="O14" s="3"/>
      <c r="P14" s="13"/>
      <c r="Q14" s="3"/>
      <c r="R14" s="3"/>
    </row>
    <row r="15" spans="1:18" s="4" customFormat="1" ht="22.5" customHeight="1" x14ac:dyDescent="0.4">
      <c r="A15" s="73"/>
      <c r="B15" s="95" t="s">
        <v>33</v>
      </c>
      <c r="C15" s="97"/>
      <c r="D15" s="40" t="s">
        <v>35</v>
      </c>
      <c r="E15" s="80" t="s">
        <v>78</v>
      </c>
      <c r="F15" s="81"/>
      <c r="G15" s="81"/>
      <c r="H15" s="81"/>
      <c r="I15" s="41" t="s">
        <v>54</v>
      </c>
      <c r="J15" s="81" t="s">
        <v>78</v>
      </c>
      <c r="K15" s="81"/>
      <c r="L15" s="81"/>
      <c r="M15" s="82"/>
      <c r="N15" s="3"/>
      <c r="O15" s="3"/>
      <c r="P15" s="13"/>
      <c r="Q15" s="3"/>
      <c r="R15" s="3"/>
    </row>
    <row r="16" spans="1:18" s="4" customFormat="1" ht="22.5" customHeight="1" x14ac:dyDescent="0.4">
      <c r="A16" s="73"/>
      <c r="B16" s="95"/>
      <c r="C16" s="97"/>
      <c r="D16" s="28" t="s">
        <v>34</v>
      </c>
      <c r="E16" s="83" t="s">
        <v>78</v>
      </c>
      <c r="F16" s="84"/>
      <c r="G16" s="84"/>
      <c r="H16" s="84"/>
      <c r="I16" s="41" t="s">
        <v>54</v>
      </c>
      <c r="J16" s="84" t="s">
        <v>78</v>
      </c>
      <c r="K16" s="84"/>
      <c r="L16" s="84"/>
      <c r="M16" s="85"/>
      <c r="N16" s="3"/>
      <c r="O16" s="3"/>
      <c r="P16" s="13"/>
      <c r="Q16" s="3"/>
      <c r="R16" s="3"/>
    </row>
    <row r="17" spans="1:18" s="4" customFormat="1" ht="120" customHeight="1" x14ac:dyDescent="0.4">
      <c r="A17" s="73"/>
      <c r="B17" s="79" t="s">
        <v>40</v>
      </c>
      <c r="C17" s="79"/>
      <c r="D17" s="79"/>
      <c r="E17" s="86" t="s">
        <v>43</v>
      </c>
      <c r="F17" s="87"/>
      <c r="G17" s="66"/>
      <c r="H17" s="67"/>
      <c r="I17" s="88"/>
      <c r="J17" s="67"/>
      <c r="K17" s="67"/>
      <c r="L17" s="67"/>
      <c r="M17" s="68"/>
      <c r="N17" s="3"/>
      <c r="O17" s="3"/>
      <c r="P17" s="13"/>
      <c r="Q17" s="3"/>
      <c r="R17" s="3"/>
    </row>
    <row r="18" spans="1:18" s="4" customFormat="1" ht="120" customHeight="1" x14ac:dyDescent="0.4">
      <c r="A18" s="73"/>
      <c r="B18" s="79"/>
      <c r="C18" s="79"/>
      <c r="D18" s="79"/>
      <c r="E18" s="86" t="s">
        <v>55</v>
      </c>
      <c r="F18" s="87"/>
      <c r="G18" s="66"/>
      <c r="H18" s="67"/>
      <c r="I18" s="67"/>
      <c r="J18" s="67"/>
      <c r="K18" s="67"/>
      <c r="L18" s="67"/>
      <c r="M18" s="68"/>
      <c r="N18" s="3"/>
      <c r="O18" s="3"/>
      <c r="P18" s="13"/>
      <c r="Q18" s="3"/>
      <c r="R18" s="3"/>
    </row>
    <row r="19" spans="1:18" s="4" customFormat="1" ht="120" customHeight="1" x14ac:dyDescent="0.4">
      <c r="A19" s="73"/>
      <c r="B19" s="79"/>
      <c r="C19" s="79"/>
      <c r="D19" s="79"/>
      <c r="E19" s="86" t="s">
        <v>56</v>
      </c>
      <c r="F19" s="87"/>
      <c r="G19" s="66"/>
      <c r="H19" s="67"/>
      <c r="I19" s="67"/>
      <c r="J19" s="67"/>
      <c r="K19" s="67"/>
      <c r="L19" s="67"/>
      <c r="M19" s="68"/>
      <c r="N19" s="3"/>
      <c r="O19" s="3"/>
      <c r="P19" s="13"/>
      <c r="Q19" s="3"/>
      <c r="R19" s="3"/>
    </row>
    <row r="20" spans="1:18" s="4" customFormat="1" ht="80.099999999999994" customHeight="1" x14ac:dyDescent="0.4">
      <c r="A20" s="73"/>
      <c r="B20" s="125" t="s">
        <v>41</v>
      </c>
      <c r="C20" s="126"/>
      <c r="D20" s="127"/>
      <c r="E20" s="128"/>
      <c r="F20" s="128"/>
      <c r="G20" s="128"/>
      <c r="H20" s="128"/>
      <c r="I20" s="128"/>
      <c r="J20" s="128"/>
      <c r="K20" s="128"/>
      <c r="L20" s="128"/>
      <c r="M20" s="129"/>
      <c r="N20" s="3"/>
      <c r="O20" s="3"/>
      <c r="P20" s="13"/>
      <c r="Q20" s="3"/>
      <c r="R20" s="3"/>
    </row>
    <row r="21" spans="1:18" s="4" customFormat="1" ht="50.25" customHeight="1" thickBot="1" x14ac:dyDescent="0.45">
      <c r="A21" s="74"/>
      <c r="B21" s="89" t="s">
        <v>42</v>
      </c>
      <c r="C21" s="90"/>
      <c r="D21" s="90"/>
      <c r="E21" s="90"/>
      <c r="F21" s="90"/>
      <c r="G21" s="90"/>
      <c r="H21" s="90"/>
      <c r="I21" s="90"/>
      <c r="J21" s="90"/>
      <c r="K21" s="90"/>
      <c r="L21" s="90"/>
      <c r="M21" s="91"/>
      <c r="N21" s="3"/>
      <c r="O21" s="3"/>
      <c r="P21" s="3"/>
      <c r="Q21" s="3"/>
      <c r="R21" s="3"/>
    </row>
    <row r="22" spans="1:18" s="4" customFormat="1" x14ac:dyDescent="0.4">
      <c r="A22" s="109" t="s">
        <v>15</v>
      </c>
      <c r="B22" s="15"/>
      <c r="C22" s="16" t="s">
        <v>16</v>
      </c>
      <c r="D22" s="17"/>
      <c r="E22" s="18"/>
      <c r="F22" s="18"/>
      <c r="G22" s="18"/>
      <c r="H22" s="18"/>
      <c r="I22" s="18"/>
      <c r="J22" s="18"/>
      <c r="K22" s="18"/>
      <c r="L22" s="19" t="s">
        <v>17</v>
      </c>
      <c r="M22" s="20"/>
      <c r="N22" s="3"/>
      <c r="O22" s="3"/>
      <c r="P22" s="3"/>
      <c r="Q22" s="3"/>
      <c r="R22" s="3"/>
    </row>
    <row r="23" spans="1:18" s="4" customFormat="1" x14ac:dyDescent="0.4">
      <c r="A23" s="110"/>
      <c r="B23" s="21"/>
      <c r="C23" s="35" t="s">
        <v>18</v>
      </c>
      <c r="D23" s="51" t="s">
        <v>19</v>
      </c>
      <c r="E23" s="51"/>
      <c r="F23" s="113" t="s">
        <v>20</v>
      </c>
      <c r="G23" s="113"/>
      <c r="H23" s="113"/>
      <c r="I23" s="113"/>
      <c r="J23" s="113"/>
      <c r="K23" s="113"/>
      <c r="L23" s="113"/>
      <c r="M23" s="14"/>
      <c r="N23" s="3"/>
      <c r="O23" s="3"/>
      <c r="P23" s="3"/>
      <c r="Q23" s="3"/>
      <c r="R23" s="3"/>
    </row>
    <row r="24" spans="1:18" s="4" customFormat="1" x14ac:dyDescent="0.4">
      <c r="A24" s="110"/>
      <c r="B24" s="21"/>
      <c r="C24" s="37" t="s">
        <v>21</v>
      </c>
      <c r="D24" s="114">
        <f>SUM(D27,-SUM(D25:E26))</f>
        <v>0</v>
      </c>
      <c r="E24" s="114"/>
      <c r="F24" s="115"/>
      <c r="G24" s="115"/>
      <c r="H24" s="115"/>
      <c r="I24" s="115"/>
      <c r="J24" s="115"/>
      <c r="K24" s="115"/>
      <c r="L24" s="115"/>
      <c r="M24" s="14"/>
      <c r="N24" s="3"/>
      <c r="O24" s="3"/>
      <c r="P24" s="3"/>
      <c r="Q24" s="3"/>
      <c r="R24" s="3"/>
    </row>
    <row r="25" spans="1:18" s="4" customFormat="1" x14ac:dyDescent="0.4">
      <c r="A25" s="110"/>
      <c r="B25" s="21"/>
      <c r="C25" s="35" t="s">
        <v>22</v>
      </c>
      <c r="D25" s="116">
        <f>K40</f>
        <v>0</v>
      </c>
      <c r="E25" s="116"/>
      <c r="F25" s="117" t="s">
        <v>44</v>
      </c>
      <c r="G25" s="117"/>
      <c r="H25" s="117"/>
      <c r="I25" s="117"/>
      <c r="J25" s="117"/>
      <c r="K25" s="117"/>
      <c r="L25" s="117"/>
      <c r="M25" s="14"/>
      <c r="N25" s="3"/>
      <c r="O25" s="3"/>
      <c r="P25" s="3"/>
      <c r="Q25" s="3"/>
      <c r="R25" s="3"/>
    </row>
    <row r="26" spans="1:18" s="4" customFormat="1" x14ac:dyDescent="0.4">
      <c r="A26" s="110"/>
      <c r="B26" s="21"/>
      <c r="C26" s="35" t="s">
        <v>23</v>
      </c>
      <c r="D26" s="118"/>
      <c r="E26" s="119"/>
      <c r="F26" s="117"/>
      <c r="G26" s="117"/>
      <c r="H26" s="117"/>
      <c r="I26" s="117"/>
      <c r="J26" s="117"/>
      <c r="K26" s="117"/>
      <c r="L26" s="117"/>
      <c r="M26" s="14"/>
      <c r="N26" s="3"/>
      <c r="O26" s="3"/>
      <c r="P26" s="3"/>
      <c r="Q26" s="3"/>
      <c r="R26" s="3"/>
    </row>
    <row r="27" spans="1:18" s="4" customFormat="1" x14ac:dyDescent="0.4">
      <c r="A27" s="110"/>
      <c r="B27" s="21"/>
      <c r="C27" s="35" t="s">
        <v>24</v>
      </c>
      <c r="D27" s="114">
        <f>E39</f>
        <v>0</v>
      </c>
      <c r="E27" s="114"/>
      <c r="F27" s="115"/>
      <c r="G27" s="115"/>
      <c r="H27" s="115"/>
      <c r="I27" s="115"/>
      <c r="J27" s="115"/>
      <c r="K27" s="115"/>
      <c r="L27" s="115"/>
      <c r="M27" s="14"/>
      <c r="N27" s="3"/>
      <c r="O27" s="3"/>
      <c r="P27" s="3"/>
      <c r="Q27" s="3"/>
      <c r="R27" s="3"/>
    </row>
    <row r="28" spans="1:18" s="4" customFormat="1" x14ac:dyDescent="0.4">
      <c r="A28" s="110"/>
      <c r="B28" s="21"/>
      <c r="C28" s="22"/>
      <c r="D28" s="22"/>
      <c r="E28" s="23"/>
      <c r="F28" s="23"/>
      <c r="G28" s="23"/>
      <c r="H28" s="23"/>
      <c r="I28" s="23"/>
      <c r="J28" s="23"/>
      <c r="K28" s="23"/>
      <c r="L28" s="23"/>
      <c r="M28" s="14"/>
      <c r="N28" s="3"/>
      <c r="O28" s="3"/>
      <c r="P28" s="3"/>
      <c r="Q28" s="3"/>
      <c r="R28" s="3"/>
    </row>
    <row r="29" spans="1:18" s="4" customFormat="1" x14ac:dyDescent="0.4">
      <c r="A29" s="110"/>
      <c r="B29" s="21"/>
      <c r="C29" s="24" t="s">
        <v>25</v>
      </c>
      <c r="D29" s="22"/>
      <c r="E29" s="23"/>
      <c r="F29" s="23"/>
      <c r="G29" s="23"/>
      <c r="H29" s="23"/>
      <c r="I29" s="23"/>
      <c r="J29" s="23"/>
      <c r="K29" s="23"/>
      <c r="L29" s="25" t="s">
        <v>17</v>
      </c>
      <c r="M29" s="14"/>
      <c r="N29" s="3"/>
      <c r="O29" s="3"/>
      <c r="P29" s="3"/>
      <c r="Q29" s="3"/>
      <c r="R29" s="3"/>
    </row>
    <row r="30" spans="1:18" s="4" customFormat="1" ht="60" customHeight="1" x14ac:dyDescent="0.4">
      <c r="A30" s="110"/>
      <c r="B30" s="21"/>
      <c r="C30" s="51" t="s">
        <v>26</v>
      </c>
      <c r="D30" s="51"/>
      <c r="E30" s="120" t="s">
        <v>27</v>
      </c>
      <c r="F30" s="121"/>
      <c r="G30" s="122" t="s">
        <v>28</v>
      </c>
      <c r="H30" s="122"/>
      <c r="I30" s="120" t="s">
        <v>29</v>
      </c>
      <c r="J30" s="121"/>
      <c r="K30" s="120" t="s">
        <v>53</v>
      </c>
      <c r="L30" s="120"/>
      <c r="M30" s="14"/>
      <c r="N30" s="3"/>
      <c r="O30" s="3"/>
      <c r="P30" s="3"/>
      <c r="Q30" s="3"/>
      <c r="R30" s="3"/>
    </row>
    <row r="31" spans="1:18" s="4" customFormat="1" ht="30" customHeight="1" x14ac:dyDescent="0.4">
      <c r="A31" s="110"/>
      <c r="B31" s="32">
        <v>1</v>
      </c>
      <c r="C31" s="51" t="s">
        <v>45</v>
      </c>
      <c r="D31" s="51"/>
      <c r="E31" s="116"/>
      <c r="F31" s="116"/>
      <c r="G31" s="116"/>
      <c r="H31" s="116"/>
      <c r="I31" s="130">
        <f>IFERROR(SUM($E31,-$G31),"")</f>
        <v>0</v>
      </c>
      <c r="J31" s="133"/>
      <c r="K31" s="136"/>
      <c r="L31" s="136"/>
      <c r="M31" s="14"/>
      <c r="N31" s="3"/>
      <c r="O31" s="3"/>
      <c r="P31" s="3"/>
      <c r="Q31" s="3"/>
      <c r="R31" s="3"/>
    </row>
    <row r="32" spans="1:18" s="4" customFormat="1" ht="30" customHeight="1" x14ac:dyDescent="0.4">
      <c r="A32" s="110"/>
      <c r="B32" s="32">
        <v>2</v>
      </c>
      <c r="C32" s="51" t="s">
        <v>46</v>
      </c>
      <c r="D32" s="51"/>
      <c r="E32" s="116"/>
      <c r="F32" s="116"/>
      <c r="G32" s="116"/>
      <c r="H32" s="116"/>
      <c r="I32" s="130">
        <f>IFERROR(SUM($E32,-$G32),"")</f>
        <v>0</v>
      </c>
      <c r="J32" s="133"/>
      <c r="K32" s="136"/>
      <c r="L32" s="136"/>
      <c r="M32" s="14"/>
      <c r="N32" s="3"/>
      <c r="O32" s="3"/>
      <c r="P32" s="3"/>
      <c r="Q32" s="3"/>
      <c r="R32" s="3"/>
    </row>
    <row r="33" spans="1:18" s="4" customFormat="1" ht="30" customHeight="1" x14ac:dyDescent="0.4">
      <c r="A33" s="110"/>
      <c r="B33" s="32">
        <v>3</v>
      </c>
      <c r="C33" s="51" t="s">
        <v>47</v>
      </c>
      <c r="D33" s="51"/>
      <c r="E33" s="116"/>
      <c r="F33" s="116"/>
      <c r="G33" s="116"/>
      <c r="H33" s="116"/>
      <c r="I33" s="130">
        <f>IFERROR(SUM($E33,-$G33),"")</f>
        <v>0</v>
      </c>
      <c r="J33" s="133"/>
      <c r="K33" s="136"/>
      <c r="L33" s="136"/>
      <c r="M33" s="14"/>
      <c r="N33" s="3"/>
      <c r="O33" s="3"/>
      <c r="P33" s="3"/>
      <c r="Q33" s="3"/>
      <c r="R33" s="3"/>
    </row>
    <row r="34" spans="1:18" s="4" customFormat="1" ht="30" customHeight="1" x14ac:dyDescent="0.4">
      <c r="A34" s="110"/>
      <c r="B34" s="32">
        <v>4</v>
      </c>
      <c r="C34" s="51" t="s">
        <v>48</v>
      </c>
      <c r="D34" s="51"/>
      <c r="E34" s="116"/>
      <c r="F34" s="116"/>
      <c r="G34" s="116"/>
      <c r="H34" s="116"/>
      <c r="I34" s="130">
        <f t="shared" ref="I34:I38" si="0">IFERROR(SUM($E34,-$G34),"")</f>
        <v>0</v>
      </c>
      <c r="J34" s="133"/>
      <c r="K34" s="136"/>
      <c r="L34" s="136"/>
      <c r="M34" s="14"/>
      <c r="N34" s="3"/>
      <c r="O34" s="3"/>
      <c r="P34" s="3"/>
      <c r="Q34" s="3"/>
      <c r="R34" s="3"/>
    </row>
    <row r="35" spans="1:18" s="4" customFormat="1" ht="30" customHeight="1" x14ac:dyDescent="0.4">
      <c r="A35" s="110"/>
      <c r="B35" s="32">
        <v>5</v>
      </c>
      <c r="C35" s="134" t="s">
        <v>49</v>
      </c>
      <c r="D35" s="135"/>
      <c r="E35" s="118"/>
      <c r="F35" s="119"/>
      <c r="G35" s="118"/>
      <c r="H35" s="119"/>
      <c r="I35" s="130">
        <f t="shared" si="0"/>
        <v>0</v>
      </c>
      <c r="J35" s="133"/>
      <c r="K35" s="136"/>
      <c r="L35" s="136"/>
      <c r="M35" s="14"/>
      <c r="N35" s="3"/>
      <c r="O35" s="3"/>
      <c r="P35" s="3"/>
      <c r="Q35" s="3"/>
      <c r="R35" s="3"/>
    </row>
    <row r="36" spans="1:18" s="4" customFormat="1" ht="30" customHeight="1" x14ac:dyDescent="0.4">
      <c r="A36" s="110"/>
      <c r="B36" s="32">
        <v>6</v>
      </c>
      <c r="C36" s="134" t="s">
        <v>50</v>
      </c>
      <c r="D36" s="135"/>
      <c r="E36" s="118"/>
      <c r="F36" s="119"/>
      <c r="G36" s="118"/>
      <c r="H36" s="119"/>
      <c r="I36" s="130">
        <f t="shared" si="0"/>
        <v>0</v>
      </c>
      <c r="J36" s="133"/>
      <c r="K36" s="136"/>
      <c r="L36" s="136"/>
      <c r="M36" s="14"/>
      <c r="N36" s="3"/>
      <c r="O36" s="3"/>
      <c r="P36" s="3"/>
      <c r="Q36" s="3"/>
      <c r="R36" s="3"/>
    </row>
    <row r="37" spans="1:18" s="4" customFormat="1" ht="30" customHeight="1" x14ac:dyDescent="0.4">
      <c r="A37" s="110"/>
      <c r="B37" s="32">
        <v>7</v>
      </c>
      <c r="C37" s="137" t="s">
        <v>77</v>
      </c>
      <c r="D37" s="138"/>
      <c r="E37" s="118"/>
      <c r="F37" s="119"/>
      <c r="G37" s="118"/>
      <c r="H37" s="119"/>
      <c r="I37" s="130">
        <f t="shared" si="0"/>
        <v>0</v>
      </c>
      <c r="J37" s="133"/>
      <c r="K37" s="136"/>
      <c r="L37" s="136"/>
      <c r="M37" s="14"/>
      <c r="N37" s="3"/>
      <c r="O37" s="3"/>
      <c r="P37" s="3"/>
      <c r="Q37" s="3"/>
      <c r="R37" s="3"/>
    </row>
    <row r="38" spans="1:18" s="4" customFormat="1" ht="30" customHeight="1" x14ac:dyDescent="0.4">
      <c r="A38" s="110"/>
      <c r="B38" s="32">
        <v>8</v>
      </c>
      <c r="C38" s="134" t="s">
        <v>51</v>
      </c>
      <c r="D38" s="135"/>
      <c r="E38" s="118"/>
      <c r="F38" s="119"/>
      <c r="G38" s="118"/>
      <c r="H38" s="119"/>
      <c r="I38" s="130">
        <f t="shared" si="0"/>
        <v>0</v>
      </c>
      <c r="J38" s="133"/>
      <c r="K38" s="136"/>
      <c r="L38" s="136"/>
      <c r="M38" s="14"/>
      <c r="N38" s="3"/>
      <c r="O38" s="3"/>
      <c r="P38" s="3"/>
      <c r="Q38" s="3"/>
      <c r="R38" s="3"/>
    </row>
    <row r="39" spans="1:18" s="4" customFormat="1" ht="19.5" thickBot="1" x14ac:dyDescent="0.45">
      <c r="A39" s="110"/>
      <c r="B39" s="32">
        <v>9</v>
      </c>
      <c r="C39" s="51" t="s">
        <v>24</v>
      </c>
      <c r="D39" s="51"/>
      <c r="E39" s="114">
        <f>SUM($E$31:$F$38)</f>
        <v>0</v>
      </c>
      <c r="F39" s="114"/>
      <c r="G39" s="114">
        <f>SUM($G$31:$H$38)</f>
        <v>0</v>
      </c>
      <c r="H39" s="114"/>
      <c r="I39" s="114">
        <f>$E39-$G39</f>
        <v>0</v>
      </c>
      <c r="J39" s="130"/>
      <c r="K39" s="141"/>
      <c r="L39" s="141"/>
      <c r="M39" s="14"/>
      <c r="N39" s="3"/>
      <c r="O39" s="3"/>
      <c r="P39" s="3"/>
      <c r="Q39" s="3"/>
      <c r="R39" s="3"/>
    </row>
    <row r="40" spans="1:18" s="4" customFormat="1" ht="45" customHeight="1" thickTop="1" thickBot="1" x14ac:dyDescent="0.45">
      <c r="A40" s="111"/>
      <c r="B40" s="21"/>
      <c r="C40" s="29"/>
      <c r="D40" s="29"/>
      <c r="E40" s="131" t="s">
        <v>52</v>
      </c>
      <c r="F40" s="131"/>
      <c r="G40" s="131"/>
      <c r="H40" s="131"/>
      <c r="I40" s="131"/>
      <c r="J40" s="132"/>
      <c r="K40" s="139">
        <f>IF(ROUNDDOWN($I$39/2,-3)&gt;=1000000,1000000,ROUNDDOWN($I$39/2,-3))</f>
        <v>0</v>
      </c>
      <c r="L40" s="140"/>
      <c r="M40" s="14"/>
      <c r="N40" s="3"/>
      <c r="O40" s="3"/>
      <c r="P40" s="3"/>
      <c r="Q40" s="3"/>
      <c r="R40" s="3"/>
    </row>
    <row r="41" spans="1:18" s="4" customFormat="1" ht="47.25" customHeight="1" thickTop="1" thickBot="1" x14ac:dyDescent="0.45">
      <c r="A41" s="112"/>
      <c r="B41" s="123" t="s">
        <v>57</v>
      </c>
      <c r="C41" s="124"/>
      <c r="D41" s="124"/>
      <c r="E41" s="124"/>
      <c r="F41" s="124"/>
      <c r="G41" s="124"/>
      <c r="H41" s="124"/>
      <c r="I41" s="124"/>
      <c r="J41" s="124"/>
      <c r="K41" s="124"/>
      <c r="L41" s="124"/>
      <c r="M41" s="12"/>
      <c r="N41" s="3"/>
      <c r="O41" s="3"/>
      <c r="P41" s="3"/>
      <c r="Q41" s="3"/>
      <c r="R41" s="3"/>
    </row>
    <row r="42" spans="1:18" s="4" customFormat="1" ht="30.75" customHeight="1" x14ac:dyDescent="0.4">
      <c r="A42" s="42" t="s">
        <v>58</v>
      </c>
      <c r="B42" s="43"/>
      <c r="C42" s="43"/>
      <c r="D42" s="43"/>
      <c r="E42" s="43"/>
      <c r="F42" s="43"/>
      <c r="G42" s="43"/>
      <c r="H42" s="43"/>
      <c r="I42" s="43"/>
      <c r="J42" s="43"/>
      <c r="K42" s="43"/>
      <c r="L42" s="43"/>
      <c r="M42" s="43"/>
      <c r="N42" s="3"/>
      <c r="O42" s="3"/>
      <c r="P42" s="3"/>
      <c r="Q42" s="3"/>
      <c r="R42" s="3"/>
    </row>
    <row r="43" spans="1:18" s="4" customFormat="1" x14ac:dyDescent="0.4">
      <c r="A43" s="1"/>
      <c r="B43" s="1"/>
      <c r="C43" s="2"/>
      <c r="D43" s="2"/>
      <c r="E43" s="1"/>
      <c r="F43" s="1"/>
      <c r="G43" s="1"/>
      <c r="H43" s="1"/>
      <c r="I43" s="1"/>
      <c r="J43" s="1"/>
      <c r="K43" s="1"/>
      <c r="L43" s="1"/>
      <c r="M43" s="1"/>
      <c r="N43" s="3"/>
      <c r="O43" s="3"/>
      <c r="P43" s="3"/>
      <c r="Q43" s="3"/>
      <c r="R43" s="3"/>
    </row>
    <row r="44" spans="1:18" s="4" customFormat="1" x14ac:dyDescent="0.4">
      <c r="A44" s="1"/>
      <c r="B44" s="1"/>
      <c r="C44" s="2"/>
      <c r="D44" s="2"/>
      <c r="E44" s="1"/>
      <c r="F44" s="1"/>
      <c r="G44" s="1"/>
      <c r="H44" s="1"/>
      <c r="I44" s="1"/>
      <c r="J44" s="1"/>
      <c r="K44" s="1"/>
      <c r="L44" s="1"/>
      <c r="M44" s="1"/>
      <c r="N44" s="3"/>
      <c r="O44" s="3"/>
      <c r="P44" s="3"/>
      <c r="Q44" s="3"/>
      <c r="R44" s="3"/>
    </row>
    <row r="45" spans="1:18" s="4" customFormat="1" x14ac:dyDescent="0.4">
      <c r="A45" s="1"/>
      <c r="B45" s="1"/>
      <c r="C45" s="2"/>
      <c r="D45" s="2"/>
      <c r="E45" s="1"/>
      <c r="F45" s="1"/>
      <c r="G45" s="1"/>
      <c r="H45" s="1"/>
      <c r="I45" s="1"/>
      <c r="J45" s="1"/>
      <c r="K45" s="1"/>
      <c r="L45" s="1"/>
      <c r="M45" s="1"/>
      <c r="N45" s="3"/>
      <c r="O45" s="3"/>
      <c r="P45" s="3"/>
      <c r="Q45" s="3"/>
      <c r="R45" s="3"/>
    </row>
    <row r="46" spans="1:18" s="4" customFormat="1" x14ac:dyDescent="0.4">
      <c r="A46" s="1"/>
      <c r="B46" s="1"/>
      <c r="C46" s="2"/>
      <c r="D46" s="2"/>
      <c r="E46" s="1"/>
      <c r="F46" s="1"/>
      <c r="G46" s="1"/>
      <c r="H46" s="1"/>
      <c r="I46" s="1"/>
      <c r="J46" s="1"/>
      <c r="K46" s="1"/>
      <c r="L46" s="1"/>
      <c r="M46" s="1"/>
      <c r="N46" s="3"/>
      <c r="O46" s="3"/>
      <c r="P46" s="3"/>
      <c r="Q46" s="3"/>
      <c r="R46" s="3"/>
    </row>
  </sheetData>
  <sheetProtection algorithmName="SHA-512" hashValue="Y2/j3sHuSCBfxw+7ao+CrBjSss98U4WmVF2dYQzBZysfmSupwOliuCx+6KdCKtUjklj65EdjqDSokJQnf6Uumg==" saltValue="ZhvPQ2BOx1+++9EvFNBvbA==" spinCount="100000" sheet="1" objects="1" scenarios="1"/>
  <mergeCells count="109">
    <mergeCell ref="K40:L40"/>
    <mergeCell ref="G35:H35"/>
    <mergeCell ref="G36:H36"/>
    <mergeCell ref="G37:H37"/>
    <mergeCell ref="G38:H38"/>
    <mergeCell ref="I35:J35"/>
    <mergeCell ref="I36:J36"/>
    <mergeCell ref="I37:J37"/>
    <mergeCell ref="I38:J38"/>
    <mergeCell ref="K39:L39"/>
    <mergeCell ref="K31:L31"/>
    <mergeCell ref="K32:L32"/>
    <mergeCell ref="K33:L33"/>
    <mergeCell ref="K34:L34"/>
    <mergeCell ref="K35:L35"/>
    <mergeCell ref="C37:D37"/>
    <mergeCell ref="C38:D38"/>
    <mergeCell ref="E35:F35"/>
    <mergeCell ref="E36:F36"/>
    <mergeCell ref="E37:F37"/>
    <mergeCell ref="E38:F38"/>
    <mergeCell ref="E32:F32"/>
    <mergeCell ref="G32:H32"/>
    <mergeCell ref="I32:J32"/>
    <mergeCell ref="C33:D33"/>
    <mergeCell ref="K36:L36"/>
    <mergeCell ref="K37:L37"/>
    <mergeCell ref="K38:L38"/>
    <mergeCell ref="B41:L41"/>
    <mergeCell ref="B15:C16"/>
    <mergeCell ref="B20:D20"/>
    <mergeCell ref="E20:M20"/>
    <mergeCell ref="C39:D39"/>
    <mergeCell ref="E39:F39"/>
    <mergeCell ref="G39:H39"/>
    <mergeCell ref="I39:J39"/>
    <mergeCell ref="E40:J40"/>
    <mergeCell ref="E33:F33"/>
    <mergeCell ref="G33:H33"/>
    <mergeCell ref="I33:J33"/>
    <mergeCell ref="C34:D34"/>
    <mergeCell ref="B17:D19"/>
    <mergeCell ref="C35:D35"/>
    <mergeCell ref="C36:D36"/>
    <mergeCell ref="E34:F34"/>
    <mergeCell ref="G34:H34"/>
    <mergeCell ref="I34:J34"/>
    <mergeCell ref="C31:D31"/>
    <mergeCell ref="E31:F31"/>
    <mergeCell ref="G31:H31"/>
    <mergeCell ref="I31:J31"/>
    <mergeCell ref="C32:D32"/>
    <mergeCell ref="B21:M21"/>
    <mergeCell ref="B12:D13"/>
    <mergeCell ref="E12:F12"/>
    <mergeCell ref="E13:F13"/>
    <mergeCell ref="B14:D14"/>
    <mergeCell ref="E14:M14"/>
    <mergeCell ref="B9:D9"/>
    <mergeCell ref="E9:H9"/>
    <mergeCell ref="A22:A41"/>
    <mergeCell ref="D23:E23"/>
    <mergeCell ref="F23:L23"/>
    <mergeCell ref="D24:E24"/>
    <mergeCell ref="F24:L24"/>
    <mergeCell ref="D25:E25"/>
    <mergeCell ref="F25:L25"/>
    <mergeCell ref="D26:E26"/>
    <mergeCell ref="F26:L26"/>
    <mergeCell ref="D27:E27"/>
    <mergeCell ref="F27:L27"/>
    <mergeCell ref="C30:D30"/>
    <mergeCell ref="E30:F30"/>
    <mergeCell ref="G30:H30"/>
    <mergeCell ref="I30:J30"/>
    <mergeCell ref="K30:L30"/>
    <mergeCell ref="J15:M15"/>
    <mergeCell ref="E16:H16"/>
    <mergeCell ref="J16:M16"/>
    <mergeCell ref="E17:F17"/>
    <mergeCell ref="G17:M17"/>
    <mergeCell ref="E18:F18"/>
    <mergeCell ref="G18:M18"/>
    <mergeCell ref="E19:F19"/>
    <mergeCell ref="G19:M19"/>
    <mergeCell ref="A42:M42"/>
    <mergeCell ref="A2:M2"/>
    <mergeCell ref="A3:A9"/>
    <mergeCell ref="B3:D3"/>
    <mergeCell ref="E3:M3"/>
    <mergeCell ref="B4:D4"/>
    <mergeCell ref="E4:M4"/>
    <mergeCell ref="B5:D6"/>
    <mergeCell ref="H5:I5"/>
    <mergeCell ref="E6:M6"/>
    <mergeCell ref="J9:L9"/>
    <mergeCell ref="B7:D7"/>
    <mergeCell ref="E7:M7"/>
    <mergeCell ref="B8:D8"/>
    <mergeCell ref="E8:G8"/>
    <mergeCell ref="K8:L8"/>
    <mergeCell ref="G12:M12"/>
    <mergeCell ref="G13:M13"/>
    <mergeCell ref="A10:A21"/>
    <mergeCell ref="B10:D10"/>
    <mergeCell ref="E10:M10"/>
    <mergeCell ref="B11:D11"/>
    <mergeCell ref="E11:M11"/>
    <mergeCell ref="E15:H15"/>
  </mergeCells>
  <phoneticPr fontId="3"/>
  <dataValidations count="2">
    <dataValidation operator="greaterThanOrEqual" allowBlank="1" showInputMessage="1" showErrorMessage="1" prompt="2)支出の部「補助金交付申請額【C】」から自動算出されます。_x000a_その他補助金や助成金等を利用する場合は上書き入力してください。" sqref="D25:E25"/>
    <dataValidation operator="greaterThanOrEqual" allowBlank="1" showInputMessage="1" showErrorMessage="1" sqref="B1:M6 B14:B15 D15:D16 B17 D22:E24 D26:D34 F22:F34 H22:H34 H39 H7:M11 I22:J39 G22:G39 F39 B43:M1048576 K22:K41 F7:F11 B7:B12 C7:D11 M22:M41 L39:L41 E26:E41 C22:C41 D39:D41 F41:J41 B20:B41 L22:L30 G7:G13 E7:E20 J15:J16"/>
  </dataValidations>
  <printOptions horizontalCentered="1"/>
  <pageMargins left="0.31496062992125984" right="0.31496062992125984" top="0.74803149606299213" bottom="0.74803149606299213" header="0.31496062992125984" footer="0.31496062992125984"/>
  <pageSetup paperSize="9" scale="91" orientation="portrait" blackAndWhite="1" r:id="rId1"/>
  <rowBreaks count="1" manualBreakCount="1">
    <brk id="2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Zeros="0" view="pageBreakPreview" zoomScaleNormal="100" zoomScaleSheetLayoutView="100" workbookViewId="0">
      <selection activeCell="E10" sqref="E10:M10"/>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59</v>
      </c>
      <c r="B1" s="1"/>
      <c r="C1" s="2"/>
      <c r="D1" s="2"/>
      <c r="E1" s="1"/>
      <c r="F1" s="1"/>
      <c r="G1" s="1"/>
      <c r="H1" s="1"/>
      <c r="I1" s="1"/>
      <c r="J1" s="1"/>
      <c r="K1" s="1"/>
      <c r="L1" s="1"/>
      <c r="M1" s="1"/>
    </row>
    <row r="2" spans="1:18" ht="30" customHeight="1" thickBot="1" x14ac:dyDescent="0.45">
      <c r="A2" s="44" t="s">
        <v>80</v>
      </c>
      <c r="B2" s="44"/>
      <c r="C2" s="44"/>
      <c r="D2" s="44"/>
      <c r="E2" s="44"/>
      <c r="F2" s="44"/>
      <c r="G2" s="44"/>
      <c r="H2" s="44"/>
      <c r="I2" s="44"/>
      <c r="J2" s="44"/>
      <c r="K2" s="44"/>
      <c r="L2" s="44"/>
      <c r="M2" s="44"/>
    </row>
    <row r="3" spans="1:18" s="4" customFormat="1" ht="18.75" customHeight="1" x14ac:dyDescent="0.4">
      <c r="A3" s="45" t="s">
        <v>1</v>
      </c>
      <c r="B3" s="48" t="s">
        <v>2</v>
      </c>
      <c r="C3" s="48"/>
      <c r="D3" s="48"/>
      <c r="E3" s="185">
        <f>'(別紙1)事業計画書'!E3</f>
        <v>0</v>
      </c>
      <c r="F3" s="185"/>
      <c r="G3" s="185"/>
      <c r="H3" s="185"/>
      <c r="I3" s="185"/>
      <c r="J3" s="185"/>
      <c r="K3" s="185"/>
      <c r="L3" s="185"/>
      <c r="M3" s="186"/>
      <c r="N3" s="3"/>
      <c r="O3" s="3"/>
      <c r="P3" s="3"/>
      <c r="Q3" s="3"/>
      <c r="R3" s="3"/>
    </row>
    <row r="4" spans="1:18" s="4" customFormat="1" ht="18.75" customHeight="1" x14ac:dyDescent="0.4">
      <c r="A4" s="46"/>
      <c r="B4" s="51" t="s">
        <v>3</v>
      </c>
      <c r="C4" s="51"/>
      <c r="D4" s="51"/>
      <c r="E4" s="187">
        <f>'(別紙1)事業計画書'!E4:M4</f>
        <v>0</v>
      </c>
      <c r="F4" s="187"/>
      <c r="G4" s="187"/>
      <c r="H4" s="187"/>
      <c r="I4" s="187"/>
      <c r="J4" s="187"/>
      <c r="K4" s="187"/>
      <c r="L4" s="187"/>
      <c r="M4" s="188"/>
      <c r="N4" s="3"/>
      <c r="O4" s="3"/>
      <c r="P4" s="3"/>
      <c r="Q4" s="3"/>
      <c r="R4" s="3"/>
    </row>
    <row r="5" spans="1:18" s="4" customFormat="1" ht="18.75" customHeight="1" x14ac:dyDescent="0.4">
      <c r="A5" s="46"/>
      <c r="B5" s="54" t="s">
        <v>4</v>
      </c>
      <c r="C5" s="55"/>
      <c r="D5" s="56"/>
      <c r="E5" s="5" t="s">
        <v>5</v>
      </c>
      <c r="F5" s="39">
        <f>'(別紙1)事業計画書'!F5</f>
        <v>0</v>
      </c>
      <c r="G5" s="31" t="s">
        <v>6</v>
      </c>
      <c r="H5" s="189">
        <f>'(別紙1)事業計画書'!H5:I5</f>
        <v>0</v>
      </c>
      <c r="I5" s="190"/>
      <c r="J5" s="7"/>
      <c r="K5" s="7"/>
      <c r="L5" s="7"/>
      <c r="M5" s="8"/>
      <c r="N5" s="3"/>
      <c r="O5" s="3"/>
      <c r="P5" s="3"/>
      <c r="Q5" s="3"/>
      <c r="R5" s="3"/>
    </row>
    <row r="6" spans="1:18" s="4" customFormat="1" x14ac:dyDescent="0.4">
      <c r="A6" s="46"/>
      <c r="B6" s="57"/>
      <c r="C6" s="58"/>
      <c r="D6" s="59"/>
      <c r="E6" s="191">
        <f>'(別紙1)事業計画書'!E6:M6</f>
        <v>0</v>
      </c>
      <c r="F6" s="192"/>
      <c r="G6" s="192"/>
      <c r="H6" s="192"/>
      <c r="I6" s="192"/>
      <c r="J6" s="192"/>
      <c r="K6" s="192"/>
      <c r="L6" s="192"/>
      <c r="M6" s="193"/>
      <c r="N6" s="3"/>
      <c r="O6" s="3"/>
      <c r="P6" s="3"/>
      <c r="Q6" s="3"/>
      <c r="R6" s="3"/>
    </row>
    <row r="7" spans="1:18" s="4" customFormat="1" ht="60" customHeight="1" x14ac:dyDescent="0.4">
      <c r="A7" s="46"/>
      <c r="B7" s="51" t="s">
        <v>7</v>
      </c>
      <c r="C7" s="51"/>
      <c r="D7" s="51"/>
      <c r="E7" s="86">
        <f>'(別紙1)事業計画書'!E7:M7</f>
        <v>0</v>
      </c>
      <c r="F7" s="194"/>
      <c r="G7" s="194"/>
      <c r="H7" s="194"/>
      <c r="I7" s="194"/>
      <c r="J7" s="194"/>
      <c r="K7" s="194"/>
      <c r="L7" s="194"/>
      <c r="M7" s="195"/>
      <c r="N7" s="3"/>
      <c r="O7" s="3"/>
      <c r="P7" s="3"/>
      <c r="Q7" s="3"/>
      <c r="R7" s="3"/>
    </row>
    <row r="8" spans="1:18" s="4" customFormat="1" ht="18.75" customHeight="1" x14ac:dyDescent="0.4">
      <c r="A8" s="46"/>
      <c r="B8" s="51" t="s">
        <v>8</v>
      </c>
      <c r="C8" s="51"/>
      <c r="D8" s="51"/>
      <c r="E8" s="196">
        <f>'(別紙1)事業計画書'!E8:G8</f>
        <v>0</v>
      </c>
      <c r="F8" s="197"/>
      <c r="G8" s="197"/>
      <c r="H8" s="9" t="s">
        <v>9</v>
      </c>
      <c r="I8" s="10" t="s">
        <v>10</v>
      </c>
      <c r="J8" s="10"/>
      <c r="K8" s="198">
        <f>'(別紙1)事業計画書'!K8:L8</f>
        <v>0</v>
      </c>
      <c r="L8" s="198"/>
      <c r="M8" s="30" t="s">
        <v>11</v>
      </c>
      <c r="N8" s="3"/>
      <c r="O8" s="3"/>
      <c r="P8" s="3"/>
      <c r="Q8" s="3"/>
      <c r="R8" s="3"/>
    </row>
    <row r="9" spans="1:18" s="4" customFormat="1" ht="19.5" thickBot="1" x14ac:dyDescent="0.45">
      <c r="A9" s="47"/>
      <c r="B9" s="106" t="s">
        <v>12</v>
      </c>
      <c r="C9" s="106"/>
      <c r="D9" s="106"/>
      <c r="E9" s="199">
        <f>'(別紙1)事業計画書'!E9:H9</f>
        <v>0</v>
      </c>
      <c r="F9" s="200"/>
      <c r="G9" s="200"/>
      <c r="H9" s="200"/>
      <c r="I9" s="11" t="s">
        <v>13</v>
      </c>
      <c r="J9" s="201">
        <f>'(別紙1)事業計画書'!J9:L9</f>
        <v>0</v>
      </c>
      <c r="K9" s="201"/>
      <c r="L9" s="201"/>
      <c r="M9" s="12" t="s">
        <v>14</v>
      </c>
      <c r="N9" s="3"/>
      <c r="O9" s="3"/>
      <c r="P9" s="3"/>
      <c r="Q9" s="3"/>
      <c r="R9" s="3"/>
    </row>
    <row r="10" spans="1:18" s="4" customFormat="1" x14ac:dyDescent="0.4">
      <c r="A10" s="73" t="s">
        <v>60</v>
      </c>
      <c r="B10" s="176" t="s">
        <v>31</v>
      </c>
      <c r="C10" s="176"/>
      <c r="D10" s="176"/>
      <c r="E10" s="177"/>
      <c r="F10" s="88"/>
      <c r="G10" s="88"/>
      <c r="H10" s="88"/>
      <c r="I10" s="88"/>
      <c r="J10" s="88"/>
      <c r="K10" s="88"/>
      <c r="L10" s="88"/>
      <c r="M10" s="178"/>
      <c r="N10" s="3"/>
      <c r="O10" s="3"/>
      <c r="P10" s="3"/>
      <c r="Q10" s="3"/>
      <c r="R10" s="3"/>
    </row>
    <row r="11" spans="1:18" s="4" customFormat="1" ht="37.5" customHeight="1" x14ac:dyDescent="0.4">
      <c r="A11" s="73"/>
      <c r="B11" s="79" t="s">
        <v>32</v>
      </c>
      <c r="C11" s="79"/>
      <c r="D11" s="79"/>
      <c r="E11" s="66"/>
      <c r="F11" s="67"/>
      <c r="G11" s="67"/>
      <c r="H11" s="67"/>
      <c r="I11" s="67"/>
      <c r="J11" s="67"/>
      <c r="K11" s="67"/>
      <c r="L11" s="67"/>
      <c r="M11" s="68"/>
      <c r="N11" s="3"/>
      <c r="O11" s="3"/>
      <c r="P11" s="13"/>
      <c r="Q11" s="3"/>
      <c r="R11" s="3"/>
    </row>
    <row r="12" spans="1:18" s="4" customFormat="1" x14ac:dyDescent="0.4">
      <c r="A12" s="73"/>
      <c r="B12" s="92" t="s">
        <v>36</v>
      </c>
      <c r="C12" s="93"/>
      <c r="D12" s="94"/>
      <c r="E12" s="98" t="s">
        <v>38</v>
      </c>
      <c r="F12" s="99"/>
      <c r="G12" s="67"/>
      <c r="H12" s="67"/>
      <c r="I12" s="67"/>
      <c r="J12" s="67"/>
      <c r="K12" s="67"/>
      <c r="L12" s="67"/>
      <c r="M12" s="67"/>
      <c r="N12" s="3"/>
      <c r="O12" s="3"/>
      <c r="P12" s="13"/>
      <c r="Q12" s="3"/>
      <c r="R12" s="3"/>
    </row>
    <row r="13" spans="1:18" s="4" customFormat="1" x14ac:dyDescent="0.4">
      <c r="A13" s="73"/>
      <c r="B13" s="179"/>
      <c r="C13" s="180"/>
      <c r="D13" s="181"/>
      <c r="E13" s="98" t="s">
        <v>37</v>
      </c>
      <c r="F13" s="99"/>
      <c r="G13" s="67"/>
      <c r="H13" s="67"/>
      <c r="I13" s="67"/>
      <c r="J13" s="67"/>
      <c r="K13" s="67"/>
      <c r="L13" s="67"/>
      <c r="M13" s="67"/>
      <c r="N13" s="3"/>
      <c r="O13" s="3"/>
      <c r="P13" s="13"/>
      <c r="Q13" s="3"/>
      <c r="R13" s="3"/>
    </row>
    <row r="14" spans="1:18" s="4" customFormat="1" x14ac:dyDescent="0.4">
      <c r="A14" s="73"/>
      <c r="B14" s="137" t="s">
        <v>39</v>
      </c>
      <c r="C14" s="182"/>
      <c r="D14" s="183"/>
      <c r="E14" s="66"/>
      <c r="F14" s="67"/>
      <c r="G14" s="67"/>
      <c r="H14" s="67"/>
      <c r="I14" s="67"/>
      <c r="J14" s="67"/>
      <c r="K14" s="67"/>
      <c r="L14" s="67"/>
      <c r="M14" s="67"/>
      <c r="N14" s="3"/>
      <c r="O14" s="3"/>
      <c r="P14" s="13"/>
      <c r="Q14" s="3"/>
      <c r="R14" s="3"/>
    </row>
    <row r="15" spans="1:18" s="4" customFormat="1" ht="22.5" customHeight="1" x14ac:dyDescent="0.4">
      <c r="A15" s="73"/>
      <c r="B15" s="95" t="s">
        <v>33</v>
      </c>
      <c r="C15" s="97"/>
      <c r="D15" s="34" t="s">
        <v>35</v>
      </c>
      <c r="E15" s="83"/>
      <c r="F15" s="84"/>
      <c r="G15" s="84"/>
      <c r="H15" s="84"/>
      <c r="I15" s="38" t="s">
        <v>54</v>
      </c>
      <c r="J15" s="84"/>
      <c r="K15" s="84"/>
      <c r="L15" s="84"/>
      <c r="M15" s="142"/>
      <c r="N15" s="3"/>
      <c r="O15" s="3"/>
      <c r="P15" s="13"/>
      <c r="Q15" s="3"/>
      <c r="R15" s="3"/>
    </row>
    <row r="16" spans="1:18" s="4" customFormat="1" ht="22.5" customHeight="1" x14ac:dyDescent="0.4">
      <c r="A16" s="73"/>
      <c r="B16" s="95"/>
      <c r="C16" s="97"/>
      <c r="D16" s="28" t="s">
        <v>34</v>
      </c>
      <c r="E16" s="83"/>
      <c r="F16" s="84"/>
      <c r="G16" s="84"/>
      <c r="H16" s="84"/>
      <c r="I16" s="38" t="s">
        <v>54</v>
      </c>
      <c r="J16" s="84"/>
      <c r="K16" s="84"/>
      <c r="L16" s="84"/>
      <c r="M16" s="142"/>
      <c r="N16" s="3"/>
      <c r="O16" s="3"/>
      <c r="P16" s="13"/>
      <c r="Q16" s="3"/>
      <c r="R16" s="3"/>
    </row>
    <row r="17" spans="1:18" s="4" customFormat="1" ht="120" customHeight="1" x14ac:dyDescent="0.4">
      <c r="A17" s="73"/>
      <c r="B17" s="79" t="s">
        <v>40</v>
      </c>
      <c r="C17" s="79"/>
      <c r="D17" s="79"/>
      <c r="E17" s="86" t="s">
        <v>43</v>
      </c>
      <c r="F17" s="87"/>
      <c r="G17" s="66"/>
      <c r="H17" s="67"/>
      <c r="I17" s="67"/>
      <c r="J17" s="67"/>
      <c r="K17" s="67"/>
      <c r="L17" s="67"/>
      <c r="M17" s="143"/>
      <c r="N17" s="3"/>
      <c r="O17" s="3"/>
      <c r="P17" s="13"/>
      <c r="Q17" s="3"/>
      <c r="R17" s="3"/>
    </row>
    <row r="18" spans="1:18" s="4" customFormat="1" ht="120" customHeight="1" x14ac:dyDescent="0.4">
      <c r="A18" s="73"/>
      <c r="B18" s="79"/>
      <c r="C18" s="79"/>
      <c r="D18" s="79"/>
      <c r="E18" s="86" t="s">
        <v>55</v>
      </c>
      <c r="F18" s="87"/>
      <c r="G18" s="66"/>
      <c r="H18" s="67"/>
      <c r="I18" s="67"/>
      <c r="J18" s="67"/>
      <c r="K18" s="67"/>
      <c r="L18" s="67"/>
      <c r="M18" s="143"/>
      <c r="N18" s="3"/>
      <c r="O18" s="3"/>
      <c r="P18" s="13"/>
      <c r="Q18" s="3"/>
      <c r="R18" s="3"/>
    </row>
    <row r="19" spans="1:18" s="4" customFormat="1" ht="120" customHeight="1" x14ac:dyDescent="0.4">
      <c r="A19" s="73"/>
      <c r="B19" s="79"/>
      <c r="C19" s="79"/>
      <c r="D19" s="79"/>
      <c r="E19" s="86" t="s">
        <v>56</v>
      </c>
      <c r="F19" s="87"/>
      <c r="G19" s="66"/>
      <c r="H19" s="67"/>
      <c r="I19" s="67"/>
      <c r="J19" s="67"/>
      <c r="K19" s="67"/>
      <c r="L19" s="67"/>
      <c r="M19" s="143"/>
      <c r="N19" s="3"/>
      <c r="O19" s="3"/>
      <c r="P19" s="13"/>
      <c r="Q19" s="3"/>
      <c r="R19" s="3"/>
    </row>
    <row r="20" spans="1:18" s="4" customFormat="1" ht="120" customHeight="1" x14ac:dyDescent="0.4">
      <c r="A20" s="73"/>
      <c r="B20" s="125" t="s">
        <v>41</v>
      </c>
      <c r="C20" s="126"/>
      <c r="D20" s="127"/>
      <c r="E20" s="128"/>
      <c r="F20" s="128"/>
      <c r="G20" s="128"/>
      <c r="H20" s="128"/>
      <c r="I20" s="128"/>
      <c r="J20" s="128"/>
      <c r="K20" s="128"/>
      <c r="L20" s="128"/>
      <c r="M20" s="128"/>
      <c r="N20" s="3"/>
      <c r="O20" s="3"/>
      <c r="P20" s="13"/>
      <c r="Q20" s="3"/>
      <c r="R20" s="3"/>
    </row>
    <row r="21" spans="1:18" s="4" customFormat="1" ht="50.25" customHeight="1" thickBot="1" x14ac:dyDescent="0.45">
      <c r="A21" s="74"/>
      <c r="B21" s="89" t="s">
        <v>42</v>
      </c>
      <c r="C21" s="90"/>
      <c r="D21" s="90"/>
      <c r="E21" s="90"/>
      <c r="F21" s="90"/>
      <c r="G21" s="90"/>
      <c r="H21" s="90"/>
      <c r="I21" s="90"/>
      <c r="J21" s="90"/>
      <c r="K21" s="90"/>
      <c r="L21" s="90"/>
      <c r="M21" s="91"/>
      <c r="N21" s="3"/>
      <c r="O21" s="3"/>
      <c r="P21" s="3"/>
      <c r="Q21" s="3"/>
      <c r="R21" s="3"/>
    </row>
    <row r="22" spans="1:18" s="4" customFormat="1" x14ac:dyDescent="0.4">
      <c r="A22" s="109" t="s">
        <v>15</v>
      </c>
      <c r="B22" s="15"/>
      <c r="C22" s="16" t="s">
        <v>16</v>
      </c>
      <c r="D22" s="17"/>
      <c r="E22" s="18"/>
      <c r="F22" s="18"/>
      <c r="G22" s="18"/>
      <c r="H22" s="18"/>
      <c r="I22" s="18"/>
      <c r="J22" s="18"/>
      <c r="K22" s="18"/>
      <c r="L22" s="19" t="s">
        <v>17</v>
      </c>
      <c r="M22" s="20"/>
      <c r="N22" s="3"/>
      <c r="O22" s="3"/>
      <c r="P22" s="3"/>
      <c r="Q22" s="3"/>
      <c r="R22" s="3"/>
    </row>
    <row r="23" spans="1:18" s="4" customFormat="1" x14ac:dyDescent="0.4">
      <c r="A23" s="170"/>
      <c r="B23" s="21"/>
      <c r="C23" s="24"/>
      <c r="D23" s="22"/>
      <c r="E23" s="23"/>
      <c r="F23" s="23"/>
      <c r="G23" s="23"/>
      <c r="H23" s="23"/>
      <c r="I23" s="23"/>
      <c r="J23" s="23"/>
      <c r="K23" s="23"/>
      <c r="L23" s="25" t="s">
        <v>61</v>
      </c>
      <c r="M23" s="14"/>
      <c r="N23" s="3"/>
      <c r="O23" s="3"/>
      <c r="P23" s="3"/>
      <c r="Q23" s="3"/>
      <c r="R23" s="3"/>
    </row>
    <row r="24" spans="1:18" s="4" customFormat="1" x14ac:dyDescent="0.4">
      <c r="A24" s="110"/>
      <c r="B24" s="21"/>
      <c r="C24" s="35" t="s">
        <v>18</v>
      </c>
      <c r="D24" s="51" t="s">
        <v>19</v>
      </c>
      <c r="E24" s="51"/>
      <c r="F24" s="113" t="s">
        <v>20</v>
      </c>
      <c r="G24" s="113"/>
      <c r="H24" s="113"/>
      <c r="I24" s="113"/>
      <c r="J24" s="113"/>
      <c r="K24" s="113"/>
      <c r="L24" s="113"/>
      <c r="M24" s="14"/>
      <c r="N24" s="3"/>
      <c r="O24" s="3"/>
      <c r="P24" s="3"/>
      <c r="Q24" s="3"/>
      <c r="R24" s="3"/>
    </row>
    <row r="25" spans="1:18" s="4" customFormat="1" x14ac:dyDescent="0.4">
      <c r="A25" s="110"/>
      <c r="B25" s="21"/>
      <c r="C25" s="147" t="s">
        <v>21</v>
      </c>
      <c r="D25" s="171">
        <f>SUM(D31,-SUM(D27:E29))</f>
        <v>0</v>
      </c>
      <c r="E25" s="172"/>
      <c r="F25" s="173"/>
      <c r="G25" s="174"/>
      <c r="H25" s="174"/>
      <c r="I25" s="174"/>
      <c r="J25" s="174"/>
      <c r="K25" s="174"/>
      <c r="L25" s="175"/>
      <c r="M25" s="14"/>
      <c r="N25" s="3"/>
      <c r="O25" s="3"/>
      <c r="P25" s="3"/>
      <c r="Q25" s="3"/>
      <c r="R25" s="3"/>
    </row>
    <row r="26" spans="1:18" s="4" customFormat="1" x14ac:dyDescent="0.4">
      <c r="A26" s="110"/>
      <c r="B26" s="21"/>
      <c r="C26" s="148"/>
      <c r="D26" s="149">
        <f>D32-D30-D28</f>
        <v>0</v>
      </c>
      <c r="E26" s="150"/>
      <c r="F26" s="151"/>
      <c r="G26" s="152"/>
      <c r="H26" s="152"/>
      <c r="I26" s="152"/>
      <c r="J26" s="152"/>
      <c r="K26" s="152"/>
      <c r="L26" s="153"/>
      <c r="M26" s="14"/>
      <c r="N26" s="3"/>
      <c r="O26" s="3"/>
      <c r="P26" s="3"/>
      <c r="Q26" s="3"/>
      <c r="R26" s="3"/>
    </row>
    <row r="27" spans="1:18" s="4" customFormat="1" x14ac:dyDescent="0.4">
      <c r="A27" s="110"/>
      <c r="B27" s="21"/>
      <c r="C27" s="154" t="s">
        <v>22</v>
      </c>
      <c r="D27" s="171">
        <f>K55</f>
        <v>0</v>
      </c>
      <c r="E27" s="172"/>
      <c r="F27" s="173" t="s">
        <v>44</v>
      </c>
      <c r="G27" s="174"/>
      <c r="H27" s="174"/>
      <c r="I27" s="174"/>
      <c r="J27" s="174"/>
      <c r="K27" s="174"/>
      <c r="L27" s="175"/>
      <c r="M27" s="14"/>
      <c r="N27" s="3"/>
      <c r="O27" s="3"/>
      <c r="P27" s="3"/>
      <c r="Q27" s="3"/>
      <c r="R27" s="3"/>
    </row>
    <row r="28" spans="1:18" s="4" customFormat="1" x14ac:dyDescent="0.4">
      <c r="A28" s="110"/>
      <c r="B28" s="21"/>
      <c r="C28" s="155"/>
      <c r="D28" s="118">
        <f>K56</f>
        <v>0</v>
      </c>
      <c r="E28" s="119"/>
      <c r="F28" s="144"/>
      <c r="G28" s="145"/>
      <c r="H28" s="145"/>
      <c r="I28" s="145"/>
      <c r="J28" s="145"/>
      <c r="K28" s="145"/>
      <c r="L28" s="146"/>
      <c r="M28" s="14"/>
      <c r="N28" s="3"/>
      <c r="O28" s="3"/>
      <c r="P28" s="3"/>
      <c r="Q28" s="3"/>
      <c r="R28" s="3"/>
    </row>
    <row r="29" spans="1:18" s="4" customFormat="1" x14ac:dyDescent="0.4">
      <c r="A29" s="110"/>
      <c r="B29" s="21"/>
      <c r="C29" s="154" t="s">
        <v>23</v>
      </c>
      <c r="D29" s="171"/>
      <c r="E29" s="172"/>
      <c r="F29" s="173"/>
      <c r="G29" s="174"/>
      <c r="H29" s="174"/>
      <c r="I29" s="174"/>
      <c r="J29" s="174"/>
      <c r="K29" s="174"/>
      <c r="L29" s="175"/>
      <c r="M29" s="14"/>
      <c r="N29" s="3"/>
      <c r="O29" s="3"/>
      <c r="P29" s="3"/>
      <c r="Q29" s="3"/>
      <c r="R29" s="3"/>
    </row>
    <row r="30" spans="1:18" s="4" customFormat="1" x14ac:dyDescent="0.4">
      <c r="A30" s="110"/>
      <c r="B30" s="21"/>
      <c r="C30" s="155"/>
      <c r="D30" s="118"/>
      <c r="E30" s="119"/>
      <c r="F30" s="144"/>
      <c r="G30" s="145"/>
      <c r="H30" s="145"/>
      <c r="I30" s="145"/>
      <c r="J30" s="145"/>
      <c r="K30" s="145"/>
      <c r="L30" s="146"/>
      <c r="M30" s="14"/>
      <c r="N30" s="3"/>
      <c r="O30" s="3"/>
      <c r="P30" s="3"/>
      <c r="Q30" s="3"/>
      <c r="R30" s="3"/>
    </row>
    <row r="31" spans="1:18" s="4" customFormat="1" x14ac:dyDescent="0.4">
      <c r="A31" s="110"/>
      <c r="B31" s="21"/>
      <c r="C31" s="51" t="s">
        <v>24</v>
      </c>
      <c r="D31" s="184">
        <f>E53</f>
        <v>0</v>
      </c>
      <c r="E31" s="184"/>
      <c r="F31" s="115"/>
      <c r="G31" s="115"/>
      <c r="H31" s="115"/>
      <c r="I31" s="115"/>
      <c r="J31" s="115"/>
      <c r="K31" s="115"/>
      <c r="L31" s="115"/>
      <c r="M31" s="14"/>
      <c r="N31" s="3"/>
      <c r="O31" s="3"/>
      <c r="P31" s="3"/>
      <c r="Q31" s="3"/>
      <c r="R31" s="3"/>
    </row>
    <row r="32" spans="1:18" s="4" customFormat="1" x14ac:dyDescent="0.4">
      <c r="A32" s="110"/>
      <c r="B32" s="21"/>
      <c r="C32" s="51"/>
      <c r="D32" s="114">
        <f>E54</f>
        <v>0</v>
      </c>
      <c r="E32" s="114"/>
      <c r="F32" s="158"/>
      <c r="G32" s="158"/>
      <c r="H32" s="158"/>
      <c r="I32" s="158"/>
      <c r="J32" s="158"/>
      <c r="K32" s="158"/>
      <c r="L32" s="158"/>
      <c r="M32" s="14"/>
      <c r="N32" s="3"/>
      <c r="O32" s="3"/>
      <c r="P32" s="3"/>
      <c r="Q32" s="3"/>
      <c r="R32" s="3"/>
    </row>
    <row r="33" spans="1:18" s="4" customFormat="1" x14ac:dyDescent="0.4">
      <c r="A33" s="110"/>
      <c r="B33" s="21"/>
      <c r="C33" s="22"/>
      <c r="D33" s="22"/>
      <c r="E33" s="33">
        <v>4</v>
      </c>
      <c r="F33" s="33"/>
      <c r="G33" s="33">
        <v>6</v>
      </c>
      <c r="H33" s="33"/>
      <c r="I33" s="33">
        <v>8</v>
      </c>
      <c r="J33" s="33"/>
      <c r="K33" s="23"/>
      <c r="L33" s="23"/>
      <c r="M33" s="14"/>
      <c r="N33" s="3"/>
      <c r="O33" s="3"/>
      <c r="P33" s="3"/>
      <c r="Q33" s="3"/>
      <c r="R33" s="3"/>
    </row>
    <row r="34" spans="1:18" s="4" customFormat="1" x14ac:dyDescent="0.4">
      <c r="A34" s="110"/>
      <c r="B34" s="21"/>
      <c r="C34" s="24" t="s">
        <v>25</v>
      </c>
      <c r="D34" s="22"/>
      <c r="E34" s="23"/>
      <c r="F34" s="23"/>
      <c r="G34" s="23"/>
      <c r="H34" s="23"/>
      <c r="I34" s="23"/>
      <c r="J34" s="23"/>
      <c r="K34" s="23"/>
      <c r="L34" s="25" t="s">
        <v>17</v>
      </c>
      <c r="M34" s="14"/>
      <c r="N34" s="3"/>
      <c r="O34" s="3"/>
      <c r="P34" s="3"/>
      <c r="Q34" s="3"/>
      <c r="R34" s="3"/>
    </row>
    <row r="35" spans="1:18" s="4" customFormat="1" x14ac:dyDescent="0.4">
      <c r="A35" s="110"/>
      <c r="B35" s="21"/>
      <c r="C35" s="24"/>
      <c r="D35" s="22"/>
      <c r="E35" s="23"/>
      <c r="F35" s="23"/>
      <c r="G35" s="23"/>
      <c r="H35" s="23"/>
      <c r="I35" s="23"/>
      <c r="J35" s="23"/>
      <c r="K35" s="23"/>
      <c r="L35" s="25" t="s">
        <v>61</v>
      </c>
      <c r="M35" s="14"/>
      <c r="N35" s="3"/>
      <c r="O35" s="3"/>
      <c r="P35" s="3"/>
      <c r="Q35" s="3"/>
      <c r="R35" s="3"/>
    </row>
    <row r="36" spans="1:18" s="4" customFormat="1" ht="60" customHeight="1" x14ac:dyDescent="0.4">
      <c r="A36" s="110"/>
      <c r="B36" s="21"/>
      <c r="C36" s="51" t="s">
        <v>26</v>
      </c>
      <c r="D36" s="51"/>
      <c r="E36" s="120" t="s">
        <v>27</v>
      </c>
      <c r="F36" s="121"/>
      <c r="G36" s="122" t="s">
        <v>28</v>
      </c>
      <c r="H36" s="122"/>
      <c r="I36" s="120" t="s">
        <v>29</v>
      </c>
      <c r="J36" s="121"/>
      <c r="K36" s="120" t="s">
        <v>75</v>
      </c>
      <c r="L36" s="120"/>
      <c r="M36" s="14"/>
      <c r="N36" s="3"/>
      <c r="O36" s="3"/>
      <c r="P36" s="3"/>
      <c r="Q36" s="3"/>
      <c r="R36" s="3"/>
    </row>
    <row r="37" spans="1:18" s="4" customFormat="1" ht="18.600000000000001" customHeight="1" x14ac:dyDescent="0.4">
      <c r="A37" s="110"/>
      <c r="B37" s="32">
        <v>1</v>
      </c>
      <c r="C37" s="54" t="s">
        <v>45</v>
      </c>
      <c r="D37" s="56"/>
      <c r="E37" s="156">
        <f>VLOOKUP($B37,'(別紙1)事業計画書'!$B$31:$L$39,E$33,0)</f>
        <v>0</v>
      </c>
      <c r="F37" s="157"/>
      <c r="G37" s="156">
        <f>VLOOKUP($B37,'(別紙1)事業計画書'!$B$31:$L$39,G$33,0)</f>
        <v>0</v>
      </c>
      <c r="H37" s="157"/>
      <c r="I37" s="156">
        <f>VLOOKUP($B37,'(別紙1)事業計画書'!$B$31:$L$39,I$33,0)</f>
        <v>0</v>
      </c>
      <c r="J37" s="157"/>
      <c r="K37" s="208"/>
      <c r="L37" s="209"/>
      <c r="M37" s="14"/>
      <c r="N37" s="3"/>
      <c r="O37" s="3"/>
      <c r="P37" s="3"/>
      <c r="Q37" s="3"/>
      <c r="R37" s="3"/>
    </row>
    <row r="38" spans="1:18" s="4" customFormat="1" ht="18.600000000000001" customHeight="1" x14ac:dyDescent="0.4">
      <c r="A38" s="110"/>
      <c r="B38" s="32">
        <v>11</v>
      </c>
      <c r="C38" s="57"/>
      <c r="D38" s="59"/>
      <c r="E38" s="165"/>
      <c r="F38" s="166"/>
      <c r="G38" s="165"/>
      <c r="H38" s="166"/>
      <c r="I38" s="163">
        <f t="shared" ref="I38:I52" si="0">IFERROR(SUM($E38,-$G38),"")</f>
        <v>0</v>
      </c>
      <c r="J38" s="164"/>
      <c r="K38" s="210"/>
      <c r="L38" s="211"/>
      <c r="M38" s="14"/>
      <c r="N38" s="3"/>
      <c r="O38" s="3"/>
      <c r="P38" s="3"/>
      <c r="Q38" s="3"/>
      <c r="R38" s="3"/>
    </row>
    <row r="39" spans="1:18" s="4" customFormat="1" ht="18.600000000000001" customHeight="1" x14ac:dyDescent="0.4">
      <c r="A39" s="110"/>
      <c r="B39" s="32">
        <v>2</v>
      </c>
      <c r="C39" s="54" t="s">
        <v>46</v>
      </c>
      <c r="D39" s="56"/>
      <c r="E39" s="156">
        <f>VLOOKUP($B39,'(別紙1)事業計画書'!$B$31:$L$39,E$33,0)</f>
        <v>0</v>
      </c>
      <c r="F39" s="157"/>
      <c r="G39" s="156">
        <f>VLOOKUP($B39,'(別紙1)事業計画書'!$B$31:$L$39,G$33,0)</f>
        <v>0</v>
      </c>
      <c r="H39" s="157"/>
      <c r="I39" s="156">
        <f>VLOOKUP($B39,'(別紙1)事業計画書'!$B$31:$L$39,I$33,0)</f>
        <v>0</v>
      </c>
      <c r="J39" s="157"/>
      <c r="K39" s="208"/>
      <c r="L39" s="209"/>
      <c r="M39" s="14"/>
      <c r="N39" s="3"/>
      <c r="O39" s="3"/>
      <c r="P39" s="3"/>
      <c r="Q39" s="3"/>
      <c r="R39" s="3"/>
    </row>
    <row r="40" spans="1:18" s="4" customFormat="1" ht="18.600000000000001" customHeight="1" x14ac:dyDescent="0.4">
      <c r="A40" s="110"/>
      <c r="B40" s="32">
        <v>22</v>
      </c>
      <c r="C40" s="57"/>
      <c r="D40" s="59"/>
      <c r="E40" s="165"/>
      <c r="F40" s="166"/>
      <c r="G40" s="165"/>
      <c r="H40" s="166"/>
      <c r="I40" s="163">
        <f t="shared" si="0"/>
        <v>0</v>
      </c>
      <c r="J40" s="164"/>
      <c r="K40" s="210"/>
      <c r="L40" s="211"/>
      <c r="M40" s="14"/>
      <c r="N40" s="3"/>
      <c r="O40" s="3"/>
      <c r="P40" s="3"/>
      <c r="Q40" s="3"/>
      <c r="R40" s="3"/>
    </row>
    <row r="41" spans="1:18" s="4" customFormat="1" ht="18.600000000000001" customHeight="1" x14ac:dyDescent="0.4">
      <c r="A41" s="110"/>
      <c r="B41" s="32">
        <v>3</v>
      </c>
      <c r="C41" s="54" t="s">
        <v>47</v>
      </c>
      <c r="D41" s="56"/>
      <c r="E41" s="156">
        <f>VLOOKUP($B41,'(別紙1)事業計画書'!$B$31:$L$39,E$33,0)</f>
        <v>0</v>
      </c>
      <c r="F41" s="157"/>
      <c r="G41" s="156">
        <f>VLOOKUP($B41,'(別紙1)事業計画書'!$B$31:$L$39,G$33,0)</f>
        <v>0</v>
      </c>
      <c r="H41" s="157"/>
      <c r="I41" s="156">
        <f>VLOOKUP($B41,'(別紙1)事業計画書'!$B$31:$L$39,I$33,0)</f>
        <v>0</v>
      </c>
      <c r="J41" s="157"/>
      <c r="K41" s="208"/>
      <c r="L41" s="209"/>
      <c r="M41" s="14"/>
      <c r="N41" s="3"/>
      <c r="O41" s="3"/>
      <c r="P41" s="3"/>
      <c r="Q41" s="3"/>
      <c r="R41" s="3"/>
    </row>
    <row r="42" spans="1:18" s="4" customFormat="1" ht="18.600000000000001" customHeight="1" x14ac:dyDescent="0.4">
      <c r="A42" s="110"/>
      <c r="B42" s="32">
        <v>33</v>
      </c>
      <c r="C42" s="57"/>
      <c r="D42" s="59"/>
      <c r="E42" s="165"/>
      <c r="F42" s="166"/>
      <c r="G42" s="165"/>
      <c r="H42" s="166"/>
      <c r="I42" s="163">
        <f t="shared" si="0"/>
        <v>0</v>
      </c>
      <c r="J42" s="164"/>
      <c r="K42" s="210"/>
      <c r="L42" s="211"/>
      <c r="M42" s="14"/>
      <c r="N42" s="3"/>
      <c r="O42" s="3"/>
      <c r="P42" s="3"/>
      <c r="Q42" s="3"/>
      <c r="R42" s="3"/>
    </row>
    <row r="43" spans="1:18" s="4" customFormat="1" ht="18.600000000000001" customHeight="1" x14ac:dyDescent="0.4">
      <c r="A43" s="110"/>
      <c r="B43" s="32">
        <v>4</v>
      </c>
      <c r="C43" s="54" t="s">
        <v>48</v>
      </c>
      <c r="D43" s="56"/>
      <c r="E43" s="156">
        <f>VLOOKUP($B43,'(別紙1)事業計画書'!$B$31:$L$39,E$33,0)</f>
        <v>0</v>
      </c>
      <c r="F43" s="157"/>
      <c r="G43" s="156">
        <f>VLOOKUP($B43,'(別紙1)事業計画書'!$B$31:$L$39,G$33,0)</f>
        <v>0</v>
      </c>
      <c r="H43" s="157"/>
      <c r="I43" s="156">
        <f>VLOOKUP($B43,'(別紙1)事業計画書'!$B$31:$L$39,I$33,0)</f>
        <v>0</v>
      </c>
      <c r="J43" s="157"/>
      <c r="K43" s="208"/>
      <c r="L43" s="209"/>
      <c r="M43" s="14"/>
      <c r="N43" s="3"/>
      <c r="O43" s="3"/>
      <c r="P43" s="3"/>
      <c r="Q43" s="3"/>
      <c r="R43" s="3"/>
    </row>
    <row r="44" spans="1:18" s="4" customFormat="1" ht="18.600000000000001" customHeight="1" x14ac:dyDescent="0.4">
      <c r="A44" s="110"/>
      <c r="B44" s="32">
        <v>44</v>
      </c>
      <c r="C44" s="57"/>
      <c r="D44" s="59"/>
      <c r="E44" s="165"/>
      <c r="F44" s="166"/>
      <c r="G44" s="165"/>
      <c r="H44" s="166"/>
      <c r="I44" s="163">
        <f t="shared" si="0"/>
        <v>0</v>
      </c>
      <c r="J44" s="164"/>
      <c r="K44" s="210"/>
      <c r="L44" s="211"/>
      <c r="M44" s="14"/>
      <c r="N44" s="3"/>
      <c r="O44" s="3"/>
      <c r="P44" s="3"/>
      <c r="Q44" s="3"/>
      <c r="R44" s="3"/>
    </row>
    <row r="45" spans="1:18" s="4" customFormat="1" ht="18.600000000000001" customHeight="1" x14ac:dyDescent="0.4">
      <c r="A45" s="110"/>
      <c r="B45" s="32">
        <v>5</v>
      </c>
      <c r="C45" s="54" t="s">
        <v>49</v>
      </c>
      <c r="D45" s="56"/>
      <c r="E45" s="156">
        <f>VLOOKUP($B45,'(別紙1)事業計画書'!$B$31:$L$39,E$33,0)</f>
        <v>0</v>
      </c>
      <c r="F45" s="157"/>
      <c r="G45" s="156">
        <f>VLOOKUP($B45,'(別紙1)事業計画書'!$B$31:$L$39,G$33,0)</f>
        <v>0</v>
      </c>
      <c r="H45" s="157"/>
      <c r="I45" s="156">
        <f>VLOOKUP($B45,'(別紙1)事業計画書'!$B$31:$L$39,I$33,0)</f>
        <v>0</v>
      </c>
      <c r="J45" s="157"/>
      <c r="K45" s="208"/>
      <c r="L45" s="209"/>
      <c r="M45" s="14"/>
      <c r="N45" s="3"/>
      <c r="O45" s="3"/>
      <c r="P45" s="3"/>
      <c r="Q45" s="3"/>
      <c r="R45" s="3"/>
    </row>
    <row r="46" spans="1:18" s="4" customFormat="1" ht="18.600000000000001" customHeight="1" x14ac:dyDescent="0.4">
      <c r="A46" s="110"/>
      <c r="B46" s="32">
        <v>55</v>
      </c>
      <c r="C46" s="57"/>
      <c r="D46" s="59"/>
      <c r="E46" s="165"/>
      <c r="F46" s="166"/>
      <c r="G46" s="165"/>
      <c r="H46" s="166"/>
      <c r="I46" s="163">
        <f t="shared" si="0"/>
        <v>0</v>
      </c>
      <c r="J46" s="164"/>
      <c r="K46" s="210"/>
      <c r="L46" s="211"/>
      <c r="M46" s="14"/>
      <c r="N46" s="3"/>
      <c r="O46" s="3"/>
      <c r="P46" s="3"/>
      <c r="Q46" s="3"/>
      <c r="R46" s="3"/>
    </row>
    <row r="47" spans="1:18" s="4" customFormat="1" ht="18.600000000000001" customHeight="1" x14ac:dyDescent="0.4">
      <c r="A47" s="110"/>
      <c r="B47" s="32">
        <v>6</v>
      </c>
      <c r="C47" s="54" t="s">
        <v>50</v>
      </c>
      <c r="D47" s="56"/>
      <c r="E47" s="156">
        <f>VLOOKUP($B47,'(別紙1)事業計画書'!$B$31:$L$39,E$33,0)</f>
        <v>0</v>
      </c>
      <c r="F47" s="157"/>
      <c r="G47" s="156">
        <f>VLOOKUP($B47,'(別紙1)事業計画書'!$B$31:$L$39,G$33,0)</f>
        <v>0</v>
      </c>
      <c r="H47" s="157"/>
      <c r="I47" s="156">
        <f>VLOOKUP($B47,'(別紙1)事業計画書'!$B$31:$L$39,I$33,0)</f>
        <v>0</v>
      </c>
      <c r="J47" s="157"/>
      <c r="K47" s="208"/>
      <c r="L47" s="209"/>
      <c r="M47" s="14"/>
      <c r="N47" s="3"/>
      <c r="O47" s="3"/>
      <c r="P47" s="3"/>
      <c r="Q47" s="3"/>
      <c r="R47" s="3"/>
    </row>
    <row r="48" spans="1:18" s="4" customFormat="1" ht="18.600000000000001" customHeight="1" x14ac:dyDescent="0.4">
      <c r="A48" s="110"/>
      <c r="B48" s="32">
        <v>66</v>
      </c>
      <c r="C48" s="57"/>
      <c r="D48" s="59"/>
      <c r="E48" s="165"/>
      <c r="F48" s="166"/>
      <c r="G48" s="165"/>
      <c r="H48" s="166"/>
      <c r="I48" s="163">
        <f t="shared" si="0"/>
        <v>0</v>
      </c>
      <c r="J48" s="164"/>
      <c r="K48" s="210"/>
      <c r="L48" s="211"/>
      <c r="M48" s="14"/>
      <c r="N48" s="3"/>
      <c r="O48" s="3"/>
      <c r="P48" s="3"/>
      <c r="Q48" s="3"/>
      <c r="R48" s="3"/>
    </row>
    <row r="49" spans="1:18" s="4" customFormat="1" ht="18.600000000000001" customHeight="1" x14ac:dyDescent="0.4">
      <c r="A49" s="110"/>
      <c r="B49" s="32">
        <v>7</v>
      </c>
      <c r="C49" s="159" t="s">
        <v>77</v>
      </c>
      <c r="D49" s="160"/>
      <c r="E49" s="156">
        <f>VLOOKUP($B49,'(別紙1)事業計画書'!$B$31:$L$39,E$33,0)</f>
        <v>0</v>
      </c>
      <c r="F49" s="157"/>
      <c r="G49" s="156">
        <f>VLOOKUP($B49,'(別紙1)事業計画書'!$B$31:$L$39,G$33,0)</f>
        <v>0</v>
      </c>
      <c r="H49" s="157"/>
      <c r="I49" s="156">
        <f>VLOOKUP($B49,'(別紙1)事業計画書'!$B$31:$L$39,I$33,0)</f>
        <v>0</v>
      </c>
      <c r="J49" s="157"/>
      <c r="K49" s="208"/>
      <c r="L49" s="209"/>
      <c r="M49" s="14"/>
      <c r="N49" s="3"/>
      <c r="O49" s="3"/>
      <c r="P49" s="3"/>
      <c r="Q49" s="3"/>
      <c r="R49" s="3"/>
    </row>
    <row r="50" spans="1:18" s="4" customFormat="1" ht="18.600000000000001" customHeight="1" x14ac:dyDescent="0.4">
      <c r="A50" s="110"/>
      <c r="B50" s="32">
        <v>77</v>
      </c>
      <c r="C50" s="161"/>
      <c r="D50" s="162"/>
      <c r="E50" s="165"/>
      <c r="F50" s="166"/>
      <c r="G50" s="165"/>
      <c r="H50" s="166"/>
      <c r="I50" s="163">
        <f t="shared" si="0"/>
        <v>0</v>
      </c>
      <c r="J50" s="164"/>
      <c r="K50" s="210"/>
      <c r="L50" s="211"/>
      <c r="M50" s="14"/>
      <c r="N50" s="3"/>
      <c r="O50" s="3"/>
      <c r="P50" s="3"/>
      <c r="Q50" s="3"/>
      <c r="R50" s="3"/>
    </row>
    <row r="51" spans="1:18" s="4" customFormat="1" ht="18.600000000000001" customHeight="1" x14ac:dyDescent="0.4">
      <c r="A51" s="110"/>
      <c r="B51" s="32">
        <v>8</v>
      </c>
      <c r="C51" s="54" t="s">
        <v>51</v>
      </c>
      <c r="D51" s="56"/>
      <c r="E51" s="156">
        <f>VLOOKUP($B51,'(別紙1)事業計画書'!$B$31:$L$39,E$33,0)</f>
        <v>0</v>
      </c>
      <c r="F51" s="157"/>
      <c r="G51" s="156">
        <f>VLOOKUP($B51,'(別紙1)事業計画書'!$B$31:$L$39,G$33,0)</f>
        <v>0</v>
      </c>
      <c r="H51" s="157"/>
      <c r="I51" s="156">
        <f>VLOOKUP($B51,'(別紙1)事業計画書'!$B$31:$L$39,I$33,0)</f>
        <v>0</v>
      </c>
      <c r="J51" s="157"/>
      <c r="K51" s="208"/>
      <c r="L51" s="209"/>
      <c r="M51" s="14"/>
      <c r="N51" s="3"/>
      <c r="O51" s="3"/>
      <c r="P51" s="3"/>
      <c r="Q51" s="3"/>
      <c r="R51" s="3"/>
    </row>
    <row r="52" spans="1:18" s="4" customFormat="1" ht="18.600000000000001" customHeight="1" x14ac:dyDescent="0.4">
      <c r="A52" s="110"/>
      <c r="B52" s="32">
        <v>88</v>
      </c>
      <c r="C52" s="57"/>
      <c r="D52" s="59"/>
      <c r="E52" s="165"/>
      <c r="F52" s="166"/>
      <c r="G52" s="165"/>
      <c r="H52" s="166"/>
      <c r="I52" s="163">
        <f t="shared" si="0"/>
        <v>0</v>
      </c>
      <c r="J52" s="164"/>
      <c r="K52" s="210"/>
      <c r="L52" s="211"/>
      <c r="M52" s="14"/>
      <c r="N52" s="3"/>
      <c r="O52" s="3"/>
      <c r="P52" s="3"/>
      <c r="Q52" s="3"/>
      <c r="R52" s="3"/>
    </row>
    <row r="53" spans="1:18" s="4" customFormat="1" ht="18.600000000000001" customHeight="1" x14ac:dyDescent="0.4">
      <c r="A53" s="110"/>
      <c r="B53" s="32">
        <v>9</v>
      </c>
      <c r="C53" s="54" t="s">
        <v>24</v>
      </c>
      <c r="D53" s="56"/>
      <c r="E53" s="156">
        <f>VLOOKUP($B53,'(別紙1)事業計画書'!$B$31:$L$39,E$33,0)</f>
        <v>0</v>
      </c>
      <c r="F53" s="157"/>
      <c r="G53" s="156">
        <f>VLOOKUP($B53,'(別紙1)事業計画書'!$B$31:$L$39,G$33,0)</f>
        <v>0</v>
      </c>
      <c r="H53" s="157"/>
      <c r="I53" s="156">
        <f>VLOOKUP($B53,'(別紙1)事業計画書'!$B$31:$L$39,I$33,0)</f>
        <v>0</v>
      </c>
      <c r="J53" s="212"/>
      <c r="K53" s="204">
        <f>IF(ROUNDDOWN($I$54/2,-3)&gt;=1000000,1000000,ROUNDDOWN($I$54/2,-3))</f>
        <v>0</v>
      </c>
      <c r="L53" s="205"/>
      <c r="M53" s="14"/>
      <c r="N53" s="3"/>
      <c r="O53" s="3"/>
      <c r="P53" s="3"/>
      <c r="Q53" s="3"/>
      <c r="R53" s="3"/>
    </row>
    <row r="54" spans="1:18" s="4" customFormat="1" ht="18.600000000000001" customHeight="1" thickBot="1" x14ac:dyDescent="0.45">
      <c r="A54" s="111"/>
      <c r="B54" s="32">
        <v>99</v>
      </c>
      <c r="C54" s="57"/>
      <c r="D54" s="59"/>
      <c r="E54" s="163">
        <f>SUM(E38,E40,E42,E44,E46,E48,E50,E52)</f>
        <v>0</v>
      </c>
      <c r="F54" s="164"/>
      <c r="G54" s="163">
        <f>SUM(G38,G40,G42,G44,G46,G48,G50,G52)</f>
        <v>0</v>
      </c>
      <c r="H54" s="164"/>
      <c r="I54" s="163">
        <f>$E54-$G54</f>
        <v>0</v>
      </c>
      <c r="J54" s="169"/>
      <c r="K54" s="206"/>
      <c r="L54" s="207"/>
      <c r="M54" s="14"/>
      <c r="N54" s="3"/>
      <c r="O54" s="3"/>
      <c r="P54" s="3"/>
      <c r="Q54" s="3"/>
      <c r="R54" s="3"/>
    </row>
    <row r="55" spans="1:18" s="4" customFormat="1" ht="24" customHeight="1" thickTop="1" x14ac:dyDescent="0.4">
      <c r="A55" s="111"/>
      <c r="B55" s="21"/>
      <c r="C55" s="29"/>
      <c r="D55" s="29"/>
      <c r="E55" s="131" t="s">
        <v>52</v>
      </c>
      <c r="F55" s="131"/>
      <c r="G55" s="131"/>
      <c r="H55" s="131"/>
      <c r="I55" s="131"/>
      <c r="J55" s="132"/>
      <c r="K55" s="213">
        <f>IF(ROUNDDOWN($I$53/2,-3)&gt;=1000000,1000000,ROUNDDOWN($I$53/2,-3))</f>
        <v>0</v>
      </c>
      <c r="L55" s="214"/>
      <c r="M55" s="14"/>
      <c r="N55" s="3"/>
      <c r="O55" s="3"/>
      <c r="P55" s="3"/>
      <c r="Q55" s="3"/>
      <c r="R55" s="3"/>
    </row>
    <row r="56" spans="1:18" s="4" customFormat="1" ht="24" customHeight="1" thickBot="1" x14ac:dyDescent="0.45">
      <c r="A56" s="111"/>
      <c r="B56" s="21"/>
      <c r="C56" s="29"/>
      <c r="D56" s="29"/>
      <c r="E56" s="131"/>
      <c r="F56" s="131"/>
      <c r="G56" s="131"/>
      <c r="H56" s="131"/>
      <c r="I56" s="131"/>
      <c r="J56" s="132"/>
      <c r="K56" s="202">
        <f>IF(ROUNDDOWN($I$54/2,-3)&gt;=1000000,1000000,ROUNDDOWN($I$54/2,-3))</f>
        <v>0</v>
      </c>
      <c r="L56" s="203"/>
      <c r="M56" s="14"/>
      <c r="N56" s="3"/>
      <c r="O56" s="3"/>
      <c r="P56" s="3"/>
      <c r="Q56" s="3"/>
      <c r="R56" s="3"/>
    </row>
    <row r="57" spans="1:18" s="4" customFormat="1" ht="47.25" customHeight="1" thickTop="1" thickBot="1" x14ac:dyDescent="0.45">
      <c r="A57" s="112"/>
      <c r="B57" s="123" t="s">
        <v>57</v>
      </c>
      <c r="C57" s="124"/>
      <c r="D57" s="124"/>
      <c r="E57" s="124"/>
      <c r="F57" s="124"/>
      <c r="G57" s="124"/>
      <c r="H57" s="124"/>
      <c r="I57" s="124"/>
      <c r="J57" s="124"/>
      <c r="K57" s="124"/>
      <c r="L57" s="124"/>
      <c r="M57" s="12"/>
      <c r="N57" s="3"/>
      <c r="O57" s="3"/>
      <c r="P57" s="3"/>
      <c r="Q57" s="3"/>
      <c r="R57" s="3"/>
    </row>
    <row r="58" spans="1:18" s="4" customFormat="1" ht="30.75" customHeight="1" x14ac:dyDescent="0.4">
      <c r="A58" s="167" t="s">
        <v>76</v>
      </c>
      <c r="B58" s="168"/>
      <c r="C58" s="168"/>
      <c r="D58" s="168"/>
      <c r="E58" s="168"/>
      <c r="F58" s="168"/>
      <c r="G58" s="168"/>
      <c r="H58" s="168"/>
      <c r="I58" s="168"/>
      <c r="J58" s="168"/>
      <c r="K58" s="168"/>
      <c r="L58" s="168"/>
      <c r="M58" s="168"/>
      <c r="N58" s="3"/>
      <c r="O58" s="3"/>
      <c r="P58" s="3"/>
      <c r="Q58" s="3"/>
      <c r="R58" s="3"/>
    </row>
    <row r="59" spans="1:18" s="4" customFormat="1" x14ac:dyDescent="0.4">
      <c r="A59" s="1"/>
      <c r="B59" s="1"/>
      <c r="C59" s="2"/>
      <c r="D59" s="2"/>
      <c r="E59" s="1"/>
      <c r="F59" s="1"/>
      <c r="G59" s="1"/>
      <c r="H59" s="1"/>
      <c r="I59" s="1"/>
      <c r="J59" s="1"/>
      <c r="K59" s="1"/>
      <c r="L59" s="1"/>
      <c r="M59" s="1"/>
      <c r="N59" s="3"/>
      <c r="O59" s="3"/>
      <c r="P59" s="3"/>
      <c r="Q59" s="3"/>
      <c r="R59" s="3"/>
    </row>
    <row r="60" spans="1:18" s="4" customFormat="1" x14ac:dyDescent="0.4">
      <c r="A60" s="1"/>
      <c r="B60" s="1"/>
      <c r="C60" s="2"/>
      <c r="D60" s="2"/>
      <c r="E60" s="1"/>
      <c r="F60" s="1"/>
      <c r="G60" s="1"/>
      <c r="H60" s="1"/>
      <c r="I60" s="1"/>
      <c r="J60" s="1"/>
      <c r="K60" s="1"/>
      <c r="L60" s="1"/>
      <c r="M60" s="1"/>
      <c r="N60" s="3"/>
      <c r="O60" s="3"/>
      <c r="P60" s="3"/>
      <c r="Q60" s="3"/>
      <c r="R60" s="3"/>
    </row>
    <row r="61" spans="1:18" s="4" customFormat="1" x14ac:dyDescent="0.4">
      <c r="A61" s="1"/>
      <c r="B61" s="1"/>
      <c r="C61" s="2"/>
      <c r="D61" s="2"/>
      <c r="E61" s="1"/>
      <c r="F61" s="1"/>
      <c r="G61" s="1"/>
      <c r="H61" s="1"/>
      <c r="I61" s="1"/>
      <c r="J61" s="1"/>
      <c r="K61" s="1"/>
      <c r="L61" s="1"/>
      <c r="M61" s="1"/>
      <c r="N61" s="3"/>
      <c r="O61" s="3"/>
      <c r="P61" s="3"/>
      <c r="Q61" s="3"/>
      <c r="R61" s="3"/>
    </row>
    <row r="62" spans="1:18" s="4" customFormat="1" x14ac:dyDescent="0.4">
      <c r="A62" s="1"/>
      <c r="B62" s="1"/>
      <c r="C62" s="2"/>
      <c r="D62" s="2"/>
      <c r="E62" s="1"/>
      <c r="F62" s="1"/>
      <c r="G62" s="1"/>
      <c r="H62" s="1"/>
      <c r="I62" s="1"/>
      <c r="J62" s="1"/>
      <c r="K62" s="1"/>
      <c r="L62" s="1"/>
      <c r="M62" s="1"/>
      <c r="N62" s="3"/>
      <c r="O62" s="3"/>
      <c r="P62" s="3"/>
      <c r="Q62" s="3"/>
      <c r="R62" s="3"/>
    </row>
  </sheetData>
  <sheetProtection algorithmName="SHA-512" hashValue="DqpiSqU4qDjmJ8/7l20/Aqu4Sw44Y1mkSEbCUsvT84UV9Y3dWK3D8ZgzaM52OEB1W3LscMM0cx/q8CD7JHlTyA==" saltValue="A3bkCnYTYCiApfTd742ukg==" spinCount="100000" sheet="1" objects="1" scenarios="1"/>
  <mergeCells count="149">
    <mergeCell ref="E55:J56"/>
    <mergeCell ref="K56:L56"/>
    <mergeCell ref="K53:L54"/>
    <mergeCell ref="K37:L38"/>
    <mergeCell ref="K39:L40"/>
    <mergeCell ref="K41:L42"/>
    <mergeCell ref="K43:L44"/>
    <mergeCell ref="K45:L46"/>
    <mergeCell ref="K47:L48"/>
    <mergeCell ref="K49:L50"/>
    <mergeCell ref="K51:L52"/>
    <mergeCell ref="E53:F53"/>
    <mergeCell ref="G53:H53"/>
    <mergeCell ref="I53:J53"/>
    <mergeCell ref="G52:H52"/>
    <mergeCell ref="K55:L55"/>
    <mergeCell ref="G51:H51"/>
    <mergeCell ref="I51:J51"/>
    <mergeCell ref="G38:H38"/>
    <mergeCell ref="E38:F38"/>
    <mergeCell ref="E54:F54"/>
    <mergeCell ref="E51:F51"/>
    <mergeCell ref="A2:M2"/>
    <mergeCell ref="A3:A9"/>
    <mergeCell ref="B3:D3"/>
    <mergeCell ref="E3:M3"/>
    <mergeCell ref="B4:D4"/>
    <mergeCell ref="E4:M4"/>
    <mergeCell ref="B5:D6"/>
    <mergeCell ref="H5:I5"/>
    <mergeCell ref="E6:M6"/>
    <mergeCell ref="B7:D7"/>
    <mergeCell ref="E7:M7"/>
    <mergeCell ref="B8:D8"/>
    <mergeCell ref="E8:G8"/>
    <mergeCell ref="K8:L8"/>
    <mergeCell ref="B9:D9"/>
    <mergeCell ref="E9:H9"/>
    <mergeCell ref="J9:L9"/>
    <mergeCell ref="G12:M12"/>
    <mergeCell ref="G13:M13"/>
    <mergeCell ref="A22:A57"/>
    <mergeCell ref="D24:E24"/>
    <mergeCell ref="F24:L24"/>
    <mergeCell ref="D25:E25"/>
    <mergeCell ref="F25:L25"/>
    <mergeCell ref="A10:A21"/>
    <mergeCell ref="B10:D10"/>
    <mergeCell ref="E10:M10"/>
    <mergeCell ref="B11:D11"/>
    <mergeCell ref="E11:M11"/>
    <mergeCell ref="B12:D13"/>
    <mergeCell ref="E12:F12"/>
    <mergeCell ref="E13:F13"/>
    <mergeCell ref="B14:D14"/>
    <mergeCell ref="E14:M14"/>
    <mergeCell ref="I37:J37"/>
    <mergeCell ref="D27:E27"/>
    <mergeCell ref="F27:L27"/>
    <mergeCell ref="D29:E29"/>
    <mergeCell ref="F29:L29"/>
    <mergeCell ref="D31:E31"/>
    <mergeCell ref="B15:C16"/>
    <mergeCell ref="E15:H15"/>
    <mergeCell ref="J15:M15"/>
    <mergeCell ref="B57:L57"/>
    <mergeCell ref="A58:M58"/>
    <mergeCell ref="G45:H45"/>
    <mergeCell ref="I45:J45"/>
    <mergeCell ref="E39:F39"/>
    <mergeCell ref="G39:H39"/>
    <mergeCell ref="I39:J39"/>
    <mergeCell ref="E41:F41"/>
    <mergeCell ref="G41:H41"/>
    <mergeCell ref="I41:J41"/>
    <mergeCell ref="G40:H40"/>
    <mergeCell ref="G42:H42"/>
    <mergeCell ref="G44:H44"/>
    <mergeCell ref="G46:H46"/>
    <mergeCell ref="G48:H48"/>
    <mergeCell ref="G50:H50"/>
    <mergeCell ref="E40:F40"/>
    <mergeCell ref="E42:F42"/>
    <mergeCell ref="E44:F44"/>
    <mergeCell ref="E46:F46"/>
    <mergeCell ref="G54:H54"/>
    <mergeCell ref="I54:J54"/>
    <mergeCell ref="C53:D54"/>
    <mergeCell ref="C49:D50"/>
    <mergeCell ref="C51:D52"/>
    <mergeCell ref="I38:J38"/>
    <mergeCell ref="I40:J40"/>
    <mergeCell ref="I42:J42"/>
    <mergeCell ref="I44:J44"/>
    <mergeCell ref="I46:J46"/>
    <mergeCell ref="I48:J48"/>
    <mergeCell ref="I50:J50"/>
    <mergeCell ref="I52:J52"/>
    <mergeCell ref="E50:F50"/>
    <mergeCell ref="E52:F52"/>
    <mergeCell ref="E47:F47"/>
    <mergeCell ref="G47:H47"/>
    <mergeCell ref="I47:J47"/>
    <mergeCell ref="E49:F49"/>
    <mergeCell ref="G49:H49"/>
    <mergeCell ref="I49:J49"/>
    <mergeCell ref="E48:F48"/>
    <mergeCell ref="E43:F43"/>
    <mergeCell ref="G43:H43"/>
    <mergeCell ref="I43:J43"/>
    <mergeCell ref="E45:F45"/>
    <mergeCell ref="C45:D46"/>
    <mergeCell ref="C47:D48"/>
    <mergeCell ref="F31:L31"/>
    <mergeCell ref="F28:L28"/>
    <mergeCell ref="F30:L30"/>
    <mergeCell ref="C25:C26"/>
    <mergeCell ref="D26:E26"/>
    <mergeCell ref="F26:L26"/>
    <mergeCell ref="D28:E28"/>
    <mergeCell ref="D30:E30"/>
    <mergeCell ref="K36:L36"/>
    <mergeCell ref="C27:C28"/>
    <mergeCell ref="C29:C30"/>
    <mergeCell ref="C31:C32"/>
    <mergeCell ref="D32:E32"/>
    <mergeCell ref="C36:D36"/>
    <mergeCell ref="E36:F36"/>
    <mergeCell ref="G36:H36"/>
    <mergeCell ref="I36:J36"/>
    <mergeCell ref="E37:F37"/>
    <mergeCell ref="G37:H37"/>
    <mergeCell ref="F32:L32"/>
    <mergeCell ref="C37:D38"/>
    <mergeCell ref="B20:D20"/>
    <mergeCell ref="E20:M20"/>
    <mergeCell ref="B21:M21"/>
    <mergeCell ref="E16:H16"/>
    <mergeCell ref="J16:M16"/>
    <mergeCell ref="B17:D19"/>
    <mergeCell ref="C39:D40"/>
    <mergeCell ref="C41:D42"/>
    <mergeCell ref="C43:D44"/>
    <mergeCell ref="E17:F17"/>
    <mergeCell ref="G17:M17"/>
    <mergeCell ref="E18:F18"/>
    <mergeCell ref="G18:M18"/>
    <mergeCell ref="E19:F19"/>
    <mergeCell ref="G19:M19"/>
  </mergeCells>
  <phoneticPr fontId="3"/>
  <dataValidations count="2">
    <dataValidation operator="greaterThanOrEqual" allowBlank="1" showInputMessage="1" showErrorMessage="1" sqref="B1:M6 B14:B15 D15:D16 B17 C29 C33:C37 E7:E20 J33:J36 L33:L36 F22:F36 B59:M1048576 K55:K57 F7:F11 B7:B12 C7:D11 L57 M22:M57 E22:E24 B20:B57 D29:D36 E57:J57 C22:C25 D22:D26 G22:L24 C55:D57 K33:K37 I33:I54 C27:E27 C39 C41 C43 C45 C47 H7:M11 C53 C31 G33:H36 G37:G54 K53 E33:E55 G7:G13 C49 C51"/>
    <dataValidation operator="greaterThanOrEqual" allowBlank="1" showInputMessage="1" showErrorMessage="1" prompt="2)支出の部「補助金交付申請額【C】」から自動算出されます。_x000a_その他補助金や助成金等を利用する場合は上書き入力してください。" sqref="D28"/>
  </dataValidations>
  <printOptions horizontalCentered="1"/>
  <pageMargins left="0.31496062992125984" right="0.31496062992125984" top="0.74803149606299213" bottom="0.74803149606299213" header="0.31496062992125984" footer="0.31496062992125984"/>
  <pageSetup paperSize="9" scale="94" orientation="portrait" blackAndWhite="1" r:id="rId1"/>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Zeros="0" view="pageBreakPreview" zoomScaleNormal="100" zoomScaleSheetLayoutView="100" workbookViewId="0">
      <selection activeCell="G8" sqref="G8:M8"/>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73</v>
      </c>
      <c r="B1" s="1"/>
      <c r="C1" s="2"/>
      <c r="D1" s="2"/>
      <c r="E1" s="1"/>
      <c r="F1" s="1"/>
      <c r="G1" s="1"/>
      <c r="H1" s="1"/>
      <c r="I1" s="1"/>
      <c r="J1" s="1"/>
      <c r="K1" s="1"/>
      <c r="L1" s="1"/>
      <c r="M1" s="1"/>
    </row>
    <row r="2" spans="1:18" ht="30" customHeight="1" thickBot="1" x14ac:dyDescent="0.45">
      <c r="A2" s="44" t="s">
        <v>81</v>
      </c>
      <c r="B2" s="44"/>
      <c r="C2" s="44"/>
      <c r="D2" s="44"/>
      <c r="E2" s="44"/>
      <c r="F2" s="44"/>
      <c r="G2" s="44"/>
      <c r="H2" s="44"/>
      <c r="I2" s="44"/>
      <c r="J2" s="44"/>
      <c r="K2" s="44"/>
      <c r="L2" s="44"/>
      <c r="M2" s="44"/>
    </row>
    <row r="3" spans="1:18" s="4" customFormat="1" ht="18.75" customHeight="1" thickBot="1" x14ac:dyDescent="0.45">
      <c r="A3" s="225" t="s">
        <v>62</v>
      </c>
      <c r="B3" s="226"/>
      <c r="C3" s="226"/>
      <c r="D3" s="227"/>
      <c r="E3" s="236">
        <f>'(別紙2)変更事業計画書'!E3:M3</f>
        <v>0</v>
      </c>
      <c r="F3" s="236"/>
      <c r="G3" s="236"/>
      <c r="H3" s="236"/>
      <c r="I3" s="236"/>
      <c r="J3" s="236"/>
      <c r="K3" s="236"/>
      <c r="L3" s="236"/>
      <c r="M3" s="237"/>
      <c r="N3" s="3"/>
      <c r="O3" s="3"/>
      <c r="P3" s="3"/>
      <c r="Q3" s="3"/>
      <c r="R3" s="3"/>
    </row>
    <row r="4" spans="1:18" s="4" customFormat="1" x14ac:dyDescent="0.4">
      <c r="A4" s="72" t="s">
        <v>64</v>
      </c>
      <c r="B4" s="75" t="s">
        <v>31</v>
      </c>
      <c r="C4" s="75"/>
      <c r="D4" s="75"/>
      <c r="E4" s="244">
        <f>IF('(別紙2)変更事業計画書'!E10=0,'(別紙1)事業計画書'!E10,'(別紙2)変更事業計画書'!E10)</f>
        <v>0</v>
      </c>
      <c r="F4" s="245"/>
      <c r="G4" s="245"/>
      <c r="H4" s="245"/>
      <c r="I4" s="245"/>
      <c r="J4" s="245"/>
      <c r="K4" s="245"/>
      <c r="L4" s="245"/>
      <c r="M4" s="246"/>
      <c r="N4" s="3"/>
      <c r="O4" s="3"/>
      <c r="P4" s="3"/>
      <c r="Q4" s="3"/>
      <c r="R4" s="3"/>
    </row>
    <row r="5" spans="1:18" s="4" customFormat="1" ht="37.5" customHeight="1" x14ac:dyDescent="0.4">
      <c r="A5" s="73"/>
      <c r="B5" s="79" t="s">
        <v>32</v>
      </c>
      <c r="C5" s="79"/>
      <c r="D5" s="79"/>
      <c r="E5" s="247">
        <f>IF('(別紙2)変更事業計画書'!E11=0,'(別紙1)事業計画書'!E11,'(別紙2)変更事業計画書'!E11)</f>
        <v>0</v>
      </c>
      <c r="F5" s="248"/>
      <c r="G5" s="248"/>
      <c r="H5" s="248"/>
      <c r="I5" s="248"/>
      <c r="J5" s="248"/>
      <c r="K5" s="248"/>
      <c r="L5" s="248"/>
      <c r="M5" s="249"/>
      <c r="N5" s="3"/>
      <c r="O5" s="3"/>
      <c r="P5" s="13"/>
      <c r="Q5" s="3"/>
      <c r="R5" s="3"/>
    </row>
    <row r="6" spans="1:18" s="4" customFormat="1" ht="22.5" customHeight="1" x14ac:dyDescent="0.4">
      <c r="A6" s="73"/>
      <c r="B6" s="95" t="s">
        <v>33</v>
      </c>
      <c r="C6" s="97"/>
      <c r="D6" s="34" t="s">
        <v>35</v>
      </c>
      <c r="E6" s="238" t="str">
        <f>IF('(別紙2)変更事業計画書'!E15="",'(別紙1)事業計画書'!E15,'(別紙2)変更事業計画書'!E15)</f>
        <v>令和　年　月　日</v>
      </c>
      <c r="F6" s="239"/>
      <c r="G6" s="239"/>
      <c r="H6" s="239"/>
      <c r="I6" s="38" t="s">
        <v>54</v>
      </c>
      <c r="J6" s="239" t="str">
        <f>IF('(別紙2)変更事業計画書'!J15="",'(別紙1)事業計画書'!J15,'(別紙2)変更事業計画書'!J15)</f>
        <v>令和　年　月　日</v>
      </c>
      <c r="K6" s="239"/>
      <c r="L6" s="239"/>
      <c r="M6" s="240"/>
      <c r="N6" s="3"/>
      <c r="O6" s="3"/>
      <c r="P6" s="13"/>
      <c r="Q6" s="3"/>
      <c r="R6" s="3"/>
    </row>
    <row r="7" spans="1:18" s="4" customFormat="1" ht="22.5" customHeight="1" x14ac:dyDescent="0.4">
      <c r="A7" s="73"/>
      <c r="B7" s="95"/>
      <c r="C7" s="97"/>
      <c r="D7" s="28" t="s">
        <v>34</v>
      </c>
      <c r="E7" s="241" t="str">
        <f>IF('(別紙2)変更事業計画書'!E16="",'(別紙1)事業計画書'!E16,'(別紙2)変更事業計画書'!E16)</f>
        <v>令和　年　月　日</v>
      </c>
      <c r="F7" s="242"/>
      <c r="G7" s="242"/>
      <c r="H7" s="242"/>
      <c r="I7" s="38" t="s">
        <v>54</v>
      </c>
      <c r="J7" s="242" t="str">
        <f>IF('(別紙2)変更事業計画書'!J16="",'(別紙1)事業計画書'!J16,'(別紙2)変更事業計画書'!J16)</f>
        <v>令和　年　月　日</v>
      </c>
      <c r="K7" s="242"/>
      <c r="L7" s="242"/>
      <c r="M7" s="243"/>
      <c r="N7" s="3"/>
      <c r="O7" s="3"/>
      <c r="P7" s="13"/>
      <c r="Q7" s="3"/>
      <c r="R7" s="3"/>
    </row>
    <row r="8" spans="1:18" s="4" customFormat="1" ht="120" customHeight="1" x14ac:dyDescent="0.4">
      <c r="A8" s="73"/>
      <c r="B8" s="79" t="s">
        <v>66</v>
      </c>
      <c r="C8" s="79"/>
      <c r="D8" s="79"/>
      <c r="E8" s="86" t="s">
        <v>71</v>
      </c>
      <c r="F8" s="87"/>
      <c r="G8" s="66"/>
      <c r="H8" s="67"/>
      <c r="I8" s="88"/>
      <c r="J8" s="88"/>
      <c r="K8" s="88"/>
      <c r="L8" s="88"/>
      <c r="M8" s="178"/>
      <c r="N8" s="3"/>
      <c r="O8" s="3"/>
      <c r="P8" s="13"/>
      <c r="Q8" s="3"/>
      <c r="R8" s="3"/>
    </row>
    <row r="9" spans="1:18" s="4" customFormat="1" ht="120" customHeight="1" x14ac:dyDescent="0.4">
      <c r="A9" s="73"/>
      <c r="B9" s="79"/>
      <c r="C9" s="79"/>
      <c r="D9" s="79"/>
      <c r="E9" s="86" t="s">
        <v>70</v>
      </c>
      <c r="F9" s="87"/>
      <c r="G9" s="66"/>
      <c r="H9" s="67"/>
      <c r="I9" s="67"/>
      <c r="J9" s="67"/>
      <c r="K9" s="67"/>
      <c r="L9" s="67"/>
      <c r="M9" s="68"/>
      <c r="N9" s="3"/>
      <c r="O9" s="3"/>
      <c r="P9" s="13"/>
      <c r="Q9" s="3"/>
      <c r="R9" s="3"/>
    </row>
    <row r="10" spans="1:18" s="4" customFormat="1" ht="120" customHeight="1" x14ac:dyDescent="0.4">
      <c r="A10" s="73"/>
      <c r="B10" s="79"/>
      <c r="C10" s="79"/>
      <c r="D10" s="79"/>
      <c r="E10" s="86" t="s">
        <v>69</v>
      </c>
      <c r="F10" s="87"/>
      <c r="G10" s="66"/>
      <c r="H10" s="67"/>
      <c r="I10" s="67"/>
      <c r="J10" s="67"/>
      <c r="K10" s="67"/>
      <c r="L10" s="67"/>
      <c r="M10" s="68"/>
      <c r="N10" s="3"/>
      <c r="O10" s="3"/>
      <c r="P10" s="13"/>
      <c r="Q10" s="3"/>
      <c r="R10" s="3"/>
    </row>
    <row r="11" spans="1:18" s="4" customFormat="1" ht="120" customHeight="1" x14ac:dyDescent="0.4">
      <c r="A11" s="73"/>
      <c r="B11" s="79" t="s">
        <v>65</v>
      </c>
      <c r="C11" s="79"/>
      <c r="D11" s="79"/>
      <c r="E11" s="86" t="s">
        <v>67</v>
      </c>
      <c r="F11" s="87"/>
      <c r="G11" s="66"/>
      <c r="H11" s="67"/>
      <c r="I11" s="67"/>
      <c r="J11" s="67"/>
      <c r="K11" s="67"/>
      <c r="L11" s="67"/>
      <c r="M11" s="68"/>
      <c r="N11" s="3"/>
      <c r="O11" s="3"/>
      <c r="P11" s="13"/>
      <c r="Q11" s="3"/>
      <c r="R11" s="3"/>
    </row>
    <row r="12" spans="1:18" s="4" customFormat="1" ht="120" customHeight="1" x14ac:dyDescent="0.4">
      <c r="A12" s="73"/>
      <c r="B12" s="79"/>
      <c r="C12" s="79"/>
      <c r="D12" s="79"/>
      <c r="E12" s="86" t="s">
        <v>68</v>
      </c>
      <c r="F12" s="87"/>
      <c r="G12" s="66"/>
      <c r="H12" s="67"/>
      <c r="I12" s="67"/>
      <c r="J12" s="67"/>
      <c r="K12" s="67"/>
      <c r="L12" s="67"/>
      <c r="M12" s="68"/>
      <c r="N12" s="3"/>
      <c r="O12" s="3"/>
      <c r="P12" s="13"/>
      <c r="Q12" s="3"/>
      <c r="R12" s="3"/>
    </row>
    <row r="13" spans="1:18" s="4" customFormat="1" ht="19.5" thickBot="1" x14ac:dyDescent="0.45">
      <c r="A13" s="74"/>
      <c r="B13" s="89" t="s">
        <v>63</v>
      </c>
      <c r="C13" s="90"/>
      <c r="D13" s="90"/>
      <c r="E13" s="90"/>
      <c r="F13" s="90"/>
      <c r="G13" s="90"/>
      <c r="H13" s="90"/>
      <c r="I13" s="90"/>
      <c r="J13" s="90"/>
      <c r="K13" s="90"/>
      <c r="L13" s="90"/>
      <c r="M13" s="91"/>
      <c r="N13" s="3"/>
      <c r="O13" s="3"/>
      <c r="P13" s="3"/>
      <c r="Q13" s="3"/>
      <c r="R13" s="3"/>
    </row>
    <row r="14" spans="1:18" s="4" customFormat="1" x14ac:dyDescent="0.4">
      <c r="A14" s="109" t="s">
        <v>74</v>
      </c>
      <c r="B14" s="15"/>
      <c r="C14" s="16" t="s">
        <v>16</v>
      </c>
      <c r="D14" s="17"/>
      <c r="E14" s="18"/>
      <c r="F14" s="18"/>
      <c r="G14" s="18"/>
      <c r="H14" s="18"/>
      <c r="I14" s="18"/>
      <c r="J14" s="18"/>
      <c r="K14" s="18"/>
      <c r="L14" s="19" t="s">
        <v>17</v>
      </c>
      <c r="M14" s="20"/>
      <c r="N14" s="3"/>
      <c r="O14" s="3"/>
      <c r="P14" s="3"/>
      <c r="Q14" s="3"/>
      <c r="R14" s="3"/>
    </row>
    <row r="15" spans="1:18" s="4" customFormat="1" x14ac:dyDescent="0.4">
      <c r="A15" s="110"/>
      <c r="B15" s="21"/>
      <c r="C15" s="35" t="s">
        <v>18</v>
      </c>
      <c r="D15" s="51" t="s">
        <v>19</v>
      </c>
      <c r="E15" s="51"/>
      <c r="F15" s="113" t="s">
        <v>20</v>
      </c>
      <c r="G15" s="113"/>
      <c r="H15" s="113"/>
      <c r="I15" s="113"/>
      <c r="J15" s="113"/>
      <c r="K15" s="113"/>
      <c r="L15" s="113"/>
      <c r="M15" s="14"/>
      <c r="N15" s="3"/>
      <c r="O15" s="3"/>
      <c r="P15" s="3"/>
      <c r="Q15" s="3"/>
      <c r="R15" s="3"/>
    </row>
    <row r="16" spans="1:18" s="4" customFormat="1" x14ac:dyDescent="0.4">
      <c r="A16" s="110"/>
      <c r="B16" s="21"/>
      <c r="C16" s="147" t="s">
        <v>21</v>
      </c>
      <c r="D16" s="171">
        <f>SUM(D22,-SUM(D18:E20))</f>
        <v>0</v>
      </c>
      <c r="E16" s="172"/>
      <c r="F16" s="173"/>
      <c r="G16" s="174"/>
      <c r="H16" s="174"/>
      <c r="I16" s="174"/>
      <c r="J16" s="174"/>
      <c r="K16" s="174"/>
      <c r="L16" s="175"/>
      <c r="M16" s="14"/>
      <c r="N16" s="3"/>
      <c r="O16" s="3"/>
      <c r="P16" s="3"/>
      <c r="Q16" s="3"/>
      <c r="R16" s="3"/>
    </row>
    <row r="17" spans="1:18" s="4" customFormat="1" x14ac:dyDescent="0.4">
      <c r="A17" s="110"/>
      <c r="B17" s="21"/>
      <c r="C17" s="148"/>
      <c r="D17" s="149">
        <f>D23-D21-D19</f>
        <v>0</v>
      </c>
      <c r="E17" s="150"/>
      <c r="F17" s="151"/>
      <c r="G17" s="152"/>
      <c r="H17" s="152"/>
      <c r="I17" s="152"/>
      <c r="J17" s="152"/>
      <c r="K17" s="152"/>
      <c r="L17" s="153"/>
      <c r="M17" s="14"/>
      <c r="N17" s="3"/>
      <c r="O17" s="3"/>
      <c r="P17" s="3"/>
      <c r="Q17" s="3"/>
      <c r="R17" s="3"/>
    </row>
    <row r="18" spans="1:18" s="4" customFormat="1" x14ac:dyDescent="0.4">
      <c r="A18" s="110"/>
      <c r="B18" s="21"/>
      <c r="C18" s="154" t="s">
        <v>22</v>
      </c>
      <c r="D18" s="171">
        <f>K45</f>
        <v>0</v>
      </c>
      <c r="E18" s="172"/>
      <c r="F18" s="173" t="s">
        <v>44</v>
      </c>
      <c r="G18" s="174"/>
      <c r="H18" s="174"/>
      <c r="I18" s="174"/>
      <c r="J18" s="174"/>
      <c r="K18" s="174"/>
      <c r="L18" s="175"/>
      <c r="M18" s="14"/>
      <c r="N18" s="3"/>
      <c r="O18" s="3"/>
      <c r="P18" s="3"/>
      <c r="Q18" s="3"/>
      <c r="R18" s="3"/>
    </row>
    <row r="19" spans="1:18" s="4" customFormat="1" x14ac:dyDescent="0.4">
      <c r="A19" s="110"/>
      <c r="B19" s="21"/>
      <c r="C19" s="155"/>
      <c r="D19" s="118">
        <f>K46</f>
        <v>0</v>
      </c>
      <c r="E19" s="119"/>
      <c r="F19" s="144"/>
      <c r="G19" s="145"/>
      <c r="H19" s="145"/>
      <c r="I19" s="145"/>
      <c r="J19" s="145"/>
      <c r="K19" s="145"/>
      <c r="L19" s="146"/>
      <c r="M19" s="14"/>
      <c r="N19" s="3"/>
      <c r="O19" s="3"/>
      <c r="P19" s="3"/>
      <c r="Q19" s="3"/>
      <c r="R19" s="3"/>
    </row>
    <row r="20" spans="1:18" s="4" customFormat="1" x14ac:dyDescent="0.4">
      <c r="A20" s="110"/>
      <c r="B20" s="21"/>
      <c r="C20" s="154" t="s">
        <v>23</v>
      </c>
      <c r="D20" s="171"/>
      <c r="E20" s="172"/>
      <c r="F20" s="173"/>
      <c r="G20" s="174"/>
      <c r="H20" s="174"/>
      <c r="I20" s="174"/>
      <c r="J20" s="174"/>
      <c r="K20" s="174"/>
      <c r="L20" s="175"/>
      <c r="M20" s="14"/>
      <c r="N20" s="3"/>
      <c r="O20" s="3"/>
      <c r="P20" s="3"/>
      <c r="Q20" s="3"/>
      <c r="R20" s="3"/>
    </row>
    <row r="21" spans="1:18" s="4" customFormat="1" x14ac:dyDescent="0.4">
      <c r="A21" s="110"/>
      <c r="B21" s="21"/>
      <c r="C21" s="155"/>
      <c r="D21" s="118"/>
      <c r="E21" s="119"/>
      <c r="F21" s="144"/>
      <c r="G21" s="145"/>
      <c r="H21" s="145"/>
      <c r="I21" s="145"/>
      <c r="J21" s="145"/>
      <c r="K21" s="145"/>
      <c r="L21" s="146"/>
      <c r="M21" s="14"/>
      <c r="N21" s="3"/>
      <c r="O21" s="3"/>
      <c r="P21" s="3"/>
      <c r="Q21" s="3"/>
      <c r="R21" s="3"/>
    </row>
    <row r="22" spans="1:18" s="4" customFormat="1" x14ac:dyDescent="0.4">
      <c r="A22" s="110"/>
      <c r="B22" s="21"/>
      <c r="C22" s="51" t="s">
        <v>24</v>
      </c>
      <c r="D22" s="184">
        <f>E43</f>
        <v>0</v>
      </c>
      <c r="E22" s="184"/>
      <c r="F22" s="115"/>
      <c r="G22" s="115"/>
      <c r="H22" s="115"/>
      <c r="I22" s="115"/>
      <c r="J22" s="115"/>
      <c r="K22" s="115"/>
      <c r="L22" s="115"/>
      <c r="M22" s="14"/>
      <c r="N22" s="3"/>
      <c r="O22" s="3"/>
      <c r="P22" s="3"/>
      <c r="Q22" s="3"/>
      <c r="R22" s="3"/>
    </row>
    <row r="23" spans="1:18" s="4" customFormat="1" x14ac:dyDescent="0.4">
      <c r="A23" s="110"/>
      <c r="B23" s="21"/>
      <c r="C23" s="51"/>
      <c r="D23" s="114">
        <f>E44</f>
        <v>0</v>
      </c>
      <c r="E23" s="114"/>
      <c r="F23" s="158"/>
      <c r="G23" s="158"/>
      <c r="H23" s="158"/>
      <c r="I23" s="158"/>
      <c r="J23" s="158"/>
      <c r="K23" s="158"/>
      <c r="L23" s="158"/>
      <c r="M23" s="14"/>
      <c r="N23" s="3"/>
      <c r="O23" s="3"/>
      <c r="P23" s="3"/>
      <c r="Q23" s="3"/>
      <c r="R23" s="3"/>
    </row>
    <row r="24" spans="1:18" s="4" customFormat="1" x14ac:dyDescent="0.4">
      <c r="A24" s="110"/>
      <c r="B24" s="21"/>
      <c r="C24" s="22"/>
      <c r="D24" s="22"/>
      <c r="E24" s="33">
        <v>4</v>
      </c>
      <c r="F24" s="33"/>
      <c r="G24" s="33">
        <v>6</v>
      </c>
      <c r="H24" s="33"/>
      <c r="I24" s="33">
        <v>8</v>
      </c>
      <c r="J24" s="33"/>
      <c r="K24" s="23"/>
      <c r="L24" s="23"/>
      <c r="M24" s="14"/>
      <c r="N24" s="3"/>
      <c r="O24" s="3"/>
      <c r="P24" s="3"/>
      <c r="Q24" s="3"/>
      <c r="R24" s="3"/>
    </row>
    <row r="25" spans="1:18" s="4" customFormat="1" x14ac:dyDescent="0.4">
      <c r="A25" s="110"/>
      <c r="B25" s="21"/>
      <c r="C25" s="24" t="s">
        <v>25</v>
      </c>
      <c r="D25" s="22"/>
      <c r="E25" s="23"/>
      <c r="F25" s="23"/>
      <c r="G25" s="23"/>
      <c r="H25" s="23"/>
      <c r="I25" s="23"/>
      <c r="J25" s="23"/>
      <c r="K25" s="23"/>
      <c r="L25" s="25" t="s">
        <v>17</v>
      </c>
      <c r="M25" s="14"/>
      <c r="N25" s="3"/>
      <c r="O25" s="3"/>
      <c r="P25" s="3"/>
      <c r="Q25" s="3"/>
      <c r="R25" s="3"/>
    </row>
    <row r="26" spans="1:18" s="4" customFormat="1" ht="60" customHeight="1" x14ac:dyDescent="0.4">
      <c r="A26" s="110"/>
      <c r="B26" s="21"/>
      <c r="C26" s="51" t="s">
        <v>26</v>
      </c>
      <c r="D26" s="51"/>
      <c r="E26" s="120" t="s">
        <v>27</v>
      </c>
      <c r="F26" s="121"/>
      <c r="G26" s="122" t="s">
        <v>28</v>
      </c>
      <c r="H26" s="122"/>
      <c r="I26" s="120" t="s">
        <v>29</v>
      </c>
      <c r="J26" s="121"/>
      <c r="K26" s="120" t="s">
        <v>53</v>
      </c>
      <c r="L26" s="120"/>
      <c r="M26" s="14"/>
      <c r="N26" s="3"/>
      <c r="O26" s="3"/>
      <c r="P26" s="3"/>
      <c r="Q26" s="3"/>
      <c r="R26" s="3"/>
    </row>
    <row r="27" spans="1:18" s="4" customFormat="1" x14ac:dyDescent="0.4">
      <c r="A27" s="110"/>
      <c r="B27" s="32">
        <v>1</v>
      </c>
      <c r="C27" s="54" t="s">
        <v>45</v>
      </c>
      <c r="D27" s="56"/>
      <c r="E27" s="156">
        <f>IF(VLOOKUP($B28,'(別紙2)変更事業計画書'!$B$37:$L$54,E$24,0)=0,VLOOKUP($B27,'(別紙1)事業計画書'!$B$31:$L$39,E$24,0),VLOOKUP($B28,'(別紙2)変更事業計画書'!$B$37:$L$54,E$24,0))</f>
        <v>0</v>
      </c>
      <c r="F27" s="157"/>
      <c r="G27" s="156">
        <f>IF(VLOOKUP($B28,'(別紙2)変更事業計画書'!$B$37:$L$54,G$24,0)=0,VLOOKUP($B27,'(別紙1)事業計画書'!$B$31:$L$39,G$24,0),VLOOKUP($B28,'(別紙2)変更事業計画書'!$B$37:$L$54,G$24,0))</f>
        <v>0</v>
      </c>
      <c r="H27" s="157"/>
      <c r="I27" s="156">
        <f>IF(VLOOKUP($B28,'(別紙2)変更事業計画書'!$B$37:$L$54,I$24,0)=0,VLOOKUP($B27,'(別紙1)事業計画書'!$B$31:$L$39,I$24,0),VLOOKUP($B28,'(別紙2)変更事業計画書'!$B$37:$L$54,I$24,0))</f>
        <v>0</v>
      </c>
      <c r="J27" s="157"/>
      <c r="K27" s="215"/>
      <c r="L27" s="216"/>
      <c r="M27" s="14"/>
      <c r="N27" s="3"/>
      <c r="O27" s="3"/>
      <c r="P27" s="3"/>
      <c r="Q27" s="3"/>
      <c r="R27" s="3"/>
    </row>
    <row r="28" spans="1:18" s="4" customFormat="1" x14ac:dyDescent="0.4">
      <c r="A28" s="110"/>
      <c r="B28" s="32">
        <v>11</v>
      </c>
      <c r="C28" s="57"/>
      <c r="D28" s="59"/>
      <c r="E28" s="165"/>
      <c r="F28" s="166"/>
      <c r="G28" s="165"/>
      <c r="H28" s="166"/>
      <c r="I28" s="163">
        <f t="shared" ref="I28:I42" si="0">IFERROR(SUM($E28,-$G28),"")</f>
        <v>0</v>
      </c>
      <c r="J28" s="164"/>
      <c r="K28" s="215"/>
      <c r="L28" s="216"/>
      <c r="M28" s="14"/>
      <c r="N28" s="3"/>
      <c r="O28" s="3"/>
      <c r="P28" s="3"/>
      <c r="Q28" s="3"/>
      <c r="R28" s="3"/>
    </row>
    <row r="29" spans="1:18" s="4" customFormat="1" x14ac:dyDescent="0.4">
      <c r="A29" s="110"/>
      <c r="B29" s="32">
        <v>2</v>
      </c>
      <c r="C29" s="54" t="s">
        <v>46</v>
      </c>
      <c r="D29" s="56"/>
      <c r="E29" s="156">
        <f>IF(VLOOKUP($B30,'(別紙2)変更事業計画書'!$B$37:$L$54,E$24,0)=0,VLOOKUP($B29,'(別紙1)事業計画書'!$B$31:$L$39,E$24,0),VLOOKUP($B30,'(別紙2)変更事業計画書'!$B$37:$L$54,E$24,0))</f>
        <v>0</v>
      </c>
      <c r="F29" s="157"/>
      <c r="G29" s="156">
        <f>IF(VLOOKUP($B30,'(別紙2)変更事業計画書'!$B$37:$L$54,G$24,0)=0,VLOOKUP($B29,'(別紙1)事業計画書'!$B$31:$L$39,G$24,0),VLOOKUP($B30,'(別紙2)変更事業計画書'!$B$37:$L$54,G$24,0))</f>
        <v>0</v>
      </c>
      <c r="H29" s="157"/>
      <c r="I29" s="156">
        <f>IF(VLOOKUP($B30,'(別紙2)変更事業計画書'!$B$37:$L$54,I$24,0)=0,VLOOKUP($B29,'(別紙1)事業計画書'!$B$31:$L$39,I$24,0),VLOOKUP($B30,'(別紙2)変更事業計画書'!$B$37:$L$54,I$24,0))</f>
        <v>0</v>
      </c>
      <c r="J29" s="157"/>
      <c r="K29" s="215"/>
      <c r="L29" s="216"/>
      <c r="M29" s="14"/>
      <c r="N29" s="3"/>
      <c r="O29" s="3"/>
      <c r="P29" s="3"/>
      <c r="Q29" s="3"/>
      <c r="R29" s="3"/>
    </row>
    <row r="30" spans="1:18" s="4" customFormat="1" x14ac:dyDescent="0.4">
      <c r="A30" s="110"/>
      <c r="B30" s="32">
        <v>22</v>
      </c>
      <c r="C30" s="57"/>
      <c r="D30" s="59"/>
      <c r="E30" s="165"/>
      <c r="F30" s="166"/>
      <c r="G30" s="165"/>
      <c r="H30" s="166"/>
      <c r="I30" s="163">
        <f t="shared" si="0"/>
        <v>0</v>
      </c>
      <c r="J30" s="164"/>
      <c r="K30" s="215"/>
      <c r="L30" s="216"/>
      <c r="M30" s="14"/>
      <c r="N30" s="3"/>
      <c r="O30" s="3"/>
      <c r="P30" s="3"/>
      <c r="Q30" s="3"/>
      <c r="R30" s="3"/>
    </row>
    <row r="31" spans="1:18" s="4" customFormat="1" x14ac:dyDescent="0.4">
      <c r="A31" s="110"/>
      <c r="B31" s="32">
        <v>3</v>
      </c>
      <c r="C31" s="54" t="s">
        <v>47</v>
      </c>
      <c r="D31" s="56"/>
      <c r="E31" s="156">
        <f>IF(VLOOKUP($B32,'(別紙2)変更事業計画書'!$B$37:$L$54,E$24,0)=0,VLOOKUP($B31,'(別紙1)事業計画書'!$B$31:$L$39,E$24,0),VLOOKUP($B32,'(別紙2)変更事業計画書'!$B$37:$L$54,E$24,0))</f>
        <v>0</v>
      </c>
      <c r="F31" s="157"/>
      <c r="G31" s="156">
        <f>IF(VLOOKUP($B32,'(別紙2)変更事業計画書'!$B$37:$L$54,G$24,0)=0,VLOOKUP($B31,'(別紙1)事業計画書'!$B$31:$L$39,G$24,0),VLOOKUP($B32,'(別紙2)変更事業計画書'!$B$37:$L$54,G$24,0))</f>
        <v>0</v>
      </c>
      <c r="H31" s="157"/>
      <c r="I31" s="156">
        <f>IF(VLOOKUP($B32,'(別紙2)変更事業計画書'!$B$37:$L$54,I$24,0)=0,VLOOKUP($B31,'(別紙1)事業計画書'!$B$31:$L$39,I$24,0),VLOOKUP($B32,'(別紙2)変更事業計画書'!$B$37:$L$54,I$24,0))</f>
        <v>0</v>
      </c>
      <c r="J31" s="157"/>
      <c r="K31" s="215"/>
      <c r="L31" s="216"/>
      <c r="M31" s="14"/>
      <c r="N31" s="3"/>
      <c r="O31" s="3"/>
      <c r="P31" s="3"/>
      <c r="Q31" s="3"/>
      <c r="R31" s="3"/>
    </row>
    <row r="32" spans="1:18" s="4" customFormat="1" x14ac:dyDescent="0.4">
      <c r="A32" s="110"/>
      <c r="B32" s="32">
        <v>33</v>
      </c>
      <c r="C32" s="57"/>
      <c r="D32" s="59"/>
      <c r="E32" s="165"/>
      <c r="F32" s="166"/>
      <c r="G32" s="165"/>
      <c r="H32" s="166"/>
      <c r="I32" s="163">
        <f t="shared" si="0"/>
        <v>0</v>
      </c>
      <c r="J32" s="164"/>
      <c r="K32" s="215"/>
      <c r="L32" s="216"/>
      <c r="M32" s="14"/>
      <c r="N32" s="3"/>
      <c r="O32" s="3"/>
      <c r="P32" s="3"/>
      <c r="Q32" s="3"/>
      <c r="R32" s="3"/>
    </row>
    <row r="33" spans="1:18" s="4" customFormat="1" x14ac:dyDescent="0.4">
      <c r="A33" s="110"/>
      <c r="B33" s="32">
        <v>4</v>
      </c>
      <c r="C33" s="54" t="s">
        <v>48</v>
      </c>
      <c r="D33" s="56"/>
      <c r="E33" s="156">
        <f>IF(VLOOKUP($B34,'(別紙2)変更事業計画書'!$B$37:$L$54,E$24,0)=0,VLOOKUP($B33,'(別紙1)事業計画書'!$B$31:$L$39,E$24,0),VLOOKUP($B34,'(別紙2)変更事業計画書'!$B$37:$L$54,E$24,0))</f>
        <v>0</v>
      </c>
      <c r="F33" s="157"/>
      <c r="G33" s="156">
        <f>IF(VLOOKUP($B34,'(別紙2)変更事業計画書'!$B$37:$L$54,G$24,0)=0,VLOOKUP($B33,'(別紙1)事業計画書'!$B$31:$L$39,G$24,0),VLOOKUP($B34,'(別紙2)変更事業計画書'!$B$37:$L$54,G$24,0))</f>
        <v>0</v>
      </c>
      <c r="H33" s="157"/>
      <c r="I33" s="156">
        <f>IF(VLOOKUP($B34,'(別紙2)変更事業計画書'!$B$37:$L$54,I$24,0)=0,VLOOKUP($B33,'(別紙1)事業計画書'!$B$31:$L$39,I$24,0),VLOOKUP($B34,'(別紙2)変更事業計画書'!$B$37:$L$54,I$24,0))</f>
        <v>0</v>
      </c>
      <c r="J33" s="157"/>
      <c r="K33" s="215"/>
      <c r="L33" s="216"/>
      <c r="M33" s="14"/>
      <c r="N33" s="3"/>
      <c r="O33" s="3"/>
      <c r="P33" s="3"/>
      <c r="Q33" s="3"/>
      <c r="R33" s="3"/>
    </row>
    <row r="34" spans="1:18" s="4" customFormat="1" x14ac:dyDescent="0.4">
      <c r="A34" s="110"/>
      <c r="B34" s="32">
        <v>44</v>
      </c>
      <c r="C34" s="57"/>
      <c r="D34" s="59"/>
      <c r="E34" s="165"/>
      <c r="F34" s="166"/>
      <c r="G34" s="165"/>
      <c r="H34" s="166"/>
      <c r="I34" s="163">
        <f t="shared" si="0"/>
        <v>0</v>
      </c>
      <c r="J34" s="164"/>
      <c r="K34" s="215"/>
      <c r="L34" s="216"/>
      <c r="M34" s="14"/>
      <c r="N34" s="3"/>
      <c r="O34" s="3"/>
      <c r="P34" s="3"/>
      <c r="Q34" s="3"/>
      <c r="R34" s="3"/>
    </row>
    <row r="35" spans="1:18" s="4" customFormat="1" x14ac:dyDescent="0.4">
      <c r="A35" s="110"/>
      <c r="B35" s="32">
        <v>5</v>
      </c>
      <c r="C35" s="54" t="s">
        <v>49</v>
      </c>
      <c r="D35" s="56"/>
      <c r="E35" s="156">
        <f>IF(VLOOKUP($B36,'(別紙2)変更事業計画書'!$B$37:$L$54,E$24,0)=0,VLOOKUP($B35,'(別紙1)事業計画書'!$B$31:$L$39,E$24,0),VLOOKUP($B36,'(別紙2)変更事業計画書'!$B$37:$L$54,E$24,0))</f>
        <v>0</v>
      </c>
      <c r="F35" s="157"/>
      <c r="G35" s="156">
        <f>IF(VLOOKUP($B36,'(別紙2)変更事業計画書'!$B$37:$L$54,G$24,0)=0,VLOOKUP($B35,'(別紙1)事業計画書'!$B$31:$L$39,G$24,0),VLOOKUP($B36,'(別紙2)変更事業計画書'!$B$37:$L$54,G$24,0))</f>
        <v>0</v>
      </c>
      <c r="H35" s="157"/>
      <c r="I35" s="156">
        <f>IF(VLOOKUP($B36,'(別紙2)変更事業計画書'!$B$37:$L$54,I$24,0)=0,VLOOKUP($B35,'(別紙1)事業計画書'!$B$31:$L$39,I$24,0),VLOOKUP($B36,'(別紙2)変更事業計画書'!$B$37:$L$54,I$24,0))</f>
        <v>0</v>
      </c>
      <c r="J35" s="157"/>
      <c r="K35" s="215"/>
      <c r="L35" s="216"/>
      <c r="M35" s="14"/>
      <c r="N35" s="3"/>
      <c r="O35" s="3"/>
      <c r="P35" s="3"/>
      <c r="Q35" s="3"/>
      <c r="R35" s="3"/>
    </row>
    <row r="36" spans="1:18" s="4" customFormat="1" x14ac:dyDescent="0.4">
      <c r="A36" s="110"/>
      <c r="B36" s="32">
        <v>55</v>
      </c>
      <c r="C36" s="57"/>
      <c r="D36" s="59"/>
      <c r="E36" s="165"/>
      <c r="F36" s="166"/>
      <c r="G36" s="165"/>
      <c r="H36" s="166"/>
      <c r="I36" s="163">
        <f t="shared" si="0"/>
        <v>0</v>
      </c>
      <c r="J36" s="164"/>
      <c r="K36" s="215"/>
      <c r="L36" s="216"/>
      <c r="M36" s="14"/>
      <c r="N36" s="3"/>
      <c r="O36" s="3"/>
      <c r="P36" s="3"/>
      <c r="Q36" s="3"/>
      <c r="R36" s="3"/>
    </row>
    <row r="37" spans="1:18" s="4" customFormat="1" x14ac:dyDescent="0.4">
      <c r="A37" s="110"/>
      <c r="B37" s="32">
        <v>6</v>
      </c>
      <c r="C37" s="54" t="s">
        <v>50</v>
      </c>
      <c r="D37" s="56"/>
      <c r="E37" s="156">
        <f>IF(VLOOKUP($B38,'(別紙2)変更事業計画書'!$B$37:$L$54,E$24,0)=0,VLOOKUP($B37,'(別紙1)事業計画書'!$B$31:$L$39,E$24,0),VLOOKUP($B38,'(別紙2)変更事業計画書'!$B$37:$L$54,E$24,0))</f>
        <v>0</v>
      </c>
      <c r="F37" s="157"/>
      <c r="G37" s="156">
        <f>IF(VLOOKUP($B38,'(別紙2)変更事業計画書'!$B$37:$L$54,G$24,0)=0,VLOOKUP($B37,'(別紙1)事業計画書'!$B$31:$L$39,G$24,0),VLOOKUP($B38,'(別紙2)変更事業計画書'!$B$37:$L$54,G$24,0))</f>
        <v>0</v>
      </c>
      <c r="H37" s="157"/>
      <c r="I37" s="156">
        <f>IF(VLOOKUP($B38,'(別紙2)変更事業計画書'!$B$37:$L$54,I$24,0)=0,VLOOKUP($B37,'(別紙1)事業計画書'!$B$31:$L$39,I$24,0),VLOOKUP($B38,'(別紙2)変更事業計画書'!$B$37:$L$54,I$24,0))</f>
        <v>0</v>
      </c>
      <c r="J37" s="157"/>
      <c r="K37" s="215"/>
      <c r="L37" s="216"/>
      <c r="M37" s="14"/>
      <c r="N37" s="3"/>
      <c r="O37" s="3"/>
      <c r="P37" s="3"/>
      <c r="Q37" s="3"/>
      <c r="R37" s="3"/>
    </row>
    <row r="38" spans="1:18" s="4" customFormat="1" x14ac:dyDescent="0.4">
      <c r="A38" s="110"/>
      <c r="B38" s="32">
        <v>66</v>
      </c>
      <c r="C38" s="57"/>
      <c r="D38" s="59"/>
      <c r="E38" s="165"/>
      <c r="F38" s="166"/>
      <c r="G38" s="165"/>
      <c r="H38" s="166"/>
      <c r="I38" s="163">
        <f t="shared" si="0"/>
        <v>0</v>
      </c>
      <c r="J38" s="164"/>
      <c r="K38" s="215"/>
      <c r="L38" s="216"/>
      <c r="M38" s="14"/>
      <c r="N38" s="3"/>
      <c r="O38" s="3"/>
      <c r="P38" s="3"/>
      <c r="Q38" s="3"/>
      <c r="R38" s="3"/>
    </row>
    <row r="39" spans="1:18" s="4" customFormat="1" x14ac:dyDescent="0.4">
      <c r="A39" s="110"/>
      <c r="B39" s="32">
        <v>7</v>
      </c>
      <c r="C39" s="159" t="s">
        <v>77</v>
      </c>
      <c r="D39" s="160"/>
      <c r="E39" s="156">
        <f>IF(VLOOKUP($B40,'(別紙2)変更事業計画書'!$B$37:$L$54,E$24,0)=0,VLOOKUP($B39,'(別紙1)事業計画書'!$B$31:$L$39,E$24,0),VLOOKUP($B40,'(別紙2)変更事業計画書'!$B$37:$L$54,E$24,0))</f>
        <v>0</v>
      </c>
      <c r="F39" s="157"/>
      <c r="G39" s="156">
        <f>IF(VLOOKUP($B40,'(別紙2)変更事業計画書'!$B$37:$L$54,G$24,0)=0,VLOOKUP($B39,'(別紙1)事業計画書'!$B$31:$L$39,G$24,0),VLOOKUP($B40,'(別紙2)変更事業計画書'!$B$37:$L$54,G$24,0))</f>
        <v>0</v>
      </c>
      <c r="H39" s="157"/>
      <c r="I39" s="156">
        <f>IF(VLOOKUP($B40,'(別紙2)変更事業計画書'!$B$37:$L$54,I$24,0)=0,VLOOKUP($B39,'(別紙1)事業計画書'!$B$31:$L$39,I$24,0),VLOOKUP($B40,'(別紙2)変更事業計画書'!$B$37:$L$54,I$24,0))</f>
        <v>0</v>
      </c>
      <c r="J39" s="157"/>
      <c r="K39" s="215"/>
      <c r="L39" s="216"/>
      <c r="M39" s="14"/>
      <c r="N39" s="3"/>
      <c r="O39" s="3"/>
      <c r="P39" s="3"/>
      <c r="Q39" s="3"/>
      <c r="R39" s="3"/>
    </row>
    <row r="40" spans="1:18" s="4" customFormat="1" x14ac:dyDescent="0.4">
      <c r="A40" s="110"/>
      <c r="B40" s="32">
        <v>77</v>
      </c>
      <c r="C40" s="161"/>
      <c r="D40" s="162"/>
      <c r="E40" s="165"/>
      <c r="F40" s="166"/>
      <c r="G40" s="165"/>
      <c r="H40" s="166"/>
      <c r="I40" s="163">
        <f t="shared" si="0"/>
        <v>0</v>
      </c>
      <c r="J40" s="164"/>
      <c r="K40" s="215"/>
      <c r="L40" s="216"/>
      <c r="M40" s="14"/>
      <c r="N40" s="3"/>
      <c r="O40" s="3"/>
      <c r="P40" s="3"/>
      <c r="Q40" s="3"/>
      <c r="R40" s="3"/>
    </row>
    <row r="41" spans="1:18" s="4" customFormat="1" x14ac:dyDescent="0.4">
      <c r="A41" s="110"/>
      <c r="B41" s="32">
        <v>8</v>
      </c>
      <c r="C41" s="54" t="s">
        <v>51</v>
      </c>
      <c r="D41" s="56"/>
      <c r="E41" s="156">
        <f>IF(VLOOKUP($B42,'(別紙2)変更事業計画書'!$B$37:$L$54,E$24,0)=0,VLOOKUP($B41,'(別紙1)事業計画書'!$B$31:$L$39,E$24,0),VLOOKUP($B42,'(別紙2)変更事業計画書'!$B$37:$L$54,E$24,0))</f>
        <v>0</v>
      </c>
      <c r="F41" s="157"/>
      <c r="G41" s="156">
        <f>IF(VLOOKUP($B42,'(別紙2)変更事業計画書'!$B$37:$L$54,G$24,0)=0,VLOOKUP($B41,'(別紙1)事業計画書'!$B$31:$L$39,G$24,0),VLOOKUP($B42,'(別紙2)変更事業計画書'!$B$37:$L$54,G$24,0))</f>
        <v>0</v>
      </c>
      <c r="H41" s="157"/>
      <c r="I41" s="156">
        <f>IF(VLOOKUP($B42,'(別紙2)変更事業計画書'!$B$37:$L$54,I$24,0)=0,VLOOKUP($B41,'(別紙1)事業計画書'!$B$31:$L$39,I$24,0),VLOOKUP($B42,'(別紙2)変更事業計画書'!$B$37:$L$54,I$24,0))</f>
        <v>0</v>
      </c>
      <c r="J41" s="157"/>
      <c r="K41" s="215"/>
      <c r="L41" s="216"/>
      <c r="M41" s="14"/>
      <c r="N41" s="3"/>
      <c r="O41" s="3"/>
      <c r="P41" s="3"/>
      <c r="Q41" s="3"/>
      <c r="R41" s="3"/>
    </row>
    <row r="42" spans="1:18" s="4" customFormat="1" x14ac:dyDescent="0.4">
      <c r="A42" s="110"/>
      <c r="B42" s="32">
        <v>88</v>
      </c>
      <c r="C42" s="57"/>
      <c r="D42" s="59"/>
      <c r="E42" s="165"/>
      <c r="F42" s="166"/>
      <c r="G42" s="165"/>
      <c r="H42" s="166"/>
      <c r="I42" s="234">
        <f t="shared" si="0"/>
        <v>0</v>
      </c>
      <c r="J42" s="235"/>
      <c r="K42" s="208"/>
      <c r="L42" s="209"/>
      <c r="M42" s="14"/>
      <c r="N42" s="3"/>
      <c r="O42" s="3"/>
      <c r="P42" s="3"/>
      <c r="Q42" s="3"/>
      <c r="R42" s="3"/>
    </row>
    <row r="43" spans="1:18" s="4" customFormat="1" x14ac:dyDescent="0.4">
      <c r="A43" s="110"/>
      <c r="B43" s="32">
        <v>9</v>
      </c>
      <c r="C43" s="54" t="s">
        <v>24</v>
      </c>
      <c r="D43" s="56"/>
      <c r="E43" s="156">
        <f>IF(VLOOKUP($B44,'(別紙2)変更事業計画書'!$B$37:$L$54,E$24,0)=0,VLOOKUP($B43,'(別紙1)事業計画書'!$B$31:$L$39,E$24,0),VLOOKUP($B44,'(別紙2)変更事業計画書'!$B$37:$L$54,E$24,0))</f>
        <v>0</v>
      </c>
      <c r="F43" s="157"/>
      <c r="G43" s="156">
        <f>IF(VLOOKUP($B44,'(別紙2)変更事業計画書'!$B$37:$L$54,G$24,0)=0,VLOOKUP($B43,'(別紙1)事業計画書'!$B$31:$L$39,G$24,0),VLOOKUP($B44,'(別紙2)変更事業計画書'!$B$37:$L$54,G$24,0))</f>
        <v>0</v>
      </c>
      <c r="H43" s="157"/>
      <c r="I43" s="228">
        <f>IF(VLOOKUP($B44,'(別紙2)変更事業計画書'!$B$37:$L$54,I$24,0)=0,VLOOKUP($B43,'(別紙1)事業計画書'!$B$31:$L$39,I$24,0),VLOOKUP($B44,'(別紙2)変更事業計画書'!$B$37:$L$54,I$24,0))</f>
        <v>0</v>
      </c>
      <c r="J43" s="228"/>
      <c r="K43" s="223"/>
      <c r="L43" s="223"/>
      <c r="M43" s="14"/>
      <c r="N43" s="3"/>
      <c r="O43" s="3"/>
      <c r="P43" s="3"/>
      <c r="Q43" s="3"/>
      <c r="R43" s="3"/>
    </row>
    <row r="44" spans="1:18" s="4" customFormat="1" ht="19.5" thickBot="1" x14ac:dyDescent="0.45">
      <c r="A44" s="111"/>
      <c r="B44" s="32">
        <v>99</v>
      </c>
      <c r="C44" s="57"/>
      <c r="D44" s="59"/>
      <c r="E44" s="163">
        <f>SUM(E28,E30,E32,E34,E36,E38,E40,E42)</f>
        <v>0</v>
      </c>
      <c r="F44" s="164"/>
      <c r="G44" s="163">
        <f>SUM(G28,G30,G32,G34,G36,G38,G40,G42)</f>
        <v>0</v>
      </c>
      <c r="H44" s="164"/>
      <c r="I44" s="231">
        <f>$E44-$G44</f>
        <v>0</v>
      </c>
      <c r="J44" s="231"/>
      <c r="K44" s="224"/>
      <c r="L44" s="224"/>
      <c r="M44" s="14"/>
      <c r="N44" s="3"/>
      <c r="O44" s="3"/>
      <c r="P44" s="3"/>
      <c r="Q44" s="3"/>
      <c r="R44" s="3"/>
    </row>
    <row r="45" spans="1:18" s="4" customFormat="1" ht="24.95" customHeight="1" thickTop="1" x14ac:dyDescent="0.4">
      <c r="A45" s="111"/>
      <c r="B45" s="21"/>
      <c r="C45" s="29"/>
      <c r="D45" s="29"/>
      <c r="E45" s="217" t="s">
        <v>52</v>
      </c>
      <c r="F45" s="218"/>
      <c r="G45" s="218"/>
      <c r="H45" s="218"/>
      <c r="I45" s="218"/>
      <c r="J45" s="219"/>
      <c r="K45" s="229">
        <f>IF(ROUNDDOWN($I$43/2,-3)&gt;=1000000,1000000,ROUNDDOWN($I$43/2,-3))</f>
        <v>0</v>
      </c>
      <c r="L45" s="230"/>
      <c r="M45" s="14"/>
      <c r="N45" s="3"/>
      <c r="O45" s="3"/>
      <c r="P45" s="3"/>
      <c r="Q45" s="3"/>
      <c r="R45" s="3"/>
    </row>
    <row r="46" spans="1:18" s="4" customFormat="1" ht="24.95" customHeight="1" thickBot="1" x14ac:dyDescent="0.45">
      <c r="A46" s="111"/>
      <c r="B46" s="21"/>
      <c r="C46" s="29"/>
      <c r="D46" s="29"/>
      <c r="E46" s="220"/>
      <c r="F46" s="221"/>
      <c r="G46" s="221"/>
      <c r="H46" s="221"/>
      <c r="I46" s="221"/>
      <c r="J46" s="222"/>
      <c r="K46" s="232">
        <f>IF(ROUNDDOWN($I$44/2,-3)&gt;=1000000,1000000,ROUNDDOWN($I$44/2,-3))</f>
        <v>0</v>
      </c>
      <c r="L46" s="233"/>
      <c r="M46" s="14"/>
      <c r="N46" s="3"/>
      <c r="O46" s="3"/>
      <c r="P46" s="3"/>
      <c r="Q46" s="3"/>
      <c r="R46" s="3"/>
    </row>
    <row r="47" spans="1:18" s="4" customFormat="1" ht="75" customHeight="1" thickTop="1" thickBot="1" x14ac:dyDescent="0.45">
      <c r="A47" s="112"/>
      <c r="B47" s="123" t="s">
        <v>72</v>
      </c>
      <c r="C47" s="124"/>
      <c r="D47" s="124"/>
      <c r="E47" s="124"/>
      <c r="F47" s="124"/>
      <c r="G47" s="124"/>
      <c r="H47" s="124"/>
      <c r="I47" s="124"/>
      <c r="J47" s="124"/>
      <c r="K47" s="124"/>
      <c r="L47" s="124"/>
      <c r="M47" s="12"/>
      <c r="N47" s="3"/>
      <c r="O47" s="3"/>
      <c r="P47" s="3"/>
      <c r="Q47" s="3"/>
      <c r="R47" s="3"/>
    </row>
    <row r="48" spans="1:18" s="4" customFormat="1" ht="30.75" customHeight="1" x14ac:dyDescent="0.4">
      <c r="A48" s="42" t="s">
        <v>58</v>
      </c>
      <c r="B48" s="43"/>
      <c r="C48" s="43"/>
      <c r="D48" s="43"/>
      <c r="E48" s="43"/>
      <c r="F48" s="43"/>
      <c r="G48" s="43"/>
      <c r="H48" s="43"/>
      <c r="I48" s="43"/>
      <c r="J48" s="43"/>
      <c r="K48" s="43"/>
      <c r="L48" s="43"/>
      <c r="M48" s="43"/>
      <c r="N48" s="3"/>
      <c r="O48" s="3"/>
      <c r="P48" s="3"/>
      <c r="Q48" s="3"/>
      <c r="R48" s="3"/>
    </row>
    <row r="49" spans="1:18" s="4" customFormat="1" x14ac:dyDescent="0.4">
      <c r="A49" s="1"/>
      <c r="B49" s="1"/>
      <c r="C49" s="2"/>
      <c r="D49" s="2"/>
      <c r="E49" s="1"/>
      <c r="F49" s="1"/>
      <c r="G49" s="1"/>
      <c r="H49" s="1"/>
      <c r="I49" s="1"/>
      <c r="J49" s="1"/>
      <c r="K49" s="1"/>
      <c r="L49" s="1"/>
      <c r="M49" s="1"/>
      <c r="N49" s="3"/>
      <c r="O49" s="3"/>
      <c r="P49" s="3"/>
      <c r="Q49" s="3"/>
      <c r="R49" s="3"/>
    </row>
    <row r="50" spans="1:18" s="4" customFormat="1" x14ac:dyDescent="0.4">
      <c r="A50" s="1"/>
      <c r="B50" s="1"/>
      <c r="C50" s="2"/>
      <c r="D50" s="2"/>
      <c r="E50" s="1"/>
      <c r="F50" s="1"/>
      <c r="G50" s="1"/>
      <c r="H50" s="1"/>
      <c r="I50" s="1"/>
      <c r="J50" s="1"/>
      <c r="K50" s="1"/>
      <c r="L50" s="1"/>
      <c r="M50" s="1"/>
      <c r="N50" s="3"/>
      <c r="O50" s="3"/>
      <c r="P50" s="3"/>
      <c r="Q50" s="3"/>
      <c r="R50" s="3"/>
    </row>
    <row r="51" spans="1:18" s="4" customFormat="1" x14ac:dyDescent="0.4">
      <c r="A51" s="1"/>
      <c r="B51" s="1"/>
      <c r="C51" s="2"/>
      <c r="D51" s="2"/>
      <c r="E51" s="1"/>
      <c r="F51" s="1"/>
      <c r="G51" s="1"/>
      <c r="H51" s="1"/>
      <c r="I51" s="1"/>
      <c r="J51" s="1"/>
      <c r="K51" s="1"/>
      <c r="L51" s="1"/>
      <c r="M51" s="1"/>
      <c r="N51" s="3"/>
      <c r="O51" s="3"/>
      <c r="P51" s="3"/>
      <c r="Q51" s="3"/>
      <c r="R51" s="3"/>
    </row>
    <row r="52" spans="1:18" s="4" customFormat="1" x14ac:dyDescent="0.4">
      <c r="A52" s="1"/>
      <c r="B52" s="1"/>
      <c r="C52" s="2"/>
      <c r="D52" s="2"/>
      <c r="E52" s="1"/>
      <c r="F52" s="1"/>
      <c r="G52" s="1"/>
      <c r="H52" s="1"/>
      <c r="I52" s="1"/>
      <c r="J52" s="1"/>
      <c r="K52" s="1"/>
      <c r="L52" s="1"/>
      <c r="M52" s="1"/>
      <c r="N52" s="3"/>
      <c r="O52" s="3"/>
      <c r="P52" s="3"/>
      <c r="Q52" s="3"/>
      <c r="R52" s="3"/>
    </row>
  </sheetData>
  <sheetProtection algorithmName="SHA-512" hashValue="0BtBvp7A8UpB4xxrP/Btc5gis712LDND3sBX+ugcSLParyUSy6AF8VPLXuzQHzA2NDsaQdAeL6ZqDRZzpeb5Sg==" saltValue="rEKad15nx1VfhO1EPytA7Q==" spinCount="100000" sheet="1" objects="1" scenarios="1"/>
  <mergeCells count="131">
    <mergeCell ref="A2:M2"/>
    <mergeCell ref="E3:M3"/>
    <mergeCell ref="A14:A47"/>
    <mergeCell ref="D15:E15"/>
    <mergeCell ref="F15:L15"/>
    <mergeCell ref="C16:C17"/>
    <mergeCell ref="D16:E16"/>
    <mergeCell ref="B6:C7"/>
    <mergeCell ref="E6:H6"/>
    <mergeCell ref="J6:M6"/>
    <mergeCell ref="E7:H7"/>
    <mergeCell ref="J7:M7"/>
    <mergeCell ref="B8:D10"/>
    <mergeCell ref="E8:F8"/>
    <mergeCell ref="G8:M8"/>
    <mergeCell ref="E9:F9"/>
    <mergeCell ref="G9:M9"/>
    <mergeCell ref="A4:A13"/>
    <mergeCell ref="B4:D4"/>
    <mergeCell ref="E4:M4"/>
    <mergeCell ref="B5:D5"/>
    <mergeCell ref="E5:M5"/>
    <mergeCell ref="F16:L16"/>
    <mergeCell ref="D17:E17"/>
    <mergeCell ref="F17:L17"/>
    <mergeCell ref="C18:C19"/>
    <mergeCell ref="D18:E18"/>
    <mergeCell ref="F18:L18"/>
    <mergeCell ref="D19:E19"/>
    <mergeCell ref="F19:L19"/>
    <mergeCell ref="E10:F10"/>
    <mergeCell ref="G10:M10"/>
    <mergeCell ref="B13:M13"/>
    <mergeCell ref="C20:C21"/>
    <mergeCell ref="D20:E20"/>
    <mergeCell ref="F20:L20"/>
    <mergeCell ref="D21:E21"/>
    <mergeCell ref="F21:L21"/>
    <mergeCell ref="C22:C23"/>
    <mergeCell ref="D22:E22"/>
    <mergeCell ref="F22:L22"/>
    <mergeCell ref="D23:E23"/>
    <mergeCell ref="F23:L23"/>
    <mergeCell ref="K26:L26"/>
    <mergeCell ref="C27:D28"/>
    <mergeCell ref="E27:F27"/>
    <mergeCell ref="G27:H27"/>
    <mergeCell ref="I27:J27"/>
    <mergeCell ref="E28:F28"/>
    <mergeCell ref="G28:H28"/>
    <mergeCell ref="I28:J28"/>
    <mergeCell ref="C29:D30"/>
    <mergeCell ref="E29:F29"/>
    <mergeCell ref="G29:H29"/>
    <mergeCell ref="I29:J29"/>
    <mergeCell ref="E30:F30"/>
    <mergeCell ref="G30:H30"/>
    <mergeCell ref="I30:J30"/>
    <mergeCell ref="K27:L28"/>
    <mergeCell ref="K29:L30"/>
    <mergeCell ref="C31:D32"/>
    <mergeCell ref="E31:F31"/>
    <mergeCell ref="G31:H31"/>
    <mergeCell ref="I31:J31"/>
    <mergeCell ref="E32:F32"/>
    <mergeCell ref="G32:H32"/>
    <mergeCell ref="I32:J32"/>
    <mergeCell ref="C26:D26"/>
    <mergeCell ref="E26:F26"/>
    <mergeCell ref="G26:H26"/>
    <mergeCell ref="I26:J26"/>
    <mergeCell ref="G35:H35"/>
    <mergeCell ref="I35:J35"/>
    <mergeCell ref="E36:F36"/>
    <mergeCell ref="G36:H36"/>
    <mergeCell ref="I36:J36"/>
    <mergeCell ref="E34:F34"/>
    <mergeCell ref="G34:H34"/>
    <mergeCell ref="I34:J34"/>
    <mergeCell ref="C33:D34"/>
    <mergeCell ref="E33:F33"/>
    <mergeCell ref="G33:H33"/>
    <mergeCell ref="I33:J33"/>
    <mergeCell ref="A48:M48"/>
    <mergeCell ref="A3:D3"/>
    <mergeCell ref="B11:D12"/>
    <mergeCell ref="E11:F11"/>
    <mergeCell ref="G11:M11"/>
    <mergeCell ref="E12:F12"/>
    <mergeCell ref="G12:M12"/>
    <mergeCell ref="C43:D44"/>
    <mergeCell ref="E43:F43"/>
    <mergeCell ref="G43:H43"/>
    <mergeCell ref="I43:J43"/>
    <mergeCell ref="K45:L45"/>
    <mergeCell ref="E44:F44"/>
    <mergeCell ref="G44:H44"/>
    <mergeCell ref="I44:J44"/>
    <mergeCell ref="K46:L46"/>
    <mergeCell ref="C41:D42"/>
    <mergeCell ref="E41:F41"/>
    <mergeCell ref="G41:H41"/>
    <mergeCell ref="I41:J41"/>
    <mergeCell ref="E42:F42"/>
    <mergeCell ref="G42:H42"/>
    <mergeCell ref="I42:J42"/>
    <mergeCell ref="C39:D40"/>
    <mergeCell ref="K31:L32"/>
    <mergeCell ref="K33:L34"/>
    <mergeCell ref="K35:L36"/>
    <mergeCell ref="K37:L38"/>
    <mergeCell ref="K39:L40"/>
    <mergeCell ref="K41:L42"/>
    <mergeCell ref="E45:J46"/>
    <mergeCell ref="K43:L44"/>
    <mergeCell ref="B47:L47"/>
    <mergeCell ref="E39:F39"/>
    <mergeCell ref="G39:H39"/>
    <mergeCell ref="I39:J39"/>
    <mergeCell ref="E40:F40"/>
    <mergeCell ref="G40:H40"/>
    <mergeCell ref="I40:J40"/>
    <mergeCell ref="C37:D38"/>
    <mergeCell ref="E37:F37"/>
    <mergeCell ref="G37:H37"/>
    <mergeCell ref="I37:J37"/>
    <mergeCell ref="E38:F38"/>
    <mergeCell ref="G38:H38"/>
    <mergeCell ref="I38:J38"/>
    <mergeCell ref="C35:D36"/>
    <mergeCell ref="E35:F35"/>
  </mergeCells>
  <phoneticPr fontId="3"/>
  <dataValidations count="2">
    <dataValidation operator="greaterThanOrEqual" allowBlank="1" showInputMessage="1" showErrorMessage="1" prompt="2)支出の部「補助金交付申請額【C】」から自動算出されます。_x000a_その他補助金や助成金等を利用する場合は上書き入力してください。" sqref="D19"/>
    <dataValidation operator="greaterThanOrEqual" allowBlank="1" showInputMessage="1" showErrorMessage="1" sqref="D6:D7 B8 C20 B49:M1048576 K45:L47 C45:D47 E47:J47 C18:E18 C29 C31 C33 C35 C37 C41 C43 C22 C4:D5 F4:M5 E1:M3 B1:D2 B4:B6 J6:J7 B11 G27:G44 I24:I44 E4:E12 G24:H26 K24:K27 D20:D26 L24:L26 J24:J26 C24:C27 F14:F26 M14:M47 B13:B47 G14:L15 D14:D17 C14:C16 E14:E15 E24:E45 C39"/>
  </dataValidations>
  <printOptions horizontalCentered="1"/>
  <pageMargins left="0.31496062992125984" right="0.31496062992125984" top="0.74803149606299213" bottom="0.74803149606299213" header="0.31496062992125984" footer="0.31496062992125984"/>
  <pageSetup paperSize="9" scale="91" orientation="portrait" blackAndWhite="1" r:id="rId1"/>
  <rowBreaks count="1" manualBreakCount="1">
    <brk id="1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(別紙1)事業計画書</vt:lpstr>
      <vt:lpstr>(別紙2)変更事業計画書</vt:lpstr>
      <vt:lpstr>(別紙3)事業報告書</vt:lpstr>
      <vt:lpstr>'(別紙1)事業計画書'!Print_Area</vt:lpstr>
      <vt:lpstr>'(別紙2)変更事業計画書'!Print_Area</vt:lpstr>
      <vt:lpstr>'(別紙3)事業報告書'!Print_Area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古瀬　光貴</dc:creator>
  <cp:lastModifiedBy>古瀬　光貴</cp:lastModifiedBy>
  <cp:lastPrinted>2024-04-22T06:51:23Z</cp:lastPrinted>
  <dcterms:created xsi:type="dcterms:W3CDTF">2024-04-15T06:45:19Z</dcterms:created>
  <dcterms:modified xsi:type="dcterms:W3CDTF">2024-04-22T06:51:49Z</dcterms:modified>
</cp:coreProperties>
</file>