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まつえ産業支援センター\R6\02_産業支援\A_ものづくりAP\03_補助金申請・報告\02_交付要綱・実施要領\05_販路開拓\"/>
    </mc:Choice>
  </mc:AlternateContent>
  <bookViews>
    <workbookView xWindow="0" yWindow="0" windowWidth="28800" windowHeight="12210"/>
  </bookViews>
  <sheets>
    <sheet name="(別紙1)事業計画書" sheetId="1" r:id="rId1"/>
    <sheet name="(別紙2)変更事業計画書" sheetId="2" r:id="rId2"/>
    <sheet name="(別紙3)事業報告書" sheetId="3" r:id="rId3"/>
    <sheet name="(別表)Web商談実施報告書" sheetId="4" r:id="rId4"/>
  </sheets>
  <externalReferences>
    <externalReference r:id="rId5"/>
  </externalReferences>
  <definedNames>
    <definedName name="_Key1" localSheetId="0" hidden="1">[1]一般図書一覧!#REF!</definedName>
    <definedName name="_Key1" localSheetId="1" hidden="1">[1]一般図書一覧!#REF!</definedName>
    <definedName name="_Key1" localSheetId="2" hidden="1">[1]一般図書一覧!#REF!</definedName>
    <definedName name="_Key1" localSheetId="3" hidden="1">[1]一般図書一覧!#REF!</definedName>
    <definedName name="_Key1" hidden="1">[1]一般図書一覧!#REF!</definedName>
    <definedName name="_Order1" hidden="1">255</definedName>
    <definedName name="_Sort" localSheetId="0" hidden="1">[1]一般図書一覧!#REF!</definedName>
    <definedName name="_Sort" localSheetId="1" hidden="1">[1]一般図書一覧!#REF!</definedName>
    <definedName name="_Sort" localSheetId="2" hidden="1">[1]一般図書一覧!#REF!</definedName>
    <definedName name="_Sort" localSheetId="3" hidden="1">[1]一般図書一覧!#REF!</definedName>
    <definedName name="_Sort" hidden="1">[1]一般図書一覧!#REF!</definedName>
    <definedName name="_xlnm.Print_Area" localSheetId="0">'(別紙1)事業計画書'!$A$1:$M$38</definedName>
    <definedName name="_xlnm.Print_Area" localSheetId="1">'(別紙2)変更事業計画書'!$A$1:$M$50</definedName>
    <definedName name="_xlnm.Print_Area" localSheetId="2">'(別紙3)事業報告書'!$A$1:$M$33</definedName>
    <definedName name="_xlnm.Print_Area" localSheetId="3">'(別表)Web商談実施報告書'!$A$1:$AG$27</definedName>
    <definedName name="_xlnm.Print_Titles" localSheetId="3">'(別表)Web商談実施報告書'!$1:$3</definedName>
    <definedName name="Z_068A964F_C207_4CBE_B906_FC62CA972842_.wvu.PrintArea" localSheetId="3" hidden="1">'(別表)Web商談実施報告書'!#REF!,'(別表)Web商談実施報告書'!$A$1:$AB$28</definedName>
    <definedName name="Z_43050D9F_831B_4AF3_8E5E_9303BB21A858_.wvu.PrintArea" localSheetId="3" hidden="1">'(別表)Web商談実施報告書'!#REF!</definedName>
    <definedName name="松江市IT等導入支援事業補助金">#REF!</definedName>
    <definedName name="松江市プロジェクト連携支援事業補助金">#REF!</definedName>
    <definedName name="松江市現場改善活動支援事業補助金">#REF!</definedName>
    <definedName name="松江市小規模企業者支援事業補助金">#REF!</definedName>
    <definedName name="松江市新製品・新分野チャレンジ支援事業補助金" localSheetId="1">#REF!</definedName>
    <definedName name="松江市新製品・新分野チャレンジ支援事業補助金" localSheetId="2">#REF!</definedName>
    <definedName name="松江市新製品・新分野チャレンジ支援事業補助金" localSheetId="3">#REF!</definedName>
    <definedName name="松江市新製品・新分野チャレンジ支援事業補助金">#REF!</definedName>
    <definedName name="松江市人材育成・確保支援事業補助金">#REF!</definedName>
    <definedName name="松江市設備導入支援事業補助金">#REF!</definedName>
    <definedName name="松江市販路開拓支援事業補助金">#REF!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4" l="1"/>
  <c r="H3" i="4"/>
  <c r="AF15" i="4"/>
  <c r="AF12" i="4"/>
  <c r="H10" i="4"/>
  <c r="R10" i="4" s="1"/>
  <c r="AB10" i="4" l="1"/>
  <c r="P10" i="4"/>
  <c r="Z10" i="4" s="1"/>
  <c r="AF2" i="4" l="1"/>
  <c r="AD2" i="4"/>
  <c r="G31" i="3" l="1"/>
  <c r="E31" i="3"/>
  <c r="G48" i="2"/>
  <c r="E48" i="2"/>
  <c r="D32" i="2" s="1"/>
  <c r="E36" i="1"/>
  <c r="D27" i="1" s="1"/>
  <c r="E47" i="2" l="1"/>
  <c r="D31" i="2" s="1"/>
  <c r="G36" i="1" l="1"/>
  <c r="I36" i="1" s="1"/>
  <c r="K36" i="1" s="1"/>
  <c r="D25" i="1" s="1"/>
  <c r="D24" i="1" s="1"/>
  <c r="D16" i="3" l="1"/>
  <c r="G39" i="2"/>
  <c r="G28" i="3"/>
  <c r="E28" i="3"/>
  <c r="G26" i="3"/>
  <c r="E26" i="3"/>
  <c r="G24" i="3"/>
  <c r="E24" i="3"/>
  <c r="G22" i="3"/>
  <c r="E22" i="3"/>
  <c r="G20" i="3"/>
  <c r="E20" i="3"/>
  <c r="I29" i="3"/>
  <c r="I27" i="3"/>
  <c r="I25" i="3"/>
  <c r="I23" i="3"/>
  <c r="I21" i="3"/>
  <c r="G45" i="2"/>
  <c r="E45" i="2"/>
  <c r="G43" i="2"/>
  <c r="E43" i="2"/>
  <c r="G41" i="2"/>
  <c r="E41" i="2"/>
  <c r="E39" i="2"/>
  <c r="E37" i="2"/>
  <c r="G37" i="2"/>
  <c r="I38" i="2"/>
  <c r="I40" i="2"/>
  <c r="I42" i="2"/>
  <c r="I44" i="2"/>
  <c r="I46" i="2"/>
  <c r="J9" i="2"/>
  <c r="E9" i="2"/>
  <c r="K8" i="2"/>
  <c r="E8" i="2"/>
  <c r="E7" i="2"/>
  <c r="E6" i="2"/>
  <c r="H5" i="2"/>
  <c r="F5" i="2"/>
  <c r="E4" i="2"/>
  <c r="E3" i="2"/>
  <c r="E3" i="3" s="1"/>
  <c r="I33" i="1"/>
  <c r="I41" i="2" s="1"/>
  <c r="I35" i="1"/>
  <c r="I45" i="2" s="1"/>
  <c r="I48" i="2" l="1"/>
  <c r="K48" i="2" s="1"/>
  <c r="D28" i="2" s="1"/>
  <c r="D26" i="2" s="1"/>
  <c r="I28" i="3"/>
  <c r="I24" i="3"/>
  <c r="I31" i="3"/>
  <c r="K31" i="3" s="1"/>
  <c r="D12" i="3" s="1"/>
  <c r="G47" i="2"/>
  <c r="I34" i="1"/>
  <c r="I32" i="1"/>
  <c r="I39" i="2" s="1"/>
  <c r="I31" i="1"/>
  <c r="I37" i="2" s="1"/>
  <c r="E30" i="3" l="1"/>
  <c r="D15" i="3" s="1"/>
  <c r="I43" i="2"/>
  <c r="I26" i="3"/>
  <c r="I22" i="3"/>
  <c r="G30" i="3"/>
  <c r="I20" i="3"/>
  <c r="D10" i="3"/>
  <c r="I30" i="3"/>
  <c r="I47" i="2" l="1"/>
  <c r="K47" i="2" s="1"/>
  <c r="D27" i="2" s="1"/>
  <c r="D25" i="2" s="1"/>
  <c r="K30" i="3"/>
  <c r="D11" i="3" s="1"/>
  <c r="D9" i="3" s="1"/>
</calcChain>
</file>

<file path=xl/sharedStrings.xml><?xml version="1.0" encoding="utf-8"?>
<sst xmlns="http://schemas.openxmlformats.org/spreadsheetml/2006/main" count="187" uniqueCount="91">
  <si>
    <t>別紙1</t>
    <rPh sb="0" eb="2">
      <t>ベッシ</t>
    </rPh>
    <phoneticPr fontId="4"/>
  </si>
  <si>
    <t>1 企業概要</t>
    <rPh sb="2" eb="6">
      <t>キギョウガイヨウ</t>
    </rPh>
    <phoneticPr fontId="4"/>
  </si>
  <si>
    <t>申請企業・団体名</t>
    <rPh sb="0" eb="2">
      <t>シンセイ</t>
    </rPh>
    <rPh sb="2" eb="4">
      <t>キギョウ</t>
    </rPh>
    <rPh sb="5" eb="8">
      <t>ダンタイメイ</t>
    </rPh>
    <phoneticPr fontId="4"/>
  </si>
  <si>
    <t>代表者役職・氏名</t>
    <rPh sb="0" eb="3">
      <t>ダイヒョウシャ</t>
    </rPh>
    <rPh sb="3" eb="5">
      <t>ヤクショク</t>
    </rPh>
    <rPh sb="6" eb="8">
      <t>シメイ</t>
    </rPh>
    <phoneticPr fontId="4"/>
  </si>
  <si>
    <t>住所</t>
    <rPh sb="0" eb="2">
      <t>ジュウショ</t>
    </rPh>
    <phoneticPr fontId="4"/>
  </si>
  <si>
    <t>〒</t>
    <phoneticPr fontId="4"/>
  </si>
  <si>
    <t>－</t>
    <phoneticPr fontId="4"/>
  </si>
  <si>
    <t>事業内容</t>
    <rPh sb="0" eb="2">
      <t>ジギョウ</t>
    </rPh>
    <rPh sb="2" eb="4">
      <t>ナイヨウ</t>
    </rPh>
    <phoneticPr fontId="4"/>
  </si>
  <si>
    <t>資本又は出資金額</t>
    <rPh sb="0" eb="2">
      <t>シホン</t>
    </rPh>
    <rPh sb="2" eb="3">
      <t>マタ</t>
    </rPh>
    <rPh sb="4" eb="8">
      <t>シュッシキンガク</t>
    </rPh>
    <phoneticPr fontId="4"/>
  </si>
  <si>
    <t>円</t>
    <rPh sb="0" eb="1">
      <t>エン</t>
    </rPh>
    <phoneticPr fontId="4"/>
  </si>
  <si>
    <t>常時従業員数</t>
    <phoneticPr fontId="4"/>
  </si>
  <si>
    <t>人</t>
    <rPh sb="0" eb="1">
      <t>ニン</t>
    </rPh>
    <phoneticPr fontId="4"/>
  </si>
  <si>
    <t>担当者所属・氏名</t>
    <rPh sb="0" eb="3">
      <t>タントウシャ</t>
    </rPh>
    <rPh sb="3" eb="5">
      <t>ショゾク</t>
    </rPh>
    <rPh sb="6" eb="8">
      <t>シメイ</t>
    </rPh>
    <phoneticPr fontId="4"/>
  </si>
  <si>
    <t>(電話：</t>
    <rPh sb="1" eb="3">
      <t>デンワ</t>
    </rPh>
    <phoneticPr fontId="4"/>
  </si>
  <si>
    <t>)</t>
    <phoneticPr fontId="4"/>
  </si>
  <si>
    <t>3 収支予算</t>
    <rPh sb="2" eb="6">
      <t>シュウシヨサン</t>
    </rPh>
    <phoneticPr fontId="4"/>
  </si>
  <si>
    <t>1)収入の部</t>
    <rPh sb="2" eb="4">
      <t>シュウニュウ</t>
    </rPh>
    <rPh sb="5" eb="6">
      <t>ブ</t>
    </rPh>
    <phoneticPr fontId="4"/>
  </si>
  <si>
    <t>（単位：円）</t>
    <rPh sb="1" eb="3">
      <t>タンイ</t>
    </rPh>
    <rPh sb="4" eb="5">
      <t>エン</t>
    </rPh>
    <phoneticPr fontId="4"/>
  </si>
  <si>
    <t>区分</t>
    <rPh sb="0" eb="2">
      <t>クブン</t>
    </rPh>
    <phoneticPr fontId="4"/>
  </si>
  <si>
    <t>金額</t>
    <rPh sb="0" eb="2">
      <t>キンガク</t>
    </rPh>
    <phoneticPr fontId="4"/>
  </si>
  <si>
    <t>備考（資金の調達先などを記載）</t>
    <rPh sb="0" eb="2">
      <t>ビコウ</t>
    </rPh>
    <rPh sb="3" eb="5">
      <t>シキン</t>
    </rPh>
    <rPh sb="6" eb="9">
      <t>チョウタツサキ</t>
    </rPh>
    <rPh sb="12" eb="14">
      <t>キサイ</t>
    </rPh>
    <phoneticPr fontId="4"/>
  </si>
  <si>
    <t>自己資金</t>
    <rPh sb="0" eb="4">
      <t>ジコシキン</t>
    </rPh>
    <phoneticPr fontId="4"/>
  </si>
  <si>
    <t>補助金</t>
    <rPh sb="0" eb="3">
      <t>ホジョキン</t>
    </rPh>
    <phoneticPr fontId="4"/>
  </si>
  <si>
    <t>その他</t>
    <rPh sb="2" eb="3">
      <t>タ</t>
    </rPh>
    <phoneticPr fontId="4"/>
  </si>
  <si>
    <t>合計</t>
    <rPh sb="0" eb="2">
      <t>ゴウケイ</t>
    </rPh>
    <phoneticPr fontId="4"/>
  </si>
  <si>
    <t>２）支出の部</t>
    <rPh sb="2" eb="4">
      <t>シシュツ</t>
    </rPh>
    <rPh sb="5" eb="6">
      <t>ブ</t>
    </rPh>
    <phoneticPr fontId="4"/>
  </si>
  <si>
    <t>経費区分</t>
    <rPh sb="0" eb="2">
      <t>ケイヒ</t>
    </rPh>
    <rPh sb="2" eb="4">
      <t>クブン</t>
    </rPh>
    <phoneticPr fontId="4"/>
  </si>
  <si>
    <t>補助事業に
要する経費
【A】</t>
    <rPh sb="0" eb="2">
      <t>ホジョ</t>
    </rPh>
    <rPh sb="2" eb="4">
      <t>ジギョウ</t>
    </rPh>
    <rPh sb="6" eb="7">
      <t>ヨウ</t>
    </rPh>
    <rPh sb="9" eb="11">
      <t>ケイヒ</t>
    </rPh>
    <phoneticPr fontId="4"/>
  </si>
  <si>
    <t>補助対象外経費
（消費税等）
【B】</t>
    <rPh sb="0" eb="5">
      <t>ホジョタイショウガイ</t>
    </rPh>
    <rPh sb="5" eb="7">
      <t>ケイヒ</t>
    </rPh>
    <rPh sb="9" eb="12">
      <t>ショウヒゼイ</t>
    </rPh>
    <rPh sb="12" eb="13">
      <t>トウ</t>
    </rPh>
    <phoneticPr fontId="4"/>
  </si>
  <si>
    <t>補助対象経費
【A－B】</t>
    <rPh sb="0" eb="6">
      <t>ホジョタイショウケイヒ</t>
    </rPh>
    <phoneticPr fontId="4"/>
  </si>
  <si>
    <t>松江市販路開拓支援事業補助金</t>
    <rPh sb="0" eb="3">
      <t>マツエシ</t>
    </rPh>
    <rPh sb="3" eb="7">
      <t>ハンロカイタク</t>
    </rPh>
    <rPh sb="7" eb="9">
      <t>シエン</t>
    </rPh>
    <rPh sb="9" eb="11">
      <t>ジギョウ</t>
    </rPh>
    <rPh sb="11" eb="14">
      <t>ホジョキン</t>
    </rPh>
    <phoneticPr fontId="3"/>
  </si>
  <si>
    <t>その他経費</t>
    <rPh sb="2" eb="3">
      <t>タ</t>
    </rPh>
    <rPh sb="3" eb="5">
      <t>ケイヒ</t>
    </rPh>
    <phoneticPr fontId="3"/>
  </si>
  <si>
    <t>積算</t>
    <rPh sb="0" eb="2">
      <t>セキサン</t>
    </rPh>
    <phoneticPr fontId="4"/>
  </si>
  <si>
    <t xml:space="preserve">※ 他の補助金も併せて利用される場合はその資料を添付してください。
</t>
    <phoneticPr fontId="3"/>
  </si>
  <si>
    <t>別紙2</t>
    <rPh sb="0" eb="2">
      <t>ベッシ</t>
    </rPh>
    <phoneticPr fontId="4"/>
  </si>
  <si>
    <t>(上段（　）書き：変更前、下段：変更後)</t>
    <phoneticPr fontId="3"/>
  </si>
  <si>
    <t>1 補助事業者（企業・団体名）</t>
    <rPh sb="2" eb="7">
      <t>ホジョジギョウシャ</t>
    </rPh>
    <rPh sb="8" eb="10">
      <t>キギョウ</t>
    </rPh>
    <rPh sb="11" eb="14">
      <t>ダンタイメイ</t>
    </rPh>
    <phoneticPr fontId="4"/>
  </si>
  <si>
    <t>別紙3</t>
    <rPh sb="0" eb="2">
      <t>ベッシ</t>
    </rPh>
    <phoneticPr fontId="4"/>
  </si>
  <si>
    <t>3 収支決算</t>
    <rPh sb="2" eb="4">
      <t>シュウシ</t>
    </rPh>
    <rPh sb="4" eb="6">
      <t>ケッサン</t>
    </rPh>
    <phoneticPr fontId="4"/>
  </si>
  <si>
    <r>
      <t xml:space="preserve">積算
</t>
    </r>
    <r>
      <rPr>
        <b/>
        <sz val="9"/>
        <color theme="1"/>
        <rFont val="ＭＳ 明朝"/>
        <family val="1"/>
        <charset val="128"/>
      </rPr>
      <t>※変更がある
経費のみ記載</t>
    </r>
    <rPh sb="0" eb="2">
      <t>セキサン</t>
    </rPh>
    <rPh sb="4" eb="6">
      <t>ヘンコウ</t>
    </rPh>
    <rPh sb="10" eb="12">
      <t>ケイヒ</t>
    </rPh>
    <rPh sb="14" eb="16">
      <t>キサイ</t>
    </rPh>
    <phoneticPr fontId="4"/>
  </si>
  <si>
    <t>松江市販路拡大支援事業補助金　事業計画書(Web商談推進事業)</t>
    <rPh sb="0" eb="3">
      <t>マツエシ</t>
    </rPh>
    <rPh sb="3" eb="7">
      <t>ハンロカクダイ</t>
    </rPh>
    <rPh sb="7" eb="9">
      <t>シエン</t>
    </rPh>
    <rPh sb="9" eb="11">
      <t>ジギョウ</t>
    </rPh>
    <rPh sb="11" eb="14">
      <t>ホジョキン</t>
    </rPh>
    <rPh sb="15" eb="17">
      <t>ジギョウ</t>
    </rPh>
    <rPh sb="17" eb="19">
      <t>ケイカク</t>
    </rPh>
    <rPh sb="19" eb="20">
      <t>ショ</t>
    </rPh>
    <rPh sb="24" eb="26">
      <t>ショウダン</t>
    </rPh>
    <rPh sb="26" eb="30">
      <t>スイシンジギョウ</t>
    </rPh>
    <phoneticPr fontId="4"/>
  </si>
  <si>
    <t>2 Web商談
　推進計画</t>
    <rPh sb="5" eb="7">
      <t>ショウダン</t>
    </rPh>
    <rPh sb="9" eb="11">
      <t>スイシン</t>
    </rPh>
    <rPh sb="11" eb="13">
      <t>ケイカク</t>
    </rPh>
    <phoneticPr fontId="3"/>
  </si>
  <si>
    <t>事業内容</t>
    <rPh sb="0" eb="4">
      <t>ジギョウナイヨウ</t>
    </rPh>
    <phoneticPr fontId="4"/>
  </si>
  <si>
    <t>【現状】</t>
    <rPh sb="1" eb="3">
      <t>ゲンジョウ</t>
    </rPh>
    <phoneticPr fontId="3"/>
  </si>
  <si>
    <t>【事業計画】※現状に対する課題解決のための計画を記載</t>
    <rPh sb="1" eb="5">
      <t>ジギョウケイカク</t>
    </rPh>
    <rPh sb="7" eb="9">
      <t>ゲンジョウ</t>
    </rPh>
    <rPh sb="10" eb="11">
      <t>タイ</t>
    </rPh>
    <rPh sb="13" eb="17">
      <t>カダイカイケツ</t>
    </rPh>
    <rPh sb="21" eb="23">
      <t>ケイカク</t>
    </rPh>
    <rPh sb="24" eb="26">
      <t>キサイ</t>
    </rPh>
    <phoneticPr fontId="3"/>
  </si>
  <si>
    <t>【機材整備後3か月の商談目標件数】
※機材の購入がある場合のみ記載
※機材の整備を実施した事業者は、機材の納品日から起算
　して３か月を経過した後、４か月を経過するまでに、別紙
　報告様式にてWeb商談の実績を報告する必要があります。</t>
    <rPh sb="1" eb="3">
      <t>キザイ</t>
    </rPh>
    <rPh sb="3" eb="6">
      <t>セイビゴ</t>
    </rPh>
    <rPh sb="8" eb="9">
      <t>ゲツ</t>
    </rPh>
    <rPh sb="10" eb="12">
      <t>ショウダン</t>
    </rPh>
    <rPh sb="12" eb="14">
      <t>モクヒョウ</t>
    </rPh>
    <rPh sb="14" eb="16">
      <t>ケンスウ</t>
    </rPh>
    <rPh sb="19" eb="21">
      <t>キザイ</t>
    </rPh>
    <rPh sb="22" eb="24">
      <t>コウニュウ</t>
    </rPh>
    <rPh sb="27" eb="29">
      <t>バアイ</t>
    </rPh>
    <rPh sb="31" eb="33">
      <t>キサイ</t>
    </rPh>
    <phoneticPr fontId="3"/>
  </si>
  <si>
    <t>期待される成果</t>
    <rPh sb="0" eb="2">
      <t>キタイ</t>
    </rPh>
    <rPh sb="5" eb="7">
      <t>セイカ</t>
    </rPh>
    <phoneticPr fontId="3"/>
  </si>
  <si>
    <t>機材費</t>
    <rPh sb="0" eb="2">
      <t>キザイ</t>
    </rPh>
    <rPh sb="2" eb="3">
      <t>ヒ</t>
    </rPh>
    <phoneticPr fontId="3"/>
  </si>
  <si>
    <t>役務費</t>
    <rPh sb="0" eb="3">
      <t>エキムヒ</t>
    </rPh>
    <phoneticPr fontId="3"/>
  </si>
  <si>
    <t>HP制作・改良費</t>
    <rPh sb="2" eb="4">
      <t>セイサク</t>
    </rPh>
    <rPh sb="5" eb="7">
      <t>カイリョウ</t>
    </rPh>
    <rPh sb="7" eb="8">
      <t>ヒ</t>
    </rPh>
    <phoneticPr fontId="3"/>
  </si>
  <si>
    <t>動画作成費</t>
    <rPh sb="0" eb="4">
      <t>ドウガサクセイ</t>
    </rPh>
    <rPh sb="4" eb="5">
      <t>ヒ</t>
    </rPh>
    <phoneticPr fontId="3"/>
  </si>
  <si>
    <r>
      <t xml:space="preserve">2 Web商談
　推進計画
</t>
    </r>
    <r>
      <rPr>
        <b/>
        <sz val="9"/>
        <color theme="1"/>
        <rFont val="ＭＳ 明朝"/>
        <family val="1"/>
        <charset val="128"/>
      </rPr>
      <t>※変更箇所のみ
　記載してくだ
　さい。</t>
    </r>
    <rPh sb="5" eb="7">
      <t>ショウダン</t>
    </rPh>
    <rPh sb="9" eb="11">
      <t>スイシン</t>
    </rPh>
    <rPh sb="11" eb="13">
      <t>ケイカク</t>
    </rPh>
    <rPh sb="16" eb="18">
      <t>ヘンコウ</t>
    </rPh>
    <rPh sb="18" eb="20">
      <t>カショ</t>
    </rPh>
    <rPh sb="24" eb="26">
      <t>キサイ</t>
    </rPh>
    <phoneticPr fontId="3"/>
  </si>
  <si>
    <t xml:space="preserve">※ 変更部分について【上段（　）書き：変更前】【下段：変更後】の上下二段書きで記載して
　 ください。
</t>
    <phoneticPr fontId="3"/>
  </si>
  <si>
    <t>松江市販路拡大支援事業補助金　変更事業計画書（Web商談推進事業）</t>
    <rPh sb="0" eb="3">
      <t>マツエシ</t>
    </rPh>
    <rPh sb="3" eb="7">
      <t>ハンロカクダイ</t>
    </rPh>
    <rPh sb="7" eb="9">
      <t>シエン</t>
    </rPh>
    <rPh sb="9" eb="11">
      <t>ジギョウ</t>
    </rPh>
    <rPh sb="11" eb="14">
      <t>ホジョキン</t>
    </rPh>
    <rPh sb="15" eb="17">
      <t>ヘンコウ</t>
    </rPh>
    <rPh sb="17" eb="19">
      <t>ジギョウ</t>
    </rPh>
    <rPh sb="19" eb="21">
      <t>ケイカク</t>
    </rPh>
    <rPh sb="21" eb="22">
      <t>ショ</t>
    </rPh>
    <rPh sb="26" eb="28">
      <t>ショウダン</t>
    </rPh>
    <rPh sb="28" eb="30">
      <t>スイシン</t>
    </rPh>
    <rPh sb="30" eb="32">
      <t>ジギョウ</t>
    </rPh>
    <phoneticPr fontId="4"/>
  </si>
  <si>
    <t>松江市販路拡大支援事業補助金　事業報告書（Web商談推進事業）</t>
    <rPh sb="0" eb="3">
      <t>マツエシ</t>
    </rPh>
    <rPh sb="3" eb="7">
      <t>ハンロカクダイ</t>
    </rPh>
    <rPh sb="7" eb="9">
      <t>シエン</t>
    </rPh>
    <rPh sb="9" eb="11">
      <t>ジギョウ</t>
    </rPh>
    <rPh sb="11" eb="14">
      <t>ホジョキン</t>
    </rPh>
    <rPh sb="15" eb="17">
      <t>ジギョウ</t>
    </rPh>
    <rPh sb="17" eb="19">
      <t>ホウコク</t>
    </rPh>
    <rPh sb="19" eb="20">
      <t>ショ</t>
    </rPh>
    <rPh sb="24" eb="26">
      <t>ショウダン</t>
    </rPh>
    <rPh sb="26" eb="30">
      <t>スイシンジギョウ</t>
    </rPh>
    <phoneticPr fontId="4"/>
  </si>
  <si>
    <t>事業内容</t>
    <rPh sb="0" eb="4">
      <t>ジギョウナイヨウ</t>
    </rPh>
    <phoneticPr fontId="3"/>
  </si>
  <si>
    <t>効果
（商談の結果、
今後の計画等）</t>
    <rPh sb="0" eb="2">
      <t>コウカ</t>
    </rPh>
    <rPh sb="4" eb="6">
      <t>ショウダン</t>
    </rPh>
    <rPh sb="7" eb="9">
      <t>ケッカ</t>
    </rPh>
    <rPh sb="11" eb="13">
      <t>コンゴ</t>
    </rPh>
    <rPh sb="14" eb="17">
      <t>ケイカクトウ</t>
    </rPh>
    <phoneticPr fontId="3"/>
  </si>
  <si>
    <t>※事業の実施についてわかる資料（画面スクリーンショット等）及び本事業で
　整備した機材を示す写真を添付してください。
※機材の整備を実施した事業者は、機材の納品日から起算して３か月を経過した
　後、４か月を経過するまでに、別紙報告様式にてWeb商談の実績を報告する必要
　があります。</t>
    <phoneticPr fontId="3"/>
  </si>
  <si>
    <t>機材費</t>
    <rPh sb="0" eb="3">
      <t>キザイヒ</t>
    </rPh>
    <phoneticPr fontId="3"/>
  </si>
  <si>
    <t>動画作成費</t>
    <rPh sb="0" eb="5">
      <t>ドウガサクセイヒ</t>
    </rPh>
    <phoneticPr fontId="3"/>
  </si>
  <si>
    <t>※機材費の補助対象経費の上限は20万円とする。
※役務費、その他の経費の補助対象経費の上限はそれぞれの事業費の2分の1の
　額とする。
※交付申請時および変更交付申請時と変更となった経費がある場合は、
　下段に変更後の経費を記入してください。</t>
    <rPh sb="1" eb="4">
      <t>キザイヒ</t>
    </rPh>
    <rPh sb="25" eb="28">
      <t>エキムヒ</t>
    </rPh>
    <rPh sb="31" eb="32">
      <t>タ</t>
    </rPh>
    <rPh sb="33" eb="35">
      <t>ケイヒ</t>
    </rPh>
    <rPh sb="51" eb="54">
      <t>ジギョウヒ</t>
    </rPh>
    <rPh sb="56" eb="57">
      <t>ブン</t>
    </rPh>
    <rPh sb="62" eb="63">
      <t>ガク</t>
    </rPh>
    <phoneticPr fontId="4"/>
  </si>
  <si>
    <t>※補助金交付申請額【Ｃ】は、補助対象経費【Ａ－Ｂ】の合計額の2分の1以内
　の額とする。（1,000円未満切捨て、上限：100万円）
※機材費の補助対象経費の上限は20万円とする。
※役務費、その他の経費の補助対象経費の上限は、それぞれの事業費の2分の
　１の額とする。</t>
    <phoneticPr fontId="4"/>
  </si>
  <si>
    <t>別紙報告様式</t>
    <rPh sb="0" eb="2">
      <t>ベッシ</t>
    </rPh>
    <rPh sb="2" eb="6">
      <t>ホウコクヨウシキ</t>
    </rPh>
    <phoneticPr fontId="3"/>
  </si>
  <si>
    <t>報告締切：</t>
    <rPh sb="0" eb="4">
      <t>ホウコクシメキリ</t>
    </rPh>
    <phoneticPr fontId="3"/>
  </si>
  <si>
    <t>令和</t>
    <rPh sb="0" eb="2">
      <t>レイワ</t>
    </rPh>
    <phoneticPr fontId="3"/>
  </si>
  <si>
    <t>年</t>
    <rPh sb="0" eb="1">
      <t>ネン</t>
    </rPh>
    <phoneticPr fontId="3"/>
  </si>
  <si>
    <t>月</t>
    <rPh sb="0" eb="1">
      <t>ガツ</t>
    </rPh>
    <phoneticPr fontId="3"/>
  </si>
  <si>
    <t>Ⅰ.企業名</t>
    <rPh sb="2" eb="5">
      <t>キギョウメイ</t>
    </rPh>
    <phoneticPr fontId="3"/>
  </si>
  <si>
    <t>指令番号</t>
    <rPh sb="0" eb="4">
      <t>シレイバンゴウ</t>
    </rPh>
    <phoneticPr fontId="3"/>
  </si>
  <si>
    <t>第</t>
    <rPh sb="0" eb="1">
      <t>ダイ</t>
    </rPh>
    <phoneticPr fontId="3"/>
  </si>
  <si>
    <t>号</t>
    <rPh sb="0" eb="1">
      <t>ゴウ</t>
    </rPh>
    <phoneticPr fontId="3"/>
  </si>
  <si>
    <t>Ⅱ.当初事業計画</t>
    <rPh sb="2" eb="4">
      <t>トウショ</t>
    </rPh>
    <rPh sb="4" eb="8">
      <t>ジギョウケイカク</t>
    </rPh>
    <phoneticPr fontId="3"/>
  </si>
  <si>
    <t>機材整備後3か月の商談目標</t>
    <phoneticPr fontId="3"/>
  </si>
  <si>
    <t>件</t>
    <rPh sb="0" eb="1">
      <t>ケン</t>
    </rPh>
    <phoneticPr fontId="3"/>
  </si>
  <si>
    <t>整備した機材等</t>
    <rPh sb="0" eb="2">
      <t>セイビ</t>
    </rPh>
    <rPh sb="4" eb="6">
      <t>キザイ</t>
    </rPh>
    <rPh sb="6" eb="7">
      <t>トウ</t>
    </rPh>
    <phoneticPr fontId="3"/>
  </si>
  <si>
    <t>Ⅲ.機材等の納品日</t>
    <rPh sb="2" eb="4">
      <t>キザイ</t>
    </rPh>
    <rPh sb="4" eb="5">
      <t>ナド</t>
    </rPh>
    <rPh sb="6" eb="9">
      <t>ノウヒンビ</t>
    </rPh>
    <phoneticPr fontId="3"/>
  </si>
  <si>
    <t>日</t>
    <rPh sb="0" eb="1">
      <t>ニチ</t>
    </rPh>
    <phoneticPr fontId="3"/>
  </si>
  <si>
    <t>Ⅳ.Web商談実績</t>
    <rPh sb="5" eb="7">
      <t>ショウダン</t>
    </rPh>
    <rPh sb="7" eb="9">
      <t>ジッセキ</t>
    </rPh>
    <phoneticPr fontId="3"/>
  </si>
  <si>
    <t>計</t>
    <rPh sb="0" eb="1">
      <t>ケイ</t>
    </rPh>
    <phoneticPr fontId="3"/>
  </si>
  <si>
    <t>商談数実績</t>
    <rPh sb="0" eb="3">
      <t>ショウダンスウ</t>
    </rPh>
    <rPh sb="3" eb="5">
      <t>ジッセキ</t>
    </rPh>
    <phoneticPr fontId="3"/>
  </si>
  <si>
    <t>延べ</t>
  </si>
  <si>
    <t>商談先企業情報</t>
    <rPh sb="0" eb="2">
      <t>ショウダン</t>
    </rPh>
    <rPh sb="2" eb="3">
      <t>サキ</t>
    </rPh>
    <rPh sb="3" eb="5">
      <t>キギョウ</t>
    </rPh>
    <rPh sb="5" eb="7">
      <t>ジョウホウ</t>
    </rPh>
    <phoneticPr fontId="3"/>
  </si>
  <si>
    <t>社</t>
    <rPh sb="0" eb="1">
      <t>シャ</t>
    </rPh>
    <phoneticPr fontId="3"/>
  </si>
  <si>
    <t>延べ</t>
    <rPh sb="0" eb="1">
      <t>ノ</t>
    </rPh>
    <phoneticPr fontId="3"/>
  </si>
  <si>
    <t>(内、県内企業</t>
    <rPh sb="1" eb="2">
      <t>ウチ</t>
    </rPh>
    <rPh sb="3" eb="5">
      <t>ケンナイ</t>
    </rPh>
    <rPh sb="5" eb="7">
      <t>キギョウ</t>
    </rPh>
    <phoneticPr fontId="3"/>
  </si>
  <si>
    <t>社)</t>
    <rPh sb="0" eb="1">
      <t>シャ</t>
    </rPh>
    <phoneticPr fontId="3"/>
  </si>
  <si>
    <t>(内、県外企業</t>
    <rPh sb="1" eb="2">
      <t>ウチ</t>
    </rPh>
    <rPh sb="3" eb="5">
      <t>ケンガイ</t>
    </rPh>
    <rPh sb="5" eb="7">
      <t>キギョウ</t>
    </rPh>
    <phoneticPr fontId="3"/>
  </si>
  <si>
    <t>総括</t>
    <rPh sb="0" eb="2">
      <t>ソウカツ</t>
    </rPh>
    <phoneticPr fontId="3"/>
  </si>
  <si>
    <t>※別途、Web商談の様子が分かるもの（画面スクリーンショット等）を添付してください。</t>
    <rPh sb="1" eb="3">
      <t>ベット</t>
    </rPh>
    <rPh sb="7" eb="9">
      <t>ショウダン</t>
    </rPh>
    <rPh sb="10" eb="12">
      <t>ヨウス</t>
    </rPh>
    <rPh sb="13" eb="14">
      <t>ワ</t>
    </rPh>
    <rPh sb="19" eb="21">
      <t>ガメン</t>
    </rPh>
    <rPh sb="30" eb="31">
      <t>ナド</t>
    </rPh>
    <rPh sb="33" eb="35">
      <t>テンプ</t>
    </rPh>
    <phoneticPr fontId="3"/>
  </si>
  <si>
    <t>Web商談実施報告書</t>
    <rPh sb="3" eb="5">
      <t>ショウダン</t>
    </rPh>
    <rPh sb="5" eb="7">
      <t>ジッシ</t>
    </rPh>
    <rPh sb="7" eb="10">
      <t>ホウコクショ</t>
    </rPh>
    <phoneticPr fontId="3"/>
  </si>
  <si>
    <t>指令も産</t>
    <rPh sb="0" eb="2">
      <t>シレイ</t>
    </rPh>
    <rPh sb="3" eb="4">
      <t>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</si>
</sst>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7" x14ac:knownFonts="1">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2"/>
      <color theme="1"/>
      <name val="ＭＳ 明朝"/>
      <family val="1"/>
      <charset val="128"/>
    </font>
    <font>
      <b/>
      <sz val="11"/>
      <color theme="1"/>
      <name val="ＭＳ 明朝"/>
      <family val="1"/>
      <charset val="128"/>
    </font>
    <font>
      <b/>
      <sz val="10"/>
      <color theme="1"/>
      <name val="ＭＳ 明朝"/>
      <family val="1"/>
      <charset val="128"/>
    </font>
    <font>
      <b/>
      <sz val="9"/>
      <color theme="1"/>
      <name val="ＭＳ 明朝"/>
      <family val="1"/>
      <charset val="128"/>
    </font>
    <font>
      <sz val="11"/>
      <color theme="0" tint="-4.9989318521683403E-2"/>
      <name val="ＭＳ 明朝"/>
      <family val="1"/>
      <charset val="128"/>
    </font>
    <font>
      <sz val="11"/>
      <color theme="1"/>
      <name val="游ゴシック"/>
      <family val="2"/>
      <charset val="128"/>
      <scheme val="minor"/>
    </font>
    <font>
      <sz val="8"/>
      <color theme="1"/>
      <name val="ＭＳ 明朝"/>
      <family val="1"/>
      <charset val="128"/>
    </font>
    <font>
      <sz val="11"/>
      <color theme="1"/>
      <name val="游ゴシック"/>
      <family val="3"/>
      <charset val="128"/>
      <scheme val="minor"/>
    </font>
    <font>
      <sz val="10.5"/>
      <color theme="1"/>
      <name val="ＭＳ ゴシック"/>
      <family val="3"/>
      <charset val="128"/>
    </font>
    <font>
      <sz val="11"/>
      <color theme="1"/>
      <name val="ＭＳ ゴシック"/>
      <family val="3"/>
      <charset val="128"/>
    </font>
    <font>
      <b/>
      <sz val="10.5"/>
      <name val="ＭＳ ゴシック"/>
      <family val="3"/>
      <charset val="128"/>
    </font>
    <font>
      <sz val="10.5"/>
      <name val="ＭＳ ゴシック"/>
      <family val="3"/>
      <charset val="128"/>
    </font>
    <font>
      <b/>
      <sz val="10.5"/>
      <color theme="1"/>
      <name val="ＭＳ ゴシック"/>
      <family val="3"/>
      <charset val="128"/>
    </font>
    <font>
      <sz val="10.5"/>
      <color theme="1"/>
      <name val="ＭＳ 明朝"/>
      <family val="1"/>
      <charset val="128"/>
    </font>
    <font>
      <b/>
      <sz val="14"/>
      <color theme="0"/>
      <name val="ＭＳ 明朝"/>
      <family val="1"/>
      <charset val="128"/>
    </font>
    <font>
      <b/>
      <sz val="16"/>
      <color rgb="FFFF0000"/>
      <name val="ＭＳ 明朝"/>
      <family val="1"/>
      <charset val="128"/>
    </font>
    <font>
      <b/>
      <sz val="14"/>
      <color rgb="FFFF0000"/>
      <name val="ＭＳ 明朝"/>
      <family val="1"/>
      <charset val="128"/>
    </font>
    <font>
      <sz val="12"/>
      <color theme="1"/>
      <name val="ＭＳ 明朝"/>
      <family val="1"/>
      <charset val="128"/>
    </font>
    <font>
      <b/>
      <sz val="14"/>
      <color theme="1"/>
      <name val="ＭＳ 明朝"/>
      <family val="1"/>
      <charset val="128"/>
    </font>
    <font>
      <b/>
      <sz val="11"/>
      <name val="ＭＳ 明朝"/>
      <family val="1"/>
      <charset val="128"/>
    </font>
    <font>
      <sz val="11"/>
      <color rgb="FFFF0000"/>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0"/>
        <bgColor indexed="64"/>
      </patternFill>
    </fill>
  </fills>
  <borders count="8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medium">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0" fontId="12" fillId="0" borderId="0">
      <alignment vertical="center"/>
    </xf>
  </cellStyleXfs>
  <cellXfs count="352">
    <xf numFmtId="0" fontId="0" fillId="0" borderId="0" xfId="0">
      <alignment vertical="center"/>
    </xf>
    <xf numFmtId="0" fontId="2" fillId="2" borderId="0" xfId="1" applyFont="1" applyFill="1" applyProtection="1"/>
    <xf numFmtId="0" fontId="2" fillId="2" borderId="0" xfId="1" applyFont="1" applyFill="1" applyAlignment="1" applyProtection="1">
      <alignment horizontal="center" vertical="center"/>
    </xf>
    <xf numFmtId="0" fontId="1" fillId="0" borderId="0" xfId="1"/>
    <xf numFmtId="0" fontId="2" fillId="0" borderId="0" xfId="1" applyFont="1"/>
    <xf numFmtId="0" fontId="2" fillId="2" borderId="8" xfId="1" applyFont="1" applyFill="1" applyBorder="1" applyAlignment="1" applyProtection="1">
      <alignment horizontal="center"/>
    </xf>
    <xf numFmtId="0" fontId="2" fillId="2" borderId="9" xfId="1" applyFont="1" applyFill="1" applyBorder="1" applyAlignment="1" applyProtection="1">
      <alignment horizontal="center"/>
    </xf>
    <xf numFmtId="49" fontId="2" fillId="2" borderId="9" xfId="1" applyNumberFormat="1" applyFont="1" applyFill="1" applyBorder="1" applyAlignment="1" applyProtection="1">
      <alignment vertical="center"/>
    </xf>
    <xf numFmtId="49" fontId="2" fillId="2" borderId="11" xfId="1" applyNumberFormat="1" applyFont="1" applyFill="1" applyBorder="1" applyAlignment="1" applyProtection="1">
      <alignment vertical="center"/>
    </xf>
    <xf numFmtId="0" fontId="6" fillId="2" borderId="0" xfId="1" applyFont="1" applyFill="1" applyBorder="1" applyAlignment="1" applyProtection="1"/>
    <xf numFmtId="0" fontId="6" fillId="2" borderId="19" xfId="1" applyFont="1" applyFill="1" applyBorder="1" applyAlignment="1" applyProtection="1">
      <alignment vertical="center"/>
    </xf>
    <xf numFmtId="0" fontId="2" fillId="2" borderId="1" xfId="1" applyFont="1" applyFill="1" applyBorder="1" applyAlignment="1" applyProtection="1"/>
    <xf numFmtId="0" fontId="2" fillId="2" borderId="25" xfId="1" applyFont="1" applyFill="1" applyBorder="1" applyProtection="1"/>
    <xf numFmtId="0" fontId="1" fillId="0" borderId="0" xfId="1" applyAlignment="1">
      <alignment wrapText="1"/>
    </xf>
    <xf numFmtId="0" fontId="2" fillId="2" borderId="17" xfId="1" applyFont="1" applyFill="1" applyBorder="1" applyProtection="1"/>
    <xf numFmtId="0" fontId="2" fillId="2" borderId="31" xfId="1" applyFont="1" applyFill="1" applyBorder="1" applyProtection="1"/>
    <xf numFmtId="0" fontId="2" fillId="2" borderId="32" xfId="1" applyFont="1" applyFill="1" applyBorder="1" applyAlignment="1" applyProtection="1">
      <alignment horizontal="left" vertical="center"/>
    </xf>
    <xf numFmtId="0" fontId="2" fillId="2" borderId="32" xfId="1" applyFont="1" applyFill="1" applyBorder="1" applyAlignment="1" applyProtection="1">
      <alignment horizontal="center" vertical="center"/>
    </xf>
    <xf numFmtId="0" fontId="2" fillId="2" borderId="32" xfId="1" applyFont="1" applyFill="1" applyBorder="1" applyProtection="1"/>
    <xf numFmtId="0" fontId="2" fillId="2" borderId="32" xfId="1" applyFont="1" applyFill="1" applyBorder="1" applyAlignment="1" applyProtection="1">
      <alignment horizontal="right"/>
    </xf>
    <xf numFmtId="0" fontId="2" fillId="2" borderId="33" xfId="1" applyFont="1" applyFill="1" applyBorder="1" applyProtection="1"/>
    <xf numFmtId="0" fontId="2" fillId="2" borderId="16" xfId="1" applyFont="1" applyFill="1" applyBorder="1" applyProtection="1"/>
    <xf numFmtId="0" fontId="2" fillId="2" borderId="0" xfId="1" applyFont="1" applyFill="1" applyBorder="1" applyAlignment="1" applyProtection="1">
      <alignment horizontal="center" vertical="center"/>
    </xf>
    <xf numFmtId="0" fontId="2" fillId="2" borderId="0" xfId="1" applyFont="1" applyFill="1" applyBorder="1" applyProtection="1"/>
    <xf numFmtId="0" fontId="2" fillId="2" borderId="0" xfId="1" applyFont="1" applyFill="1" applyBorder="1" applyAlignment="1" applyProtection="1">
      <alignment horizontal="left" vertical="center"/>
    </xf>
    <xf numFmtId="0" fontId="2" fillId="2" borderId="0" xfId="1" applyFont="1" applyFill="1" applyBorder="1" applyAlignment="1" applyProtection="1">
      <alignment horizontal="right"/>
    </xf>
    <xf numFmtId="0" fontId="2" fillId="0" borderId="0" xfId="1" applyFont="1" applyProtection="1"/>
    <xf numFmtId="0" fontId="2" fillId="0" borderId="0" xfId="1" applyFont="1" applyAlignment="1" applyProtection="1">
      <alignment horizontal="center" vertical="center"/>
    </xf>
    <xf numFmtId="0" fontId="6" fillId="2" borderId="20" xfId="1" applyFont="1" applyFill="1" applyBorder="1" applyProtection="1"/>
    <xf numFmtId="0" fontId="2" fillId="2" borderId="9" xfId="1" applyNumberFormat="1" applyFont="1" applyFill="1" applyBorder="1" applyAlignment="1" applyProtection="1">
      <alignment horizontal="center"/>
    </xf>
    <xf numFmtId="0" fontId="9" fillId="2" borderId="16" xfId="1" applyFont="1" applyFill="1" applyBorder="1" applyProtection="1"/>
    <xf numFmtId="0" fontId="9" fillId="2" borderId="0" xfId="1" applyFont="1" applyFill="1" applyBorder="1" applyProtection="1"/>
    <xf numFmtId="0" fontId="6" fillId="2" borderId="6" xfId="1" applyFont="1" applyFill="1" applyBorder="1" applyAlignment="1" applyProtection="1">
      <alignment horizontal="center" vertical="center"/>
    </xf>
    <xf numFmtId="49" fontId="2" fillId="3" borderId="9" xfId="1" applyNumberFormat="1" applyFont="1" applyFill="1" applyBorder="1" applyAlignment="1" applyProtection="1">
      <alignment horizontal="center" vertical="center"/>
      <protection locked="0"/>
    </xf>
    <xf numFmtId="0" fontId="7" fillId="2" borderId="6" xfId="1" applyFont="1" applyFill="1" applyBorder="1" applyAlignment="1" applyProtection="1">
      <alignment horizontal="center" vertical="center"/>
    </xf>
    <xf numFmtId="49" fontId="2" fillId="2" borderId="9" xfId="1" applyNumberFormat="1" applyFont="1" applyFill="1" applyBorder="1" applyAlignment="1" applyProtection="1">
      <alignment horizontal="center" vertical="center"/>
    </xf>
    <xf numFmtId="0" fontId="13" fillId="0" borderId="0" xfId="4" applyFont="1">
      <alignment vertical="center"/>
    </xf>
    <xf numFmtId="0" fontId="15" fillId="0" borderId="0" xfId="4" applyFont="1">
      <alignment vertical="center"/>
    </xf>
    <xf numFmtId="0" fontId="16" fillId="0" borderId="0" xfId="4" applyFont="1">
      <alignment vertical="center"/>
    </xf>
    <xf numFmtId="0" fontId="15" fillId="0" borderId="75" xfId="4" applyFont="1" applyBorder="1" applyAlignment="1">
      <alignment horizontal="center" vertical="center"/>
    </xf>
    <xf numFmtId="0" fontId="15" fillId="0" borderId="0" xfId="4" applyFont="1" applyBorder="1" applyAlignment="1">
      <alignment horizontal="center" vertical="center"/>
    </xf>
    <xf numFmtId="0" fontId="15" fillId="0" borderId="0" xfId="4" applyFont="1" applyAlignment="1">
      <alignment horizontal="left" vertical="center"/>
    </xf>
    <xf numFmtId="0" fontId="17" fillId="0" borderId="0" xfId="4" applyFont="1">
      <alignment vertical="center"/>
    </xf>
    <xf numFmtId="0" fontId="14" fillId="0" borderId="0" xfId="4" applyFont="1">
      <alignment vertical="center"/>
    </xf>
    <xf numFmtId="0" fontId="18" fillId="0" borderId="0" xfId="4" applyFont="1" applyAlignment="1">
      <alignment horizontal="left" vertical="center"/>
    </xf>
    <xf numFmtId="0" fontId="7" fillId="0" borderId="0" xfId="4" applyFont="1" applyAlignment="1">
      <alignment horizontal="center" vertical="center"/>
    </xf>
    <xf numFmtId="0" fontId="18" fillId="0" borderId="0" xfId="4" applyFont="1" applyAlignment="1">
      <alignment horizontal="center" vertical="center"/>
    </xf>
    <xf numFmtId="0" fontId="2" fillId="0" borderId="0" xfId="4" applyFont="1" applyAlignment="1">
      <alignment horizontal="left" vertical="center" shrinkToFit="1"/>
    </xf>
    <xf numFmtId="0" fontId="2" fillId="0" borderId="0" xfId="4" applyFont="1" applyAlignment="1">
      <alignment horizontal="center" vertical="center"/>
    </xf>
    <xf numFmtId="0" fontId="18" fillId="0" borderId="0" xfId="4" applyFont="1">
      <alignment vertical="center"/>
    </xf>
    <xf numFmtId="0" fontId="18" fillId="0" borderId="0" xfId="4" applyFont="1" applyBorder="1">
      <alignment vertical="center"/>
    </xf>
    <xf numFmtId="0" fontId="21" fillId="4" borderId="13" xfId="4" applyFont="1" applyFill="1" applyBorder="1" applyAlignment="1">
      <alignment horizontal="center"/>
    </xf>
    <xf numFmtId="0" fontId="5" fillId="5" borderId="46" xfId="4" applyFont="1" applyFill="1" applyBorder="1" applyAlignment="1">
      <alignment vertical="center"/>
    </xf>
    <xf numFmtId="0" fontId="23" fillId="5" borderId="64" xfId="4" applyFont="1" applyFill="1" applyBorder="1" applyAlignment="1">
      <alignment vertical="center"/>
    </xf>
    <xf numFmtId="0" fontId="5" fillId="5" borderId="66" xfId="4" applyFont="1" applyFill="1" applyBorder="1" applyAlignment="1">
      <alignment vertical="center"/>
    </xf>
    <xf numFmtId="0" fontId="5" fillId="5" borderId="67" xfId="0" applyFont="1" applyFill="1" applyBorder="1" applyAlignment="1">
      <alignment vertical="center"/>
    </xf>
    <xf numFmtId="0" fontId="18" fillId="5" borderId="67" xfId="0" applyFont="1" applyFill="1" applyBorder="1" applyAlignment="1">
      <alignment vertical="center"/>
    </xf>
    <xf numFmtId="0" fontId="18" fillId="5" borderId="68" xfId="0" applyFont="1" applyFill="1" applyBorder="1" applyAlignment="1">
      <alignment vertical="center"/>
    </xf>
    <xf numFmtId="0" fontId="6" fillId="5" borderId="67" xfId="4" applyFont="1" applyFill="1" applyBorder="1">
      <alignment vertical="center"/>
    </xf>
    <xf numFmtId="0" fontId="2" fillId="5" borderId="67" xfId="4" applyFont="1" applyFill="1" applyBorder="1">
      <alignment vertical="center"/>
    </xf>
    <xf numFmtId="0" fontId="18" fillId="5" borderId="67" xfId="4" applyFont="1" applyFill="1" applyBorder="1">
      <alignment vertical="center"/>
    </xf>
    <xf numFmtId="0" fontId="18" fillId="5" borderId="69" xfId="4" applyFont="1" applyFill="1" applyBorder="1">
      <alignment vertical="center"/>
    </xf>
    <xf numFmtId="0" fontId="5" fillId="5" borderId="38" xfId="4" applyFont="1" applyFill="1" applyBorder="1" applyAlignment="1">
      <alignment vertical="center"/>
    </xf>
    <xf numFmtId="0" fontId="5" fillId="5" borderId="1" xfId="0" applyFont="1" applyFill="1" applyBorder="1" applyAlignment="1">
      <alignment vertical="center"/>
    </xf>
    <xf numFmtId="0" fontId="18" fillId="5" borderId="1" xfId="0" applyFont="1" applyFill="1" applyBorder="1" applyAlignment="1">
      <alignment vertical="center"/>
    </xf>
    <xf numFmtId="0" fontId="18" fillId="5" borderId="71" xfId="0" applyFont="1" applyFill="1" applyBorder="1" applyAlignment="1">
      <alignment vertical="center"/>
    </xf>
    <xf numFmtId="0" fontId="22" fillId="5" borderId="46" xfId="4" applyFont="1" applyFill="1" applyBorder="1" applyAlignment="1">
      <alignment vertical="center"/>
    </xf>
    <xf numFmtId="0" fontId="2" fillId="5" borderId="46" xfId="4" applyFont="1" applyFill="1" applyBorder="1" applyAlignment="1">
      <alignment vertical="center"/>
    </xf>
    <xf numFmtId="0" fontId="2" fillId="5" borderId="64" xfId="4" applyFont="1" applyFill="1" applyBorder="1" applyAlignment="1">
      <alignment vertical="center"/>
    </xf>
    <xf numFmtId="0" fontId="6" fillId="0" borderId="0" xfId="4" applyFont="1" applyBorder="1" applyAlignment="1">
      <alignment horizontal="left" vertical="center"/>
    </xf>
    <xf numFmtId="0" fontId="6" fillId="0" borderId="0" xfId="4" applyFont="1" applyBorder="1">
      <alignment vertical="center"/>
    </xf>
    <xf numFmtId="0" fontId="2" fillId="0" borderId="0" xfId="4" applyFont="1" applyBorder="1" applyAlignment="1">
      <alignment horizontal="left" vertical="center"/>
    </xf>
    <xf numFmtId="0" fontId="6" fillId="0" borderId="0" xfId="4" applyFont="1" applyAlignment="1">
      <alignment horizontal="left" vertical="center"/>
    </xf>
    <xf numFmtId="0" fontId="2" fillId="0" borderId="0" xfId="4" applyFont="1" applyAlignment="1">
      <alignment horizontal="left" vertical="center"/>
    </xf>
    <xf numFmtId="0" fontId="6" fillId="0" borderId="18" xfId="4" applyFont="1" applyBorder="1" applyAlignment="1">
      <alignment vertical="center"/>
    </xf>
    <xf numFmtId="0" fontId="6" fillId="0" borderId="19" xfId="4" applyFont="1" applyBorder="1" applyAlignment="1">
      <alignment vertical="center"/>
    </xf>
    <xf numFmtId="0" fontId="6" fillId="0" borderId="19" xfId="4" applyFont="1" applyBorder="1" applyAlignment="1">
      <alignment horizontal="center" vertical="center"/>
    </xf>
    <xf numFmtId="0" fontId="6" fillId="0" borderId="29" xfId="4" applyFont="1" applyBorder="1" applyAlignment="1">
      <alignment vertical="center"/>
    </xf>
    <xf numFmtId="0" fontId="8" fillId="0" borderId="75" xfId="4" applyFont="1" applyBorder="1" applyAlignment="1">
      <alignment vertical="center"/>
    </xf>
    <xf numFmtId="0" fontId="6" fillId="0" borderId="17" xfId="4" applyFont="1" applyBorder="1" applyAlignment="1">
      <alignment vertical="center"/>
    </xf>
    <xf numFmtId="0" fontId="6" fillId="0" borderId="75" xfId="4" applyFont="1" applyFill="1" applyBorder="1" applyAlignment="1">
      <alignment vertical="center"/>
    </xf>
    <xf numFmtId="0" fontId="6" fillId="0" borderId="17" xfId="4" applyFont="1" applyBorder="1" applyAlignment="1">
      <alignment horizontal="center" vertical="center"/>
    </xf>
    <xf numFmtId="0" fontId="8" fillId="5" borderId="75" xfId="4" applyFont="1" applyFill="1" applyBorder="1" applyAlignment="1">
      <alignment vertical="center"/>
    </xf>
    <xf numFmtId="0" fontId="6" fillId="5" borderId="17" xfId="4" applyFont="1" applyFill="1" applyBorder="1" applyAlignment="1">
      <alignment horizontal="center" vertical="center"/>
    </xf>
    <xf numFmtId="38" fontId="6" fillId="0" borderId="75" xfId="3" applyFont="1" applyFill="1" applyBorder="1" applyAlignment="1">
      <alignment vertical="center"/>
    </xf>
    <xf numFmtId="0" fontId="8" fillId="0" borderId="75" xfId="4" applyFont="1" applyBorder="1" applyAlignment="1">
      <alignment horizontal="left" vertical="center"/>
    </xf>
    <xf numFmtId="0" fontId="8" fillId="0" borderId="17" xfId="4" applyFont="1" applyBorder="1" applyAlignment="1">
      <alignment horizontal="left" vertical="center"/>
    </xf>
    <xf numFmtId="0" fontId="18" fillId="0" borderId="75" xfId="4" applyFont="1" applyBorder="1">
      <alignment vertical="center"/>
    </xf>
    <xf numFmtId="0" fontId="18" fillId="0" borderId="17" xfId="4" applyFont="1" applyBorder="1">
      <alignment vertical="center"/>
    </xf>
    <xf numFmtId="0" fontId="7" fillId="0" borderId="16" xfId="4" applyFont="1" applyBorder="1" applyAlignment="1">
      <alignment vertical="center"/>
    </xf>
    <xf numFmtId="0" fontId="6" fillId="0" borderId="0" xfId="4" applyFont="1" applyBorder="1" applyAlignment="1">
      <alignment vertical="center"/>
    </xf>
    <xf numFmtId="0" fontId="6" fillId="0" borderId="80" xfId="4" applyFont="1" applyFill="1" applyBorder="1" applyAlignment="1">
      <alignment vertical="center"/>
    </xf>
    <xf numFmtId="58" fontId="7" fillId="0" borderId="39" xfId="4" applyNumberFormat="1" applyFont="1" applyBorder="1" applyAlignment="1">
      <alignment vertical="center"/>
    </xf>
    <xf numFmtId="58" fontId="7" fillId="0" borderId="0" xfId="4" applyNumberFormat="1" applyFont="1" applyBorder="1" applyAlignment="1">
      <alignment vertical="center"/>
    </xf>
    <xf numFmtId="38" fontId="25" fillId="0" borderId="75" xfId="3" applyFont="1" applyBorder="1" applyAlignment="1">
      <alignment vertical="center"/>
    </xf>
    <xf numFmtId="0" fontId="18" fillId="0" borderId="17" xfId="4" applyFont="1" applyBorder="1" applyAlignment="1">
      <alignment horizontal="center" vertical="center"/>
    </xf>
    <xf numFmtId="0" fontId="6" fillId="0" borderId="0" xfId="4" applyFont="1" applyFill="1" applyBorder="1" applyAlignment="1">
      <alignment vertical="center"/>
    </xf>
    <xf numFmtId="38" fontId="25" fillId="0" borderId="70" xfId="3" applyFont="1" applyBorder="1" applyAlignment="1">
      <alignment vertical="center"/>
    </xf>
    <xf numFmtId="0" fontId="18" fillId="0" borderId="25" xfId="4" applyFont="1" applyBorder="1" applyAlignment="1">
      <alignment horizontal="center" vertical="center"/>
    </xf>
    <xf numFmtId="0" fontId="5" fillId="0" borderId="0" xfId="4" applyFont="1" applyBorder="1" applyAlignment="1">
      <alignment vertical="center"/>
    </xf>
    <xf numFmtId="0" fontId="25" fillId="0" borderId="0" xfId="4" applyFont="1" applyBorder="1" applyAlignment="1">
      <alignment vertical="center"/>
    </xf>
    <xf numFmtId="58" fontId="26" fillId="0" borderId="0" xfId="4" applyNumberFormat="1" applyFont="1" applyBorder="1" applyAlignment="1">
      <alignment vertical="center"/>
    </xf>
    <xf numFmtId="0" fontId="18" fillId="0" borderId="0" xfId="4" applyFont="1" applyBorder="1" applyAlignment="1">
      <alignment horizontal="center" vertical="center"/>
    </xf>
    <xf numFmtId="38" fontId="25" fillId="0" borderId="0" xfId="3" applyFont="1" applyBorder="1" applyAlignment="1">
      <alignment vertical="center"/>
    </xf>
    <xf numFmtId="0" fontId="6" fillId="0" borderId="0" xfId="4" applyFont="1" applyBorder="1" applyAlignment="1">
      <alignment horizontal="center" vertical="center"/>
    </xf>
    <xf numFmtId="0" fontId="25" fillId="0" borderId="0" xfId="4" applyFont="1" applyBorder="1" applyAlignment="1">
      <alignment horizontal="center" vertical="center"/>
    </xf>
    <xf numFmtId="58" fontId="26" fillId="0" borderId="0" xfId="4" applyNumberFormat="1" applyFont="1" applyBorder="1" applyAlignment="1">
      <alignment horizontal="center" vertical="center"/>
    </xf>
    <xf numFmtId="38" fontId="6" fillId="0" borderId="0" xfId="4" applyNumberFormat="1" applyFont="1" applyBorder="1" applyAlignment="1">
      <alignment vertical="center"/>
    </xf>
    <xf numFmtId="38" fontId="6" fillId="0" borderId="0" xfId="3" applyFont="1" applyBorder="1" applyAlignment="1">
      <alignment vertical="center"/>
    </xf>
    <xf numFmtId="0" fontId="2" fillId="0" borderId="0" xfId="4" applyFont="1">
      <alignment vertical="center"/>
    </xf>
    <xf numFmtId="0" fontId="6" fillId="2" borderId="31" xfId="1" applyFont="1" applyFill="1" applyBorder="1" applyAlignment="1" applyProtection="1">
      <alignment horizontal="center" vertical="center" wrapText="1"/>
    </xf>
    <xf numFmtId="0" fontId="6" fillId="2" borderId="32" xfId="1" applyFont="1" applyFill="1" applyBorder="1" applyAlignment="1" applyProtection="1">
      <alignment horizontal="center" vertical="center" wrapText="1"/>
    </xf>
    <xf numFmtId="0" fontId="6" fillId="2" borderId="59"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39"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0" fontId="6" fillId="2" borderId="14" xfId="1" applyFont="1" applyFill="1" applyBorder="1" applyAlignment="1" applyProtection="1">
      <alignment horizontal="center" vertical="center" wrapText="1"/>
    </xf>
    <xf numFmtId="0" fontId="2" fillId="3" borderId="16" xfId="1" applyFont="1" applyFill="1" applyBorder="1" applyAlignment="1" applyProtection="1">
      <alignment horizontal="left" vertical="center" wrapText="1"/>
      <protection locked="0"/>
    </xf>
    <xf numFmtId="0" fontId="2" fillId="3" borderId="0" xfId="1" applyFont="1" applyFill="1" applyBorder="1" applyAlignment="1" applyProtection="1">
      <alignment horizontal="left" vertical="center" wrapText="1"/>
      <protection locked="0"/>
    </xf>
    <xf numFmtId="0" fontId="2" fillId="3" borderId="17" xfId="1" applyFont="1" applyFill="1" applyBorder="1" applyAlignment="1" applyProtection="1">
      <alignment horizontal="left" vertical="center" wrapText="1"/>
      <protection locked="0"/>
    </xf>
    <xf numFmtId="0" fontId="2" fillId="3" borderId="12" xfId="1" applyFont="1" applyFill="1" applyBorder="1" applyAlignment="1" applyProtection="1">
      <alignment horizontal="left" vertical="center" wrapText="1"/>
      <protection locked="0"/>
    </xf>
    <xf numFmtId="0" fontId="2" fillId="3" borderId="13" xfId="1" applyFont="1" applyFill="1" applyBorder="1" applyAlignment="1" applyProtection="1">
      <alignment horizontal="left" vertical="center" wrapText="1"/>
      <protection locked="0"/>
    </xf>
    <xf numFmtId="0" fontId="2" fillId="3" borderId="15"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xf>
    <xf numFmtId="0" fontId="2" fillId="2" borderId="9" xfId="1" applyFont="1" applyFill="1" applyBorder="1" applyAlignment="1" applyProtection="1">
      <alignment horizontal="left" vertical="center" wrapText="1"/>
    </xf>
    <xf numFmtId="0" fontId="2" fillId="2" borderId="11" xfId="1" applyFont="1" applyFill="1" applyBorder="1" applyAlignment="1" applyProtection="1">
      <alignment horizontal="left" vertical="center" wrapText="1"/>
    </xf>
    <xf numFmtId="0" fontId="7" fillId="2" borderId="8"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38" xfId="1" applyFont="1" applyFill="1" applyBorder="1" applyAlignment="1" applyProtection="1">
      <alignment horizontal="center" vertical="center" wrapText="1"/>
    </xf>
    <xf numFmtId="0" fontId="7" fillId="2" borderId="1" xfId="1" applyFont="1" applyFill="1" applyBorder="1" applyAlignment="1" applyProtection="1">
      <alignment horizontal="center" vertical="center" wrapText="1"/>
    </xf>
    <xf numFmtId="0" fontId="2" fillId="3" borderId="8" xfId="1" applyFont="1" applyFill="1" applyBorder="1" applyAlignment="1" applyProtection="1">
      <alignment horizontal="left" vertical="center" wrapText="1"/>
      <protection locked="0"/>
    </xf>
    <xf numFmtId="0" fontId="2" fillId="3" borderId="9" xfId="1" applyFont="1" applyFill="1" applyBorder="1" applyAlignment="1" applyProtection="1">
      <alignment horizontal="left" vertical="center" wrapText="1"/>
      <protection locked="0"/>
    </xf>
    <xf numFmtId="0" fontId="2" fillId="3" borderId="11" xfId="1" applyFont="1" applyFill="1" applyBorder="1" applyAlignment="1" applyProtection="1">
      <alignment horizontal="left" vertical="center" wrapText="1"/>
      <protection locked="0"/>
    </xf>
    <xf numFmtId="0" fontId="2" fillId="3" borderId="38" xfId="1" applyFont="1" applyFill="1" applyBorder="1" applyAlignment="1" applyProtection="1">
      <alignment horizontal="left" vertical="center" wrapText="1"/>
      <protection locked="0"/>
    </xf>
    <xf numFmtId="0" fontId="2" fillId="3" borderId="1" xfId="1" applyFont="1" applyFill="1" applyBorder="1" applyAlignment="1" applyProtection="1">
      <alignment horizontal="left" vertical="center" wrapText="1"/>
      <protection locked="0"/>
    </xf>
    <xf numFmtId="0" fontId="2" fillId="3" borderId="25" xfId="1" applyFont="1" applyFill="1" applyBorder="1" applyAlignment="1" applyProtection="1">
      <alignment horizontal="left" vertical="center" wrapText="1"/>
      <protection locked="0"/>
    </xf>
    <xf numFmtId="38" fontId="11" fillId="2" borderId="34" xfId="2" applyFont="1" applyFill="1" applyBorder="1" applyAlignment="1" applyProtection="1">
      <alignment horizontal="center" vertical="center" wrapText="1"/>
      <protection locked="0"/>
    </xf>
    <xf numFmtId="38" fontId="11" fillId="2" borderId="35" xfId="2" applyFont="1" applyFill="1" applyBorder="1" applyAlignment="1" applyProtection="1">
      <alignment horizontal="center" vertical="center" wrapText="1"/>
      <protection locked="0"/>
    </xf>
    <xf numFmtId="38" fontId="11" fillId="2" borderId="60" xfId="2" applyFont="1" applyFill="1" applyBorder="1" applyAlignment="1" applyProtection="1">
      <alignment horizontal="center" vertical="center" wrapText="1"/>
      <protection locked="0"/>
    </xf>
    <xf numFmtId="38" fontId="11" fillId="2" borderId="61" xfId="2" applyFont="1" applyFill="1" applyBorder="1" applyAlignment="1" applyProtection="1">
      <alignment horizontal="center" vertical="center" wrapText="1"/>
      <protection locked="0"/>
    </xf>
    <xf numFmtId="38" fontId="11" fillId="2" borderId="42" xfId="2" applyFont="1" applyFill="1" applyBorder="1" applyAlignment="1" applyProtection="1">
      <alignment horizontal="center" vertical="center" wrapText="1"/>
      <protection locked="0"/>
    </xf>
    <xf numFmtId="38" fontId="11" fillId="2" borderId="43" xfId="2" applyFont="1" applyFill="1" applyBorder="1" applyAlignment="1" applyProtection="1">
      <alignment horizontal="center" vertical="center" wrapText="1"/>
      <protection locked="0"/>
    </xf>
    <xf numFmtId="0" fontId="2" fillId="2" borderId="32" xfId="1" applyFont="1" applyFill="1" applyBorder="1" applyAlignment="1" applyProtection="1">
      <alignment horizontal="left" wrapText="1"/>
    </xf>
    <xf numFmtId="0" fontId="2" fillId="2" borderId="32" xfId="1" applyFont="1" applyFill="1" applyBorder="1" applyAlignment="1" applyProtection="1">
      <alignment horizontal="left"/>
    </xf>
    <xf numFmtId="0" fontId="5" fillId="2" borderId="1" xfId="1" applyFont="1" applyFill="1" applyBorder="1" applyAlignment="1" applyProtection="1">
      <alignment horizontal="center" vertical="center"/>
    </xf>
    <xf numFmtId="0" fontId="6" fillId="2" borderId="2" xfId="1" applyFont="1" applyFill="1" applyBorder="1" applyAlignment="1" applyProtection="1">
      <alignment horizontal="left" vertical="center" wrapText="1"/>
    </xf>
    <xf numFmtId="0" fontId="6" fillId="2" borderId="5" xfId="1" applyFont="1" applyFill="1" applyBorder="1" applyAlignment="1" applyProtection="1">
      <alignment horizontal="left" vertical="center" wrapText="1"/>
    </xf>
    <xf numFmtId="0" fontId="6" fillId="2" borderId="21" xfId="1" applyFont="1" applyFill="1" applyBorder="1" applyAlignment="1" applyProtection="1">
      <alignment horizontal="left" vertical="center" wrapText="1"/>
    </xf>
    <xf numFmtId="0" fontId="6" fillId="2" borderId="3" xfId="1" applyFont="1" applyFill="1" applyBorder="1" applyAlignment="1" applyProtection="1">
      <alignment horizontal="center" vertical="center"/>
    </xf>
    <xf numFmtId="0" fontId="2" fillId="3" borderId="3" xfId="1" applyFont="1" applyFill="1" applyBorder="1" applyAlignment="1" applyProtection="1">
      <alignment horizontal="center" vertical="center" shrinkToFit="1"/>
      <protection locked="0"/>
    </xf>
    <xf numFmtId="0" fontId="2" fillId="3" borderId="4" xfId="1" applyFont="1" applyFill="1" applyBorder="1" applyAlignment="1" applyProtection="1">
      <alignment horizontal="center" vertical="center" shrinkToFit="1"/>
      <protection locked="0"/>
    </xf>
    <xf numFmtId="0" fontId="6" fillId="2" borderId="6" xfId="1" applyFont="1" applyFill="1" applyBorder="1" applyAlignment="1" applyProtection="1">
      <alignment horizontal="center" vertical="center"/>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6" fillId="2" borderId="8"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10"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0" fontId="6" fillId="2" borderId="14" xfId="1" applyFont="1" applyFill="1" applyBorder="1" applyAlignment="1" applyProtection="1">
      <alignment horizontal="center" vertical="center"/>
    </xf>
    <xf numFmtId="49" fontId="2" fillId="3" borderId="9" xfId="1" applyNumberFormat="1" applyFont="1" applyFill="1" applyBorder="1" applyAlignment="1" applyProtection="1">
      <alignment horizontal="center" vertical="center"/>
      <protection locked="0"/>
    </xf>
    <xf numFmtId="0" fontId="2" fillId="3" borderId="9" xfId="1" applyNumberFormat="1" applyFont="1" applyFill="1" applyBorder="1" applyAlignment="1" applyProtection="1">
      <alignment horizontal="center" vertical="center"/>
      <protection locked="0"/>
    </xf>
    <xf numFmtId="0" fontId="2" fillId="3" borderId="12" xfId="1" applyFont="1" applyFill="1" applyBorder="1" applyAlignment="1" applyProtection="1">
      <alignment horizontal="center" vertical="center" shrinkToFit="1"/>
      <protection locked="0"/>
    </xf>
    <xf numFmtId="0" fontId="2" fillId="3" borderId="13" xfId="1" applyFont="1" applyFill="1" applyBorder="1" applyAlignment="1" applyProtection="1">
      <alignment horizontal="center" vertical="center" shrinkToFit="1"/>
      <protection locked="0"/>
    </xf>
    <xf numFmtId="0" fontId="2" fillId="3" borderId="15" xfId="1" applyFont="1" applyFill="1" applyBorder="1" applyAlignment="1" applyProtection="1">
      <alignment horizontal="center" vertical="center" shrinkToFit="1"/>
      <protection locked="0"/>
    </xf>
    <xf numFmtId="0" fontId="2" fillId="3" borderId="1" xfId="1" applyFont="1" applyFill="1" applyBorder="1" applyAlignment="1" applyProtection="1">
      <alignment horizontal="center"/>
      <protection locked="0"/>
    </xf>
    <xf numFmtId="0" fontId="2" fillId="3" borderId="18" xfId="1" applyFont="1" applyFill="1" applyBorder="1" applyAlignment="1" applyProtection="1">
      <alignment horizontal="left" vertical="center" wrapText="1"/>
      <protection locked="0"/>
    </xf>
    <xf numFmtId="0" fontId="2" fillId="3" borderId="19" xfId="1" applyFont="1" applyFill="1" applyBorder="1" applyAlignment="1" applyProtection="1">
      <alignment horizontal="left" vertical="center" wrapText="1"/>
      <protection locked="0"/>
    </xf>
    <xf numFmtId="0" fontId="2" fillId="3" borderId="20" xfId="1" applyFont="1" applyFill="1" applyBorder="1" applyAlignment="1" applyProtection="1">
      <alignment horizontal="left" vertical="center" wrapText="1"/>
      <protection locked="0"/>
    </xf>
    <xf numFmtId="38" fontId="2" fillId="3" borderId="16" xfId="3" applyFont="1" applyFill="1" applyBorder="1" applyAlignment="1" applyProtection="1">
      <alignment horizontal="center"/>
      <protection locked="0"/>
    </xf>
    <xf numFmtId="38" fontId="2" fillId="3" borderId="0" xfId="3" applyFont="1" applyFill="1" applyBorder="1" applyAlignment="1" applyProtection="1">
      <alignment horizontal="center"/>
      <protection locked="0"/>
    </xf>
    <xf numFmtId="0" fontId="2" fillId="3" borderId="19" xfId="1" applyFont="1" applyFill="1" applyBorder="1" applyAlignment="1" applyProtection="1">
      <alignment horizontal="center" vertical="center"/>
      <protection locked="0"/>
    </xf>
    <xf numFmtId="0" fontId="6" fillId="2" borderId="50" xfId="1" applyFont="1" applyFill="1" applyBorder="1" applyAlignment="1" applyProtection="1">
      <alignment horizontal="left" vertical="center" wrapText="1"/>
    </xf>
    <xf numFmtId="0" fontId="6" fillId="2" borderId="26" xfId="1" applyFont="1" applyFill="1" applyBorder="1" applyAlignment="1" applyProtection="1">
      <alignment horizontal="left" vertical="center" wrapText="1"/>
    </xf>
    <xf numFmtId="0" fontId="6" fillId="2" borderId="30" xfId="1" applyFont="1" applyFill="1" applyBorder="1" applyAlignment="1" applyProtection="1">
      <alignment horizontal="left" vertical="center" wrapText="1"/>
    </xf>
    <xf numFmtId="0" fontId="2" fillId="2" borderId="31" xfId="1" applyFont="1" applyFill="1" applyBorder="1" applyAlignment="1" applyProtection="1">
      <alignment horizontal="left" vertical="center" wrapText="1"/>
    </xf>
    <xf numFmtId="0" fontId="2" fillId="2" borderId="32" xfId="1" applyFont="1" applyFill="1" applyBorder="1" applyAlignment="1" applyProtection="1">
      <alignment horizontal="left" vertical="center" wrapText="1"/>
    </xf>
    <xf numFmtId="0" fontId="2" fillId="2" borderId="33" xfId="1" applyFont="1" applyFill="1" applyBorder="1" applyAlignment="1" applyProtection="1">
      <alignment horizontal="left" vertical="center" wrapText="1"/>
    </xf>
    <xf numFmtId="0" fontId="6" fillId="2" borderId="22" xfId="1" applyFont="1" applyFill="1" applyBorder="1" applyAlignment="1" applyProtection="1">
      <alignment horizontal="center" vertical="center"/>
    </xf>
    <xf numFmtId="0" fontId="2" fillId="3" borderId="23" xfId="1" applyFont="1" applyFill="1" applyBorder="1" applyAlignment="1" applyProtection="1">
      <alignment horizontal="center" vertical="center" shrinkToFit="1"/>
      <protection locked="0"/>
    </xf>
    <xf numFmtId="0" fontId="2" fillId="3" borderId="24" xfId="1" applyFont="1" applyFill="1" applyBorder="1" applyAlignment="1" applyProtection="1">
      <alignment horizontal="center" vertical="center" shrinkToFit="1"/>
      <protection locked="0"/>
    </xf>
    <xf numFmtId="0" fontId="6" fillId="2" borderId="2"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6" fillId="2" borderId="21" xfId="1" applyFont="1" applyFill="1" applyBorder="1" applyAlignment="1" applyProtection="1">
      <alignment horizontal="center" vertical="center"/>
    </xf>
    <xf numFmtId="0" fontId="6" fillId="2" borderId="6" xfId="1" applyFont="1" applyFill="1" applyBorder="1" applyAlignment="1" applyProtection="1">
      <alignment horizontal="center"/>
    </xf>
    <xf numFmtId="38" fontId="2" fillId="2" borderId="6" xfId="2" applyFont="1" applyFill="1" applyBorder="1" applyAlignment="1" applyProtection="1">
      <alignment horizontal="right" vertical="center"/>
    </xf>
    <xf numFmtId="0" fontId="2" fillId="2" borderId="6" xfId="1" applyFont="1" applyFill="1" applyBorder="1" applyAlignment="1" applyProtection="1"/>
    <xf numFmtId="38" fontId="2" fillId="3" borderId="6" xfId="2" applyFont="1" applyFill="1" applyBorder="1" applyAlignment="1" applyProtection="1">
      <alignment horizontal="right" vertical="center"/>
      <protection locked="0"/>
    </xf>
    <xf numFmtId="0" fontId="2" fillId="3" borderId="6" xfId="1" applyFont="1" applyFill="1" applyBorder="1" applyAlignment="1" applyProtection="1">
      <protection locked="0"/>
    </xf>
    <xf numFmtId="38" fontId="2" fillId="3" borderId="18" xfId="2" applyFont="1" applyFill="1" applyBorder="1" applyAlignment="1" applyProtection="1">
      <alignment horizontal="right" vertical="center"/>
      <protection locked="0"/>
    </xf>
    <xf numFmtId="38" fontId="2" fillId="3" borderId="29" xfId="2" applyFont="1" applyFill="1" applyBorder="1" applyAlignment="1" applyProtection="1">
      <alignment horizontal="right" vertical="center"/>
      <protection locked="0"/>
    </xf>
    <xf numFmtId="0" fontId="7" fillId="2" borderId="6"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xf>
    <xf numFmtId="0" fontId="8" fillId="2" borderId="6" xfId="1" applyFont="1" applyFill="1" applyBorder="1" applyAlignment="1" applyProtection="1">
      <alignment horizontal="center" vertical="center" wrapText="1"/>
    </xf>
    <xf numFmtId="0" fontId="2" fillId="2" borderId="38" xfId="1" applyFont="1" applyFill="1" applyBorder="1" applyAlignment="1" applyProtection="1">
      <alignment horizontal="left" vertical="center" wrapText="1"/>
    </xf>
    <xf numFmtId="0" fontId="2" fillId="2" borderId="1" xfId="1" applyFont="1" applyFill="1" applyBorder="1" applyAlignment="1" applyProtection="1">
      <alignment horizontal="left" vertical="center" wrapText="1"/>
    </xf>
    <xf numFmtId="38" fontId="2" fillId="2" borderId="6" xfId="2" applyFont="1" applyFill="1" applyBorder="1" applyAlignment="1" applyProtection="1">
      <alignment vertical="center"/>
    </xf>
    <xf numFmtId="38" fontId="2" fillId="2" borderId="18" xfId="2" applyFont="1" applyFill="1" applyBorder="1" applyAlignment="1" applyProtection="1">
      <alignment vertical="center"/>
    </xf>
    <xf numFmtId="38" fontId="2" fillId="2" borderId="19" xfId="2" applyFont="1" applyFill="1" applyBorder="1" applyAlignment="1" applyProtection="1">
      <alignment vertical="center"/>
    </xf>
    <xf numFmtId="0" fontId="6" fillId="2" borderId="18" xfId="1" applyFont="1" applyFill="1" applyBorder="1" applyAlignment="1" applyProtection="1">
      <alignment horizontal="center" vertical="center"/>
    </xf>
    <xf numFmtId="0" fontId="6" fillId="2" borderId="29" xfId="1" applyFont="1" applyFill="1" applyBorder="1" applyAlignment="1" applyProtection="1">
      <alignment horizontal="center" vertical="center"/>
    </xf>
    <xf numFmtId="38" fontId="2" fillId="2" borderId="36" xfId="2" applyFont="1" applyFill="1" applyBorder="1" applyAlignment="1" applyProtection="1">
      <alignment vertical="center"/>
    </xf>
    <xf numFmtId="38" fontId="2" fillId="2" borderId="37" xfId="2" applyFont="1" applyFill="1" applyBorder="1" applyAlignment="1" applyProtection="1">
      <alignment vertical="center"/>
    </xf>
    <xf numFmtId="38" fontId="11" fillId="2" borderId="34" xfId="2" applyFont="1" applyFill="1" applyBorder="1" applyAlignment="1" applyProtection="1">
      <alignment horizontal="center" wrapText="1"/>
      <protection locked="0"/>
    </xf>
    <xf numFmtId="38" fontId="11" fillId="2" borderId="35" xfId="2" applyFont="1" applyFill="1" applyBorder="1" applyAlignment="1" applyProtection="1">
      <alignment horizontal="center" wrapText="1"/>
      <protection locked="0"/>
    </xf>
    <xf numFmtId="38" fontId="11" fillId="2" borderId="60" xfId="2" applyFont="1" applyFill="1" applyBorder="1" applyAlignment="1" applyProtection="1">
      <alignment horizontal="center" wrapText="1"/>
      <protection locked="0"/>
    </xf>
    <xf numFmtId="38" fontId="11" fillId="2" borderId="61" xfId="2" applyFont="1" applyFill="1" applyBorder="1" applyAlignment="1" applyProtection="1">
      <alignment horizontal="center" wrapText="1"/>
      <protection locked="0"/>
    </xf>
    <xf numFmtId="38" fontId="11" fillId="2" borderId="42" xfId="2" applyFont="1" applyFill="1" applyBorder="1" applyAlignment="1" applyProtection="1">
      <alignment horizontal="center" wrapText="1"/>
      <protection locked="0"/>
    </xf>
    <xf numFmtId="38" fontId="11" fillId="2" borderId="43" xfId="2" applyFont="1" applyFill="1" applyBorder="1" applyAlignment="1" applyProtection="1">
      <alignment horizontal="center" wrapText="1"/>
      <protection locked="0"/>
    </xf>
    <xf numFmtId="0" fontId="2" fillId="3" borderId="18" xfId="1" applyFont="1" applyFill="1" applyBorder="1" applyAlignment="1" applyProtection="1">
      <protection locked="0"/>
    </xf>
    <xf numFmtId="0" fontId="2" fillId="3" borderId="19" xfId="1" applyFont="1" applyFill="1" applyBorder="1" applyAlignment="1" applyProtection="1">
      <protection locked="0"/>
    </xf>
    <xf numFmtId="0" fontId="2" fillId="3" borderId="29" xfId="1" applyFont="1" applyFill="1" applyBorder="1" applyAlignment="1" applyProtection="1">
      <protection locked="0"/>
    </xf>
    <xf numFmtId="0" fontId="7" fillId="2" borderId="28" xfId="1" applyFont="1" applyFill="1" applyBorder="1" applyAlignment="1" applyProtection="1">
      <alignment horizontal="center" vertical="center"/>
    </xf>
    <xf numFmtId="0" fontId="7" fillId="2" borderId="27" xfId="1" applyFont="1" applyFill="1" applyBorder="1" applyAlignment="1" applyProtection="1">
      <alignment horizontal="center" vertical="center"/>
    </xf>
    <xf numFmtId="38" fontId="2" fillId="2" borderId="18" xfId="2" applyFont="1" applyFill="1" applyBorder="1" applyAlignment="1" applyProtection="1">
      <alignment horizontal="center" vertical="center"/>
    </xf>
    <xf numFmtId="38" fontId="2" fillId="2" borderId="29" xfId="2" applyFont="1" applyFill="1" applyBorder="1" applyAlignment="1" applyProtection="1">
      <alignment horizontal="center" vertical="center"/>
    </xf>
    <xf numFmtId="0" fontId="2" fillId="2" borderId="18" xfId="1" applyFont="1" applyFill="1" applyBorder="1" applyAlignment="1" applyProtection="1">
      <alignment horizontal="center"/>
    </xf>
    <xf numFmtId="0" fontId="2" fillId="2" borderId="19" xfId="1" applyFont="1" applyFill="1" applyBorder="1" applyAlignment="1" applyProtection="1">
      <alignment horizontal="center"/>
    </xf>
    <xf numFmtId="0" fontId="2" fillId="2" borderId="29" xfId="1" applyFont="1" applyFill="1" applyBorder="1" applyAlignment="1" applyProtection="1">
      <alignment horizontal="center"/>
    </xf>
    <xf numFmtId="0" fontId="6" fillId="2" borderId="28" xfId="1" applyFont="1" applyFill="1" applyBorder="1" applyAlignment="1" applyProtection="1">
      <alignment horizontal="center" vertical="center"/>
    </xf>
    <xf numFmtId="0" fontId="6" fillId="2" borderId="27" xfId="1" applyFont="1" applyFill="1" applyBorder="1" applyAlignment="1" applyProtection="1">
      <alignment horizontal="center" vertical="center"/>
    </xf>
    <xf numFmtId="176" fontId="2" fillId="2" borderId="18" xfId="2" applyNumberFormat="1" applyFont="1" applyFill="1" applyBorder="1" applyAlignment="1" applyProtection="1">
      <alignment horizontal="right"/>
    </xf>
    <xf numFmtId="176" fontId="2" fillId="2" borderId="29" xfId="2" applyNumberFormat="1" applyFont="1" applyFill="1" applyBorder="1" applyAlignment="1" applyProtection="1">
      <alignment horizontal="right"/>
    </xf>
    <xf numFmtId="0" fontId="2" fillId="2" borderId="6" xfId="1" applyFont="1" applyFill="1" applyBorder="1" applyAlignment="1" applyProtection="1">
      <alignment horizontal="center"/>
    </xf>
    <xf numFmtId="38" fontId="2" fillId="2" borderId="18" xfId="2" applyFont="1" applyFill="1" applyBorder="1" applyAlignment="1" applyProtection="1"/>
    <xf numFmtId="38" fontId="2" fillId="2" borderId="29" xfId="2" applyFont="1" applyFill="1" applyBorder="1" applyAlignment="1" applyProtection="1"/>
    <xf numFmtId="38" fontId="2" fillId="2" borderId="18" xfId="2" applyFont="1" applyFill="1" applyBorder="1" applyAlignment="1" applyProtection="1">
      <alignment horizontal="right"/>
    </xf>
    <xf numFmtId="38" fontId="2" fillId="2" borderId="29" xfId="2" applyFont="1" applyFill="1" applyBorder="1" applyAlignment="1" applyProtection="1">
      <alignment horizontal="right"/>
    </xf>
    <xf numFmtId="0" fontId="2" fillId="2" borderId="32" xfId="1" applyFont="1" applyFill="1" applyBorder="1" applyAlignment="1" applyProtection="1">
      <alignment horizontal="left" vertical="top" wrapText="1"/>
    </xf>
    <xf numFmtId="0" fontId="2" fillId="2" borderId="32" xfId="1" applyFont="1" applyFill="1" applyBorder="1" applyAlignment="1" applyProtection="1">
      <alignment horizontal="left" vertical="top"/>
    </xf>
    <xf numFmtId="38" fontId="2" fillId="3" borderId="18" xfId="2" applyFont="1" applyFill="1" applyBorder="1" applyAlignment="1" applyProtection="1">
      <alignment horizontal="right"/>
      <protection locked="0"/>
    </xf>
    <xf numFmtId="38" fontId="2" fillId="3" borderId="29" xfId="2" applyFont="1" applyFill="1" applyBorder="1" applyAlignment="1" applyProtection="1">
      <alignment horizontal="right"/>
      <protection locked="0"/>
    </xf>
    <xf numFmtId="0" fontId="6" fillId="2" borderId="41" xfId="1" applyFont="1" applyFill="1" applyBorder="1" applyAlignment="1" applyProtection="1">
      <alignment horizontal="center" vertical="center"/>
    </xf>
    <xf numFmtId="0" fontId="6" fillId="2" borderId="40" xfId="1" applyFont="1" applyFill="1" applyBorder="1" applyAlignment="1" applyProtection="1">
      <alignment horizontal="center" vertical="center"/>
    </xf>
    <xf numFmtId="176" fontId="2" fillId="2" borderId="18" xfId="2" applyNumberFormat="1" applyFont="1" applyFill="1" applyBorder="1" applyAlignment="1" applyProtection="1">
      <alignment horizontal="right" vertical="center"/>
    </xf>
    <xf numFmtId="176" fontId="2" fillId="2" borderId="29" xfId="2" applyNumberFormat="1" applyFont="1" applyFill="1" applyBorder="1" applyAlignment="1" applyProtection="1">
      <alignment horizontal="right" vertical="center"/>
    </xf>
    <xf numFmtId="0" fontId="2" fillId="2" borderId="18" xfId="1" applyFont="1" applyFill="1" applyBorder="1" applyAlignment="1" applyProtection="1"/>
    <xf numFmtId="0" fontId="2" fillId="2" borderId="19" xfId="1" applyFont="1" applyFill="1" applyBorder="1" applyAlignment="1" applyProtection="1"/>
    <xf numFmtId="0" fontId="2" fillId="2" borderId="29" xfId="1" applyFont="1" applyFill="1" applyBorder="1" applyAlignment="1" applyProtection="1"/>
    <xf numFmtId="176" fontId="2" fillId="2" borderId="6" xfId="2" applyNumberFormat="1" applyFont="1" applyFill="1" applyBorder="1" applyAlignment="1" applyProtection="1">
      <alignment horizontal="right" vertical="center"/>
    </xf>
    <xf numFmtId="0" fontId="2" fillId="2" borderId="3" xfId="1" applyFont="1" applyFill="1" applyBorder="1" applyAlignment="1" applyProtection="1">
      <alignment horizontal="center" vertical="center" shrinkToFit="1"/>
    </xf>
    <xf numFmtId="0" fontId="2" fillId="2" borderId="4" xfId="1" applyFont="1" applyFill="1" applyBorder="1" applyAlignment="1" applyProtection="1">
      <alignment horizontal="center" vertical="center" shrinkToFit="1"/>
    </xf>
    <xf numFmtId="0" fontId="2" fillId="2" borderId="6" xfId="1" applyFont="1" applyFill="1" applyBorder="1" applyAlignment="1" applyProtection="1">
      <alignment horizontal="center" vertical="center" shrinkToFit="1"/>
    </xf>
    <xf numFmtId="0" fontId="2" fillId="2" borderId="7" xfId="1" applyFont="1" applyFill="1" applyBorder="1" applyAlignment="1" applyProtection="1">
      <alignment horizontal="center" vertical="center" shrinkToFit="1"/>
    </xf>
    <xf numFmtId="49" fontId="2" fillId="2" borderId="9" xfId="1" applyNumberFormat="1" applyFont="1" applyFill="1" applyBorder="1" applyAlignment="1" applyProtection="1">
      <alignment horizontal="center" vertical="center"/>
    </xf>
    <xf numFmtId="0" fontId="2" fillId="2" borderId="9" xfId="1" applyNumberFormat="1" applyFont="1" applyFill="1" applyBorder="1" applyAlignment="1" applyProtection="1">
      <alignment horizontal="center" vertical="center"/>
    </xf>
    <xf numFmtId="0" fontId="2" fillId="2" borderId="12" xfId="1" applyFont="1" applyFill="1" applyBorder="1" applyAlignment="1" applyProtection="1">
      <alignment horizontal="center" vertical="center" shrinkToFit="1"/>
    </xf>
    <xf numFmtId="0" fontId="2" fillId="2" borderId="13" xfId="1" applyFont="1" applyFill="1" applyBorder="1" applyAlignment="1" applyProtection="1">
      <alignment horizontal="center" vertical="center" shrinkToFit="1"/>
    </xf>
    <xf numFmtId="0" fontId="2" fillId="2" borderId="15" xfId="1" applyFont="1" applyFill="1" applyBorder="1" applyAlignment="1" applyProtection="1">
      <alignment horizontal="center" vertical="center" shrinkToFit="1"/>
    </xf>
    <xf numFmtId="0" fontId="2" fillId="2" borderId="18" xfId="1" applyFont="1" applyFill="1" applyBorder="1" applyAlignment="1" applyProtection="1">
      <alignment horizontal="left" vertical="center" wrapText="1"/>
    </xf>
    <xf numFmtId="0" fontId="2" fillId="2" borderId="19" xfId="1" applyFont="1" applyFill="1" applyBorder="1" applyAlignment="1" applyProtection="1">
      <alignment horizontal="left" vertical="center" wrapText="1"/>
    </xf>
    <xf numFmtId="0" fontId="2" fillId="2" borderId="20" xfId="1" applyFont="1" applyFill="1" applyBorder="1" applyAlignment="1" applyProtection="1">
      <alignment horizontal="left" vertical="center" wrapText="1"/>
    </xf>
    <xf numFmtId="38" fontId="2" fillId="2" borderId="16" xfId="3" applyFont="1" applyFill="1" applyBorder="1" applyAlignment="1" applyProtection="1">
      <alignment horizontal="center"/>
    </xf>
    <xf numFmtId="38" fontId="2" fillId="2" borderId="0" xfId="3" applyFont="1" applyFill="1" applyBorder="1" applyAlignment="1" applyProtection="1">
      <alignment horizontal="center"/>
    </xf>
    <xf numFmtId="0" fontId="2" fillId="2" borderId="19" xfId="1" applyFont="1" applyFill="1" applyBorder="1" applyAlignment="1" applyProtection="1">
      <alignment horizontal="center" vertical="center"/>
    </xf>
    <xf numFmtId="0" fontId="2" fillId="2" borderId="23" xfId="1" applyFont="1" applyFill="1" applyBorder="1" applyAlignment="1" applyProtection="1">
      <alignment horizontal="center" vertical="center" shrinkToFit="1"/>
    </xf>
    <xf numFmtId="0" fontId="2" fillId="2" borderId="24" xfId="1" applyFont="1" applyFill="1" applyBorder="1" applyAlignment="1" applyProtection="1">
      <alignment horizontal="center" vertical="center" shrinkToFit="1"/>
    </xf>
    <xf numFmtId="0" fontId="2" fillId="2" borderId="1" xfId="1" applyFont="1" applyFill="1" applyBorder="1" applyAlignment="1" applyProtection="1">
      <alignment horizontal="center"/>
    </xf>
    <xf numFmtId="176" fontId="2" fillId="2" borderId="55" xfId="2" applyNumberFormat="1" applyFont="1" applyFill="1" applyBorder="1" applyAlignment="1" applyProtection="1">
      <alignment horizontal="right" vertical="center"/>
    </xf>
    <xf numFmtId="176" fontId="2" fillId="2" borderId="56" xfId="2" applyNumberFormat="1" applyFont="1" applyFill="1" applyBorder="1" applyAlignment="1" applyProtection="1">
      <alignment horizontal="right" vertical="center"/>
    </xf>
    <xf numFmtId="176" fontId="2" fillId="2" borderId="19" xfId="2" applyNumberFormat="1" applyFont="1" applyFill="1" applyBorder="1" applyAlignment="1" applyProtection="1">
      <alignment horizontal="right"/>
    </xf>
    <xf numFmtId="176" fontId="2" fillId="2" borderId="53" xfId="2" applyNumberFormat="1" applyFont="1" applyFill="1" applyBorder="1" applyAlignment="1" applyProtection="1">
      <alignment horizontal="right" vertical="center"/>
    </xf>
    <xf numFmtId="176" fontId="2" fillId="2" borderId="54" xfId="2" applyNumberFormat="1" applyFont="1" applyFill="1" applyBorder="1" applyAlignment="1" applyProtection="1">
      <alignment horizontal="right" vertical="center"/>
    </xf>
    <xf numFmtId="0" fontId="6" fillId="2" borderId="45" xfId="1" applyFont="1" applyFill="1" applyBorder="1" applyAlignment="1" applyProtection="1">
      <alignment horizontal="left" vertical="center" wrapText="1"/>
    </xf>
    <xf numFmtId="0" fontId="6" fillId="2" borderId="46" xfId="1" applyFont="1" applyFill="1" applyBorder="1" applyAlignment="1" applyProtection="1">
      <alignment horizontal="left" vertical="center" wrapText="1"/>
    </xf>
    <xf numFmtId="0" fontId="6" fillId="2" borderId="47" xfId="1" applyFont="1" applyFill="1" applyBorder="1" applyAlignment="1" applyProtection="1">
      <alignment horizontal="left" vertical="center" wrapText="1"/>
    </xf>
    <xf numFmtId="176" fontId="2" fillId="2" borderId="6" xfId="2" applyNumberFormat="1" applyFont="1" applyFill="1" applyBorder="1" applyAlignment="1" applyProtection="1">
      <alignment horizontal="right"/>
    </xf>
    <xf numFmtId="176" fontId="2" fillId="2" borderId="57" xfId="2" applyNumberFormat="1" applyFont="1" applyFill="1" applyBorder="1" applyAlignment="1" applyProtection="1">
      <alignment horizontal="right" vertical="center"/>
    </xf>
    <xf numFmtId="176" fontId="2" fillId="2" borderId="58" xfId="2" applyNumberFormat="1" applyFont="1" applyFill="1" applyBorder="1" applyAlignment="1" applyProtection="1">
      <alignment horizontal="right" vertical="center"/>
    </xf>
    <xf numFmtId="38" fontId="2" fillId="2" borderId="6" xfId="2" applyFont="1" applyFill="1" applyBorder="1" applyAlignment="1" applyProtection="1"/>
    <xf numFmtId="38" fontId="2" fillId="2" borderId="55" xfId="2" applyFont="1" applyFill="1" applyBorder="1" applyAlignment="1" applyProtection="1">
      <alignment horizontal="right" vertical="center"/>
    </xf>
    <xf numFmtId="38" fontId="2" fillId="2" borderId="56" xfId="2" applyFont="1" applyFill="1" applyBorder="1" applyAlignment="1" applyProtection="1">
      <alignment horizontal="right" vertical="center"/>
    </xf>
    <xf numFmtId="0" fontId="2" fillId="2" borderId="1" xfId="1" applyFont="1" applyFill="1" applyBorder="1" applyAlignment="1" applyProtection="1">
      <alignment horizontal="left" vertical="center"/>
    </xf>
    <xf numFmtId="0" fontId="2" fillId="2" borderId="25" xfId="1" applyFont="1" applyFill="1" applyBorder="1" applyAlignment="1" applyProtection="1">
      <alignment horizontal="left" vertical="center"/>
    </xf>
    <xf numFmtId="0" fontId="2" fillId="2" borderId="48" xfId="1" applyFont="1" applyFill="1" applyBorder="1" applyAlignment="1" applyProtection="1">
      <alignment horizontal="center" vertical="center" shrinkToFit="1"/>
    </xf>
    <xf numFmtId="0" fontId="2" fillId="2" borderId="49" xfId="1" applyFont="1" applyFill="1" applyBorder="1" applyAlignment="1" applyProtection="1">
      <alignment horizontal="center" vertical="center" shrinkToFit="1"/>
    </xf>
    <xf numFmtId="0" fontId="6" fillId="2" borderId="51" xfId="1" applyFont="1" applyFill="1" applyBorder="1" applyAlignment="1" applyProtection="1">
      <alignment horizontal="center" vertical="center" wrapText="1"/>
    </xf>
    <xf numFmtId="0" fontId="6" fillId="2" borderId="44" xfId="1" applyFont="1" applyFill="1" applyBorder="1" applyAlignment="1" applyProtection="1">
      <alignment horizontal="center" vertical="center" wrapText="1"/>
    </xf>
    <xf numFmtId="0" fontId="6" fillId="2" borderId="62" xfId="1" applyFont="1" applyFill="1" applyBorder="1" applyAlignment="1" applyProtection="1">
      <alignment horizontal="center" vertical="center" wrapText="1"/>
    </xf>
    <xf numFmtId="0" fontId="2" fillId="3" borderId="51" xfId="1" applyFont="1" applyFill="1" applyBorder="1" applyAlignment="1" applyProtection="1">
      <alignment horizontal="left" vertical="center" wrapText="1"/>
    </xf>
    <xf numFmtId="0" fontId="2" fillId="3" borderId="44" xfId="1" applyFont="1" applyFill="1" applyBorder="1" applyAlignment="1" applyProtection="1">
      <alignment horizontal="left" vertical="center" wrapText="1"/>
    </xf>
    <xf numFmtId="0" fontId="2" fillId="3" borderId="52" xfId="1" applyFont="1" applyFill="1" applyBorder="1" applyAlignment="1" applyProtection="1">
      <alignment horizontal="left" vertical="center" wrapText="1"/>
    </xf>
    <xf numFmtId="0" fontId="6" fillId="2" borderId="18" xfId="1" applyFont="1" applyFill="1" applyBorder="1" applyAlignment="1" applyProtection="1">
      <alignment horizontal="center" vertical="center" wrapText="1"/>
    </xf>
    <xf numFmtId="0" fontId="6" fillId="2" borderId="19" xfId="1" applyFont="1" applyFill="1" applyBorder="1" applyAlignment="1" applyProtection="1">
      <alignment horizontal="center" vertical="center" wrapText="1"/>
    </xf>
    <xf numFmtId="0" fontId="6" fillId="2" borderId="29" xfId="1" applyFont="1" applyFill="1" applyBorder="1" applyAlignment="1" applyProtection="1">
      <alignment horizontal="center" vertical="center" wrapText="1"/>
    </xf>
    <xf numFmtId="0" fontId="2" fillId="3" borderId="18" xfId="1" applyFont="1" applyFill="1" applyBorder="1" applyAlignment="1" applyProtection="1">
      <alignment horizontal="left" vertical="center" wrapText="1"/>
    </xf>
    <xf numFmtId="0" fontId="2" fillId="3" borderId="19" xfId="1" applyFont="1" applyFill="1" applyBorder="1" applyAlignment="1" applyProtection="1">
      <alignment horizontal="left" vertical="center" wrapText="1"/>
    </xf>
    <xf numFmtId="0" fontId="2" fillId="3" borderId="20" xfId="1" applyFont="1" applyFill="1" applyBorder="1" applyAlignment="1" applyProtection="1">
      <alignment horizontal="left" vertical="center" wrapText="1"/>
    </xf>
    <xf numFmtId="0" fontId="6" fillId="0" borderId="50" xfId="4" applyFont="1" applyBorder="1" applyAlignment="1">
      <alignment horizontal="center" vertical="center" textRotation="255"/>
    </xf>
    <xf numFmtId="0" fontId="6" fillId="0" borderId="26" xfId="4" applyFont="1" applyBorder="1" applyAlignment="1">
      <alignment horizontal="center" vertical="center" textRotation="255"/>
    </xf>
    <xf numFmtId="0" fontId="6" fillId="0" borderId="30" xfId="4" applyFont="1" applyBorder="1" applyAlignment="1">
      <alignment horizontal="center" vertical="center" textRotation="255"/>
    </xf>
    <xf numFmtId="0" fontId="25" fillId="3" borderId="32" xfId="4" applyFont="1" applyFill="1" applyBorder="1" applyAlignment="1" applyProtection="1">
      <alignment horizontal="left" vertical="center"/>
      <protection locked="0"/>
    </xf>
    <xf numFmtId="0" fontId="25" fillId="3" borderId="33" xfId="4" applyFont="1" applyFill="1" applyBorder="1" applyAlignment="1" applyProtection="1">
      <alignment horizontal="left" vertical="center"/>
      <protection locked="0"/>
    </xf>
    <xf numFmtId="0" fontId="25" fillId="3" borderId="0" xfId="4" applyFont="1" applyFill="1" applyBorder="1" applyAlignment="1" applyProtection="1">
      <alignment horizontal="left" vertical="center"/>
      <protection locked="0"/>
    </xf>
    <xf numFmtId="0" fontId="25" fillId="3" borderId="17" xfId="4" applyFont="1" applyFill="1" applyBorder="1" applyAlignment="1" applyProtection="1">
      <alignment horizontal="left" vertical="center"/>
      <protection locked="0"/>
    </xf>
    <xf numFmtId="0" fontId="25" fillId="3" borderId="1" xfId="4" applyFont="1" applyFill="1" applyBorder="1" applyAlignment="1" applyProtection="1">
      <alignment horizontal="left" vertical="center"/>
      <protection locked="0"/>
    </xf>
    <xf numFmtId="0" fontId="25" fillId="3" borderId="25" xfId="4" applyFont="1" applyFill="1" applyBorder="1" applyAlignment="1" applyProtection="1">
      <alignment horizontal="left" vertical="center"/>
      <protection locked="0"/>
    </xf>
    <xf numFmtId="0" fontId="8" fillId="0" borderId="65" xfId="4" applyFont="1" applyBorder="1" applyAlignment="1">
      <alignment horizontal="left" vertical="center"/>
    </xf>
    <xf numFmtId="0" fontId="8" fillId="0" borderId="33" xfId="4" applyFont="1" applyBorder="1" applyAlignment="1">
      <alignment horizontal="left" vertical="center"/>
    </xf>
    <xf numFmtId="0" fontId="6" fillId="3" borderId="80" xfId="4" applyFont="1" applyFill="1" applyBorder="1" applyAlignment="1" applyProtection="1">
      <alignment horizontal="center" vertical="center"/>
      <protection locked="0"/>
    </xf>
    <xf numFmtId="0" fontId="6" fillId="3" borderId="0" xfId="4" applyFont="1" applyFill="1" applyBorder="1" applyAlignment="1" applyProtection="1">
      <alignment horizontal="center" vertical="center"/>
      <protection locked="0"/>
    </xf>
    <xf numFmtId="0" fontId="6" fillId="0" borderId="9" xfId="4" applyFont="1" applyBorder="1" applyAlignment="1">
      <alignment horizontal="center" vertical="center"/>
    </xf>
    <xf numFmtId="0" fontId="6" fillId="0" borderId="0" xfId="4" applyFont="1" applyBorder="1" applyAlignment="1">
      <alignment horizontal="center" vertical="center"/>
    </xf>
    <xf numFmtId="0" fontId="24" fillId="0" borderId="28" xfId="4" applyFont="1" applyBorder="1" applyAlignment="1">
      <alignment horizontal="center" vertical="center" textRotation="255"/>
    </xf>
    <xf numFmtId="0" fontId="24" fillId="0" borderId="76" xfId="4" applyFont="1" applyBorder="1" applyAlignment="1">
      <alignment horizontal="center" vertical="center" textRotation="255"/>
    </xf>
    <xf numFmtId="0" fontId="25" fillId="3" borderId="8" xfId="4" applyFont="1" applyFill="1" applyBorder="1" applyAlignment="1" applyProtection="1">
      <alignment horizontal="left" vertical="center"/>
      <protection locked="0"/>
    </xf>
    <xf numFmtId="0" fontId="25" fillId="3" borderId="9" xfId="4" applyFont="1" applyFill="1" applyBorder="1" applyAlignment="1" applyProtection="1">
      <alignment horizontal="left" vertical="center"/>
      <protection locked="0"/>
    </xf>
    <xf numFmtId="0" fontId="25" fillId="3" borderId="16" xfId="4" applyFont="1" applyFill="1" applyBorder="1" applyAlignment="1" applyProtection="1">
      <alignment horizontal="left" vertical="center"/>
      <protection locked="0"/>
    </xf>
    <xf numFmtId="0" fontId="25" fillId="3" borderId="77" xfId="4" applyFont="1" applyFill="1" applyBorder="1" applyAlignment="1" applyProtection="1">
      <alignment horizontal="left" vertical="center"/>
      <protection locked="0"/>
    </xf>
    <xf numFmtId="0" fontId="25" fillId="3" borderId="78" xfId="4" applyFont="1" applyFill="1" applyBorder="1" applyAlignment="1" applyProtection="1">
      <alignment horizontal="left" vertical="center"/>
      <protection locked="0"/>
    </xf>
    <xf numFmtId="0" fontId="6" fillId="0" borderId="10" xfId="4" applyFont="1" applyFill="1" applyBorder="1" applyAlignment="1">
      <alignment horizontal="center" vertical="center"/>
    </xf>
    <xf numFmtId="0" fontId="6" fillId="0" borderId="39" xfId="4" applyFont="1" applyFill="1" applyBorder="1" applyAlignment="1">
      <alignment horizontal="center" vertical="center"/>
    </xf>
    <xf numFmtId="0" fontId="6" fillId="0" borderId="79" xfId="4" applyFont="1" applyFill="1" applyBorder="1" applyAlignment="1">
      <alignment horizontal="center" vertical="center"/>
    </xf>
    <xf numFmtId="0" fontId="24" fillId="0" borderId="8" xfId="4" applyFont="1" applyBorder="1" applyAlignment="1">
      <alignment horizontal="center" vertical="center" textRotation="255" wrapText="1"/>
    </xf>
    <xf numFmtId="0" fontId="24" fillId="0" borderId="16" xfId="4" applyFont="1" applyBorder="1" applyAlignment="1">
      <alignment horizontal="center" vertical="center" textRotation="255"/>
    </xf>
    <xf numFmtId="0" fontId="6" fillId="3" borderId="8" xfId="4" applyFont="1" applyFill="1" applyBorder="1" applyAlignment="1" applyProtection="1">
      <alignment horizontal="left" vertical="center"/>
      <protection locked="0"/>
    </xf>
    <xf numFmtId="0" fontId="6" fillId="3" borderId="9" xfId="4" applyFont="1" applyFill="1" applyBorder="1" applyAlignment="1" applyProtection="1">
      <alignment horizontal="left" vertical="center"/>
      <protection locked="0"/>
    </xf>
    <xf numFmtId="0" fontId="6" fillId="3" borderId="16" xfId="4" applyFont="1" applyFill="1" applyBorder="1" applyAlignment="1" applyProtection="1">
      <alignment horizontal="left" vertical="center"/>
      <protection locked="0"/>
    </xf>
    <xf numFmtId="0" fontId="6" fillId="3" borderId="0" xfId="4" applyFont="1" applyFill="1" applyBorder="1" applyAlignment="1" applyProtection="1">
      <alignment horizontal="left" vertical="center"/>
      <protection locked="0"/>
    </xf>
    <xf numFmtId="0" fontId="6" fillId="0" borderId="10" xfId="4" applyFont="1" applyBorder="1" applyAlignment="1">
      <alignment horizontal="center" vertical="center"/>
    </xf>
    <xf numFmtId="0" fontId="6" fillId="0" borderId="39" xfId="4" applyFont="1" applyBorder="1" applyAlignment="1">
      <alignment horizontal="center" vertical="center"/>
    </xf>
    <xf numFmtId="0" fontId="15" fillId="0" borderId="0" xfId="4" applyFont="1" applyAlignment="1">
      <alignment horizontal="left" vertical="center"/>
    </xf>
    <xf numFmtId="0" fontId="5" fillId="0" borderId="0" xfId="4" applyFont="1" applyAlignment="1">
      <alignment horizontal="left" vertical="center"/>
    </xf>
    <xf numFmtId="0" fontId="6" fillId="0" borderId="19" xfId="4" applyFont="1" applyBorder="1" applyAlignment="1">
      <alignment horizontal="center" vertical="center"/>
    </xf>
    <xf numFmtId="0" fontId="6" fillId="0" borderId="45" xfId="4" applyFont="1" applyBorder="1" applyAlignment="1">
      <alignment horizontal="center" vertical="center"/>
    </xf>
    <xf numFmtId="0" fontId="6" fillId="0" borderId="64" xfId="4" applyFont="1" applyBorder="1" applyAlignment="1">
      <alignment horizontal="center" vertical="center"/>
    </xf>
    <xf numFmtId="0" fontId="5" fillId="3" borderId="46" xfId="4" applyFont="1" applyFill="1" applyBorder="1" applyAlignment="1" applyProtection="1">
      <alignment horizontal="center" vertical="center"/>
      <protection locked="0"/>
    </xf>
    <xf numFmtId="0" fontId="5" fillId="0" borderId="65" xfId="4" applyFont="1" applyBorder="1" applyAlignment="1">
      <alignment horizontal="left" vertical="center"/>
    </xf>
    <xf numFmtId="0" fontId="5" fillId="0" borderId="32" xfId="4" applyFont="1" applyBorder="1" applyAlignment="1">
      <alignment horizontal="left" vertical="center"/>
    </xf>
    <xf numFmtId="0" fontId="5" fillId="0" borderId="59" xfId="4" applyFont="1" applyBorder="1" applyAlignment="1">
      <alignment horizontal="left" vertical="center"/>
    </xf>
    <xf numFmtId="0" fontId="5" fillId="0" borderId="70" xfId="4" applyFont="1" applyBorder="1" applyAlignment="1">
      <alignment horizontal="left" vertical="center"/>
    </xf>
    <xf numFmtId="0" fontId="5" fillId="0" borderId="1" xfId="4" applyFont="1" applyBorder="1" applyAlignment="1">
      <alignment horizontal="left" vertical="center"/>
    </xf>
    <xf numFmtId="0" fontId="5" fillId="0" borderId="71" xfId="4" applyFont="1" applyBorder="1" applyAlignment="1">
      <alignment horizontal="left" vertical="center"/>
    </xf>
    <xf numFmtId="0" fontId="18" fillId="3" borderId="66" xfId="0" applyFont="1" applyFill="1" applyBorder="1" applyAlignment="1" applyProtection="1">
      <alignment horizontal="center" vertical="center"/>
      <protection locked="0"/>
    </xf>
    <xf numFmtId="0" fontId="18" fillId="3" borderId="67" xfId="0" applyFont="1" applyFill="1" applyBorder="1" applyAlignment="1" applyProtection="1">
      <alignment horizontal="center" vertical="center"/>
      <protection locked="0"/>
    </xf>
    <xf numFmtId="0" fontId="18" fillId="3" borderId="72" xfId="0" applyFont="1" applyFill="1" applyBorder="1" applyAlignment="1" applyProtection="1">
      <alignment horizontal="center" vertical="center"/>
      <protection locked="0"/>
    </xf>
    <xf numFmtId="0" fontId="18" fillId="3" borderId="73" xfId="0" applyFont="1" applyFill="1" applyBorder="1" applyAlignment="1" applyProtection="1">
      <alignment horizontal="center" vertical="center"/>
      <protection locked="0"/>
    </xf>
    <xf numFmtId="0" fontId="18" fillId="3" borderId="74" xfId="0" applyFont="1" applyFill="1" applyBorder="1" applyAlignment="1" applyProtection="1">
      <alignment horizontal="center" vertical="center"/>
      <protection locked="0"/>
    </xf>
    <xf numFmtId="0" fontId="5" fillId="0" borderId="45" xfId="4" applyFont="1" applyBorder="1" applyAlignment="1">
      <alignment horizontal="left" vertical="center"/>
    </xf>
    <xf numFmtId="0" fontId="5" fillId="0" borderId="46" xfId="4" applyFont="1" applyBorder="1" applyAlignment="1">
      <alignment horizontal="left" vertical="center"/>
    </xf>
    <xf numFmtId="0" fontId="5" fillId="0" borderId="47" xfId="4" applyFont="1" applyBorder="1" applyAlignment="1">
      <alignment horizontal="left" vertical="center"/>
    </xf>
    <xf numFmtId="0" fontId="5" fillId="5" borderId="63" xfId="4" applyFont="1" applyFill="1" applyBorder="1" applyAlignment="1">
      <alignment horizontal="center" vertical="center"/>
    </xf>
    <xf numFmtId="0" fontId="5" fillId="5" borderId="46" xfId="4" applyFont="1" applyFill="1" applyBorder="1" applyAlignment="1">
      <alignment horizontal="center" vertical="center"/>
    </xf>
    <xf numFmtId="0" fontId="19" fillId="4" borderId="1" xfId="4" applyFont="1" applyFill="1" applyBorder="1" applyAlignment="1">
      <alignment horizontal="left" vertical="center"/>
    </xf>
    <xf numFmtId="0" fontId="20" fillId="4" borderId="1" xfId="4" applyFont="1" applyFill="1" applyBorder="1" applyAlignment="1">
      <alignment horizontal="center"/>
    </xf>
    <xf numFmtId="0" fontId="21" fillId="4" borderId="13" xfId="4" applyFont="1" applyFill="1" applyBorder="1" applyAlignment="1">
      <alignment horizontal="center"/>
    </xf>
    <xf numFmtId="0" fontId="22" fillId="5" borderId="63" xfId="4" applyFont="1" applyFill="1" applyBorder="1" applyAlignment="1">
      <alignment horizontal="center" vertical="center"/>
    </xf>
    <xf numFmtId="0" fontId="22" fillId="5" borderId="46" xfId="4" applyFont="1" applyFill="1" applyBorder="1" applyAlignment="1">
      <alignment horizontal="center" vertical="center"/>
    </xf>
    <xf numFmtId="0" fontId="5" fillId="5" borderId="45" xfId="4" applyFont="1" applyFill="1" applyBorder="1" applyAlignment="1">
      <alignment horizontal="center" vertical="center"/>
    </xf>
    <xf numFmtId="0" fontId="5" fillId="5" borderId="47" xfId="4" applyFont="1" applyFill="1" applyBorder="1" applyAlignment="1">
      <alignment horizontal="center" vertical="center"/>
    </xf>
  </cellXfs>
  <cellStyles count="5">
    <cellStyle name="桁区切り" xfId="3" builtinId="6"/>
    <cellStyle name="桁区切り 2" xfId="2"/>
    <cellStyle name="標準" xfId="0" builtinId="0"/>
    <cellStyle name="標準 2" xfId="4"/>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266700</xdr:colOff>
      <xdr:row>0</xdr:row>
      <xdr:rowOff>190500</xdr:rowOff>
    </xdr:from>
    <xdr:to>
      <xdr:col>22</xdr:col>
      <xdr:colOff>423333</xdr:colOff>
      <xdr:row>7</xdr:row>
      <xdr:rowOff>200025</xdr:rowOff>
    </xdr:to>
    <xdr:sp macro="" textlink="">
      <xdr:nvSpPr>
        <xdr:cNvPr id="2" name="テキスト ボックス 1"/>
        <xdr:cNvSpPr txBox="1"/>
      </xdr:nvSpPr>
      <xdr:spPr>
        <a:xfrm>
          <a:off x="7058025" y="190500"/>
          <a:ext cx="6328833" cy="23431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solidFill>
              <a:srgbClr val="FF0000"/>
            </a:solidFill>
          </a:endParaRPr>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➀オレンジ色のセルのみをご入力ください。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266700</xdr:colOff>
      <xdr:row>0</xdr:row>
      <xdr:rowOff>190499</xdr:rowOff>
    </xdr:from>
    <xdr:to>
      <xdr:col>22</xdr:col>
      <xdr:colOff>423333</xdr:colOff>
      <xdr:row>8</xdr:row>
      <xdr:rowOff>85724</xdr:rowOff>
    </xdr:to>
    <xdr:sp macro="" textlink="">
      <xdr:nvSpPr>
        <xdr:cNvPr id="2" name="テキスト ボックス 1"/>
        <xdr:cNvSpPr txBox="1"/>
      </xdr:nvSpPr>
      <xdr:spPr>
        <a:xfrm>
          <a:off x="7058025" y="190499"/>
          <a:ext cx="6328833" cy="24669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➀一部のセルは「事業計画書」から自動入力されます。</a:t>
          </a:r>
          <a:endParaRPr kumimoji="1" lang="en-US" altLang="ja-JP" sz="1100"/>
        </a:p>
        <a:p>
          <a:r>
            <a:rPr kumimoji="1" lang="ja-JP" altLang="en-US" sz="1100"/>
            <a:t>➁オレンジ色のセルのみをご入力ください。</a:t>
          </a:r>
          <a:endParaRPr kumimoji="1" lang="en-US" altLang="ja-JP" sz="1100"/>
        </a:p>
        <a:p>
          <a:r>
            <a:rPr kumimoji="1" lang="ja-JP" altLang="en-US" sz="1100"/>
            <a:t>　</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2</a:t>
          </a:r>
          <a:r>
            <a:rPr kumimoji="1" lang="ja-JP" altLang="en-US" sz="1100">
              <a:solidFill>
                <a:srgbClr val="FF0000"/>
              </a:solidFill>
            </a:rPr>
            <a:t>　</a:t>
          </a:r>
          <a:r>
            <a:rPr kumimoji="1" lang="en-US" altLang="ja-JP" sz="1100">
              <a:solidFill>
                <a:srgbClr val="FF0000"/>
              </a:solidFill>
            </a:rPr>
            <a:t>Web</a:t>
          </a:r>
          <a:r>
            <a:rPr kumimoji="1" lang="ja-JP" altLang="en-US" sz="1100">
              <a:solidFill>
                <a:srgbClr val="FF0000"/>
              </a:solidFill>
            </a:rPr>
            <a:t>商談推進計画」欄は変更箇所のみ入力してください。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2</xdr:row>
      <xdr:rowOff>0</xdr:rowOff>
    </xdr:from>
    <xdr:to>
      <xdr:col>23</xdr:col>
      <xdr:colOff>156633</xdr:colOff>
      <xdr:row>5</xdr:row>
      <xdr:rowOff>9525</xdr:rowOff>
    </xdr:to>
    <xdr:sp macro="" textlink="">
      <xdr:nvSpPr>
        <xdr:cNvPr id="2" name="テキスト ボックス 1"/>
        <xdr:cNvSpPr txBox="1"/>
      </xdr:nvSpPr>
      <xdr:spPr>
        <a:xfrm>
          <a:off x="7477125" y="619125"/>
          <a:ext cx="6328833" cy="20193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➀一部のセルは「事業計画書」や「変更事業計画書」から自動入力されます。</a:t>
          </a:r>
          <a:endParaRPr kumimoji="1" lang="en-US" altLang="ja-JP" sz="1100"/>
        </a:p>
        <a:p>
          <a:r>
            <a:rPr kumimoji="1" lang="ja-JP" altLang="en-US" sz="1100"/>
            <a:t>➁オレンジ色のセルのみをご入力ください。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0</xdr:colOff>
      <xdr:row>1</xdr:row>
      <xdr:rowOff>0</xdr:rowOff>
    </xdr:from>
    <xdr:to>
      <xdr:col>71</xdr:col>
      <xdr:colOff>154781</xdr:colOff>
      <xdr:row>8</xdr:row>
      <xdr:rowOff>35718</xdr:rowOff>
    </xdr:to>
    <xdr:sp macro="" textlink="">
      <xdr:nvSpPr>
        <xdr:cNvPr id="2" name="テキスト ボックス 1"/>
        <xdr:cNvSpPr txBox="1"/>
      </xdr:nvSpPr>
      <xdr:spPr>
        <a:xfrm>
          <a:off x="8632031" y="238125"/>
          <a:ext cx="8727281" cy="250031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ゴシック" panose="020B0400000000000000" pitchFamily="49" charset="-128"/>
              <a:ea typeface="BIZ UDゴシック" panose="020B0400000000000000" pitchFamily="49" charset="-128"/>
            </a:rPr>
            <a:t>★注意事項</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本様式は、「松江市販路開拓支援事業補助金」の交付を受けた事業者で以下のすべてに該当する場合作成すること。</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1.Web</a:t>
          </a:r>
          <a:r>
            <a:rPr kumimoji="1" lang="ja-JP" altLang="en-US" sz="1200">
              <a:latin typeface="BIZ UDゴシック" panose="020B0400000000000000" pitchFamily="49" charset="-128"/>
              <a:ea typeface="BIZ UDゴシック" panose="020B0400000000000000" pitchFamily="49" charset="-128"/>
            </a:rPr>
            <a:t>商談推進事業を実施した事業者</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2.Web</a:t>
          </a:r>
          <a:r>
            <a:rPr kumimoji="1" lang="ja-JP" altLang="en-US" sz="1200">
              <a:latin typeface="BIZ UDゴシック" panose="020B0400000000000000" pitchFamily="49" charset="-128"/>
              <a:ea typeface="BIZ UDゴシック" panose="020B0400000000000000" pitchFamily="49" charset="-128"/>
            </a:rPr>
            <a:t>商談用の</a:t>
          </a:r>
          <a:r>
            <a:rPr kumimoji="1" lang="en-US" altLang="ja-JP" sz="1200">
              <a:latin typeface="BIZ UDゴシック" panose="020B0400000000000000" pitchFamily="49" charset="-128"/>
              <a:ea typeface="BIZ UDゴシック" panose="020B0400000000000000" pitchFamily="49" charset="-128"/>
            </a:rPr>
            <a:t>PC</a:t>
          </a:r>
          <a:r>
            <a:rPr kumimoji="1" lang="ja-JP" altLang="en-US" sz="1200">
              <a:latin typeface="BIZ UDゴシック" panose="020B0400000000000000" pitchFamily="49" charset="-128"/>
              <a:ea typeface="BIZ UDゴシック" panose="020B0400000000000000" pitchFamily="49" charset="-128"/>
            </a:rPr>
            <a:t>、カメラ、マイクなど機材整備を実施した事業者</a:t>
          </a:r>
          <a:endParaRPr kumimoji="1" lang="en-US" altLang="ja-JP" sz="1200">
            <a:latin typeface="BIZ UDゴシック" panose="020B0400000000000000" pitchFamily="49" charset="-128"/>
            <a:ea typeface="BIZ UDゴシック" panose="020B0400000000000000" pitchFamily="49" charset="-128"/>
          </a:endParaRPr>
        </a:p>
        <a:p>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b="0" u="none">
              <a:latin typeface="BIZ UDゴシック" panose="020B0400000000000000" pitchFamily="49" charset="-128"/>
              <a:ea typeface="BIZ UDゴシック" panose="020B0400000000000000" pitchFamily="49" charset="-128"/>
            </a:rPr>
            <a:t>　</a:t>
          </a:r>
          <a:r>
            <a:rPr kumimoji="1" lang="ja-JP" altLang="en-US" sz="1200" b="1" u="sng">
              <a:solidFill>
                <a:srgbClr val="FF0000"/>
              </a:solidFill>
              <a:latin typeface="BIZ UDゴシック" panose="020B0400000000000000" pitchFamily="49" charset="-128"/>
              <a:ea typeface="BIZ UDゴシック" panose="020B0400000000000000" pitchFamily="49" charset="-128"/>
            </a:rPr>
            <a:t>提出期限：機材等の納品日から</a:t>
          </a:r>
          <a:r>
            <a:rPr kumimoji="1" lang="en-US" altLang="ja-JP" sz="1200" b="1" u="sng">
              <a:solidFill>
                <a:srgbClr val="FF0000"/>
              </a:solidFill>
              <a:latin typeface="BIZ UDゴシック" panose="020B0400000000000000" pitchFamily="49" charset="-128"/>
              <a:ea typeface="BIZ UDゴシック" panose="020B0400000000000000" pitchFamily="49" charset="-128"/>
            </a:rPr>
            <a:t>3</a:t>
          </a:r>
          <a:r>
            <a:rPr kumimoji="1" lang="ja-JP" altLang="en-US" sz="1200" b="1" u="sng">
              <a:solidFill>
                <a:srgbClr val="FF0000"/>
              </a:solidFill>
              <a:latin typeface="BIZ UDゴシック" panose="020B0400000000000000" pitchFamily="49" charset="-128"/>
              <a:ea typeface="BIZ UDゴシック" panose="020B0400000000000000" pitchFamily="49" charset="-128"/>
            </a:rPr>
            <a:t>か月を経過したのち、</a:t>
          </a:r>
          <a:r>
            <a:rPr kumimoji="1" lang="en-US" altLang="ja-JP" sz="1200" b="1" u="sng">
              <a:solidFill>
                <a:srgbClr val="FF0000"/>
              </a:solidFill>
              <a:latin typeface="BIZ UDゴシック" panose="020B0400000000000000" pitchFamily="49" charset="-128"/>
              <a:ea typeface="BIZ UDゴシック" panose="020B0400000000000000" pitchFamily="49" charset="-128"/>
            </a:rPr>
            <a:t>4</a:t>
          </a:r>
          <a:r>
            <a:rPr kumimoji="1" lang="ja-JP" altLang="en-US" sz="1200" b="1" u="sng">
              <a:solidFill>
                <a:srgbClr val="FF0000"/>
              </a:solidFill>
              <a:latin typeface="BIZ UDゴシック" panose="020B0400000000000000" pitchFamily="49" charset="-128"/>
              <a:ea typeface="BIZ UDゴシック" panose="020B0400000000000000" pitchFamily="49" charset="-128"/>
            </a:rPr>
            <a:t>か月を経過するまで</a:t>
          </a:r>
          <a:endParaRPr kumimoji="1" lang="en-US" altLang="ja-JP" sz="1200" b="1" u="sng">
            <a:solidFill>
              <a:srgbClr val="FF0000"/>
            </a:solidFill>
            <a:latin typeface="BIZ UDゴシック" panose="020B0400000000000000" pitchFamily="49" charset="-128"/>
            <a:ea typeface="BIZ UDゴシック" panose="020B0400000000000000" pitchFamily="49" charset="-128"/>
          </a:endParaRPr>
        </a:p>
        <a:p>
          <a:endParaRPr kumimoji="1" lang="en-US" altLang="ja-JP" sz="1200" b="1" u="sng">
            <a:solidFill>
              <a:srgbClr val="FF0000"/>
            </a:solidFill>
            <a:latin typeface="BIZ UDゴシック" panose="020B0400000000000000" pitchFamily="49" charset="-128"/>
            <a:ea typeface="BIZ UDゴシック" panose="020B0400000000000000" pitchFamily="49" charset="-128"/>
          </a:endParaRPr>
        </a:p>
        <a:p>
          <a:r>
            <a:rPr kumimoji="1" lang="ja-JP" altLang="en-US" sz="1200" b="0" u="none">
              <a:solidFill>
                <a:sysClr val="windowText" lastClr="000000"/>
              </a:solidFill>
              <a:latin typeface="BIZ UDゴシック" panose="020B0400000000000000" pitchFamily="49" charset="-128"/>
              <a:ea typeface="BIZ UDゴシック" panose="020B0400000000000000" pitchFamily="49" charset="-128"/>
            </a:rPr>
            <a:t>★記入方法</a:t>
          </a:r>
          <a:endParaRPr kumimoji="1" lang="en-US" altLang="ja-JP" sz="1200" b="0" u="none">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200" b="0" u="none">
              <a:solidFill>
                <a:sysClr val="windowText" lastClr="000000"/>
              </a:solidFill>
              <a:latin typeface="BIZ UDゴシック" panose="020B0400000000000000" pitchFamily="49" charset="-128"/>
              <a:ea typeface="BIZ UDゴシック" panose="020B0400000000000000" pitchFamily="49" charset="-128"/>
            </a:rPr>
            <a:t>　①一部のセルは「事業計画書」から自動入力されます。</a:t>
          </a:r>
          <a:endParaRPr kumimoji="1" lang="en-US" altLang="ja-JP" sz="1200" b="0" u="none">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200" b="0" u="none">
              <a:solidFill>
                <a:sysClr val="windowText" lastClr="000000"/>
              </a:solidFill>
              <a:latin typeface="BIZ UDゴシック" panose="020B0400000000000000" pitchFamily="49" charset="-128"/>
              <a:ea typeface="BIZ UDゴシック" panose="020B0400000000000000" pitchFamily="49" charset="-128"/>
            </a:rPr>
            <a:t>　➁オレンジ色のセルをご入力ください。</a:t>
          </a:r>
          <a:endParaRPr kumimoji="1" lang="en-US" altLang="ja-JP" sz="1200" b="0" u="none">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200" b="0" u="none">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200" b="0" u="none">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u="none">
              <a:solidFill>
                <a:sysClr val="windowText" lastClr="000000"/>
              </a:solidFill>
              <a:latin typeface="BIZ UDゴシック" panose="020B0400000000000000" pitchFamily="49" charset="-128"/>
              <a:ea typeface="BIZ UDゴシック" panose="020B0400000000000000" pitchFamily="49" charset="-128"/>
            </a:rPr>
            <a:t>指令番号は、通知された交付決定書の右上に記載の番号を入力してください。</a:t>
          </a:r>
          <a:endParaRPr kumimoji="1" lang="en-US" altLang="ja-JP" sz="1200" b="0" u="none">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2826;&#30000;&#12373;&#12435;&#12408;\&#25945;&#31185;&#26360;\&#35500;&#26126;&#20250;&#29992;\R2&#24180;&#24230;\R2kenshisutem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読んでください！"/>
      <sheetName val="手順"/>
      <sheetName val="一覧"/>
      <sheetName val="報告書"/>
      <sheetName val="需要票"/>
      <sheetName val="報告書元"/>
      <sheetName val="需要票元"/>
      <sheetName val="一般図書一覧"/>
      <sheetName val="R2kenshisutemu"/>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Zeros="0" tabSelected="1" view="pageBreakPreview" zoomScaleNormal="100" zoomScaleSheetLayoutView="100" workbookViewId="0">
      <selection activeCell="E3" sqref="E3:M3"/>
    </sheetView>
  </sheetViews>
  <sheetFormatPr defaultRowHeight="18.75" x14ac:dyDescent="0.4"/>
  <cols>
    <col min="1" max="1" width="13.625" style="26" customWidth="1"/>
    <col min="2" max="2" width="2.625" style="26" customWidth="1"/>
    <col min="3" max="4" width="8.625" style="27" customWidth="1"/>
    <col min="5" max="12" width="6.625" style="26" customWidth="1"/>
    <col min="13" max="13" width="2.625" style="26" customWidth="1"/>
    <col min="14" max="16384" width="9" style="3"/>
  </cols>
  <sheetData>
    <row r="1" spans="1:18" x14ac:dyDescent="0.4">
      <c r="A1" s="1" t="s">
        <v>0</v>
      </c>
      <c r="B1" s="1"/>
      <c r="C1" s="2"/>
      <c r="D1" s="2"/>
      <c r="E1" s="1"/>
      <c r="F1" s="1"/>
      <c r="G1" s="1"/>
      <c r="H1" s="1"/>
      <c r="I1" s="1"/>
      <c r="J1" s="1"/>
      <c r="K1" s="1"/>
      <c r="L1" s="1"/>
      <c r="M1" s="1"/>
    </row>
    <row r="2" spans="1:18" ht="30" customHeight="1" thickBot="1" x14ac:dyDescent="0.45">
      <c r="A2" s="146" t="s">
        <v>40</v>
      </c>
      <c r="B2" s="146"/>
      <c r="C2" s="146"/>
      <c r="D2" s="146"/>
      <c r="E2" s="146"/>
      <c r="F2" s="146"/>
      <c r="G2" s="146"/>
      <c r="H2" s="146"/>
      <c r="I2" s="146"/>
      <c r="J2" s="146"/>
      <c r="K2" s="146"/>
      <c r="L2" s="146"/>
      <c r="M2" s="146"/>
    </row>
    <row r="3" spans="1:18" s="4" customFormat="1" ht="18.75" customHeight="1" x14ac:dyDescent="0.4">
      <c r="A3" s="147" t="s">
        <v>1</v>
      </c>
      <c r="B3" s="150" t="s">
        <v>2</v>
      </c>
      <c r="C3" s="150"/>
      <c r="D3" s="150"/>
      <c r="E3" s="151"/>
      <c r="F3" s="151"/>
      <c r="G3" s="151"/>
      <c r="H3" s="151"/>
      <c r="I3" s="151"/>
      <c r="J3" s="151"/>
      <c r="K3" s="151"/>
      <c r="L3" s="151"/>
      <c r="M3" s="152"/>
      <c r="N3" s="3"/>
      <c r="O3" s="3"/>
      <c r="P3" s="3"/>
      <c r="Q3" s="3"/>
      <c r="R3" s="3"/>
    </row>
    <row r="4" spans="1:18" s="4" customFormat="1" ht="18.75" customHeight="1" x14ac:dyDescent="0.4">
      <c r="A4" s="148"/>
      <c r="B4" s="153" t="s">
        <v>3</v>
      </c>
      <c r="C4" s="153"/>
      <c r="D4" s="153"/>
      <c r="E4" s="154"/>
      <c r="F4" s="154"/>
      <c r="G4" s="154"/>
      <c r="H4" s="154"/>
      <c r="I4" s="154"/>
      <c r="J4" s="154"/>
      <c r="K4" s="154"/>
      <c r="L4" s="154"/>
      <c r="M4" s="155"/>
      <c r="N4" s="3"/>
      <c r="O4" s="3"/>
      <c r="P4" s="3"/>
      <c r="Q4" s="3"/>
      <c r="R4" s="3"/>
    </row>
    <row r="5" spans="1:18" s="4" customFormat="1" ht="18.75" customHeight="1" x14ac:dyDescent="0.4">
      <c r="A5" s="148"/>
      <c r="B5" s="156" t="s">
        <v>4</v>
      </c>
      <c r="C5" s="157"/>
      <c r="D5" s="158"/>
      <c r="E5" s="5" t="s">
        <v>5</v>
      </c>
      <c r="F5" s="33"/>
      <c r="G5" s="6" t="s">
        <v>6</v>
      </c>
      <c r="H5" s="162"/>
      <c r="I5" s="163"/>
      <c r="J5" s="7"/>
      <c r="K5" s="7"/>
      <c r="L5" s="7"/>
      <c r="M5" s="8"/>
      <c r="N5" s="3"/>
      <c r="O5" s="3"/>
      <c r="P5" s="3"/>
      <c r="Q5" s="3"/>
      <c r="R5" s="3"/>
    </row>
    <row r="6" spans="1:18" s="4" customFormat="1" x14ac:dyDescent="0.4">
      <c r="A6" s="148"/>
      <c r="B6" s="159"/>
      <c r="C6" s="160"/>
      <c r="D6" s="161"/>
      <c r="E6" s="164"/>
      <c r="F6" s="165"/>
      <c r="G6" s="165"/>
      <c r="H6" s="165"/>
      <c r="I6" s="165"/>
      <c r="J6" s="165"/>
      <c r="K6" s="165"/>
      <c r="L6" s="165"/>
      <c r="M6" s="166"/>
      <c r="N6" s="3"/>
      <c r="O6" s="3"/>
      <c r="P6" s="3"/>
      <c r="Q6" s="3"/>
      <c r="R6" s="3"/>
    </row>
    <row r="7" spans="1:18" s="4" customFormat="1" ht="60" customHeight="1" x14ac:dyDescent="0.4">
      <c r="A7" s="148"/>
      <c r="B7" s="153" t="s">
        <v>7</v>
      </c>
      <c r="C7" s="153"/>
      <c r="D7" s="153"/>
      <c r="E7" s="168"/>
      <c r="F7" s="169"/>
      <c r="G7" s="169"/>
      <c r="H7" s="169"/>
      <c r="I7" s="169"/>
      <c r="J7" s="169"/>
      <c r="K7" s="169"/>
      <c r="L7" s="169"/>
      <c r="M7" s="170"/>
      <c r="N7" s="3"/>
      <c r="O7" s="3"/>
      <c r="P7" s="3"/>
      <c r="Q7" s="3"/>
      <c r="R7" s="3"/>
    </row>
    <row r="8" spans="1:18" s="4" customFormat="1" ht="18.75" customHeight="1" x14ac:dyDescent="0.4">
      <c r="A8" s="148"/>
      <c r="B8" s="153" t="s">
        <v>8</v>
      </c>
      <c r="C8" s="153"/>
      <c r="D8" s="153"/>
      <c r="E8" s="171"/>
      <c r="F8" s="172"/>
      <c r="G8" s="172"/>
      <c r="H8" s="9" t="s">
        <v>9</v>
      </c>
      <c r="I8" s="10" t="s">
        <v>10</v>
      </c>
      <c r="J8" s="10"/>
      <c r="K8" s="173"/>
      <c r="L8" s="173"/>
      <c r="M8" s="28" t="s">
        <v>11</v>
      </c>
      <c r="N8" s="3"/>
      <c r="O8" s="3"/>
      <c r="P8" s="3"/>
      <c r="Q8" s="3"/>
      <c r="R8" s="3"/>
    </row>
    <row r="9" spans="1:18" s="4" customFormat="1" ht="19.5" thickBot="1" x14ac:dyDescent="0.45">
      <c r="A9" s="149"/>
      <c r="B9" s="180" t="s">
        <v>12</v>
      </c>
      <c r="C9" s="180"/>
      <c r="D9" s="180"/>
      <c r="E9" s="181"/>
      <c r="F9" s="182"/>
      <c r="G9" s="182"/>
      <c r="H9" s="182"/>
      <c r="I9" s="11" t="s">
        <v>13</v>
      </c>
      <c r="J9" s="167"/>
      <c r="K9" s="167"/>
      <c r="L9" s="167"/>
      <c r="M9" s="12" t="s">
        <v>14</v>
      </c>
      <c r="N9" s="3"/>
      <c r="O9" s="3"/>
      <c r="P9" s="3"/>
      <c r="Q9" s="3"/>
      <c r="R9" s="3"/>
    </row>
    <row r="10" spans="1:18" s="4" customFormat="1" ht="18.75" customHeight="1" x14ac:dyDescent="0.4">
      <c r="A10" s="174" t="s">
        <v>41</v>
      </c>
      <c r="B10" s="110" t="s">
        <v>42</v>
      </c>
      <c r="C10" s="111"/>
      <c r="D10" s="112"/>
      <c r="E10" s="177" t="s">
        <v>43</v>
      </c>
      <c r="F10" s="178"/>
      <c r="G10" s="178"/>
      <c r="H10" s="178"/>
      <c r="I10" s="178"/>
      <c r="J10" s="178"/>
      <c r="K10" s="178"/>
      <c r="L10" s="178"/>
      <c r="M10" s="179"/>
      <c r="N10" s="3"/>
      <c r="O10" s="3"/>
      <c r="P10" s="3"/>
      <c r="Q10" s="3"/>
      <c r="R10" s="3"/>
    </row>
    <row r="11" spans="1:18" s="4" customFormat="1" ht="37.5" customHeight="1" x14ac:dyDescent="0.4">
      <c r="A11" s="175"/>
      <c r="B11" s="113"/>
      <c r="C11" s="114"/>
      <c r="D11" s="115"/>
      <c r="E11" s="119"/>
      <c r="F11" s="120"/>
      <c r="G11" s="120"/>
      <c r="H11" s="120"/>
      <c r="I11" s="120"/>
      <c r="J11" s="120"/>
      <c r="K11" s="120"/>
      <c r="L11" s="120"/>
      <c r="M11" s="121"/>
      <c r="N11" s="3"/>
      <c r="O11" s="3"/>
      <c r="P11" s="13"/>
      <c r="Q11" s="3"/>
      <c r="R11" s="3"/>
    </row>
    <row r="12" spans="1:18" s="4" customFormat="1" ht="18.75" customHeight="1" x14ac:dyDescent="0.4">
      <c r="A12" s="175"/>
      <c r="B12" s="113"/>
      <c r="C12" s="114"/>
      <c r="D12" s="115"/>
      <c r="E12" s="119"/>
      <c r="F12" s="120"/>
      <c r="G12" s="120"/>
      <c r="H12" s="120"/>
      <c r="I12" s="120"/>
      <c r="J12" s="120"/>
      <c r="K12" s="120"/>
      <c r="L12" s="120"/>
      <c r="M12" s="121"/>
      <c r="N12" s="3"/>
      <c r="O12" s="3"/>
      <c r="P12" s="13"/>
      <c r="Q12" s="3"/>
      <c r="R12" s="3"/>
    </row>
    <row r="13" spans="1:18" s="4" customFormat="1" ht="18.75" customHeight="1" x14ac:dyDescent="0.4">
      <c r="A13" s="175"/>
      <c r="B13" s="113"/>
      <c r="C13" s="114"/>
      <c r="D13" s="115"/>
      <c r="E13" s="122"/>
      <c r="F13" s="123"/>
      <c r="G13" s="123"/>
      <c r="H13" s="123"/>
      <c r="I13" s="123"/>
      <c r="J13" s="123"/>
      <c r="K13" s="123"/>
      <c r="L13" s="123"/>
      <c r="M13" s="124"/>
      <c r="N13" s="3"/>
      <c r="O13" s="3"/>
      <c r="P13" s="13"/>
      <c r="Q13" s="3"/>
      <c r="R13" s="3"/>
    </row>
    <row r="14" spans="1:18" s="4" customFormat="1" ht="18.75" customHeight="1" x14ac:dyDescent="0.4">
      <c r="A14" s="175"/>
      <c r="B14" s="113"/>
      <c r="C14" s="114"/>
      <c r="D14" s="115"/>
      <c r="E14" s="125" t="s">
        <v>44</v>
      </c>
      <c r="F14" s="126"/>
      <c r="G14" s="126"/>
      <c r="H14" s="126"/>
      <c r="I14" s="126"/>
      <c r="J14" s="126"/>
      <c r="K14" s="126"/>
      <c r="L14" s="126"/>
      <c r="M14" s="127"/>
      <c r="N14" s="3"/>
      <c r="O14" s="3"/>
      <c r="P14" s="13"/>
      <c r="Q14" s="3"/>
      <c r="R14" s="3"/>
    </row>
    <row r="15" spans="1:18" s="4" customFormat="1" ht="22.5" customHeight="1" x14ac:dyDescent="0.4">
      <c r="A15" s="175"/>
      <c r="B15" s="113"/>
      <c r="C15" s="114"/>
      <c r="D15" s="115"/>
      <c r="E15" s="119"/>
      <c r="F15" s="120"/>
      <c r="G15" s="120"/>
      <c r="H15" s="120"/>
      <c r="I15" s="120"/>
      <c r="J15" s="120"/>
      <c r="K15" s="120"/>
      <c r="L15" s="120"/>
      <c r="M15" s="121"/>
      <c r="N15" s="3"/>
      <c r="O15" s="3"/>
      <c r="P15" s="13"/>
      <c r="Q15" s="3"/>
      <c r="R15" s="3"/>
    </row>
    <row r="16" spans="1:18" s="4" customFormat="1" ht="22.5" customHeight="1" x14ac:dyDescent="0.4">
      <c r="A16" s="175"/>
      <c r="B16" s="113"/>
      <c r="C16" s="114"/>
      <c r="D16" s="115"/>
      <c r="E16" s="122"/>
      <c r="F16" s="123"/>
      <c r="G16" s="123"/>
      <c r="H16" s="123"/>
      <c r="I16" s="123"/>
      <c r="J16" s="123"/>
      <c r="K16" s="123"/>
      <c r="L16" s="123"/>
      <c r="M16" s="124"/>
      <c r="N16" s="3"/>
      <c r="O16" s="3"/>
      <c r="P16" s="13"/>
      <c r="Q16" s="3"/>
      <c r="R16" s="3"/>
    </row>
    <row r="17" spans="1:18" s="4" customFormat="1" ht="78" customHeight="1" x14ac:dyDescent="0.4">
      <c r="A17" s="175"/>
      <c r="B17" s="113"/>
      <c r="C17" s="114"/>
      <c r="D17" s="115"/>
      <c r="E17" s="125" t="s">
        <v>45</v>
      </c>
      <c r="F17" s="126"/>
      <c r="G17" s="126"/>
      <c r="H17" s="126"/>
      <c r="I17" s="126"/>
      <c r="J17" s="126"/>
      <c r="K17" s="126"/>
      <c r="L17" s="126"/>
      <c r="M17" s="127"/>
      <c r="N17" s="3"/>
      <c r="O17" s="3"/>
      <c r="P17" s="13"/>
      <c r="Q17" s="3"/>
      <c r="R17" s="3"/>
    </row>
    <row r="18" spans="1:18" s="4" customFormat="1" ht="37.5" customHeight="1" x14ac:dyDescent="0.4">
      <c r="A18" s="175"/>
      <c r="B18" s="113"/>
      <c r="C18" s="114"/>
      <c r="D18" s="115"/>
      <c r="E18" s="119"/>
      <c r="F18" s="120"/>
      <c r="G18" s="120"/>
      <c r="H18" s="120"/>
      <c r="I18" s="120"/>
      <c r="J18" s="120"/>
      <c r="K18" s="120"/>
      <c r="L18" s="120"/>
      <c r="M18" s="121"/>
      <c r="N18" s="3"/>
      <c r="O18" s="3"/>
      <c r="P18" s="13"/>
      <c r="Q18" s="3"/>
      <c r="R18" s="3"/>
    </row>
    <row r="19" spans="1:18" s="4" customFormat="1" ht="50.1" customHeight="1" x14ac:dyDescent="0.4">
      <c r="A19" s="175"/>
      <c r="B19" s="116"/>
      <c r="C19" s="117"/>
      <c r="D19" s="118"/>
      <c r="E19" s="122"/>
      <c r="F19" s="123"/>
      <c r="G19" s="123"/>
      <c r="H19" s="123"/>
      <c r="I19" s="123"/>
      <c r="J19" s="123"/>
      <c r="K19" s="123"/>
      <c r="L19" s="123"/>
      <c r="M19" s="124"/>
      <c r="N19" s="3"/>
      <c r="O19" s="3"/>
      <c r="P19" s="13"/>
      <c r="Q19" s="3"/>
      <c r="R19" s="3"/>
    </row>
    <row r="20" spans="1:18" s="4" customFormat="1" ht="37.5" customHeight="1" x14ac:dyDescent="0.4">
      <c r="A20" s="175"/>
      <c r="B20" s="128" t="s">
        <v>46</v>
      </c>
      <c r="C20" s="129"/>
      <c r="D20" s="129"/>
      <c r="E20" s="132"/>
      <c r="F20" s="133"/>
      <c r="G20" s="133"/>
      <c r="H20" s="133"/>
      <c r="I20" s="133"/>
      <c r="J20" s="133"/>
      <c r="K20" s="133"/>
      <c r="L20" s="133"/>
      <c r="M20" s="134"/>
      <c r="N20" s="3"/>
      <c r="O20" s="3"/>
      <c r="P20" s="13"/>
      <c r="Q20" s="3"/>
      <c r="R20" s="3"/>
    </row>
    <row r="21" spans="1:18" s="4" customFormat="1" ht="50.25" customHeight="1" thickBot="1" x14ac:dyDescent="0.45">
      <c r="A21" s="176"/>
      <c r="B21" s="130"/>
      <c r="C21" s="131"/>
      <c r="D21" s="131"/>
      <c r="E21" s="135"/>
      <c r="F21" s="136"/>
      <c r="G21" s="136"/>
      <c r="H21" s="136"/>
      <c r="I21" s="136"/>
      <c r="J21" s="136"/>
      <c r="K21" s="136"/>
      <c r="L21" s="136"/>
      <c r="M21" s="137"/>
      <c r="N21" s="3"/>
      <c r="O21" s="3"/>
      <c r="P21" s="3"/>
      <c r="Q21" s="3"/>
      <c r="R21" s="3"/>
    </row>
    <row r="22" spans="1:18" s="4" customFormat="1" x14ac:dyDescent="0.4">
      <c r="A22" s="183" t="s">
        <v>15</v>
      </c>
      <c r="B22" s="15"/>
      <c r="C22" s="16" t="s">
        <v>16</v>
      </c>
      <c r="D22" s="17"/>
      <c r="E22" s="18"/>
      <c r="F22" s="18"/>
      <c r="G22" s="18"/>
      <c r="H22" s="18"/>
      <c r="I22" s="18"/>
      <c r="J22" s="18"/>
      <c r="K22" s="18"/>
      <c r="L22" s="19" t="s">
        <v>17</v>
      </c>
      <c r="M22" s="20"/>
      <c r="N22" s="3"/>
      <c r="O22" s="3"/>
      <c r="P22" s="3"/>
      <c r="Q22" s="3"/>
      <c r="R22" s="3"/>
    </row>
    <row r="23" spans="1:18" s="4" customFormat="1" x14ac:dyDescent="0.4">
      <c r="A23" s="184"/>
      <c r="B23" s="21"/>
      <c r="C23" s="32" t="s">
        <v>18</v>
      </c>
      <c r="D23" s="153" t="s">
        <v>19</v>
      </c>
      <c r="E23" s="153"/>
      <c r="F23" s="186" t="s">
        <v>20</v>
      </c>
      <c r="G23" s="186"/>
      <c r="H23" s="186"/>
      <c r="I23" s="186"/>
      <c r="J23" s="186"/>
      <c r="K23" s="186"/>
      <c r="L23" s="186"/>
      <c r="M23" s="14"/>
      <c r="N23" s="3"/>
      <c r="O23" s="3"/>
      <c r="P23" s="3"/>
      <c r="Q23" s="3"/>
      <c r="R23" s="3"/>
    </row>
    <row r="24" spans="1:18" s="4" customFormat="1" x14ac:dyDescent="0.4">
      <c r="A24" s="184"/>
      <c r="B24" s="21"/>
      <c r="C24" s="34" t="s">
        <v>21</v>
      </c>
      <c r="D24" s="187">
        <f>SUM(D27,-SUM(D25:E26))</f>
        <v>0</v>
      </c>
      <c r="E24" s="187"/>
      <c r="F24" s="188"/>
      <c r="G24" s="188"/>
      <c r="H24" s="188"/>
      <c r="I24" s="188"/>
      <c r="J24" s="188"/>
      <c r="K24" s="188"/>
      <c r="L24" s="188"/>
      <c r="M24" s="14"/>
      <c r="N24" s="3"/>
      <c r="O24" s="3"/>
      <c r="P24" s="3"/>
      <c r="Q24" s="3"/>
      <c r="R24" s="3"/>
    </row>
    <row r="25" spans="1:18" s="4" customFormat="1" x14ac:dyDescent="0.4">
      <c r="A25" s="184"/>
      <c r="B25" s="21"/>
      <c r="C25" s="32" t="s">
        <v>22</v>
      </c>
      <c r="D25" s="189">
        <f>K36</f>
        <v>0</v>
      </c>
      <c r="E25" s="189"/>
      <c r="F25" s="190" t="s">
        <v>30</v>
      </c>
      <c r="G25" s="190"/>
      <c r="H25" s="190"/>
      <c r="I25" s="190"/>
      <c r="J25" s="190"/>
      <c r="K25" s="190"/>
      <c r="L25" s="190"/>
      <c r="M25" s="14"/>
      <c r="N25" s="3"/>
      <c r="O25" s="3"/>
      <c r="P25" s="3"/>
      <c r="Q25" s="3"/>
      <c r="R25" s="3"/>
    </row>
    <row r="26" spans="1:18" s="4" customFormat="1" x14ac:dyDescent="0.4">
      <c r="A26" s="184"/>
      <c r="B26" s="21"/>
      <c r="C26" s="32" t="s">
        <v>23</v>
      </c>
      <c r="D26" s="191"/>
      <c r="E26" s="192"/>
      <c r="F26" s="190"/>
      <c r="G26" s="190"/>
      <c r="H26" s="190"/>
      <c r="I26" s="190"/>
      <c r="J26" s="190"/>
      <c r="K26" s="190"/>
      <c r="L26" s="190"/>
      <c r="M26" s="14"/>
      <c r="N26" s="3"/>
      <c r="O26" s="3"/>
      <c r="P26" s="3"/>
      <c r="Q26" s="3"/>
      <c r="R26" s="3"/>
    </row>
    <row r="27" spans="1:18" s="4" customFormat="1" x14ac:dyDescent="0.4">
      <c r="A27" s="184"/>
      <c r="B27" s="21"/>
      <c r="C27" s="32" t="s">
        <v>24</v>
      </c>
      <c r="D27" s="187">
        <f>E36</f>
        <v>0</v>
      </c>
      <c r="E27" s="187"/>
      <c r="F27" s="188"/>
      <c r="G27" s="188"/>
      <c r="H27" s="188"/>
      <c r="I27" s="188"/>
      <c r="J27" s="188"/>
      <c r="K27" s="188"/>
      <c r="L27" s="188"/>
      <c r="M27" s="14"/>
      <c r="N27" s="3"/>
      <c r="O27" s="3"/>
      <c r="P27" s="3"/>
      <c r="Q27" s="3"/>
      <c r="R27" s="3"/>
    </row>
    <row r="28" spans="1:18" s="4" customFormat="1" x14ac:dyDescent="0.4">
      <c r="A28" s="184"/>
      <c r="B28" s="21"/>
      <c r="C28" s="22"/>
      <c r="D28" s="22"/>
      <c r="E28" s="23"/>
      <c r="F28" s="23"/>
      <c r="G28" s="23"/>
      <c r="H28" s="23"/>
      <c r="I28" s="23"/>
      <c r="J28" s="23"/>
      <c r="K28" s="23"/>
      <c r="L28" s="23"/>
      <c r="M28" s="14"/>
      <c r="N28" s="3"/>
      <c r="O28" s="3"/>
      <c r="P28" s="3"/>
      <c r="Q28" s="3"/>
      <c r="R28" s="3"/>
    </row>
    <row r="29" spans="1:18" s="4" customFormat="1" x14ac:dyDescent="0.4">
      <c r="A29" s="184"/>
      <c r="B29" s="21"/>
      <c r="C29" s="24" t="s">
        <v>25</v>
      </c>
      <c r="D29" s="22"/>
      <c r="E29" s="23"/>
      <c r="F29" s="23"/>
      <c r="G29" s="23"/>
      <c r="H29" s="23"/>
      <c r="I29" s="23"/>
      <c r="J29" s="23"/>
      <c r="K29" s="23"/>
      <c r="L29" s="25" t="s">
        <v>17</v>
      </c>
      <c r="M29" s="14"/>
      <c r="N29" s="3"/>
      <c r="O29" s="3"/>
      <c r="P29" s="3"/>
      <c r="Q29" s="3"/>
      <c r="R29" s="3"/>
    </row>
    <row r="30" spans="1:18" s="4" customFormat="1" ht="60" customHeight="1" x14ac:dyDescent="0.4">
      <c r="A30" s="184"/>
      <c r="B30" s="21"/>
      <c r="C30" s="153" t="s">
        <v>26</v>
      </c>
      <c r="D30" s="153"/>
      <c r="E30" s="193" t="s">
        <v>27</v>
      </c>
      <c r="F30" s="194"/>
      <c r="G30" s="195" t="s">
        <v>28</v>
      </c>
      <c r="H30" s="195"/>
      <c r="I30" s="193" t="s">
        <v>29</v>
      </c>
      <c r="J30" s="194"/>
      <c r="K30" s="193" t="s">
        <v>32</v>
      </c>
      <c r="L30" s="193"/>
      <c r="M30" s="14"/>
      <c r="N30" s="3"/>
      <c r="O30" s="3"/>
      <c r="P30" s="3"/>
      <c r="Q30" s="3"/>
      <c r="R30" s="3"/>
    </row>
    <row r="31" spans="1:18" s="4" customFormat="1" ht="30" customHeight="1" x14ac:dyDescent="0.4">
      <c r="A31" s="184"/>
      <c r="B31" s="30">
        <v>1</v>
      </c>
      <c r="C31" s="153" t="s">
        <v>47</v>
      </c>
      <c r="D31" s="153"/>
      <c r="E31" s="189"/>
      <c r="F31" s="189"/>
      <c r="G31" s="189"/>
      <c r="H31" s="189"/>
      <c r="I31" s="199">
        <f>IFERROR(SUM($E31,-$G31),"")</f>
        <v>0</v>
      </c>
      <c r="J31" s="200"/>
      <c r="K31" s="138"/>
      <c r="L31" s="139"/>
      <c r="M31" s="14"/>
      <c r="N31" s="3"/>
      <c r="O31" s="3"/>
      <c r="P31" s="3"/>
      <c r="Q31" s="3"/>
      <c r="R31" s="3"/>
    </row>
    <row r="32" spans="1:18" s="4" customFormat="1" ht="30" customHeight="1" x14ac:dyDescent="0.4">
      <c r="A32" s="184"/>
      <c r="B32" s="30">
        <v>2</v>
      </c>
      <c r="C32" s="153" t="s">
        <v>48</v>
      </c>
      <c r="D32" s="153"/>
      <c r="E32" s="189"/>
      <c r="F32" s="189"/>
      <c r="G32" s="189"/>
      <c r="H32" s="189"/>
      <c r="I32" s="199">
        <f>IFERROR(SUM($E32,-$G32),"")</f>
        <v>0</v>
      </c>
      <c r="J32" s="200"/>
      <c r="K32" s="140"/>
      <c r="L32" s="141"/>
      <c r="M32" s="14"/>
      <c r="N32" s="3"/>
      <c r="O32" s="3"/>
      <c r="P32" s="3"/>
      <c r="Q32" s="3"/>
      <c r="R32" s="3"/>
    </row>
    <row r="33" spans="1:18" s="4" customFormat="1" ht="30" customHeight="1" x14ac:dyDescent="0.4">
      <c r="A33" s="184"/>
      <c r="B33" s="30">
        <v>3</v>
      </c>
      <c r="C33" s="153" t="s">
        <v>49</v>
      </c>
      <c r="D33" s="153"/>
      <c r="E33" s="189"/>
      <c r="F33" s="189"/>
      <c r="G33" s="189"/>
      <c r="H33" s="189"/>
      <c r="I33" s="199">
        <f>IFERROR(SUM($E33,-$G33),"")</f>
        <v>0</v>
      </c>
      <c r="J33" s="200"/>
      <c r="K33" s="140"/>
      <c r="L33" s="141"/>
      <c r="M33" s="14"/>
      <c r="N33" s="3"/>
      <c r="O33" s="3"/>
      <c r="P33" s="3"/>
      <c r="Q33" s="3"/>
      <c r="R33" s="3"/>
    </row>
    <row r="34" spans="1:18" s="4" customFormat="1" ht="30" customHeight="1" x14ac:dyDescent="0.4">
      <c r="A34" s="184"/>
      <c r="B34" s="30">
        <v>4</v>
      </c>
      <c r="C34" s="153" t="s">
        <v>50</v>
      </c>
      <c r="D34" s="153"/>
      <c r="E34" s="189"/>
      <c r="F34" s="189"/>
      <c r="G34" s="189"/>
      <c r="H34" s="189"/>
      <c r="I34" s="199">
        <f t="shared" ref="I34:I35" si="0">IFERROR(SUM($E34,-$G34),"")</f>
        <v>0</v>
      </c>
      <c r="J34" s="200"/>
      <c r="K34" s="140"/>
      <c r="L34" s="141"/>
      <c r="M34" s="14"/>
      <c r="N34" s="3"/>
      <c r="O34" s="3"/>
      <c r="P34" s="3"/>
      <c r="Q34" s="3"/>
      <c r="R34" s="3"/>
    </row>
    <row r="35" spans="1:18" s="4" customFormat="1" ht="30" customHeight="1" thickBot="1" x14ac:dyDescent="0.45">
      <c r="A35" s="184"/>
      <c r="B35" s="30">
        <v>5</v>
      </c>
      <c r="C35" s="201" t="s">
        <v>31</v>
      </c>
      <c r="D35" s="202"/>
      <c r="E35" s="191"/>
      <c r="F35" s="192"/>
      <c r="G35" s="191"/>
      <c r="H35" s="192"/>
      <c r="I35" s="199">
        <f t="shared" si="0"/>
        <v>0</v>
      </c>
      <c r="J35" s="200"/>
      <c r="K35" s="142"/>
      <c r="L35" s="143"/>
      <c r="M35" s="14"/>
      <c r="N35" s="3"/>
      <c r="O35" s="3"/>
      <c r="P35" s="3"/>
      <c r="Q35" s="3"/>
      <c r="R35" s="3"/>
    </row>
    <row r="36" spans="1:18" s="4" customFormat="1" ht="20.25" thickTop="1" thickBot="1" x14ac:dyDescent="0.45">
      <c r="A36" s="184"/>
      <c r="B36" s="30">
        <v>9</v>
      </c>
      <c r="C36" s="153" t="s">
        <v>24</v>
      </c>
      <c r="D36" s="153"/>
      <c r="E36" s="187">
        <f>SUM($E$31:$F$35)</f>
        <v>0</v>
      </c>
      <c r="F36" s="187"/>
      <c r="G36" s="187">
        <f>SUM($G$31:$H$35)</f>
        <v>0</v>
      </c>
      <c r="H36" s="187"/>
      <c r="I36" s="198">
        <f>$E36-$G36</f>
        <v>0</v>
      </c>
      <c r="J36" s="199"/>
      <c r="K36" s="203">
        <f>IF(ROUNDDOWN($I$36/2,-3)&gt;=1000000,1000000,ROUNDDOWN($I$36/2,-3))</f>
        <v>0</v>
      </c>
      <c r="L36" s="204"/>
      <c r="M36" s="14"/>
      <c r="N36" s="3"/>
      <c r="O36" s="3"/>
      <c r="P36" s="3"/>
      <c r="Q36" s="3"/>
      <c r="R36" s="3"/>
    </row>
    <row r="37" spans="1:18" s="4" customFormat="1" ht="93" customHeight="1" thickTop="1" thickBot="1" x14ac:dyDescent="0.45">
      <c r="A37" s="185"/>
      <c r="B37" s="196" t="s">
        <v>61</v>
      </c>
      <c r="C37" s="197"/>
      <c r="D37" s="197"/>
      <c r="E37" s="197"/>
      <c r="F37" s="197"/>
      <c r="G37" s="197"/>
      <c r="H37" s="197"/>
      <c r="I37" s="197"/>
      <c r="J37" s="197"/>
      <c r="K37" s="197"/>
      <c r="L37" s="197"/>
      <c r="M37" s="12"/>
      <c r="N37" s="3"/>
      <c r="O37" s="3"/>
      <c r="P37" s="3"/>
      <c r="Q37" s="3"/>
      <c r="R37" s="3"/>
    </row>
    <row r="38" spans="1:18" s="4" customFormat="1" ht="30.75" customHeight="1" x14ac:dyDescent="0.4">
      <c r="A38" s="144" t="s">
        <v>33</v>
      </c>
      <c r="B38" s="145"/>
      <c r="C38" s="145"/>
      <c r="D38" s="145"/>
      <c r="E38" s="145"/>
      <c r="F38" s="145"/>
      <c r="G38" s="145"/>
      <c r="H38" s="145"/>
      <c r="I38" s="145"/>
      <c r="J38" s="145"/>
      <c r="K38" s="145"/>
      <c r="L38" s="145"/>
      <c r="M38" s="145"/>
      <c r="N38" s="3"/>
      <c r="O38" s="3"/>
      <c r="P38" s="3"/>
      <c r="Q38" s="3"/>
      <c r="R38" s="3"/>
    </row>
    <row r="39" spans="1:18" s="4" customFormat="1" x14ac:dyDescent="0.4">
      <c r="A39" s="1"/>
      <c r="B39" s="1"/>
      <c r="C39" s="2"/>
      <c r="D39" s="2"/>
      <c r="E39" s="1"/>
      <c r="F39" s="1"/>
      <c r="G39" s="1"/>
      <c r="H39" s="1"/>
      <c r="I39" s="1"/>
      <c r="J39" s="1"/>
      <c r="K39" s="1"/>
      <c r="L39" s="1"/>
      <c r="M39" s="1"/>
      <c r="N39" s="3"/>
      <c r="O39" s="3"/>
      <c r="P39" s="3"/>
      <c r="Q39" s="3"/>
      <c r="R39" s="3"/>
    </row>
    <row r="40" spans="1:18" s="4" customFormat="1" x14ac:dyDescent="0.4">
      <c r="A40" s="1"/>
      <c r="B40" s="1"/>
      <c r="C40" s="2"/>
      <c r="D40" s="2"/>
      <c r="E40" s="1"/>
      <c r="F40" s="1"/>
      <c r="G40" s="1"/>
      <c r="H40" s="1"/>
      <c r="I40" s="1"/>
      <c r="J40" s="1"/>
      <c r="K40" s="1"/>
      <c r="L40" s="1"/>
      <c r="M40" s="1"/>
      <c r="N40" s="3"/>
      <c r="O40" s="3"/>
      <c r="P40" s="3"/>
      <c r="Q40" s="3"/>
      <c r="R40" s="3"/>
    </row>
    <row r="41" spans="1:18" s="4" customFormat="1" x14ac:dyDescent="0.4">
      <c r="A41" s="1"/>
      <c r="B41" s="1"/>
      <c r="C41" s="2"/>
      <c r="D41" s="2"/>
      <c r="E41" s="1"/>
      <c r="F41" s="1"/>
      <c r="G41" s="1"/>
      <c r="H41" s="1"/>
      <c r="I41" s="1"/>
      <c r="J41" s="1"/>
      <c r="K41" s="1"/>
      <c r="L41" s="1"/>
      <c r="M41" s="1"/>
      <c r="N41" s="3"/>
      <c r="O41" s="3"/>
      <c r="P41" s="3"/>
      <c r="Q41" s="3"/>
      <c r="R41" s="3"/>
    </row>
    <row r="42" spans="1:18" s="4" customFormat="1" x14ac:dyDescent="0.4">
      <c r="A42" s="1"/>
      <c r="B42" s="1"/>
      <c r="C42" s="2"/>
      <c r="D42" s="2"/>
      <c r="E42" s="1"/>
      <c r="F42" s="1"/>
      <c r="G42" s="1"/>
      <c r="H42" s="1"/>
      <c r="I42" s="1"/>
      <c r="J42" s="1"/>
      <c r="K42" s="1"/>
      <c r="L42" s="1"/>
      <c r="M42" s="1"/>
      <c r="N42" s="3"/>
      <c r="O42" s="3"/>
      <c r="P42" s="3"/>
      <c r="Q42" s="3"/>
      <c r="R42" s="3"/>
    </row>
  </sheetData>
  <sheetProtection algorithmName="SHA-512" hashValue="10QKJPXfjfFO6P63+0TZzL3GgeYbcq9YDUDGajqFDUr1J9I7IpXwfPfOOWn/l2uj4S8FycHUFXyTiGgysb3Hiw==" saltValue="FucNtpqPnOKH87iVeJHL4A==" spinCount="100000" sheet="1" objects="1" scenarios="1"/>
  <mergeCells count="71">
    <mergeCell ref="C31:D31"/>
    <mergeCell ref="E31:F31"/>
    <mergeCell ref="G31:H31"/>
    <mergeCell ref="I31:J31"/>
    <mergeCell ref="C32:D32"/>
    <mergeCell ref="E32:F32"/>
    <mergeCell ref="G32:H32"/>
    <mergeCell ref="I32:J32"/>
    <mergeCell ref="E33:F33"/>
    <mergeCell ref="G33:H33"/>
    <mergeCell ref="I33:J33"/>
    <mergeCell ref="C34:D34"/>
    <mergeCell ref="C35:D35"/>
    <mergeCell ref="E34:F34"/>
    <mergeCell ref="G34:H34"/>
    <mergeCell ref="I34:J34"/>
    <mergeCell ref="E35:F35"/>
    <mergeCell ref="C33:D33"/>
    <mergeCell ref="G35:H35"/>
    <mergeCell ref="I35:J35"/>
    <mergeCell ref="B37:L37"/>
    <mergeCell ref="C36:D36"/>
    <mergeCell ref="E36:F36"/>
    <mergeCell ref="G36:H36"/>
    <mergeCell ref="I36:J36"/>
    <mergeCell ref="K36:L36"/>
    <mergeCell ref="A22:A37"/>
    <mergeCell ref="D23:E23"/>
    <mergeCell ref="F23:L23"/>
    <mergeCell ref="D24:E24"/>
    <mergeCell ref="F24:L24"/>
    <mergeCell ref="D25:E25"/>
    <mergeCell ref="F25:L25"/>
    <mergeCell ref="D26:E26"/>
    <mergeCell ref="F26:L26"/>
    <mergeCell ref="D27:E27"/>
    <mergeCell ref="F27:L27"/>
    <mergeCell ref="C30:D30"/>
    <mergeCell ref="E30:F30"/>
    <mergeCell ref="G30:H30"/>
    <mergeCell ref="I30:J30"/>
    <mergeCell ref="K30:L30"/>
    <mergeCell ref="B8:D8"/>
    <mergeCell ref="E8:G8"/>
    <mergeCell ref="K8:L8"/>
    <mergeCell ref="A10:A21"/>
    <mergeCell ref="E10:M10"/>
    <mergeCell ref="E14:M14"/>
    <mergeCell ref="B9:D9"/>
    <mergeCell ref="E9:H9"/>
    <mergeCell ref="B20:D21"/>
    <mergeCell ref="E20:M21"/>
    <mergeCell ref="K31:L35"/>
    <mergeCell ref="A38:M38"/>
    <mergeCell ref="A2:M2"/>
    <mergeCell ref="A3:A9"/>
    <mergeCell ref="B3:D3"/>
    <mergeCell ref="E3:M3"/>
    <mergeCell ref="B4:D4"/>
    <mergeCell ref="E4:M4"/>
    <mergeCell ref="B5:D6"/>
    <mergeCell ref="H5:I5"/>
    <mergeCell ref="E6:M6"/>
    <mergeCell ref="J9:L9"/>
    <mergeCell ref="B7:D7"/>
    <mergeCell ref="E7:M7"/>
    <mergeCell ref="B10:D19"/>
    <mergeCell ref="E11:M13"/>
    <mergeCell ref="E15:M16"/>
    <mergeCell ref="E17:M17"/>
    <mergeCell ref="E18:M19"/>
  </mergeCells>
  <phoneticPr fontId="3"/>
  <dataValidations count="2">
    <dataValidation operator="greaterThanOrEqual" allowBlank="1" showInputMessage="1" showErrorMessage="1" prompt="2)支出の部「補助金交付申請額【C】」から自動算出されます。_x000a_その他補助金や助成金等を利用する場合は上書き入力してください。" sqref="D25:E25"/>
    <dataValidation operator="greaterThanOrEqual" allowBlank="1" showInputMessage="1" showErrorMessage="1" sqref="B1:M6 L22:L30 B7:B10 D22:E24 D26:D34 F22:F34 H22:H34 H36 E20 F36 B39:M1048576 C7:D9 F37:J37 F7:M9 E7:E11 E14 E17:E18 B20 G22:G36 I22:J36 L36:L37 M22:M37 E26:E37 B22:C37 D36:D37 K22:K31 K36:K37"/>
  </dataValidations>
  <printOptions horizontalCentered="1"/>
  <pageMargins left="0.31496062992125984" right="0.31496062992125984" top="0.74803149606299213" bottom="0.74803149606299213" header="0.31496062992125984" footer="0.31496062992125984"/>
  <pageSetup paperSize="9" scale="91" orientation="portrait" blackAndWhite="1" r:id="rId1"/>
  <rowBreaks count="1" manualBreakCount="1">
    <brk id="2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Zeros="0" view="pageBreakPreview" zoomScaleNormal="100" zoomScaleSheetLayoutView="100" workbookViewId="0">
      <selection activeCell="E11" sqref="E11:M13"/>
    </sheetView>
  </sheetViews>
  <sheetFormatPr defaultRowHeight="18.75" x14ac:dyDescent="0.4"/>
  <cols>
    <col min="1" max="1" width="13.625" style="26" customWidth="1"/>
    <col min="2" max="2" width="2.625" style="26" customWidth="1"/>
    <col min="3" max="4" width="8.625" style="27" customWidth="1"/>
    <col min="5" max="12" width="6.625" style="26" customWidth="1"/>
    <col min="13" max="13" width="2.625" style="26" customWidth="1"/>
    <col min="14" max="16384" width="9" style="3"/>
  </cols>
  <sheetData>
    <row r="1" spans="1:18" x14ac:dyDescent="0.4">
      <c r="A1" s="1" t="s">
        <v>34</v>
      </c>
      <c r="B1" s="1"/>
      <c r="C1" s="2"/>
      <c r="D1" s="2"/>
      <c r="E1" s="1"/>
      <c r="F1" s="1"/>
      <c r="G1" s="1"/>
      <c r="H1" s="1"/>
      <c r="I1" s="1"/>
      <c r="J1" s="1"/>
      <c r="K1" s="1"/>
      <c r="L1" s="1"/>
      <c r="M1" s="1"/>
    </row>
    <row r="2" spans="1:18" ht="30" customHeight="1" thickBot="1" x14ac:dyDescent="0.45">
      <c r="A2" s="146" t="s">
        <v>53</v>
      </c>
      <c r="B2" s="146"/>
      <c r="C2" s="146"/>
      <c r="D2" s="146"/>
      <c r="E2" s="146"/>
      <c r="F2" s="146"/>
      <c r="G2" s="146"/>
      <c r="H2" s="146"/>
      <c r="I2" s="146"/>
      <c r="J2" s="146"/>
      <c r="K2" s="146"/>
      <c r="L2" s="146"/>
      <c r="M2" s="146"/>
    </row>
    <row r="3" spans="1:18" s="4" customFormat="1" ht="18.75" customHeight="1" x14ac:dyDescent="0.4">
      <c r="A3" s="147" t="s">
        <v>1</v>
      </c>
      <c r="B3" s="150" t="s">
        <v>2</v>
      </c>
      <c r="C3" s="150"/>
      <c r="D3" s="150"/>
      <c r="E3" s="242">
        <f>'(別紙1)事業計画書'!E3</f>
        <v>0</v>
      </c>
      <c r="F3" s="242"/>
      <c r="G3" s="242"/>
      <c r="H3" s="242"/>
      <c r="I3" s="242"/>
      <c r="J3" s="242"/>
      <c r="K3" s="242"/>
      <c r="L3" s="242"/>
      <c r="M3" s="243"/>
      <c r="N3" s="3"/>
      <c r="O3" s="3"/>
      <c r="P3" s="3"/>
      <c r="Q3" s="3"/>
      <c r="R3" s="3"/>
    </row>
    <row r="4" spans="1:18" s="4" customFormat="1" ht="18.75" customHeight="1" x14ac:dyDescent="0.4">
      <c r="A4" s="148"/>
      <c r="B4" s="153" t="s">
        <v>3</v>
      </c>
      <c r="C4" s="153"/>
      <c r="D4" s="153"/>
      <c r="E4" s="244">
        <f>'(別紙1)事業計画書'!E4:M4</f>
        <v>0</v>
      </c>
      <c r="F4" s="244"/>
      <c r="G4" s="244"/>
      <c r="H4" s="244"/>
      <c r="I4" s="244"/>
      <c r="J4" s="244"/>
      <c r="K4" s="244"/>
      <c r="L4" s="244"/>
      <c r="M4" s="245"/>
      <c r="N4" s="3"/>
      <c r="O4" s="3"/>
      <c r="P4" s="3"/>
      <c r="Q4" s="3"/>
      <c r="R4" s="3"/>
    </row>
    <row r="5" spans="1:18" s="4" customFormat="1" ht="18.75" customHeight="1" x14ac:dyDescent="0.4">
      <c r="A5" s="148"/>
      <c r="B5" s="156" t="s">
        <v>4</v>
      </c>
      <c r="C5" s="157"/>
      <c r="D5" s="158"/>
      <c r="E5" s="5" t="s">
        <v>5</v>
      </c>
      <c r="F5" s="35">
        <f>'(別紙1)事業計画書'!F5</f>
        <v>0</v>
      </c>
      <c r="G5" s="29" t="s">
        <v>6</v>
      </c>
      <c r="H5" s="246">
        <f>'(別紙1)事業計画書'!H5:I5</f>
        <v>0</v>
      </c>
      <c r="I5" s="247"/>
      <c r="J5" s="7"/>
      <c r="K5" s="7"/>
      <c r="L5" s="7"/>
      <c r="M5" s="8"/>
      <c r="N5" s="3"/>
      <c r="O5" s="3"/>
      <c r="P5" s="3"/>
      <c r="Q5" s="3"/>
      <c r="R5" s="3"/>
    </row>
    <row r="6" spans="1:18" s="4" customFormat="1" x14ac:dyDescent="0.4">
      <c r="A6" s="148"/>
      <c r="B6" s="159"/>
      <c r="C6" s="160"/>
      <c r="D6" s="161"/>
      <c r="E6" s="248">
        <f>'(別紙1)事業計画書'!E6:M6</f>
        <v>0</v>
      </c>
      <c r="F6" s="249"/>
      <c r="G6" s="249"/>
      <c r="H6" s="249"/>
      <c r="I6" s="249"/>
      <c r="J6" s="249"/>
      <c r="K6" s="249"/>
      <c r="L6" s="249"/>
      <c r="M6" s="250"/>
      <c r="N6" s="3"/>
      <c r="O6" s="3"/>
      <c r="P6" s="3"/>
      <c r="Q6" s="3"/>
      <c r="R6" s="3"/>
    </row>
    <row r="7" spans="1:18" s="4" customFormat="1" ht="60" customHeight="1" x14ac:dyDescent="0.4">
      <c r="A7" s="148"/>
      <c r="B7" s="153" t="s">
        <v>7</v>
      </c>
      <c r="C7" s="153"/>
      <c r="D7" s="153"/>
      <c r="E7" s="251">
        <f>'(別紙1)事業計画書'!E7:M7</f>
        <v>0</v>
      </c>
      <c r="F7" s="252"/>
      <c r="G7" s="252"/>
      <c r="H7" s="252"/>
      <c r="I7" s="252"/>
      <c r="J7" s="252"/>
      <c r="K7" s="252"/>
      <c r="L7" s="252"/>
      <c r="M7" s="253"/>
      <c r="N7" s="3"/>
      <c r="O7" s="3"/>
      <c r="P7" s="3"/>
      <c r="Q7" s="3"/>
      <c r="R7" s="3"/>
    </row>
    <row r="8" spans="1:18" s="4" customFormat="1" ht="18.75" customHeight="1" x14ac:dyDescent="0.4">
      <c r="A8" s="148"/>
      <c r="B8" s="153" t="s">
        <v>8</v>
      </c>
      <c r="C8" s="153"/>
      <c r="D8" s="153"/>
      <c r="E8" s="254">
        <f>'(別紙1)事業計画書'!E8:G8</f>
        <v>0</v>
      </c>
      <c r="F8" s="255"/>
      <c r="G8" s="255"/>
      <c r="H8" s="9" t="s">
        <v>9</v>
      </c>
      <c r="I8" s="10" t="s">
        <v>10</v>
      </c>
      <c r="J8" s="10"/>
      <c r="K8" s="256">
        <f>'(別紙1)事業計画書'!K8:L8</f>
        <v>0</v>
      </c>
      <c r="L8" s="256"/>
      <c r="M8" s="28" t="s">
        <v>11</v>
      </c>
      <c r="N8" s="3"/>
      <c r="O8" s="3"/>
      <c r="P8" s="3"/>
      <c r="Q8" s="3"/>
      <c r="R8" s="3"/>
    </row>
    <row r="9" spans="1:18" s="4" customFormat="1" ht="19.5" thickBot="1" x14ac:dyDescent="0.45">
      <c r="A9" s="149"/>
      <c r="B9" s="180" t="s">
        <v>12</v>
      </c>
      <c r="C9" s="180"/>
      <c r="D9" s="180"/>
      <c r="E9" s="257">
        <f>'(別紙1)事業計画書'!E9:H9</f>
        <v>0</v>
      </c>
      <c r="F9" s="258"/>
      <c r="G9" s="258"/>
      <c r="H9" s="258"/>
      <c r="I9" s="11" t="s">
        <v>13</v>
      </c>
      <c r="J9" s="259">
        <f>'(別紙1)事業計画書'!J9:L9</f>
        <v>0</v>
      </c>
      <c r="K9" s="259"/>
      <c r="L9" s="259"/>
      <c r="M9" s="12" t="s">
        <v>14</v>
      </c>
      <c r="N9" s="3"/>
      <c r="O9" s="3"/>
      <c r="P9" s="3"/>
      <c r="Q9" s="3"/>
      <c r="R9" s="3"/>
    </row>
    <row r="10" spans="1:18" s="4" customFormat="1" ht="18.75" customHeight="1" x14ac:dyDescent="0.4">
      <c r="A10" s="175" t="s">
        <v>51</v>
      </c>
      <c r="B10" s="110" t="s">
        <v>42</v>
      </c>
      <c r="C10" s="111"/>
      <c r="D10" s="112"/>
      <c r="E10" s="177" t="s">
        <v>43</v>
      </c>
      <c r="F10" s="178"/>
      <c r="G10" s="178"/>
      <c r="H10" s="178"/>
      <c r="I10" s="178"/>
      <c r="J10" s="178"/>
      <c r="K10" s="178"/>
      <c r="L10" s="178"/>
      <c r="M10" s="179"/>
      <c r="N10" s="3"/>
      <c r="O10" s="3"/>
      <c r="P10" s="3"/>
      <c r="Q10" s="3"/>
      <c r="R10" s="3"/>
    </row>
    <row r="11" spans="1:18" s="4" customFormat="1" ht="37.5" customHeight="1" x14ac:dyDescent="0.4">
      <c r="A11" s="175"/>
      <c r="B11" s="113"/>
      <c r="C11" s="114"/>
      <c r="D11" s="115"/>
      <c r="E11" s="119"/>
      <c r="F11" s="120"/>
      <c r="G11" s="120"/>
      <c r="H11" s="120"/>
      <c r="I11" s="120"/>
      <c r="J11" s="120"/>
      <c r="K11" s="120"/>
      <c r="L11" s="120"/>
      <c r="M11" s="121"/>
      <c r="N11" s="3"/>
      <c r="O11" s="3"/>
      <c r="P11" s="13"/>
      <c r="Q11" s="3"/>
      <c r="R11" s="3"/>
    </row>
    <row r="12" spans="1:18" s="4" customFormat="1" ht="18.75" customHeight="1" x14ac:dyDescent="0.4">
      <c r="A12" s="175"/>
      <c r="B12" s="113"/>
      <c r="C12" s="114"/>
      <c r="D12" s="115"/>
      <c r="E12" s="119"/>
      <c r="F12" s="120"/>
      <c r="G12" s="120"/>
      <c r="H12" s="120"/>
      <c r="I12" s="120"/>
      <c r="J12" s="120"/>
      <c r="K12" s="120"/>
      <c r="L12" s="120"/>
      <c r="M12" s="121"/>
      <c r="N12" s="3"/>
      <c r="O12" s="3"/>
      <c r="P12" s="13"/>
      <c r="Q12" s="3"/>
      <c r="R12" s="3"/>
    </row>
    <row r="13" spans="1:18" s="4" customFormat="1" ht="18.75" customHeight="1" x14ac:dyDescent="0.4">
      <c r="A13" s="175"/>
      <c r="B13" s="113"/>
      <c r="C13" s="114"/>
      <c r="D13" s="115"/>
      <c r="E13" s="122"/>
      <c r="F13" s="123"/>
      <c r="G13" s="123"/>
      <c r="H13" s="123"/>
      <c r="I13" s="123"/>
      <c r="J13" s="123"/>
      <c r="K13" s="123"/>
      <c r="L13" s="123"/>
      <c r="M13" s="124"/>
      <c r="N13" s="3"/>
      <c r="O13" s="3"/>
      <c r="P13" s="13"/>
      <c r="Q13" s="3"/>
      <c r="R13" s="3"/>
    </row>
    <row r="14" spans="1:18" s="4" customFormat="1" ht="18.75" customHeight="1" x14ac:dyDescent="0.4">
      <c r="A14" s="175"/>
      <c r="B14" s="113"/>
      <c r="C14" s="114"/>
      <c r="D14" s="115"/>
      <c r="E14" s="125" t="s">
        <v>44</v>
      </c>
      <c r="F14" s="126"/>
      <c r="G14" s="126"/>
      <c r="H14" s="126"/>
      <c r="I14" s="126"/>
      <c r="J14" s="126"/>
      <c r="K14" s="126"/>
      <c r="L14" s="126"/>
      <c r="M14" s="127"/>
      <c r="N14" s="3"/>
      <c r="O14" s="3"/>
      <c r="P14" s="13"/>
      <c r="Q14" s="3"/>
      <c r="R14" s="3"/>
    </row>
    <row r="15" spans="1:18" s="4" customFormat="1" ht="22.5" customHeight="1" x14ac:dyDescent="0.4">
      <c r="A15" s="175"/>
      <c r="B15" s="113"/>
      <c r="C15" s="114"/>
      <c r="D15" s="115"/>
      <c r="E15" s="119"/>
      <c r="F15" s="120"/>
      <c r="G15" s="120"/>
      <c r="H15" s="120"/>
      <c r="I15" s="120"/>
      <c r="J15" s="120"/>
      <c r="K15" s="120"/>
      <c r="L15" s="120"/>
      <c r="M15" s="121"/>
      <c r="N15" s="3"/>
      <c r="O15" s="3"/>
      <c r="P15" s="13"/>
      <c r="Q15" s="3"/>
      <c r="R15" s="3"/>
    </row>
    <row r="16" spans="1:18" s="4" customFormat="1" ht="22.5" customHeight="1" x14ac:dyDescent="0.4">
      <c r="A16" s="175"/>
      <c r="B16" s="113"/>
      <c r="C16" s="114"/>
      <c r="D16" s="115"/>
      <c r="E16" s="122"/>
      <c r="F16" s="123"/>
      <c r="G16" s="123"/>
      <c r="H16" s="123"/>
      <c r="I16" s="123"/>
      <c r="J16" s="123"/>
      <c r="K16" s="123"/>
      <c r="L16" s="123"/>
      <c r="M16" s="124"/>
      <c r="N16" s="3"/>
      <c r="O16" s="3"/>
      <c r="P16" s="13"/>
      <c r="Q16" s="3"/>
      <c r="R16" s="3"/>
    </row>
    <row r="17" spans="1:18" s="4" customFormat="1" ht="78" customHeight="1" x14ac:dyDescent="0.4">
      <c r="A17" s="175"/>
      <c r="B17" s="113"/>
      <c r="C17" s="114"/>
      <c r="D17" s="115"/>
      <c r="E17" s="125" t="s">
        <v>45</v>
      </c>
      <c r="F17" s="126"/>
      <c r="G17" s="126"/>
      <c r="H17" s="126"/>
      <c r="I17" s="126"/>
      <c r="J17" s="126"/>
      <c r="K17" s="126"/>
      <c r="L17" s="126"/>
      <c r="M17" s="127"/>
      <c r="N17" s="3"/>
      <c r="O17" s="3"/>
      <c r="P17" s="13"/>
      <c r="Q17" s="3"/>
      <c r="R17" s="3"/>
    </row>
    <row r="18" spans="1:18" s="4" customFormat="1" ht="37.5" customHeight="1" x14ac:dyDescent="0.4">
      <c r="A18" s="175"/>
      <c r="B18" s="113"/>
      <c r="C18" s="114"/>
      <c r="D18" s="115"/>
      <c r="E18" s="119"/>
      <c r="F18" s="120"/>
      <c r="G18" s="120"/>
      <c r="H18" s="120"/>
      <c r="I18" s="120"/>
      <c r="J18" s="120"/>
      <c r="K18" s="120"/>
      <c r="L18" s="120"/>
      <c r="M18" s="121"/>
      <c r="N18" s="3"/>
      <c r="O18" s="3"/>
      <c r="P18" s="13"/>
      <c r="Q18" s="3"/>
      <c r="R18" s="3"/>
    </row>
    <row r="19" spans="1:18" s="4" customFormat="1" ht="50.1" customHeight="1" x14ac:dyDescent="0.4">
      <c r="A19" s="175"/>
      <c r="B19" s="116"/>
      <c r="C19" s="117"/>
      <c r="D19" s="118"/>
      <c r="E19" s="122"/>
      <c r="F19" s="123"/>
      <c r="G19" s="123"/>
      <c r="H19" s="123"/>
      <c r="I19" s="123"/>
      <c r="J19" s="123"/>
      <c r="K19" s="123"/>
      <c r="L19" s="123"/>
      <c r="M19" s="124"/>
      <c r="N19" s="3"/>
      <c r="O19" s="3"/>
      <c r="P19" s="13"/>
      <c r="Q19" s="3"/>
      <c r="R19" s="3"/>
    </row>
    <row r="20" spans="1:18" s="4" customFormat="1" ht="37.5" customHeight="1" x14ac:dyDescent="0.4">
      <c r="A20" s="175"/>
      <c r="B20" s="128" t="s">
        <v>46</v>
      </c>
      <c r="C20" s="129"/>
      <c r="D20" s="129"/>
      <c r="E20" s="132"/>
      <c r="F20" s="133"/>
      <c r="G20" s="133"/>
      <c r="H20" s="133"/>
      <c r="I20" s="133"/>
      <c r="J20" s="133"/>
      <c r="K20" s="133"/>
      <c r="L20" s="133"/>
      <c r="M20" s="134"/>
      <c r="N20" s="3"/>
      <c r="O20" s="3"/>
      <c r="P20" s="13"/>
      <c r="Q20" s="3"/>
      <c r="R20" s="3"/>
    </row>
    <row r="21" spans="1:18" s="4" customFormat="1" ht="50.25" customHeight="1" thickBot="1" x14ac:dyDescent="0.45">
      <c r="A21" s="176"/>
      <c r="B21" s="130"/>
      <c r="C21" s="131"/>
      <c r="D21" s="131"/>
      <c r="E21" s="135"/>
      <c r="F21" s="136"/>
      <c r="G21" s="136"/>
      <c r="H21" s="136"/>
      <c r="I21" s="136"/>
      <c r="J21" s="136"/>
      <c r="K21" s="136"/>
      <c r="L21" s="136"/>
      <c r="M21" s="137"/>
      <c r="N21" s="3"/>
      <c r="O21" s="3"/>
      <c r="P21" s="3"/>
      <c r="Q21" s="3"/>
      <c r="R21" s="3"/>
    </row>
    <row r="22" spans="1:18" s="4" customFormat="1" x14ac:dyDescent="0.4">
      <c r="A22" s="183" t="s">
        <v>15</v>
      </c>
      <c r="B22" s="15"/>
      <c r="C22" s="16" t="s">
        <v>16</v>
      </c>
      <c r="D22" s="17"/>
      <c r="E22" s="18"/>
      <c r="F22" s="18"/>
      <c r="G22" s="18"/>
      <c r="H22" s="18"/>
      <c r="I22" s="18"/>
      <c r="J22" s="18"/>
      <c r="K22" s="18"/>
      <c r="L22" s="19" t="s">
        <v>17</v>
      </c>
      <c r="M22" s="20"/>
      <c r="N22" s="3"/>
      <c r="O22" s="3"/>
      <c r="P22" s="3"/>
      <c r="Q22" s="3"/>
      <c r="R22" s="3"/>
    </row>
    <row r="23" spans="1:18" s="4" customFormat="1" x14ac:dyDescent="0.4">
      <c r="A23" s="234"/>
      <c r="B23" s="21"/>
      <c r="C23" s="24"/>
      <c r="D23" s="22"/>
      <c r="E23" s="23"/>
      <c r="F23" s="23"/>
      <c r="G23" s="23"/>
      <c r="H23" s="23"/>
      <c r="I23" s="23"/>
      <c r="J23" s="23"/>
      <c r="K23" s="23"/>
      <c r="L23" s="25" t="s">
        <v>35</v>
      </c>
      <c r="M23" s="14"/>
      <c r="N23" s="3"/>
      <c r="O23" s="3"/>
      <c r="P23" s="3"/>
      <c r="Q23" s="3"/>
      <c r="R23" s="3"/>
    </row>
    <row r="24" spans="1:18" s="4" customFormat="1" x14ac:dyDescent="0.4">
      <c r="A24" s="184"/>
      <c r="B24" s="21"/>
      <c r="C24" s="32" t="s">
        <v>18</v>
      </c>
      <c r="D24" s="153" t="s">
        <v>19</v>
      </c>
      <c r="E24" s="153"/>
      <c r="F24" s="186" t="s">
        <v>20</v>
      </c>
      <c r="G24" s="186"/>
      <c r="H24" s="186"/>
      <c r="I24" s="186"/>
      <c r="J24" s="186"/>
      <c r="K24" s="186"/>
      <c r="L24" s="186"/>
      <c r="M24" s="14"/>
      <c r="N24" s="3"/>
      <c r="O24" s="3"/>
      <c r="P24" s="3"/>
      <c r="Q24" s="3"/>
      <c r="R24" s="3"/>
    </row>
    <row r="25" spans="1:18" s="4" customFormat="1" x14ac:dyDescent="0.4">
      <c r="A25" s="184"/>
      <c r="B25" s="21"/>
      <c r="C25" s="214" t="s">
        <v>21</v>
      </c>
      <c r="D25" s="236">
        <f>SUM(D31,-SUM(D27,D29))</f>
        <v>0</v>
      </c>
      <c r="E25" s="237"/>
      <c r="F25" s="238"/>
      <c r="G25" s="239"/>
      <c r="H25" s="239"/>
      <c r="I25" s="239"/>
      <c r="J25" s="239"/>
      <c r="K25" s="239"/>
      <c r="L25" s="240"/>
      <c r="M25" s="14"/>
      <c r="N25" s="3"/>
      <c r="O25" s="3"/>
      <c r="P25" s="3"/>
      <c r="Q25" s="3"/>
      <c r="R25" s="3"/>
    </row>
    <row r="26" spans="1:18" s="4" customFormat="1" x14ac:dyDescent="0.4">
      <c r="A26" s="184"/>
      <c r="B26" s="21"/>
      <c r="C26" s="215"/>
      <c r="D26" s="216">
        <f>D32-D30-D28</f>
        <v>0</v>
      </c>
      <c r="E26" s="217"/>
      <c r="F26" s="218"/>
      <c r="G26" s="219"/>
      <c r="H26" s="219"/>
      <c r="I26" s="219"/>
      <c r="J26" s="219"/>
      <c r="K26" s="219"/>
      <c r="L26" s="220"/>
      <c r="M26" s="14"/>
      <c r="N26" s="3"/>
      <c r="O26" s="3"/>
      <c r="P26" s="3"/>
      <c r="Q26" s="3"/>
      <c r="R26" s="3"/>
    </row>
    <row r="27" spans="1:18" s="4" customFormat="1" x14ac:dyDescent="0.4">
      <c r="A27" s="184"/>
      <c r="B27" s="21"/>
      <c r="C27" s="221" t="s">
        <v>22</v>
      </c>
      <c r="D27" s="236">
        <f>K47</f>
        <v>0</v>
      </c>
      <c r="E27" s="237"/>
      <c r="F27" s="238" t="s">
        <v>30</v>
      </c>
      <c r="G27" s="239"/>
      <c r="H27" s="239"/>
      <c r="I27" s="239"/>
      <c r="J27" s="239"/>
      <c r="K27" s="239"/>
      <c r="L27" s="240"/>
      <c r="M27" s="14"/>
      <c r="N27" s="3"/>
      <c r="O27" s="3"/>
      <c r="P27" s="3"/>
      <c r="Q27" s="3"/>
      <c r="R27" s="3"/>
    </row>
    <row r="28" spans="1:18" s="4" customFormat="1" x14ac:dyDescent="0.4">
      <c r="A28" s="184"/>
      <c r="B28" s="21"/>
      <c r="C28" s="222"/>
      <c r="D28" s="191">
        <f>K48</f>
        <v>0</v>
      </c>
      <c r="E28" s="192"/>
      <c r="F28" s="211"/>
      <c r="G28" s="212"/>
      <c r="H28" s="212"/>
      <c r="I28" s="212"/>
      <c r="J28" s="212"/>
      <c r="K28" s="212"/>
      <c r="L28" s="213"/>
      <c r="M28" s="14"/>
      <c r="N28" s="3"/>
      <c r="O28" s="3"/>
      <c r="P28" s="3"/>
      <c r="Q28" s="3"/>
      <c r="R28" s="3"/>
    </row>
    <row r="29" spans="1:18" s="4" customFormat="1" x14ac:dyDescent="0.4">
      <c r="A29" s="184"/>
      <c r="B29" s="21"/>
      <c r="C29" s="221" t="s">
        <v>23</v>
      </c>
      <c r="D29" s="236"/>
      <c r="E29" s="237"/>
      <c r="F29" s="238"/>
      <c r="G29" s="239"/>
      <c r="H29" s="239"/>
      <c r="I29" s="239"/>
      <c r="J29" s="239"/>
      <c r="K29" s="239"/>
      <c r="L29" s="240"/>
      <c r="M29" s="14"/>
      <c r="N29" s="3"/>
      <c r="O29" s="3"/>
      <c r="P29" s="3"/>
      <c r="Q29" s="3"/>
      <c r="R29" s="3"/>
    </row>
    <row r="30" spans="1:18" s="4" customFormat="1" x14ac:dyDescent="0.4">
      <c r="A30" s="184"/>
      <c r="B30" s="21"/>
      <c r="C30" s="222"/>
      <c r="D30" s="191"/>
      <c r="E30" s="192"/>
      <c r="F30" s="211"/>
      <c r="G30" s="212"/>
      <c r="H30" s="212"/>
      <c r="I30" s="212"/>
      <c r="J30" s="212"/>
      <c r="K30" s="212"/>
      <c r="L30" s="213"/>
      <c r="M30" s="14"/>
      <c r="N30" s="3"/>
      <c r="O30" s="3"/>
      <c r="P30" s="3"/>
      <c r="Q30" s="3"/>
      <c r="R30" s="3"/>
    </row>
    <row r="31" spans="1:18" s="4" customFormat="1" x14ac:dyDescent="0.4">
      <c r="A31" s="184"/>
      <c r="B31" s="21"/>
      <c r="C31" s="153" t="s">
        <v>24</v>
      </c>
      <c r="D31" s="241">
        <f>E47</f>
        <v>0</v>
      </c>
      <c r="E31" s="241"/>
      <c r="F31" s="188"/>
      <c r="G31" s="188"/>
      <c r="H31" s="188"/>
      <c r="I31" s="188"/>
      <c r="J31" s="188"/>
      <c r="K31" s="188"/>
      <c r="L31" s="188"/>
      <c r="M31" s="14"/>
      <c r="N31" s="3"/>
      <c r="O31" s="3"/>
      <c r="P31" s="3"/>
      <c r="Q31" s="3"/>
      <c r="R31" s="3"/>
    </row>
    <row r="32" spans="1:18" s="4" customFormat="1" x14ac:dyDescent="0.4">
      <c r="A32" s="184"/>
      <c r="B32" s="21"/>
      <c r="C32" s="153"/>
      <c r="D32" s="187">
        <f>E48</f>
        <v>0</v>
      </c>
      <c r="E32" s="187"/>
      <c r="F32" s="225"/>
      <c r="G32" s="225"/>
      <c r="H32" s="225"/>
      <c r="I32" s="225"/>
      <c r="J32" s="225"/>
      <c r="K32" s="225"/>
      <c r="L32" s="225"/>
      <c r="M32" s="14"/>
      <c r="N32" s="3"/>
      <c r="O32" s="3"/>
      <c r="P32" s="3"/>
      <c r="Q32" s="3"/>
      <c r="R32" s="3"/>
    </row>
    <row r="33" spans="1:18" s="4" customFormat="1" x14ac:dyDescent="0.4">
      <c r="A33" s="184"/>
      <c r="B33" s="21"/>
      <c r="C33" s="22"/>
      <c r="D33" s="22"/>
      <c r="E33" s="31">
        <v>4</v>
      </c>
      <c r="F33" s="31"/>
      <c r="G33" s="31">
        <v>6</v>
      </c>
      <c r="H33" s="31"/>
      <c r="I33" s="31">
        <v>8</v>
      </c>
      <c r="J33" s="31"/>
      <c r="K33" s="23"/>
      <c r="L33" s="23"/>
      <c r="M33" s="14"/>
      <c r="N33" s="3"/>
      <c r="O33" s="3"/>
      <c r="P33" s="3"/>
      <c r="Q33" s="3"/>
      <c r="R33" s="3"/>
    </row>
    <row r="34" spans="1:18" s="4" customFormat="1" x14ac:dyDescent="0.4">
      <c r="A34" s="184"/>
      <c r="B34" s="21"/>
      <c r="C34" s="24" t="s">
        <v>25</v>
      </c>
      <c r="D34" s="22"/>
      <c r="E34" s="23"/>
      <c r="F34" s="23"/>
      <c r="G34" s="23"/>
      <c r="H34" s="23"/>
      <c r="I34" s="23"/>
      <c r="J34" s="23"/>
      <c r="K34" s="23"/>
      <c r="L34" s="25" t="s">
        <v>17</v>
      </c>
      <c r="M34" s="14"/>
      <c r="N34" s="3"/>
      <c r="O34" s="3"/>
      <c r="P34" s="3"/>
      <c r="Q34" s="3"/>
      <c r="R34" s="3"/>
    </row>
    <row r="35" spans="1:18" s="4" customFormat="1" x14ac:dyDescent="0.4">
      <c r="A35" s="184"/>
      <c r="B35" s="21"/>
      <c r="C35" s="24"/>
      <c r="D35" s="22"/>
      <c r="E35" s="23"/>
      <c r="F35" s="23"/>
      <c r="G35" s="23"/>
      <c r="H35" s="23"/>
      <c r="I35" s="23"/>
      <c r="J35" s="23"/>
      <c r="K35" s="23"/>
      <c r="L35" s="25" t="s">
        <v>35</v>
      </c>
      <c r="M35" s="14"/>
      <c r="N35" s="3"/>
      <c r="O35" s="3"/>
      <c r="P35" s="3"/>
      <c r="Q35" s="3"/>
      <c r="R35" s="3"/>
    </row>
    <row r="36" spans="1:18" s="4" customFormat="1" ht="60" customHeight="1" x14ac:dyDescent="0.4">
      <c r="A36" s="184"/>
      <c r="B36" s="21"/>
      <c r="C36" s="153" t="s">
        <v>26</v>
      </c>
      <c r="D36" s="153"/>
      <c r="E36" s="193" t="s">
        <v>27</v>
      </c>
      <c r="F36" s="194"/>
      <c r="G36" s="195" t="s">
        <v>28</v>
      </c>
      <c r="H36" s="195"/>
      <c r="I36" s="193" t="s">
        <v>29</v>
      </c>
      <c r="J36" s="194"/>
      <c r="K36" s="193" t="s">
        <v>39</v>
      </c>
      <c r="L36" s="193"/>
      <c r="M36" s="14"/>
      <c r="N36" s="3"/>
      <c r="O36" s="3"/>
      <c r="P36" s="3"/>
      <c r="Q36" s="3"/>
      <c r="R36" s="3"/>
    </row>
    <row r="37" spans="1:18" s="4" customFormat="1" ht="18.600000000000001" customHeight="1" x14ac:dyDescent="0.4">
      <c r="A37" s="184"/>
      <c r="B37" s="30">
        <v>1</v>
      </c>
      <c r="C37" s="156" t="s">
        <v>58</v>
      </c>
      <c r="D37" s="158"/>
      <c r="E37" s="223">
        <f>VLOOKUP($B37,'(別紙1)事業計画書'!$B$31:$L$36,E$33,0)</f>
        <v>0</v>
      </c>
      <c r="F37" s="224"/>
      <c r="G37" s="223">
        <f>VLOOKUP($B37,'(別紙1)事業計画書'!$B$31:$L$36,G$33,0)</f>
        <v>0</v>
      </c>
      <c r="H37" s="224"/>
      <c r="I37" s="223">
        <f>VLOOKUP($B37,'(別紙1)事業計画書'!$B$31:$L$36,I$33,0)</f>
        <v>0</v>
      </c>
      <c r="J37" s="224"/>
      <c r="K37" s="205"/>
      <c r="L37" s="206"/>
      <c r="M37" s="14"/>
      <c r="N37" s="3"/>
      <c r="O37" s="3"/>
      <c r="P37" s="3"/>
      <c r="Q37" s="3"/>
      <c r="R37" s="3"/>
    </row>
    <row r="38" spans="1:18" s="4" customFormat="1" ht="18.600000000000001" customHeight="1" x14ac:dyDescent="0.4">
      <c r="A38" s="184"/>
      <c r="B38" s="30">
        <v>11</v>
      </c>
      <c r="C38" s="159"/>
      <c r="D38" s="161"/>
      <c r="E38" s="232"/>
      <c r="F38" s="233"/>
      <c r="G38" s="232"/>
      <c r="H38" s="233"/>
      <c r="I38" s="226">
        <f t="shared" ref="I38:I46" si="0">IFERROR(SUM($E38,-$G38),"")</f>
        <v>0</v>
      </c>
      <c r="J38" s="227"/>
      <c r="K38" s="207"/>
      <c r="L38" s="208"/>
      <c r="M38" s="14"/>
      <c r="N38" s="3"/>
      <c r="O38" s="3"/>
      <c r="P38" s="3"/>
      <c r="Q38" s="3"/>
      <c r="R38" s="3"/>
    </row>
    <row r="39" spans="1:18" s="4" customFormat="1" ht="18.600000000000001" customHeight="1" x14ac:dyDescent="0.4">
      <c r="A39" s="184"/>
      <c r="B39" s="30">
        <v>2</v>
      </c>
      <c r="C39" s="156" t="s">
        <v>48</v>
      </c>
      <c r="D39" s="158"/>
      <c r="E39" s="223">
        <f>VLOOKUP($B39,'(別紙1)事業計画書'!$B$31:$L$36,E$33,0)</f>
        <v>0</v>
      </c>
      <c r="F39" s="224"/>
      <c r="G39" s="223">
        <f>VLOOKUP($B39,'(別紙1)事業計画書'!$B$31:$L$36,G$33,0)</f>
        <v>0</v>
      </c>
      <c r="H39" s="224"/>
      <c r="I39" s="223">
        <f>VLOOKUP($B39,'(別紙1)事業計画書'!$B$31:$L$36,I$33,0)</f>
        <v>0</v>
      </c>
      <c r="J39" s="224"/>
      <c r="K39" s="207"/>
      <c r="L39" s="208"/>
      <c r="M39" s="14"/>
      <c r="N39" s="3"/>
      <c r="O39" s="3"/>
      <c r="P39" s="3"/>
      <c r="Q39" s="3"/>
      <c r="R39" s="3"/>
    </row>
    <row r="40" spans="1:18" s="4" customFormat="1" ht="18.600000000000001" customHeight="1" x14ac:dyDescent="0.4">
      <c r="A40" s="184"/>
      <c r="B40" s="30">
        <v>22</v>
      </c>
      <c r="C40" s="159"/>
      <c r="D40" s="161"/>
      <c r="E40" s="232"/>
      <c r="F40" s="233"/>
      <c r="G40" s="232"/>
      <c r="H40" s="233"/>
      <c r="I40" s="226">
        <f t="shared" si="0"/>
        <v>0</v>
      </c>
      <c r="J40" s="227"/>
      <c r="K40" s="207"/>
      <c r="L40" s="208"/>
      <c r="M40" s="14"/>
      <c r="N40" s="3"/>
      <c r="O40" s="3"/>
      <c r="P40" s="3"/>
      <c r="Q40" s="3"/>
      <c r="R40" s="3"/>
    </row>
    <row r="41" spans="1:18" s="4" customFormat="1" ht="18.600000000000001" customHeight="1" x14ac:dyDescent="0.4">
      <c r="A41" s="184"/>
      <c r="B41" s="30">
        <v>3</v>
      </c>
      <c r="C41" s="156" t="s">
        <v>49</v>
      </c>
      <c r="D41" s="158"/>
      <c r="E41" s="223">
        <f>VLOOKUP($B41,'(別紙1)事業計画書'!$B$31:$L$36,E$33,0)</f>
        <v>0</v>
      </c>
      <c r="F41" s="224"/>
      <c r="G41" s="223">
        <f>VLOOKUP($B41,'(別紙1)事業計画書'!$B$31:$L$36,G$33,0)</f>
        <v>0</v>
      </c>
      <c r="H41" s="224"/>
      <c r="I41" s="223">
        <f>VLOOKUP($B41,'(別紙1)事業計画書'!$B$31:$L$36,I$33,0)</f>
        <v>0</v>
      </c>
      <c r="J41" s="224"/>
      <c r="K41" s="207"/>
      <c r="L41" s="208"/>
      <c r="M41" s="14"/>
      <c r="N41" s="3"/>
      <c r="O41" s="3"/>
      <c r="P41" s="3"/>
      <c r="Q41" s="3"/>
      <c r="R41" s="3"/>
    </row>
    <row r="42" spans="1:18" s="4" customFormat="1" ht="18.600000000000001" customHeight="1" x14ac:dyDescent="0.4">
      <c r="A42" s="184"/>
      <c r="B42" s="30">
        <v>33</v>
      </c>
      <c r="C42" s="159"/>
      <c r="D42" s="161"/>
      <c r="E42" s="232"/>
      <c r="F42" s="233"/>
      <c r="G42" s="232"/>
      <c r="H42" s="233"/>
      <c r="I42" s="226">
        <f t="shared" si="0"/>
        <v>0</v>
      </c>
      <c r="J42" s="227"/>
      <c r="K42" s="207"/>
      <c r="L42" s="208"/>
      <c r="M42" s="14"/>
      <c r="N42" s="3"/>
      <c r="O42" s="3"/>
      <c r="P42" s="3"/>
      <c r="Q42" s="3"/>
      <c r="R42" s="3"/>
    </row>
    <row r="43" spans="1:18" s="4" customFormat="1" ht="18.600000000000001" customHeight="1" x14ac:dyDescent="0.4">
      <c r="A43" s="184"/>
      <c r="B43" s="30">
        <v>4</v>
      </c>
      <c r="C43" s="156" t="s">
        <v>59</v>
      </c>
      <c r="D43" s="158"/>
      <c r="E43" s="223">
        <f>VLOOKUP($B43,'(別紙1)事業計画書'!$B$31:$L$36,E$33,0)</f>
        <v>0</v>
      </c>
      <c r="F43" s="224"/>
      <c r="G43" s="223">
        <f>VLOOKUP($B43,'(別紙1)事業計画書'!$B$31:$L$36,G$33,0)</f>
        <v>0</v>
      </c>
      <c r="H43" s="224"/>
      <c r="I43" s="223">
        <f>VLOOKUP($B43,'(別紙1)事業計画書'!$B$31:$L$36,I$33,0)</f>
        <v>0</v>
      </c>
      <c r="J43" s="224"/>
      <c r="K43" s="207"/>
      <c r="L43" s="208"/>
      <c r="M43" s="14"/>
      <c r="N43" s="3"/>
      <c r="O43" s="3"/>
      <c r="P43" s="3"/>
      <c r="Q43" s="3"/>
      <c r="R43" s="3"/>
    </row>
    <row r="44" spans="1:18" s="4" customFormat="1" ht="18.600000000000001" customHeight="1" x14ac:dyDescent="0.4">
      <c r="A44" s="184"/>
      <c r="B44" s="30">
        <v>44</v>
      </c>
      <c r="C44" s="159"/>
      <c r="D44" s="161"/>
      <c r="E44" s="232"/>
      <c r="F44" s="233"/>
      <c r="G44" s="232"/>
      <c r="H44" s="233"/>
      <c r="I44" s="226">
        <f t="shared" si="0"/>
        <v>0</v>
      </c>
      <c r="J44" s="227"/>
      <c r="K44" s="207"/>
      <c r="L44" s="208"/>
      <c r="M44" s="14"/>
      <c r="N44" s="3"/>
      <c r="O44" s="3"/>
      <c r="P44" s="3"/>
      <c r="Q44" s="3"/>
      <c r="R44" s="3"/>
    </row>
    <row r="45" spans="1:18" s="4" customFormat="1" ht="18.600000000000001" customHeight="1" x14ac:dyDescent="0.4">
      <c r="A45" s="184"/>
      <c r="B45" s="30">
        <v>5</v>
      </c>
      <c r="C45" s="156" t="s">
        <v>31</v>
      </c>
      <c r="D45" s="158"/>
      <c r="E45" s="223">
        <f>VLOOKUP($B45,'(別紙1)事業計画書'!$B$31:$L$36,E$33,0)</f>
        <v>0</v>
      </c>
      <c r="F45" s="224"/>
      <c r="G45" s="223">
        <f>VLOOKUP($B45,'(別紙1)事業計画書'!$B$31:$L$36,G$33,0)</f>
        <v>0</v>
      </c>
      <c r="H45" s="224"/>
      <c r="I45" s="223">
        <f>VLOOKUP($B45,'(別紙1)事業計画書'!$B$31:$L$36,I$33,0)</f>
        <v>0</v>
      </c>
      <c r="J45" s="224"/>
      <c r="K45" s="207"/>
      <c r="L45" s="208"/>
      <c r="M45" s="14"/>
      <c r="N45" s="3"/>
      <c r="O45" s="3"/>
      <c r="P45" s="3"/>
      <c r="Q45" s="3"/>
      <c r="R45" s="3"/>
    </row>
    <row r="46" spans="1:18" s="4" customFormat="1" ht="18.600000000000001" customHeight="1" thickBot="1" x14ac:dyDescent="0.45">
      <c r="A46" s="184"/>
      <c r="B46" s="30">
        <v>55</v>
      </c>
      <c r="C46" s="159"/>
      <c r="D46" s="161"/>
      <c r="E46" s="232"/>
      <c r="F46" s="233"/>
      <c r="G46" s="232"/>
      <c r="H46" s="233"/>
      <c r="I46" s="226">
        <f t="shared" si="0"/>
        <v>0</v>
      </c>
      <c r="J46" s="227"/>
      <c r="K46" s="209"/>
      <c r="L46" s="210"/>
      <c r="M46" s="14"/>
      <c r="N46" s="3"/>
      <c r="O46" s="3"/>
      <c r="P46" s="3"/>
      <c r="Q46" s="3"/>
      <c r="R46" s="3"/>
    </row>
    <row r="47" spans="1:18" s="4" customFormat="1" ht="18.600000000000001" customHeight="1" thickTop="1" x14ac:dyDescent="0.4">
      <c r="A47" s="184"/>
      <c r="B47" s="30">
        <v>9</v>
      </c>
      <c r="C47" s="156" t="s">
        <v>24</v>
      </c>
      <c r="D47" s="158"/>
      <c r="E47" s="223">
        <f>VLOOKUP($B47,'(別紙1)事業計画書'!$B$31:$L$36,E$33,0)</f>
        <v>0</v>
      </c>
      <c r="F47" s="224"/>
      <c r="G47" s="223">
        <f>VLOOKUP($B47,'(別紙1)事業計画書'!$B$31:$L$36,G$33,0)</f>
        <v>0</v>
      </c>
      <c r="H47" s="224"/>
      <c r="I47" s="223">
        <f>VLOOKUP($B47,'(別紙1)事業計画書'!$B$31:$L$36,I$33,0)</f>
        <v>0</v>
      </c>
      <c r="J47" s="262"/>
      <c r="K47" s="263">
        <f>IF(ROUNDDOWN($I$47/2,-3)&gt;=1000000,1000000,ROUNDDOWN($I$47/2,-3))</f>
        <v>0</v>
      </c>
      <c r="L47" s="264"/>
      <c r="M47" s="14"/>
      <c r="N47" s="3"/>
      <c r="O47" s="3"/>
      <c r="P47" s="3"/>
      <c r="Q47" s="3"/>
      <c r="R47" s="3"/>
    </row>
    <row r="48" spans="1:18" s="4" customFormat="1" ht="18.600000000000001" customHeight="1" thickBot="1" x14ac:dyDescent="0.45">
      <c r="A48" s="235"/>
      <c r="B48" s="30">
        <v>99</v>
      </c>
      <c r="C48" s="159"/>
      <c r="D48" s="161"/>
      <c r="E48" s="228">
        <f>SUM(E38,E40,E42,E44,E46)</f>
        <v>0</v>
      </c>
      <c r="F48" s="229"/>
      <c r="G48" s="228">
        <f t="shared" ref="G48" si="1">SUM(G38,G40,G42,G44,G46)</f>
        <v>0</v>
      </c>
      <c r="H48" s="229"/>
      <c r="I48" s="228">
        <f t="shared" ref="I48" si="2">SUM(I38,I40,I42,I44,I46)</f>
        <v>0</v>
      </c>
      <c r="J48" s="229"/>
      <c r="K48" s="260">
        <f>IF(ROUNDDOWN($I$48/2,-3)&gt;=1000000,1000000,ROUNDDOWN($I$48/2,-3))</f>
        <v>0</v>
      </c>
      <c r="L48" s="261"/>
      <c r="M48" s="14"/>
      <c r="N48" s="3"/>
      <c r="O48" s="3"/>
      <c r="P48" s="3"/>
      <c r="Q48" s="3"/>
      <c r="R48" s="3"/>
    </row>
    <row r="49" spans="1:18" s="4" customFormat="1" ht="93" customHeight="1" thickTop="1" thickBot="1" x14ac:dyDescent="0.45">
      <c r="A49" s="185"/>
      <c r="B49" s="196" t="s">
        <v>61</v>
      </c>
      <c r="C49" s="197"/>
      <c r="D49" s="197"/>
      <c r="E49" s="197"/>
      <c r="F49" s="197"/>
      <c r="G49" s="197"/>
      <c r="H49" s="197"/>
      <c r="I49" s="197"/>
      <c r="J49" s="197"/>
      <c r="K49" s="197"/>
      <c r="L49" s="197"/>
      <c r="M49" s="12"/>
      <c r="N49" s="3"/>
      <c r="O49" s="3"/>
      <c r="P49" s="3"/>
      <c r="Q49" s="3"/>
      <c r="R49" s="3"/>
    </row>
    <row r="50" spans="1:18" s="4" customFormat="1" ht="30.75" customHeight="1" x14ac:dyDescent="0.4">
      <c r="A50" s="230" t="s">
        <v>52</v>
      </c>
      <c r="B50" s="231"/>
      <c r="C50" s="231"/>
      <c r="D50" s="231"/>
      <c r="E50" s="231"/>
      <c r="F50" s="231"/>
      <c r="G50" s="231"/>
      <c r="H50" s="231"/>
      <c r="I50" s="231"/>
      <c r="J50" s="231"/>
      <c r="K50" s="231"/>
      <c r="L50" s="231"/>
      <c r="M50" s="231"/>
      <c r="N50" s="3"/>
      <c r="O50" s="3"/>
      <c r="P50" s="3"/>
      <c r="Q50" s="3"/>
      <c r="R50" s="3"/>
    </row>
    <row r="51" spans="1:18" s="4" customFormat="1" x14ac:dyDescent="0.4">
      <c r="A51" s="1"/>
      <c r="B51" s="1"/>
      <c r="C51" s="2"/>
      <c r="D51" s="2"/>
      <c r="E51" s="1"/>
      <c r="F51" s="1"/>
      <c r="G51" s="1"/>
      <c r="H51" s="1"/>
      <c r="I51" s="1"/>
      <c r="J51" s="1"/>
      <c r="K51" s="1"/>
      <c r="L51" s="1"/>
      <c r="M51" s="1"/>
      <c r="N51" s="3"/>
      <c r="O51" s="3"/>
      <c r="P51" s="3"/>
      <c r="Q51" s="3"/>
      <c r="R51" s="3"/>
    </row>
    <row r="52" spans="1:18" s="4" customFormat="1" x14ac:dyDescent="0.4">
      <c r="A52" s="1"/>
      <c r="B52" s="1"/>
      <c r="C52" s="2"/>
      <c r="D52" s="2"/>
      <c r="E52" s="1"/>
      <c r="F52" s="1"/>
      <c r="G52" s="1"/>
      <c r="H52" s="1"/>
      <c r="I52" s="1"/>
      <c r="J52" s="1"/>
      <c r="K52" s="1"/>
      <c r="L52" s="1"/>
      <c r="M52" s="1"/>
      <c r="N52" s="3"/>
      <c r="O52" s="3"/>
      <c r="P52" s="3"/>
      <c r="Q52" s="3"/>
      <c r="R52" s="3"/>
    </row>
    <row r="53" spans="1:18" s="4" customFormat="1" x14ac:dyDescent="0.4">
      <c r="A53" s="1"/>
      <c r="B53" s="1"/>
      <c r="C53" s="2"/>
      <c r="D53" s="2"/>
      <c r="E53" s="1"/>
      <c r="F53" s="1"/>
      <c r="G53" s="1"/>
      <c r="H53" s="1"/>
      <c r="I53" s="1"/>
      <c r="J53" s="1"/>
      <c r="K53" s="1"/>
      <c r="L53" s="1"/>
      <c r="M53" s="1"/>
      <c r="N53" s="3"/>
      <c r="O53" s="3"/>
      <c r="P53" s="3"/>
      <c r="Q53" s="3"/>
      <c r="R53" s="3"/>
    </row>
    <row r="54" spans="1:18" s="4" customFormat="1" x14ac:dyDescent="0.4">
      <c r="A54" s="1"/>
      <c r="B54" s="1"/>
      <c r="C54" s="2"/>
      <c r="D54" s="2"/>
      <c r="E54" s="1"/>
      <c r="F54" s="1"/>
      <c r="G54" s="1"/>
      <c r="H54" s="1"/>
      <c r="I54" s="1"/>
      <c r="J54" s="1"/>
      <c r="K54" s="1"/>
      <c r="L54" s="1"/>
      <c r="M54" s="1"/>
      <c r="N54" s="3"/>
      <c r="O54" s="3"/>
      <c r="P54" s="3"/>
      <c r="Q54" s="3"/>
      <c r="R54" s="3"/>
    </row>
  </sheetData>
  <sheetProtection algorithmName="SHA-512" hashValue="Q/0jiRClzbAJvlrsTe/mYjYgKdCqydif/3ztcgyNdCMOFpyxHhHZl8EgwQu6HNaF2whSnC1ld5nW2D10zOg72w==" saltValue="Rw+qnWvsxM3UUJzh00a+5Q==" spinCount="100000" sheet="1" objects="1" scenarios="1"/>
  <mergeCells count="102">
    <mergeCell ref="K48:L48"/>
    <mergeCell ref="E47:F47"/>
    <mergeCell ref="G47:H47"/>
    <mergeCell ref="I47:J47"/>
    <mergeCell ref="K47:L47"/>
    <mergeCell ref="G38:H38"/>
    <mergeCell ref="E38:F38"/>
    <mergeCell ref="E48:F48"/>
    <mergeCell ref="A2:M2"/>
    <mergeCell ref="A3:A9"/>
    <mergeCell ref="B3:D3"/>
    <mergeCell ref="E3:M3"/>
    <mergeCell ref="B4:D4"/>
    <mergeCell ref="E4:M4"/>
    <mergeCell ref="B5:D6"/>
    <mergeCell ref="H5:I5"/>
    <mergeCell ref="E6:M6"/>
    <mergeCell ref="B7:D7"/>
    <mergeCell ref="E7:M7"/>
    <mergeCell ref="B8:D8"/>
    <mergeCell ref="E8:G8"/>
    <mergeCell ref="K8:L8"/>
    <mergeCell ref="B9:D9"/>
    <mergeCell ref="E9:H9"/>
    <mergeCell ref="J9:L9"/>
    <mergeCell ref="A10:A21"/>
    <mergeCell ref="E10:M10"/>
    <mergeCell ref="E14:M14"/>
    <mergeCell ref="I37:J37"/>
    <mergeCell ref="D27:E27"/>
    <mergeCell ref="F27:L27"/>
    <mergeCell ref="D29:E29"/>
    <mergeCell ref="F29:L29"/>
    <mergeCell ref="D31:E31"/>
    <mergeCell ref="B49:L49"/>
    <mergeCell ref="A50:M50"/>
    <mergeCell ref="G45:H45"/>
    <mergeCell ref="I45:J45"/>
    <mergeCell ref="E39:F39"/>
    <mergeCell ref="G39:H39"/>
    <mergeCell ref="I39:J39"/>
    <mergeCell ref="E41:F41"/>
    <mergeCell ref="G41:H41"/>
    <mergeCell ref="I41:J41"/>
    <mergeCell ref="G40:H40"/>
    <mergeCell ref="G42:H42"/>
    <mergeCell ref="G44:H44"/>
    <mergeCell ref="G46:H46"/>
    <mergeCell ref="G48:H48"/>
    <mergeCell ref="E40:F40"/>
    <mergeCell ref="E42:F42"/>
    <mergeCell ref="E44:F44"/>
    <mergeCell ref="E46:F46"/>
    <mergeCell ref="A22:A49"/>
    <mergeCell ref="D24:E24"/>
    <mergeCell ref="F24:L24"/>
    <mergeCell ref="D25:E25"/>
    <mergeCell ref="F25:L25"/>
    <mergeCell ref="C47:D48"/>
    <mergeCell ref="I38:J38"/>
    <mergeCell ref="I40:J40"/>
    <mergeCell ref="I42:J42"/>
    <mergeCell ref="I44:J44"/>
    <mergeCell ref="I46:J46"/>
    <mergeCell ref="I48:J48"/>
    <mergeCell ref="E43:F43"/>
    <mergeCell ref="G43:H43"/>
    <mergeCell ref="I43:J43"/>
    <mergeCell ref="E45:F45"/>
    <mergeCell ref="D32:E32"/>
    <mergeCell ref="C36:D36"/>
    <mergeCell ref="E36:F36"/>
    <mergeCell ref="G36:H36"/>
    <mergeCell ref="I36:J36"/>
    <mergeCell ref="E37:F37"/>
    <mergeCell ref="G37:H37"/>
    <mergeCell ref="F32:L32"/>
    <mergeCell ref="C37:D38"/>
    <mergeCell ref="C39:D40"/>
    <mergeCell ref="C41:D42"/>
    <mergeCell ref="C43:D44"/>
    <mergeCell ref="K37:L46"/>
    <mergeCell ref="B10:D19"/>
    <mergeCell ref="E11:M13"/>
    <mergeCell ref="E15:M16"/>
    <mergeCell ref="E17:M17"/>
    <mergeCell ref="E18:M19"/>
    <mergeCell ref="B20:D21"/>
    <mergeCell ref="E20:M21"/>
    <mergeCell ref="C45:D46"/>
    <mergeCell ref="F31:L31"/>
    <mergeCell ref="F28:L28"/>
    <mergeCell ref="F30:L30"/>
    <mergeCell ref="C25:C26"/>
    <mergeCell ref="D26:E26"/>
    <mergeCell ref="F26:L26"/>
    <mergeCell ref="D28:E28"/>
    <mergeCell ref="D30:E30"/>
    <mergeCell ref="K36:L36"/>
    <mergeCell ref="C27:C28"/>
    <mergeCell ref="C29:C30"/>
    <mergeCell ref="C31:C32"/>
  </mergeCells>
  <phoneticPr fontId="3"/>
  <dataValidations count="2">
    <dataValidation operator="greaterThanOrEqual" allowBlank="1" showInputMessage="1" showErrorMessage="1" sqref="B1:M6 B49:M49 M22:M48 E7:E11 C29 C33:C37 J33:J36 L33:L36 F22:F36 B51:M1048576 B7:B10 C7:D9 E22:E24 D29:D36 C22:C25 D22:D26 G22:L24 K33:K37 C27:E27 C39 C41 C43 C45 F7:M9 C47 C31 G33:H36 G37:G48 B22:B48 E33:E48 I33:I48 K47:K48 E20 E14 E17:E18 B20"/>
    <dataValidation operator="greaterThanOrEqual" allowBlank="1" showInputMessage="1" showErrorMessage="1" prompt="2)支出の部「補助金交付申請額【C】」から自動算出されます。_x000a_その他補助金や助成金等を利用する場合は上書き入力してください。" sqref="D28"/>
  </dataValidations>
  <printOptions horizontalCentered="1"/>
  <pageMargins left="0.31496062992125984" right="0.31496062992125984" top="0.74803149606299213" bottom="0.74803149606299213" header="0.31496062992125984" footer="0.31496062992125984"/>
  <pageSetup paperSize="9" scale="94" orientation="portrait" blackAndWhite="1" r:id="rId1"/>
  <rowBreaks count="1" manualBreakCount="1">
    <brk id="2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Zeros="0" view="pageBreakPreview" zoomScaleNormal="100" zoomScaleSheetLayoutView="100" workbookViewId="0">
      <selection activeCell="E4" sqref="E4:M4"/>
    </sheetView>
  </sheetViews>
  <sheetFormatPr defaultRowHeight="18.75" x14ac:dyDescent="0.4"/>
  <cols>
    <col min="1" max="1" width="13.625" style="26" customWidth="1"/>
    <col min="2" max="2" width="2.625" style="26" customWidth="1"/>
    <col min="3" max="4" width="8.625" style="27" customWidth="1"/>
    <col min="5" max="12" width="6.625" style="26" customWidth="1"/>
    <col min="13" max="13" width="2.625" style="26" customWidth="1"/>
    <col min="14" max="16384" width="9" style="3"/>
  </cols>
  <sheetData>
    <row r="1" spans="1:18" x14ac:dyDescent="0.4">
      <c r="A1" s="1" t="s">
        <v>37</v>
      </c>
      <c r="B1" s="1"/>
      <c r="C1" s="2"/>
      <c r="D1" s="2"/>
      <c r="E1" s="1"/>
      <c r="F1" s="1"/>
      <c r="G1" s="1"/>
      <c r="H1" s="1"/>
      <c r="I1" s="1"/>
      <c r="J1" s="1"/>
      <c r="K1" s="1"/>
      <c r="L1" s="1"/>
      <c r="M1" s="1"/>
    </row>
    <row r="2" spans="1:18" ht="30" customHeight="1" thickBot="1" x14ac:dyDescent="0.45">
      <c r="A2" s="146" t="s">
        <v>54</v>
      </c>
      <c r="B2" s="146"/>
      <c r="C2" s="146"/>
      <c r="D2" s="146"/>
      <c r="E2" s="146"/>
      <c r="F2" s="146"/>
      <c r="G2" s="146"/>
      <c r="H2" s="146"/>
      <c r="I2" s="146"/>
      <c r="J2" s="146"/>
      <c r="K2" s="146"/>
      <c r="L2" s="146"/>
      <c r="M2" s="146"/>
    </row>
    <row r="3" spans="1:18" s="4" customFormat="1" ht="18.75" customHeight="1" thickBot="1" x14ac:dyDescent="0.45">
      <c r="A3" s="265" t="s">
        <v>36</v>
      </c>
      <c r="B3" s="266"/>
      <c r="C3" s="266"/>
      <c r="D3" s="267"/>
      <c r="E3" s="276">
        <f>'(別紙2)変更事業計画書'!E3:M3</f>
        <v>0</v>
      </c>
      <c r="F3" s="276"/>
      <c r="G3" s="276"/>
      <c r="H3" s="276"/>
      <c r="I3" s="276"/>
      <c r="J3" s="276"/>
      <c r="K3" s="276"/>
      <c r="L3" s="276"/>
      <c r="M3" s="277"/>
      <c r="N3" s="3"/>
      <c r="O3" s="3"/>
      <c r="P3" s="3"/>
      <c r="Q3" s="3"/>
      <c r="R3" s="3"/>
    </row>
    <row r="4" spans="1:18" s="4" customFormat="1" ht="69.95" customHeight="1" x14ac:dyDescent="0.4">
      <c r="A4" s="175"/>
      <c r="B4" s="278" t="s">
        <v>55</v>
      </c>
      <c r="C4" s="279"/>
      <c r="D4" s="280"/>
      <c r="E4" s="281"/>
      <c r="F4" s="282"/>
      <c r="G4" s="282"/>
      <c r="H4" s="282"/>
      <c r="I4" s="282"/>
      <c r="J4" s="282"/>
      <c r="K4" s="282"/>
      <c r="L4" s="282"/>
      <c r="M4" s="283"/>
      <c r="N4" s="3"/>
      <c r="O4" s="3"/>
      <c r="P4" s="13"/>
      <c r="Q4" s="3"/>
      <c r="R4" s="3"/>
    </row>
    <row r="5" spans="1:18" s="4" customFormat="1" ht="69.95" customHeight="1" x14ac:dyDescent="0.4">
      <c r="A5" s="175"/>
      <c r="B5" s="284" t="s">
        <v>56</v>
      </c>
      <c r="C5" s="285"/>
      <c r="D5" s="286"/>
      <c r="E5" s="287"/>
      <c r="F5" s="288"/>
      <c r="G5" s="288"/>
      <c r="H5" s="288"/>
      <c r="I5" s="288"/>
      <c r="J5" s="288"/>
      <c r="K5" s="288"/>
      <c r="L5" s="288"/>
      <c r="M5" s="289"/>
      <c r="N5" s="3"/>
      <c r="O5" s="3"/>
      <c r="P5" s="13"/>
      <c r="Q5" s="3"/>
      <c r="R5" s="3"/>
    </row>
    <row r="6" spans="1:18" s="4" customFormat="1" ht="81" customHeight="1" thickBot="1" x14ac:dyDescent="0.45">
      <c r="A6" s="176"/>
      <c r="B6" s="196" t="s">
        <v>57</v>
      </c>
      <c r="C6" s="274"/>
      <c r="D6" s="274"/>
      <c r="E6" s="274"/>
      <c r="F6" s="274"/>
      <c r="G6" s="274"/>
      <c r="H6" s="274"/>
      <c r="I6" s="274"/>
      <c r="J6" s="274"/>
      <c r="K6" s="274"/>
      <c r="L6" s="274"/>
      <c r="M6" s="275"/>
      <c r="N6" s="3"/>
      <c r="O6" s="3"/>
      <c r="P6" s="3"/>
      <c r="Q6" s="3"/>
      <c r="R6" s="3"/>
    </row>
    <row r="7" spans="1:18" s="4" customFormat="1" x14ac:dyDescent="0.4">
      <c r="A7" s="183" t="s">
        <v>38</v>
      </c>
      <c r="B7" s="15"/>
      <c r="C7" s="16" t="s">
        <v>16</v>
      </c>
      <c r="D7" s="17"/>
      <c r="E7" s="18"/>
      <c r="F7" s="18"/>
      <c r="G7" s="18"/>
      <c r="H7" s="18"/>
      <c r="I7" s="18"/>
      <c r="J7" s="18"/>
      <c r="K7" s="18"/>
      <c r="L7" s="19" t="s">
        <v>17</v>
      </c>
      <c r="M7" s="20"/>
      <c r="N7" s="3"/>
      <c r="O7" s="3"/>
      <c r="P7" s="3"/>
      <c r="Q7" s="3"/>
      <c r="R7" s="3"/>
    </row>
    <row r="8" spans="1:18" s="4" customFormat="1" x14ac:dyDescent="0.4">
      <c r="A8" s="184"/>
      <c r="B8" s="21"/>
      <c r="C8" s="32" t="s">
        <v>18</v>
      </c>
      <c r="D8" s="153" t="s">
        <v>19</v>
      </c>
      <c r="E8" s="153"/>
      <c r="F8" s="186" t="s">
        <v>20</v>
      </c>
      <c r="G8" s="186"/>
      <c r="H8" s="186"/>
      <c r="I8" s="186"/>
      <c r="J8" s="186"/>
      <c r="K8" s="186"/>
      <c r="L8" s="186"/>
      <c r="M8" s="14"/>
      <c r="N8" s="3"/>
      <c r="O8" s="3"/>
      <c r="P8" s="3"/>
      <c r="Q8" s="3"/>
      <c r="R8" s="3"/>
    </row>
    <row r="9" spans="1:18" s="4" customFormat="1" x14ac:dyDescent="0.4">
      <c r="A9" s="184"/>
      <c r="B9" s="21"/>
      <c r="C9" s="214" t="s">
        <v>21</v>
      </c>
      <c r="D9" s="236">
        <f>SUM(D15,-SUM(D11,D13))</f>
        <v>0</v>
      </c>
      <c r="E9" s="237"/>
      <c r="F9" s="238"/>
      <c r="G9" s="239"/>
      <c r="H9" s="239"/>
      <c r="I9" s="239"/>
      <c r="J9" s="239"/>
      <c r="K9" s="239"/>
      <c r="L9" s="240"/>
      <c r="M9" s="14"/>
      <c r="N9" s="3"/>
      <c r="O9" s="3"/>
      <c r="P9" s="3"/>
      <c r="Q9" s="3"/>
      <c r="R9" s="3"/>
    </row>
    <row r="10" spans="1:18" s="4" customFormat="1" x14ac:dyDescent="0.4">
      <c r="A10" s="184"/>
      <c r="B10" s="21"/>
      <c r="C10" s="215"/>
      <c r="D10" s="216">
        <f>D16-D14-D12</f>
        <v>0</v>
      </c>
      <c r="E10" s="217"/>
      <c r="F10" s="218"/>
      <c r="G10" s="219"/>
      <c r="H10" s="219"/>
      <c r="I10" s="219"/>
      <c r="J10" s="219"/>
      <c r="K10" s="219"/>
      <c r="L10" s="220"/>
      <c r="M10" s="14"/>
      <c r="N10" s="3"/>
      <c r="O10" s="3"/>
      <c r="P10" s="3"/>
      <c r="Q10" s="3"/>
      <c r="R10" s="3"/>
    </row>
    <row r="11" spans="1:18" s="4" customFormat="1" x14ac:dyDescent="0.4">
      <c r="A11" s="184"/>
      <c r="B11" s="21"/>
      <c r="C11" s="221" t="s">
        <v>22</v>
      </c>
      <c r="D11" s="236">
        <f>K30</f>
        <v>0</v>
      </c>
      <c r="E11" s="237"/>
      <c r="F11" s="238" t="s">
        <v>30</v>
      </c>
      <c r="G11" s="239"/>
      <c r="H11" s="239"/>
      <c r="I11" s="239"/>
      <c r="J11" s="239"/>
      <c r="K11" s="239"/>
      <c r="L11" s="240"/>
      <c r="M11" s="14"/>
      <c r="N11" s="3"/>
      <c r="O11" s="3"/>
      <c r="P11" s="3"/>
      <c r="Q11" s="3"/>
      <c r="R11" s="3"/>
    </row>
    <row r="12" spans="1:18" s="4" customFormat="1" x14ac:dyDescent="0.4">
      <c r="A12" s="184"/>
      <c r="B12" s="21"/>
      <c r="C12" s="222"/>
      <c r="D12" s="191">
        <f>K31</f>
        <v>0</v>
      </c>
      <c r="E12" s="192"/>
      <c r="F12" s="211"/>
      <c r="G12" s="212"/>
      <c r="H12" s="212"/>
      <c r="I12" s="212"/>
      <c r="J12" s="212"/>
      <c r="K12" s="212"/>
      <c r="L12" s="213"/>
      <c r="M12" s="14"/>
      <c r="N12" s="3"/>
      <c r="O12" s="3"/>
      <c r="P12" s="3"/>
      <c r="Q12" s="3"/>
      <c r="R12" s="3"/>
    </row>
    <row r="13" spans="1:18" s="4" customFormat="1" x14ac:dyDescent="0.4">
      <c r="A13" s="184"/>
      <c r="B13" s="21"/>
      <c r="C13" s="221" t="s">
        <v>23</v>
      </c>
      <c r="D13" s="236"/>
      <c r="E13" s="237"/>
      <c r="F13" s="238"/>
      <c r="G13" s="239"/>
      <c r="H13" s="239"/>
      <c r="I13" s="239"/>
      <c r="J13" s="239"/>
      <c r="K13" s="239"/>
      <c r="L13" s="240"/>
      <c r="M13" s="14"/>
      <c r="N13" s="3"/>
      <c r="O13" s="3"/>
      <c r="P13" s="3"/>
      <c r="Q13" s="3"/>
      <c r="R13" s="3"/>
    </row>
    <row r="14" spans="1:18" s="4" customFormat="1" x14ac:dyDescent="0.4">
      <c r="A14" s="184"/>
      <c r="B14" s="21"/>
      <c r="C14" s="222"/>
      <c r="D14" s="191"/>
      <c r="E14" s="192"/>
      <c r="F14" s="211"/>
      <c r="G14" s="212"/>
      <c r="H14" s="212"/>
      <c r="I14" s="212"/>
      <c r="J14" s="212"/>
      <c r="K14" s="212"/>
      <c r="L14" s="213"/>
      <c r="M14" s="14"/>
      <c r="N14" s="3"/>
      <c r="O14" s="3"/>
      <c r="P14" s="3"/>
      <c r="Q14" s="3"/>
      <c r="R14" s="3"/>
    </row>
    <row r="15" spans="1:18" s="4" customFormat="1" x14ac:dyDescent="0.4">
      <c r="A15" s="184"/>
      <c r="B15" s="21"/>
      <c r="C15" s="153" t="s">
        <v>24</v>
      </c>
      <c r="D15" s="241">
        <f>E30</f>
        <v>0</v>
      </c>
      <c r="E15" s="241"/>
      <c r="F15" s="188"/>
      <c r="G15" s="188"/>
      <c r="H15" s="188"/>
      <c r="I15" s="188"/>
      <c r="J15" s="188"/>
      <c r="K15" s="188"/>
      <c r="L15" s="188"/>
      <c r="M15" s="14"/>
      <c r="N15" s="3"/>
      <c r="O15" s="3"/>
      <c r="P15" s="3"/>
      <c r="Q15" s="3"/>
      <c r="R15" s="3"/>
    </row>
    <row r="16" spans="1:18" s="4" customFormat="1" x14ac:dyDescent="0.4">
      <c r="A16" s="184"/>
      <c r="B16" s="21"/>
      <c r="C16" s="153"/>
      <c r="D16" s="187">
        <f>E31</f>
        <v>0</v>
      </c>
      <c r="E16" s="187"/>
      <c r="F16" s="225"/>
      <c r="G16" s="225"/>
      <c r="H16" s="225"/>
      <c r="I16" s="225"/>
      <c r="J16" s="225"/>
      <c r="K16" s="225"/>
      <c r="L16" s="225"/>
      <c r="M16" s="14"/>
      <c r="N16" s="3"/>
      <c r="O16" s="3"/>
      <c r="P16" s="3"/>
      <c r="Q16" s="3"/>
      <c r="R16" s="3"/>
    </row>
    <row r="17" spans="1:18" s="4" customFormat="1" x14ac:dyDescent="0.4">
      <c r="A17" s="184"/>
      <c r="B17" s="21"/>
      <c r="C17" s="22"/>
      <c r="D17" s="22"/>
      <c r="E17" s="31">
        <v>4</v>
      </c>
      <c r="F17" s="31"/>
      <c r="G17" s="31">
        <v>6</v>
      </c>
      <c r="H17" s="31"/>
      <c r="I17" s="31">
        <v>8</v>
      </c>
      <c r="J17" s="31"/>
      <c r="K17" s="23"/>
      <c r="L17" s="23"/>
      <c r="M17" s="14"/>
      <c r="N17" s="3"/>
      <c r="O17" s="3"/>
      <c r="P17" s="3"/>
      <c r="Q17" s="3"/>
      <c r="R17" s="3"/>
    </row>
    <row r="18" spans="1:18" s="4" customFormat="1" x14ac:dyDescent="0.4">
      <c r="A18" s="184"/>
      <c r="B18" s="21"/>
      <c r="C18" s="24" t="s">
        <v>25</v>
      </c>
      <c r="D18" s="22"/>
      <c r="E18" s="23"/>
      <c r="F18" s="23"/>
      <c r="G18" s="23"/>
      <c r="H18" s="23"/>
      <c r="I18" s="23"/>
      <c r="J18" s="23"/>
      <c r="K18" s="23"/>
      <c r="L18" s="25" t="s">
        <v>17</v>
      </c>
      <c r="M18" s="14"/>
      <c r="N18" s="3"/>
      <c r="O18" s="3"/>
      <c r="P18" s="3"/>
      <c r="Q18" s="3"/>
      <c r="R18" s="3"/>
    </row>
    <row r="19" spans="1:18" s="4" customFormat="1" ht="60" customHeight="1" x14ac:dyDescent="0.4">
      <c r="A19" s="184"/>
      <c r="B19" s="21"/>
      <c r="C19" s="153" t="s">
        <v>26</v>
      </c>
      <c r="D19" s="153"/>
      <c r="E19" s="193" t="s">
        <v>27</v>
      </c>
      <c r="F19" s="194"/>
      <c r="G19" s="195" t="s">
        <v>28</v>
      </c>
      <c r="H19" s="195"/>
      <c r="I19" s="193" t="s">
        <v>29</v>
      </c>
      <c r="J19" s="194"/>
      <c r="K19" s="193" t="s">
        <v>32</v>
      </c>
      <c r="L19" s="193"/>
      <c r="M19" s="14"/>
      <c r="N19" s="3"/>
      <c r="O19" s="3"/>
      <c r="P19" s="3"/>
      <c r="Q19" s="3"/>
      <c r="R19" s="3"/>
    </row>
    <row r="20" spans="1:18" s="4" customFormat="1" x14ac:dyDescent="0.4">
      <c r="A20" s="184"/>
      <c r="B20" s="30">
        <v>1</v>
      </c>
      <c r="C20" s="156" t="s">
        <v>58</v>
      </c>
      <c r="D20" s="158"/>
      <c r="E20" s="223">
        <f>IF(VLOOKUP($B21,'(別紙2)変更事業計画書'!$B$37:$L$48,E$17,0)=0,VLOOKUP($B20,'(別紙1)事業計画書'!$B$31:$L$36,E$17,0),VLOOKUP($B21,'(別紙2)変更事業計画書'!$B$37:$L$48,E$17,0))</f>
        <v>0</v>
      </c>
      <c r="F20" s="224"/>
      <c r="G20" s="223">
        <f>IF(VLOOKUP($B21,'(別紙2)変更事業計画書'!$B$37:$L$48,G$17,0)=0,VLOOKUP($B20,'(別紙1)事業計画書'!$B$31:$L$36,G$17,0),VLOOKUP($B21,'(別紙2)変更事業計画書'!$B$37:$L$48,G$17,0))</f>
        <v>0</v>
      </c>
      <c r="H20" s="224"/>
      <c r="I20" s="223">
        <f>IF(VLOOKUP($B21,'(別紙2)変更事業計画書'!$B$37:$L$48,I$17,0)=0,VLOOKUP($B20,'(別紙1)事業計画書'!$B$31:$L$36,I$17,0),VLOOKUP($B21,'(別紙2)変更事業計画書'!$B$37:$L$48,I$17,0))</f>
        <v>0</v>
      </c>
      <c r="J20" s="224"/>
      <c r="K20" s="205"/>
      <c r="L20" s="206"/>
      <c r="M20" s="14"/>
      <c r="N20" s="3"/>
      <c r="O20" s="3"/>
      <c r="P20" s="3"/>
      <c r="Q20" s="3"/>
      <c r="R20" s="3"/>
    </row>
    <row r="21" spans="1:18" s="4" customFormat="1" x14ac:dyDescent="0.4">
      <c r="A21" s="184"/>
      <c r="B21" s="30">
        <v>11</v>
      </c>
      <c r="C21" s="159"/>
      <c r="D21" s="161"/>
      <c r="E21" s="232"/>
      <c r="F21" s="233"/>
      <c r="G21" s="232"/>
      <c r="H21" s="233"/>
      <c r="I21" s="226">
        <f t="shared" ref="I21:I29" si="0">IFERROR(SUM($E21,-$G21),"")</f>
        <v>0</v>
      </c>
      <c r="J21" s="227"/>
      <c r="K21" s="207"/>
      <c r="L21" s="208"/>
      <c r="M21" s="14"/>
      <c r="N21" s="3"/>
      <c r="O21" s="3"/>
      <c r="P21" s="3"/>
      <c r="Q21" s="3"/>
      <c r="R21" s="3"/>
    </row>
    <row r="22" spans="1:18" s="4" customFormat="1" x14ac:dyDescent="0.4">
      <c r="A22" s="184"/>
      <c r="B22" s="30">
        <v>2</v>
      </c>
      <c r="C22" s="156" t="s">
        <v>48</v>
      </c>
      <c r="D22" s="158"/>
      <c r="E22" s="223">
        <f>IF(VLOOKUP($B23,'(別紙2)変更事業計画書'!$B$37:$L$48,E$17,0)=0,VLOOKUP($B22,'(別紙1)事業計画書'!$B$31:$L$36,E$17,0),VLOOKUP($B23,'(別紙2)変更事業計画書'!$B$37:$L$48,E$17,0))</f>
        <v>0</v>
      </c>
      <c r="F22" s="224"/>
      <c r="G22" s="223">
        <f>IF(VLOOKUP($B23,'(別紙2)変更事業計画書'!$B$37:$L$48,G$17,0)=0,VLOOKUP($B22,'(別紙1)事業計画書'!$B$31:$L$36,G$17,0),VLOOKUP($B23,'(別紙2)変更事業計画書'!$B$37:$L$48,G$17,0))</f>
        <v>0</v>
      </c>
      <c r="H22" s="224"/>
      <c r="I22" s="223">
        <f>IF(VLOOKUP($B23,'(別紙2)変更事業計画書'!$B$37:$L$48,I$17,0)=0,VLOOKUP($B22,'(別紙1)事業計画書'!$B$31:$L$36,I$17,0),VLOOKUP($B23,'(別紙2)変更事業計画書'!$B$37:$L$48,I$17,0))</f>
        <v>0</v>
      </c>
      <c r="J22" s="224"/>
      <c r="K22" s="207"/>
      <c r="L22" s="208"/>
      <c r="M22" s="14"/>
      <c r="N22" s="3"/>
      <c r="O22" s="3"/>
      <c r="P22" s="3"/>
      <c r="Q22" s="3"/>
      <c r="R22" s="3"/>
    </row>
    <row r="23" spans="1:18" s="4" customFormat="1" x14ac:dyDescent="0.4">
      <c r="A23" s="184"/>
      <c r="B23" s="30">
        <v>22</v>
      </c>
      <c r="C23" s="159"/>
      <c r="D23" s="161"/>
      <c r="E23" s="232"/>
      <c r="F23" s="233"/>
      <c r="G23" s="232"/>
      <c r="H23" s="233"/>
      <c r="I23" s="226">
        <f t="shared" si="0"/>
        <v>0</v>
      </c>
      <c r="J23" s="227"/>
      <c r="K23" s="207"/>
      <c r="L23" s="208"/>
      <c r="M23" s="14"/>
      <c r="N23" s="3"/>
      <c r="O23" s="3"/>
      <c r="P23" s="3"/>
      <c r="Q23" s="3"/>
      <c r="R23" s="3"/>
    </row>
    <row r="24" spans="1:18" s="4" customFormat="1" x14ac:dyDescent="0.4">
      <c r="A24" s="184"/>
      <c r="B24" s="30">
        <v>3</v>
      </c>
      <c r="C24" s="156" t="s">
        <v>49</v>
      </c>
      <c r="D24" s="158"/>
      <c r="E24" s="223">
        <f>IF(VLOOKUP($B25,'(別紙2)変更事業計画書'!$B$37:$L$48,E$17,0)=0,VLOOKUP($B24,'(別紙1)事業計画書'!$B$31:$L$36,E$17,0),VLOOKUP($B25,'(別紙2)変更事業計画書'!$B$37:$L$48,E$17,0))</f>
        <v>0</v>
      </c>
      <c r="F24" s="224"/>
      <c r="G24" s="223">
        <f>IF(VLOOKUP($B25,'(別紙2)変更事業計画書'!$B$37:$L$48,G$17,0)=0,VLOOKUP($B24,'(別紙1)事業計画書'!$B$31:$L$36,G$17,0),VLOOKUP($B25,'(別紙2)変更事業計画書'!$B$37:$L$48,G$17,0))</f>
        <v>0</v>
      </c>
      <c r="H24" s="224"/>
      <c r="I24" s="223">
        <f>IF(VLOOKUP($B25,'(別紙2)変更事業計画書'!$B$37:$L$48,I$17,0)=0,VLOOKUP($B24,'(別紙1)事業計画書'!$B$31:$L$36,I$17,0),VLOOKUP($B25,'(別紙2)変更事業計画書'!$B$37:$L$48,I$17,0))</f>
        <v>0</v>
      </c>
      <c r="J24" s="224"/>
      <c r="K24" s="207"/>
      <c r="L24" s="208"/>
      <c r="M24" s="14"/>
      <c r="N24" s="3"/>
      <c r="O24" s="3"/>
      <c r="P24" s="3"/>
      <c r="Q24" s="3"/>
      <c r="R24" s="3"/>
    </row>
    <row r="25" spans="1:18" s="4" customFormat="1" x14ac:dyDescent="0.4">
      <c r="A25" s="184"/>
      <c r="B25" s="30">
        <v>33</v>
      </c>
      <c r="C25" s="159"/>
      <c r="D25" s="161"/>
      <c r="E25" s="232"/>
      <c r="F25" s="233"/>
      <c r="G25" s="232"/>
      <c r="H25" s="233"/>
      <c r="I25" s="226">
        <f t="shared" si="0"/>
        <v>0</v>
      </c>
      <c r="J25" s="227"/>
      <c r="K25" s="207"/>
      <c r="L25" s="208"/>
      <c r="M25" s="14"/>
      <c r="N25" s="3"/>
      <c r="O25" s="3"/>
      <c r="P25" s="3"/>
      <c r="Q25" s="3"/>
      <c r="R25" s="3"/>
    </row>
    <row r="26" spans="1:18" s="4" customFormat="1" x14ac:dyDescent="0.4">
      <c r="A26" s="184"/>
      <c r="B26" s="30">
        <v>4</v>
      </c>
      <c r="C26" s="156" t="s">
        <v>59</v>
      </c>
      <c r="D26" s="158"/>
      <c r="E26" s="223">
        <f>IF(VLOOKUP($B27,'(別紙2)変更事業計画書'!$B$37:$L$48,E$17,0)=0,VLOOKUP($B26,'(別紙1)事業計画書'!$B$31:$L$36,E$17,0),VLOOKUP($B27,'(別紙2)変更事業計画書'!$B$37:$L$48,E$17,0))</f>
        <v>0</v>
      </c>
      <c r="F26" s="224"/>
      <c r="G26" s="223">
        <f>IF(VLOOKUP($B27,'(別紙2)変更事業計画書'!$B$37:$L$48,G$17,0)=0,VLOOKUP($B26,'(別紙1)事業計画書'!$B$31:$L$36,G$17,0),VLOOKUP($B27,'(別紙2)変更事業計画書'!$B$37:$L$48,G$17,0))</f>
        <v>0</v>
      </c>
      <c r="H26" s="224"/>
      <c r="I26" s="223">
        <f>IF(VLOOKUP($B27,'(別紙2)変更事業計画書'!$B$37:$L$48,I$17,0)=0,VLOOKUP($B26,'(別紙1)事業計画書'!$B$31:$L$36,I$17,0),VLOOKUP($B27,'(別紙2)変更事業計画書'!$B$37:$L$48,I$17,0))</f>
        <v>0</v>
      </c>
      <c r="J26" s="224"/>
      <c r="K26" s="207"/>
      <c r="L26" s="208"/>
      <c r="M26" s="14"/>
      <c r="N26" s="3"/>
      <c r="O26" s="3"/>
      <c r="P26" s="3"/>
      <c r="Q26" s="3"/>
      <c r="R26" s="3"/>
    </row>
    <row r="27" spans="1:18" s="4" customFormat="1" x14ac:dyDescent="0.4">
      <c r="A27" s="184"/>
      <c r="B27" s="30">
        <v>44</v>
      </c>
      <c r="C27" s="159"/>
      <c r="D27" s="161"/>
      <c r="E27" s="232"/>
      <c r="F27" s="233"/>
      <c r="G27" s="232"/>
      <c r="H27" s="233"/>
      <c r="I27" s="226">
        <f t="shared" si="0"/>
        <v>0</v>
      </c>
      <c r="J27" s="227"/>
      <c r="K27" s="207"/>
      <c r="L27" s="208"/>
      <c r="M27" s="14"/>
      <c r="N27" s="3"/>
      <c r="O27" s="3"/>
      <c r="P27" s="3"/>
      <c r="Q27" s="3"/>
      <c r="R27" s="3"/>
    </row>
    <row r="28" spans="1:18" s="4" customFormat="1" x14ac:dyDescent="0.4">
      <c r="A28" s="184"/>
      <c r="B28" s="30">
        <v>5</v>
      </c>
      <c r="C28" s="156" t="s">
        <v>31</v>
      </c>
      <c r="D28" s="158"/>
      <c r="E28" s="223">
        <f>IF(VLOOKUP($B29,'(別紙2)変更事業計画書'!$B$37:$L$48,E$17,0)=0,VLOOKUP($B28,'(別紙1)事業計画書'!$B$31:$L$36,E$17,0),VLOOKUP($B29,'(別紙2)変更事業計画書'!$B$37:$L$48,E$17,0))</f>
        <v>0</v>
      </c>
      <c r="F28" s="224"/>
      <c r="G28" s="223">
        <f>IF(VLOOKUP($B29,'(別紙2)変更事業計画書'!$B$37:$L$48,G$17,0)=0,VLOOKUP($B28,'(別紙1)事業計画書'!$B$31:$L$36,G$17,0),VLOOKUP($B29,'(別紙2)変更事業計画書'!$B$37:$L$48,G$17,0))</f>
        <v>0</v>
      </c>
      <c r="H28" s="224"/>
      <c r="I28" s="223">
        <f>IF(VLOOKUP($B29,'(別紙2)変更事業計画書'!$B$37:$L$48,I$17,0)=0,VLOOKUP($B28,'(別紙1)事業計画書'!$B$31:$L$36,I$17,0),VLOOKUP($B29,'(別紙2)変更事業計画書'!$B$37:$L$48,I$17,0))</f>
        <v>0</v>
      </c>
      <c r="J28" s="224"/>
      <c r="K28" s="207"/>
      <c r="L28" s="208"/>
      <c r="M28" s="14"/>
      <c r="N28" s="3"/>
      <c r="O28" s="3"/>
      <c r="P28" s="3"/>
      <c r="Q28" s="3"/>
      <c r="R28" s="3"/>
    </row>
    <row r="29" spans="1:18" s="4" customFormat="1" ht="19.5" thickBot="1" x14ac:dyDescent="0.45">
      <c r="A29" s="184"/>
      <c r="B29" s="30">
        <v>55</v>
      </c>
      <c r="C29" s="159"/>
      <c r="D29" s="161"/>
      <c r="E29" s="232"/>
      <c r="F29" s="233"/>
      <c r="G29" s="232"/>
      <c r="H29" s="233"/>
      <c r="I29" s="226">
        <f t="shared" si="0"/>
        <v>0</v>
      </c>
      <c r="J29" s="227"/>
      <c r="K29" s="209"/>
      <c r="L29" s="210"/>
      <c r="M29" s="14"/>
      <c r="N29" s="3"/>
      <c r="O29" s="3"/>
      <c r="P29" s="3"/>
      <c r="Q29" s="3"/>
      <c r="R29" s="3"/>
    </row>
    <row r="30" spans="1:18" s="4" customFormat="1" ht="19.5" thickTop="1" x14ac:dyDescent="0.4">
      <c r="A30" s="184"/>
      <c r="B30" s="30">
        <v>9</v>
      </c>
      <c r="C30" s="156" t="s">
        <v>24</v>
      </c>
      <c r="D30" s="158"/>
      <c r="E30" s="223">
        <f>IF(VLOOKUP($B31,'(別紙2)変更事業計画書'!$B$37:$L$48,E$17,0)=0,VLOOKUP($B30,'(別紙1)事業計画書'!$B$31:$L$36,E$17,0),VLOOKUP($B31,'(別紙2)変更事業計画書'!$B$37:$L$48,E$17,0))</f>
        <v>0</v>
      </c>
      <c r="F30" s="224"/>
      <c r="G30" s="223">
        <f>IF(VLOOKUP($B31,'(別紙2)変更事業計画書'!$B$37:$L$48,G$17,0)=0,VLOOKUP($B30,'(別紙1)事業計画書'!$B$31:$L$36,G$17,0),VLOOKUP($B31,'(別紙2)変更事業計画書'!$B$37:$L$48,G$17,0))</f>
        <v>0</v>
      </c>
      <c r="H30" s="224"/>
      <c r="I30" s="268">
        <f>IF(VLOOKUP($B31,'(別紙2)変更事業計画書'!$B$37:$L$48,I$17,0)=0,VLOOKUP($B30,'(別紙1)事業計画書'!$B$31:$L$36,I$17,0),VLOOKUP($B31,'(別紙2)変更事業計画書'!$B$37:$L$48,I$17,0))</f>
        <v>0</v>
      </c>
      <c r="J30" s="268"/>
      <c r="K30" s="269">
        <f>IF(ROUNDDOWN($I$30/2,-3)&gt;=1000000,1000000,ROUNDDOWN($I$30/2,-3))</f>
        <v>0</v>
      </c>
      <c r="L30" s="270"/>
      <c r="M30" s="14"/>
      <c r="N30" s="3"/>
      <c r="O30" s="3"/>
      <c r="P30" s="3"/>
      <c r="Q30" s="3"/>
      <c r="R30" s="3"/>
    </row>
    <row r="31" spans="1:18" s="4" customFormat="1" ht="19.5" thickBot="1" x14ac:dyDescent="0.45">
      <c r="A31" s="235"/>
      <c r="B31" s="30">
        <v>99</v>
      </c>
      <c r="C31" s="159"/>
      <c r="D31" s="161"/>
      <c r="E31" s="228">
        <f>SUM(E21,E23,E25,E27,E29)</f>
        <v>0</v>
      </c>
      <c r="F31" s="229"/>
      <c r="G31" s="228">
        <f>SUM(G21,G23,G25,G27,G29)</f>
        <v>0</v>
      </c>
      <c r="H31" s="229"/>
      <c r="I31" s="271">
        <f>$E31-$G31</f>
        <v>0</v>
      </c>
      <c r="J31" s="271"/>
      <c r="K31" s="272">
        <f>IF(ROUNDDOWN($I$31/2,-3)&gt;=1000000,1000000,ROUNDDOWN($I$31/2,-3))</f>
        <v>0</v>
      </c>
      <c r="L31" s="273"/>
      <c r="M31" s="14"/>
      <c r="N31" s="3"/>
      <c r="O31" s="3"/>
      <c r="P31" s="3"/>
      <c r="Q31" s="3"/>
      <c r="R31" s="3"/>
    </row>
    <row r="32" spans="1:18" s="4" customFormat="1" ht="75" customHeight="1" thickTop="1" thickBot="1" x14ac:dyDescent="0.45">
      <c r="A32" s="185"/>
      <c r="B32" s="196" t="s">
        <v>60</v>
      </c>
      <c r="C32" s="197"/>
      <c r="D32" s="197"/>
      <c r="E32" s="197"/>
      <c r="F32" s="197"/>
      <c r="G32" s="197"/>
      <c r="H32" s="197"/>
      <c r="I32" s="197"/>
      <c r="J32" s="197"/>
      <c r="K32" s="197"/>
      <c r="L32" s="197"/>
      <c r="M32" s="12"/>
      <c r="N32" s="3"/>
      <c r="O32" s="3"/>
      <c r="P32" s="3"/>
      <c r="Q32" s="3"/>
      <c r="R32" s="3"/>
    </row>
    <row r="33" spans="1:18" s="4" customFormat="1" ht="30.75" customHeight="1" x14ac:dyDescent="0.4">
      <c r="A33" s="144" t="s">
        <v>33</v>
      </c>
      <c r="B33" s="145"/>
      <c r="C33" s="145"/>
      <c r="D33" s="145"/>
      <c r="E33" s="145"/>
      <c r="F33" s="145"/>
      <c r="G33" s="145"/>
      <c r="H33" s="145"/>
      <c r="I33" s="145"/>
      <c r="J33" s="145"/>
      <c r="K33" s="145"/>
      <c r="L33" s="145"/>
      <c r="M33" s="145"/>
      <c r="N33" s="3"/>
      <c r="O33" s="3"/>
      <c r="P33" s="3"/>
      <c r="Q33" s="3"/>
      <c r="R33" s="3"/>
    </row>
    <row r="34" spans="1:18" s="4" customFormat="1" x14ac:dyDescent="0.4">
      <c r="A34" s="1"/>
      <c r="B34" s="1"/>
      <c r="C34" s="2"/>
      <c r="D34" s="2"/>
      <c r="E34" s="1"/>
      <c r="F34" s="1"/>
      <c r="G34" s="1"/>
      <c r="H34" s="1"/>
      <c r="I34" s="1"/>
      <c r="J34" s="1"/>
      <c r="K34" s="1"/>
      <c r="L34" s="1"/>
      <c r="M34" s="1"/>
      <c r="N34" s="3"/>
      <c r="O34" s="3"/>
      <c r="P34" s="3"/>
      <c r="Q34" s="3"/>
      <c r="R34" s="3"/>
    </row>
    <row r="35" spans="1:18" s="4" customFormat="1" x14ac:dyDescent="0.4">
      <c r="A35" s="1"/>
      <c r="B35" s="1"/>
      <c r="C35" s="2"/>
      <c r="D35" s="2"/>
      <c r="E35" s="1"/>
      <c r="F35" s="1"/>
      <c r="G35" s="1"/>
      <c r="H35" s="1"/>
      <c r="I35" s="1"/>
      <c r="J35" s="1"/>
      <c r="K35" s="1"/>
      <c r="L35" s="1"/>
      <c r="M35" s="1"/>
      <c r="N35" s="3"/>
      <c r="O35" s="3"/>
      <c r="P35" s="3"/>
      <c r="Q35" s="3"/>
      <c r="R35" s="3"/>
    </row>
    <row r="36" spans="1:18" s="4" customFormat="1" x14ac:dyDescent="0.4">
      <c r="A36" s="1"/>
      <c r="B36" s="1"/>
      <c r="C36" s="2"/>
      <c r="D36" s="2"/>
      <c r="E36" s="1"/>
      <c r="F36" s="1"/>
      <c r="G36" s="1"/>
      <c r="H36" s="1"/>
      <c r="I36" s="1"/>
      <c r="J36" s="1"/>
      <c r="K36" s="1"/>
      <c r="L36" s="1"/>
      <c r="M36" s="1"/>
      <c r="N36" s="3"/>
      <c r="O36" s="3"/>
      <c r="P36" s="3"/>
      <c r="Q36" s="3"/>
      <c r="R36" s="3"/>
    </row>
    <row r="37" spans="1:18" s="4" customFormat="1" x14ac:dyDescent="0.4">
      <c r="A37" s="1"/>
      <c r="B37" s="1"/>
      <c r="C37" s="2"/>
      <c r="D37" s="2"/>
      <c r="E37" s="1"/>
      <c r="F37" s="1"/>
      <c r="G37" s="1"/>
      <c r="H37" s="1"/>
      <c r="I37" s="1"/>
      <c r="J37" s="1"/>
      <c r="K37" s="1"/>
      <c r="L37" s="1"/>
      <c r="M37" s="1"/>
      <c r="N37" s="3"/>
      <c r="O37" s="3"/>
      <c r="P37" s="3"/>
      <c r="Q37" s="3"/>
      <c r="R37" s="3"/>
    </row>
  </sheetData>
  <sheetProtection algorithmName="SHA-512" hashValue="SIZGPNPMmUBKlJcSVJbGvoZlSxUT9rfRES4k7FnbLHT5RC599Mjnxe8RvGuyEH8j+Sd9YEsxzG2DwKLSHEUCaA==" saltValue="omfd0De6h+mv4zIRoyZB8A==" spinCount="100000" sheet="1" objects="1" scenarios="1"/>
  <mergeCells count="84">
    <mergeCell ref="B6:M6"/>
    <mergeCell ref="A2:M2"/>
    <mergeCell ref="E3:M3"/>
    <mergeCell ref="A7:A32"/>
    <mergeCell ref="D8:E8"/>
    <mergeCell ref="F8:L8"/>
    <mergeCell ref="C9:C10"/>
    <mergeCell ref="D9:E9"/>
    <mergeCell ref="A4:A6"/>
    <mergeCell ref="B4:D4"/>
    <mergeCell ref="E4:M4"/>
    <mergeCell ref="B5:D5"/>
    <mergeCell ref="E5:M5"/>
    <mergeCell ref="F9:L9"/>
    <mergeCell ref="D10:E10"/>
    <mergeCell ref="F10:L10"/>
    <mergeCell ref="C11:C12"/>
    <mergeCell ref="D11:E11"/>
    <mergeCell ref="F11:L11"/>
    <mergeCell ref="D12:E12"/>
    <mergeCell ref="F12:L12"/>
    <mergeCell ref="K20:L29"/>
    <mergeCell ref="C13:C14"/>
    <mergeCell ref="D13:E13"/>
    <mergeCell ref="F13:L13"/>
    <mergeCell ref="D14:E14"/>
    <mergeCell ref="F14:L14"/>
    <mergeCell ref="C15:C16"/>
    <mergeCell ref="D15:E15"/>
    <mergeCell ref="F15:L15"/>
    <mergeCell ref="D16:E16"/>
    <mergeCell ref="F16:L16"/>
    <mergeCell ref="C22:D23"/>
    <mergeCell ref="E22:F22"/>
    <mergeCell ref="G22:H22"/>
    <mergeCell ref="I22:J22"/>
    <mergeCell ref="E23:F23"/>
    <mergeCell ref="G23:H23"/>
    <mergeCell ref="I23:J23"/>
    <mergeCell ref="C20:D21"/>
    <mergeCell ref="E20:F20"/>
    <mergeCell ref="G20:H20"/>
    <mergeCell ref="I20:J20"/>
    <mergeCell ref="E21:F21"/>
    <mergeCell ref="G21:H21"/>
    <mergeCell ref="I21:J21"/>
    <mergeCell ref="C19:D19"/>
    <mergeCell ref="E19:F19"/>
    <mergeCell ref="G19:H19"/>
    <mergeCell ref="I19:J19"/>
    <mergeCell ref="K19:L19"/>
    <mergeCell ref="C26:D27"/>
    <mergeCell ref="E26:F26"/>
    <mergeCell ref="G26:H26"/>
    <mergeCell ref="I26:J26"/>
    <mergeCell ref="C24:D25"/>
    <mergeCell ref="E24:F24"/>
    <mergeCell ref="G24:H24"/>
    <mergeCell ref="I24:J24"/>
    <mergeCell ref="E25:F25"/>
    <mergeCell ref="G25:H25"/>
    <mergeCell ref="I25:J25"/>
    <mergeCell ref="E29:F29"/>
    <mergeCell ref="G29:H29"/>
    <mergeCell ref="I29:J29"/>
    <mergeCell ref="E27:F27"/>
    <mergeCell ref="G27:H27"/>
    <mergeCell ref="I27:J27"/>
    <mergeCell ref="B32:L32"/>
    <mergeCell ref="C28:D29"/>
    <mergeCell ref="E28:F28"/>
    <mergeCell ref="A33:M33"/>
    <mergeCell ref="A3:D3"/>
    <mergeCell ref="C30:D31"/>
    <mergeCell ref="E30:F30"/>
    <mergeCell ref="G30:H30"/>
    <mergeCell ref="I30:J30"/>
    <mergeCell ref="K30:L30"/>
    <mergeCell ref="E31:F31"/>
    <mergeCell ref="G31:H31"/>
    <mergeCell ref="I31:J31"/>
    <mergeCell ref="K31:L31"/>
    <mergeCell ref="G28:H28"/>
    <mergeCell ref="I28:J28"/>
  </mergeCells>
  <phoneticPr fontId="3"/>
  <dataValidations count="2">
    <dataValidation operator="greaterThanOrEqual" allowBlank="1" showInputMessage="1" showErrorMessage="1" prompt="2)支出の部「補助金交付申請額【C】」から自動算出されます。_x000a_その他補助金や助成金等を利用する場合は上書き入力してください。" sqref="D12"/>
    <dataValidation operator="greaterThanOrEqual" allowBlank="1" showInputMessage="1" showErrorMessage="1" sqref="C13 B34:M1048576 C11:E11 E7:E8 C17:C20 C30 C15 E1:M3 B1:D2 B4 G17:H19 K17:K20 D13:D19 L17:L19 J17:J19 E4:E5 F7:F19 G7:L8 D7:D10 C7:C9 C22 C24 C26 C28 I17:I31 G20:G31 E17:E31 K30:L31 M7:M31 B6:B31 B32:M32"/>
  </dataValidations>
  <printOptions horizontalCentered="1"/>
  <pageMargins left="0.31496062992125984" right="0.31496062992125984" top="0.74803149606299213" bottom="0.74803149606299213" header="0.31496062992125984" footer="0.31496062992125984"/>
  <pageSetup paperSize="9" scale="91" orientation="portrait" blackAndWhite="1" r:id="rId1"/>
  <rowBreaks count="1" manualBreakCount="1">
    <brk id="6"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9"/>
  <sheetViews>
    <sheetView showGridLines="0" showZeros="0" view="pageBreakPreview" zoomScale="80" zoomScaleNormal="85" zoomScaleSheetLayoutView="80" workbookViewId="0">
      <selection activeCell="AD3" sqref="AD3:AE3"/>
    </sheetView>
  </sheetViews>
  <sheetFormatPr defaultColWidth="3" defaultRowHeight="18.75" customHeight="1" x14ac:dyDescent="0.4"/>
  <cols>
    <col min="1" max="1" width="8.125" style="49" customWidth="1"/>
    <col min="2" max="10" width="3" style="49"/>
    <col min="11" max="11" width="4" style="49" customWidth="1"/>
    <col min="12" max="20" width="3" style="49"/>
    <col min="21" max="21" width="4" style="49" customWidth="1"/>
    <col min="22" max="30" width="3" style="49"/>
    <col min="31" max="31" width="4" style="49" customWidth="1"/>
    <col min="32" max="32" width="4.875" style="49" customWidth="1"/>
    <col min="33" max="33" width="5" style="49" customWidth="1"/>
    <col min="34" max="59" width="3" style="36"/>
    <col min="60" max="60" width="5.625" style="36" bestFit="1" customWidth="1"/>
    <col min="61" max="243" width="3" style="36"/>
    <col min="244" max="244" width="3.5" style="36" bestFit="1" customWidth="1"/>
    <col min="245" max="499" width="3" style="36"/>
    <col min="500" max="500" width="3.5" style="36" bestFit="1" customWidth="1"/>
    <col min="501" max="755" width="3" style="36"/>
    <col min="756" max="756" width="3.5" style="36" bestFit="1" customWidth="1"/>
    <col min="757" max="1011" width="3" style="36"/>
    <col min="1012" max="1012" width="3.5" style="36" bestFit="1" customWidth="1"/>
    <col min="1013" max="1267" width="3" style="36"/>
    <col min="1268" max="1268" width="3.5" style="36" bestFit="1" customWidth="1"/>
    <col min="1269" max="1523" width="3" style="36"/>
    <col min="1524" max="1524" width="3.5" style="36" bestFit="1" customWidth="1"/>
    <col min="1525" max="1779" width="3" style="36"/>
    <col min="1780" max="1780" width="3.5" style="36" bestFit="1" customWidth="1"/>
    <col min="1781" max="2035" width="3" style="36"/>
    <col min="2036" max="2036" width="3.5" style="36" bestFit="1" customWidth="1"/>
    <col min="2037" max="2291" width="3" style="36"/>
    <col min="2292" max="2292" width="3.5" style="36" bestFit="1" customWidth="1"/>
    <col min="2293" max="2547" width="3" style="36"/>
    <col min="2548" max="2548" width="3.5" style="36" bestFit="1" customWidth="1"/>
    <col min="2549" max="2803" width="3" style="36"/>
    <col min="2804" max="2804" width="3.5" style="36" bestFit="1" customWidth="1"/>
    <col min="2805" max="3059" width="3" style="36"/>
    <col min="3060" max="3060" width="3.5" style="36" bestFit="1" customWidth="1"/>
    <col min="3061" max="3315" width="3" style="36"/>
    <col min="3316" max="3316" width="3.5" style="36" bestFit="1" customWidth="1"/>
    <col min="3317" max="3571" width="3" style="36"/>
    <col min="3572" max="3572" width="3.5" style="36" bestFit="1" customWidth="1"/>
    <col min="3573" max="3827" width="3" style="36"/>
    <col min="3828" max="3828" width="3.5" style="36" bestFit="1" customWidth="1"/>
    <col min="3829" max="4083" width="3" style="36"/>
    <col min="4084" max="4084" width="3.5" style="36" bestFit="1" customWidth="1"/>
    <col min="4085" max="4339" width="3" style="36"/>
    <col min="4340" max="4340" width="3.5" style="36" bestFit="1" customWidth="1"/>
    <col min="4341" max="4595" width="3" style="36"/>
    <col min="4596" max="4596" width="3.5" style="36" bestFit="1" customWidth="1"/>
    <col min="4597" max="4851" width="3" style="36"/>
    <col min="4852" max="4852" width="3.5" style="36" bestFit="1" customWidth="1"/>
    <col min="4853" max="5107" width="3" style="36"/>
    <col min="5108" max="5108" width="3.5" style="36" bestFit="1" customWidth="1"/>
    <col min="5109" max="5363" width="3" style="36"/>
    <col min="5364" max="5364" width="3.5" style="36" bestFit="1" customWidth="1"/>
    <col min="5365" max="5619" width="3" style="36"/>
    <col min="5620" max="5620" width="3.5" style="36" bestFit="1" customWidth="1"/>
    <col min="5621" max="5875" width="3" style="36"/>
    <col min="5876" max="5876" width="3.5" style="36" bestFit="1" customWidth="1"/>
    <col min="5877" max="6131" width="3" style="36"/>
    <col min="6132" max="6132" width="3.5" style="36" bestFit="1" customWidth="1"/>
    <col min="6133" max="6387" width="3" style="36"/>
    <col min="6388" max="6388" width="3.5" style="36" bestFit="1" customWidth="1"/>
    <col min="6389" max="6643" width="3" style="36"/>
    <col min="6644" max="6644" width="3.5" style="36" bestFit="1" customWidth="1"/>
    <col min="6645" max="6899" width="3" style="36"/>
    <col min="6900" max="6900" width="3.5" style="36" bestFit="1" customWidth="1"/>
    <col min="6901" max="7155" width="3" style="36"/>
    <col min="7156" max="7156" width="3.5" style="36" bestFit="1" customWidth="1"/>
    <col min="7157" max="7411" width="3" style="36"/>
    <col min="7412" max="7412" width="3.5" style="36" bestFit="1" customWidth="1"/>
    <col min="7413" max="7667" width="3" style="36"/>
    <col min="7668" max="7668" width="3.5" style="36" bestFit="1" customWidth="1"/>
    <col min="7669" max="7923" width="3" style="36"/>
    <col min="7924" max="7924" width="3.5" style="36" bestFit="1" customWidth="1"/>
    <col min="7925" max="8179" width="3" style="36"/>
    <col min="8180" max="8180" width="3.5" style="36" bestFit="1" customWidth="1"/>
    <col min="8181" max="8435" width="3" style="36"/>
    <col min="8436" max="8436" width="3.5" style="36" bestFit="1" customWidth="1"/>
    <col min="8437" max="8691" width="3" style="36"/>
    <col min="8692" max="8692" width="3.5" style="36" bestFit="1" customWidth="1"/>
    <col min="8693" max="8947" width="3" style="36"/>
    <col min="8948" max="8948" width="3.5" style="36" bestFit="1" customWidth="1"/>
    <col min="8949" max="9203" width="3" style="36"/>
    <col min="9204" max="9204" width="3.5" style="36" bestFit="1" customWidth="1"/>
    <col min="9205" max="9459" width="3" style="36"/>
    <col min="9460" max="9460" width="3.5" style="36" bestFit="1" customWidth="1"/>
    <col min="9461" max="9715" width="3" style="36"/>
    <col min="9716" max="9716" width="3.5" style="36" bestFit="1" customWidth="1"/>
    <col min="9717" max="9971" width="3" style="36"/>
    <col min="9972" max="9972" width="3.5" style="36" bestFit="1" customWidth="1"/>
    <col min="9973" max="10227" width="3" style="36"/>
    <col min="10228" max="10228" width="3.5" style="36" bestFit="1" customWidth="1"/>
    <col min="10229" max="10483" width="3" style="36"/>
    <col min="10484" max="10484" width="3.5" style="36" bestFit="1" customWidth="1"/>
    <col min="10485" max="10739" width="3" style="36"/>
    <col min="10740" max="10740" width="3.5" style="36" bestFit="1" customWidth="1"/>
    <col min="10741" max="10995" width="3" style="36"/>
    <col min="10996" max="10996" width="3.5" style="36" bestFit="1" customWidth="1"/>
    <col min="10997" max="11251" width="3" style="36"/>
    <col min="11252" max="11252" width="3.5" style="36" bestFit="1" customWidth="1"/>
    <col min="11253" max="11507" width="3" style="36"/>
    <col min="11508" max="11508" width="3.5" style="36" bestFit="1" customWidth="1"/>
    <col min="11509" max="11763" width="3" style="36"/>
    <col min="11764" max="11764" width="3.5" style="36" bestFit="1" customWidth="1"/>
    <col min="11765" max="12019" width="3" style="36"/>
    <col min="12020" max="12020" width="3.5" style="36" bestFit="1" customWidth="1"/>
    <col min="12021" max="12275" width="3" style="36"/>
    <col min="12276" max="12276" width="3.5" style="36" bestFit="1" customWidth="1"/>
    <col min="12277" max="12531" width="3" style="36"/>
    <col min="12532" max="12532" width="3.5" style="36" bestFit="1" customWidth="1"/>
    <col min="12533" max="12787" width="3" style="36"/>
    <col min="12788" max="12788" width="3.5" style="36" bestFit="1" customWidth="1"/>
    <col min="12789" max="13043" width="3" style="36"/>
    <col min="13044" max="13044" width="3.5" style="36" bestFit="1" customWidth="1"/>
    <col min="13045" max="13299" width="3" style="36"/>
    <col min="13300" max="13300" width="3.5" style="36" bestFit="1" customWidth="1"/>
    <col min="13301" max="13555" width="3" style="36"/>
    <col min="13556" max="13556" width="3.5" style="36" bestFit="1" customWidth="1"/>
    <col min="13557" max="13811" width="3" style="36"/>
    <col min="13812" max="13812" width="3.5" style="36" bestFit="1" customWidth="1"/>
    <col min="13813" max="14067" width="3" style="36"/>
    <col min="14068" max="14068" width="3.5" style="36" bestFit="1" customWidth="1"/>
    <col min="14069" max="14323" width="3" style="36"/>
    <col min="14324" max="14324" width="3.5" style="36" bestFit="1" customWidth="1"/>
    <col min="14325" max="14579" width="3" style="36"/>
    <col min="14580" max="14580" width="3.5" style="36" bestFit="1" customWidth="1"/>
    <col min="14581" max="14835" width="3" style="36"/>
    <col min="14836" max="14836" width="3.5" style="36" bestFit="1" customWidth="1"/>
    <col min="14837" max="15091" width="3" style="36"/>
    <col min="15092" max="15092" width="3.5" style="36" bestFit="1" customWidth="1"/>
    <col min="15093" max="15347" width="3" style="36"/>
    <col min="15348" max="15348" width="3.5" style="36" bestFit="1" customWidth="1"/>
    <col min="15349" max="15603" width="3" style="36"/>
    <col min="15604" max="15604" width="3.5" style="36" bestFit="1" customWidth="1"/>
    <col min="15605" max="15859" width="3" style="36"/>
    <col min="15860" max="15860" width="3.5" style="36" bestFit="1" customWidth="1"/>
    <col min="15861" max="16115" width="3" style="36"/>
    <col min="16116" max="16116" width="3.5" style="36" bestFit="1" customWidth="1"/>
    <col min="16117" max="16384" width="3" style="36"/>
  </cols>
  <sheetData>
    <row r="1" spans="1:54" ht="18.75" customHeight="1" x14ac:dyDescent="0.4">
      <c r="A1" s="44" t="s">
        <v>62</v>
      </c>
      <c r="B1" s="45"/>
      <c r="C1" s="46"/>
      <c r="D1" s="46"/>
      <c r="E1" s="46"/>
      <c r="F1" s="46"/>
      <c r="G1" s="46"/>
      <c r="H1" s="46"/>
      <c r="I1" s="47"/>
      <c r="J1" s="47"/>
      <c r="K1" s="47"/>
      <c r="L1" s="47"/>
      <c r="M1" s="47"/>
      <c r="N1" s="47"/>
      <c r="O1" s="47"/>
      <c r="P1" s="47"/>
      <c r="Q1" s="47"/>
      <c r="R1" s="48"/>
      <c r="S1" s="48"/>
      <c r="T1" s="48"/>
      <c r="U1" s="48"/>
      <c r="V1" s="48"/>
      <c r="W1" s="48"/>
      <c r="Y1" s="50"/>
      <c r="Z1" s="50"/>
      <c r="AA1" s="50"/>
      <c r="AB1" s="50"/>
      <c r="AC1" s="50"/>
      <c r="AD1" s="50"/>
      <c r="AE1" s="50"/>
      <c r="AF1" s="50"/>
      <c r="AG1" s="50"/>
      <c r="AH1" s="37"/>
      <c r="AI1" s="37"/>
      <c r="AJ1" s="38"/>
      <c r="AK1" s="38"/>
      <c r="AL1" s="38"/>
      <c r="AM1" s="38"/>
      <c r="AN1" s="38"/>
      <c r="AO1" s="38"/>
      <c r="AP1" s="38"/>
      <c r="AQ1" s="38"/>
      <c r="AR1" s="38"/>
      <c r="AS1" s="38"/>
      <c r="AT1" s="38"/>
      <c r="AU1" s="38"/>
      <c r="AV1" s="38"/>
    </row>
    <row r="2" spans="1:54" ht="40.5" customHeight="1" thickBot="1" x14ac:dyDescent="0.25">
      <c r="A2" s="345" t="s">
        <v>89</v>
      </c>
      <c r="B2" s="345"/>
      <c r="C2" s="345"/>
      <c r="D2" s="345"/>
      <c r="E2" s="345"/>
      <c r="F2" s="345"/>
      <c r="G2" s="345"/>
      <c r="H2" s="345"/>
      <c r="I2" s="345"/>
      <c r="J2" s="345"/>
      <c r="K2" s="345"/>
      <c r="L2" s="345"/>
      <c r="M2" s="345"/>
      <c r="N2" s="345"/>
      <c r="O2" s="345"/>
      <c r="P2" s="345"/>
      <c r="Q2" s="345"/>
      <c r="R2" s="345"/>
      <c r="S2" s="345"/>
      <c r="T2" s="345"/>
      <c r="U2" s="345"/>
      <c r="V2" s="345"/>
      <c r="W2" s="346" t="s">
        <v>63</v>
      </c>
      <c r="X2" s="346"/>
      <c r="Y2" s="346"/>
      <c r="Z2" s="346"/>
      <c r="AA2" s="346"/>
      <c r="AB2" s="347" t="s">
        <v>64</v>
      </c>
      <c r="AC2" s="347"/>
      <c r="AD2" s="51">
        <f>IF(AB10=12,Z10+1,Z10)</f>
        <v>0</v>
      </c>
      <c r="AE2" s="51" t="s">
        <v>65</v>
      </c>
      <c r="AF2" s="51">
        <f>IF(AB10=12,1,AB10+1)</f>
        <v>4</v>
      </c>
      <c r="AG2" s="51" t="s">
        <v>66</v>
      </c>
      <c r="AH2" s="37"/>
      <c r="AI2" s="37"/>
      <c r="AJ2" s="38"/>
      <c r="AK2" s="38"/>
      <c r="AL2" s="38"/>
      <c r="AM2" s="38"/>
      <c r="AN2" s="38"/>
      <c r="AO2" s="38"/>
      <c r="AP2" s="38"/>
      <c r="AQ2" s="38"/>
      <c r="AR2" s="38"/>
      <c r="AS2" s="38"/>
      <c r="AT2" s="38"/>
      <c r="AU2" s="38"/>
      <c r="AV2" s="38"/>
    </row>
    <row r="3" spans="1:54" ht="30" customHeight="1" thickBot="1" x14ac:dyDescent="0.45">
      <c r="A3" s="340" t="s">
        <v>67</v>
      </c>
      <c r="B3" s="341"/>
      <c r="C3" s="341"/>
      <c r="D3" s="341"/>
      <c r="E3" s="341"/>
      <c r="F3" s="341"/>
      <c r="G3" s="342"/>
      <c r="H3" s="348">
        <f>'(別紙1)事業計画書'!E3</f>
        <v>0</v>
      </c>
      <c r="I3" s="349"/>
      <c r="J3" s="349"/>
      <c r="K3" s="349"/>
      <c r="L3" s="349"/>
      <c r="M3" s="349"/>
      <c r="N3" s="349"/>
      <c r="O3" s="349"/>
      <c r="P3" s="349"/>
      <c r="Q3" s="349"/>
      <c r="R3" s="350" t="s">
        <v>68</v>
      </c>
      <c r="S3" s="344"/>
      <c r="T3" s="344"/>
      <c r="U3" s="344"/>
      <c r="V3" s="344"/>
      <c r="W3" s="344"/>
      <c r="X3" s="351"/>
      <c r="Y3" s="343" t="s">
        <v>90</v>
      </c>
      <c r="Z3" s="344"/>
      <c r="AA3" s="344"/>
      <c r="AB3" s="344"/>
      <c r="AC3" s="52" t="s">
        <v>69</v>
      </c>
      <c r="AD3" s="328"/>
      <c r="AE3" s="328"/>
      <c r="AF3" s="52" t="s">
        <v>70</v>
      </c>
      <c r="AG3" s="53"/>
      <c r="AH3" s="37"/>
      <c r="AI3" s="37"/>
      <c r="AJ3" s="38"/>
      <c r="AK3" s="38"/>
      <c r="AL3" s="38"/>
      <c r="AM3" s="38"/>
      <c r="AN3" s="38"/>
      <c r="AO3" s="38"/>
      <c r="AP3" s="38"/>
      <c r="AQ3" s="38"/>
      <c r="AR3" s="38"/>
      <c r="AS3" s="38"/>
      <c r="AT3" s="38"/>
      <c r="AU3" s="38"/>
      <c r="AV3" s="38"/>
    </row>
    <row r="4" spans="1:54" ht="30" customHeight="1" x14ac:dyDescent="0.4">
      <c r="A4" s="329" t="s">
        <v>71</v>
      </c>
      <c r="B4" s="330"/>
      <c r="C4" s="330"/>
      <c r="D4" s="330"/>
      <c r="E4" s="330"/>
      <c r="F4" s="330"/>
      <c r="G4" s="331"/>
      <c r="H4" s="54">
        <v>1</v>
      </c>
      <c r="I4" s="55" t="s">
        <v>72</v>
      </c>
      <c r="J4" s="56"/>
      <c r="K4" s="56"/>
      <c r="L4" s="56"/>
      <c r="M4" s="56"/>
      <c r="N4" s="56"/>
      <c r="O4" s="56"/>
      <c r="P4" s="56"/>
      <c r="Q4" s="56"/>
      <c r="R4" s="56"/>
      <c r="S4" s="57"/>
      <c r="T4" s="335"/>
      <c r="U4" s="336"/>
      <c r="V4" s="336"/>
      <c r="W4" s="336"/>
      <c r="X4" s="336"/>
      <c r="Y4" s="58" t="s">
        <v>73</v>
      </c>
      <c r="Z4" s="59"/>
      <c r="AA4" s="59"/>
      <c r="AB4" s="59"/>
      <c r="AC4" s="59"/>
      <c r="AD4" s="59"/>
      <c r="AE4" s="60"/>
      <c r="AF4" s="60"/>
      <c r="AG4" s="61"/>
      <c r="AH4" s="37"/>
      <c r="AI4" s="37"/>
      <c r="AJ4" s="38"/>
      <c r="AK4" s="38"/>
      <c r="AL4" s="38"/>
      <c r="AM4" s="38"/>
      <c r="AN4" s="38"/>
      <c r="AO4" s="38"/>
      <c r="AP4" s="38"/>
      <c r="AQ4" s="38"/>
      <c r="AR4" s="38"/>
      <c r="AS4" s="38"/>
      <c r="AT4" s="38"/>
      <c r="AU4" s="38"/>
      <c r="AV4" s="38"/>
    </row>
    <row r="5" spans="1:54" ht="30" customHeight="1" thickBot="1" x14ac:dyDescent="0.45">
      <c r="A5" s="332"/>
      <c r="B5" s="333"/>
      <c r="C5" s="333"/>
      <c r="D5" s="333"/>
      <c r="E5" s="333"/>
      <c r="F5" s="333"/>
      <c r="G5" s="334"/>
      <c r="H5" s="62">
        <v>2</v>
      </c>
      <c r="I5" s="63" t="s">
        <v>74</v>
      </c>
      <c r="J5" s="64"/>
      <c r="K5" s="64"/>
      <c r="L5" s="64"/>
      <c r="M5" s="64"/>
      <c r="N5" s="64"/>
      <c r="O5" s="64"/>
      <c r="P5" s="64"/>
      <c r="Q5" s="64"/>
      <c r="R5" s="64"/>
      <c r="S5" s="65"/>
      <c r="T5" s="337"/>
      <c r="U5" s="338"/>
      <c r="V5" s="338"/>
      <c r="W5" s="338"/>
      <c r="X5" s="338"/>
      <c r="Y5" s="338"/>
      <c r="Z5" s="338"/>
      <c r="AA5" s="338"/>
      <c r="AB5" s="338"/>
      <c r="AC5" s="338"/>
      <c r="AD5" s="338"/>
      <c r="AE5" s="338"/>
      <c r="AF5" s="338"/>
      <c r="AG5" s="339"/>
      <c r="AH5" s="37"/>
      <c r="AI5" s="38"/>
      <c r="AJ5" s="38"/>
      <c r="AK5" s="38"/>
      <c r="AL5" s="38"/>
      <c r="AM5" s="38"/>
      <c r="AN5" s="38"/>
      <c r="AO5" s="38"/>
      <c r="AP5" s="38"/>
      <c r="AQ5" s="38"/>
      <c r="AR5" s="38"/>
      <c r="AS5" s="38"/>
      <c r="AT5" s="38"/>
      <c r="AU5" s="38"/>
      <c r="AV5" s="38"/>
    </row>
    <row r="6" spans="1:54" ht="30" customHeight="1" thickBot="1" x14ac:dyDescent="0.45">
      <c r="A6" s="340" t="s">
        <v>75</v>
      </c>
      <c r="B6" s="341"/>
      <c r="C6" s="341"/>
      <c r="D6" s="341"/>
      <c r="E6" s="341"/>
      <c r="F6" s="341"/>
      <c r="G6" s="342"/>
      <c r="H6" s="343" t="s">
        <v>64</v>
      </c>
      <c r="I6" s="344"/>
      <c r="J6" s="328"/>
      <c r="K6" s="328"/>
      <c r="L6" s="52" t="s">
        <v>65</v>
      </c>
      <c r="M6" s="328"/>
      <c r="N6" s="328"/>
      <c r="O6" s="52" t="s">
        <v>66</v>
      </c>
      <c r="P6" s="328"/>
      <c r="Q6" s="328"/>
      <c r="R6" s="52" t="s">
        <v>76</v>
      </c>
      <c r="S6" s="66"/>
      <c r="T6" s="66"/>
      <c r="U6" s="66"/>
      <c r="V6" s="66"/>
      <c r="W6" s="67"/>
      <c r="X6" s="67"/>
      <c r="Y6" s="67"/>
      <c r="Z6" s="67"/>
      <c r="AA6" s="67"/>
      <c r="AB6" s="67"/>
      <c r="AC6" s="67"/>
      <c r="AD6" s="67"/>
      <c r="AE6" s="67"/>
      <c r="AF6" s="67"/>
      <c r="AG6" s="68"/>
      <c r="AH6" s="39"/>
      <c r="AI6" s="323"/>
      <c r="AJ6" s="323"/>
      <c r="AK6" s="323"/>
      <c r="AL6" s="323"/>
      <c r="AM6" s="323"/>
      <c r="AN6" s="323"/>
      <c r="AO6" s="323"/>
      <c r="AP6" s="323"/>
      <c r="AQ6" s="323"/>
      <c r="AR6" s="323"/>
      <c r="AS6" s="323"/>
      <c r="AT6" s="323"/>
      <c r="AU6" s="323"/>
      <c r="AV6" s="323"/>
      <c r="AW6" s="323"/>
      <c r="AX6" s="323"/>
      <c r="AY6" s="323"/>
      <c r="AZ6" s="323"/>
      <c r="BA6" s="323"/>
      <c r="BB6" s="323"/>
    </row>
    <row r="7" spans="1:54" ht="15" customHeight="1" x14ac:dyDescent="0.4">
      <c r="A7" s="69"/>
      <c r="B7" s="69"/>
      <c r="C7" s="69"/>
      <c r="D7" s="69"/>
      <c r="E7" s="69"/>
      <c r="F7" s="69"/>
      <c r="G7" s="69"/>
      <c r="H7" s="70"/>
      <c r="I7" s="71"/>
      <c r="J7" s="71"/>
      <c r="K7" s="71"/>
      <c r="L7" s="71"/>
      <c r="M7" s="71"/>
      <c r="N7" s="71"/>
      <c r="O7" s="71"/>
      <c r="P7" s="71"/>
      <c r="Q7" s="71"/>
      <c r="R7" s="71"/>
      <c r="S7" s="71"/>
      <c r="T7" s="71"/>
      <c r="U7" s="71"/>
      <c r="V7" s="71"/>
      <c r="W7" s="71"/>
      <c r="X7" s="71"/>
      <c r="Y7" s="71"/>
      <c r="Z7" s="71"/>
      <c r="AA7" s="71"/>
      <c r="AB7" s="71"/>
      <c r="AC7" s="71"/>
      <c r="AD7" s="71"/>
      <c r="AE7" s="71"/>
      <c r="AF7" s="71"/>
      <c r="AG7" s="71"/>
      <c r="AH7" s="40"/>
      <c r="AI7" s="41"/>
      <c r="AJ7" s="41"/>
      <c r="AK7" s="41"/>
      <c r="AL7" s="41"/>
      <c r="AM7" s="41"/>
      <c r="AN7" s="41"/>
      <c r="AO7" s="41"/>
      <c r="AP7" s="41"/>
      <c r="AQ7" s="41"/>
      <c r="AR7" s="41"/>
      <c r="AS7" s="41"/>
      <c r="AT7" s="41"/>
      <c r="AU7" s="41"/>
      <c r="AV7" s="41"/>
      <c r="AW7" s="41"/>
      <c r="AX7" s="41"/>
      <c r="AY7" s="41"/>
      <c r="AZ7" s="41"/>
      <c r="BA7" s="41"/>
      <c r="BB7" s="41"/>
    </row>
    <row r="8" spans="1:54" ht="18.75" customHeight="1" x14ac:dyDescent="0.4">
      <c r="A8" s="324" t="s">
        <v>77</v>
      </c>
      <c r="B8" s="324"/>
      <c r="C8" s="324"/>
      <c r="D8" s="324"/>
      <c r="E8" s="324"/>
      <c r="F8" s="324"/>
      <c r="G8" s="324"/>
      <c r="H8" s="72"/>
      <c r="I8" s="73"/>
      <c r="J8" s="73"/>
      <c r="K8" s="73"/>
      <c r="L8" s="73"/>
      <c r="M8" s="73"/>
      <c r="N8" s="73"/>
      <c r="O8" s="73"/>
      <c r="P8" s="73"/>
      <c r="Q8" s="73"/>
      <c r="R8" s="73"/>
      <c r="S8" s="73"/>
      <c r="T8" s="73"/>
      <c r="U8" s="73"/>
      <c r="V8" s="73"/>
      <c r="W8" s="73"/>
      <c r="X8" s="73"/>
      <c r="Y8" s="73"/>
      <c r="Z8" s="73"/>
      <c r="AA8" s="73"/>
      <c r="AB8" s="73"/>
    </row>
    <row r="9" spans="1:54" ht="18.75" customHeight="1" thickBot="1" x14ac:dyDescent="0.45">
      <c r="A9" s="72"/>
      <c r="B9" s="72"/>
      <c r="C9" s="72"/>
      <c r="D9" s="72"/>
      <c r="E9" s="72"/>
      <c r="F9" s="72"/>
      <c r="G9" s="72"/>
      <c r="H9" s="72"/>
      <c r="I9" s="73"/>
      <c r="J9" s="73"/>
      <c r="K9" s="73"/>
      <c r="L9" s="73"/>
      <c r="M9" s="73"/>
      <c r="N9" s="73"/>
      <c r="O9" s="73"/>
      <c r="P9" s="73"/>
      <c r="Q9" s="73"/>
      <c r="R9" s="73"/>
      <c r="S9" s="73"/>
      <c r="T9" s="73"/>
      <c r="U9" s="73"/>
      <c r="V9" s="73"/>
      <c r="W9" s="73"/>
      <c r="X9" s="73"/>
      <c r="Y9" s="73"/>
      <c r="Z9" s="73"/>
      <c r="AA9" s="73"/>
      <c r="AB9" s="73"/>
    </row>
    <row r="10" spans="1:54" ht="30" customHeight="1" thickBot="1" x14ac:dyDescent="0.45">
      <c r="A10" s="48"/>
      <c r="B10" s="74"/>
      <c r="C10" s="75"/>
      <c r="D10" s="325" t="s">
        <v>64</v>
      </c>
      <c r="E10" s="325"/>
      <c r="F10" s="76">
        <f>IF(M6=12,J6+1,J6)</f>
        <v>0</v>
      </c>
      <c r="G10" s="75" t="s">
        <v>65</v>
      </c>
      <c r="H10" s="76">
        <f>IF(M6=12,1,M6+1)</f>
        <v>1</v>
      </c>
      <c r="I10" s="75" t="s">
        <v>66</v>
      </c>
      <c r="J10" s="75"/>
      <c r="K10" s="77"/>
      <c r="L10" s="74"/>
      <c r="M10" s="75"/>
      <c r="N10" s="325" t="s">
        <v>64</v>
      </c>
      <c r="O10" s="325"/>
      <c r="P10" s="76">
        <f>IF(H10=12,F10+1,F10)</f>
        <v>0</v>
      </c>
      <c r="Q10" s="75" t="s">
        <v>65</v>
      </c>
      <c r="R10" s="76">
        <f>IF(H10=12,1,H10+1)</f>
        <v>2</v>
      </c>
      <c r="S10" s="75" t="s">
        <v>66</v>
      </c>
      <c r="T10" s="75"/>
      <c r="U10" s="77"/>
      <c r="V10" s="74"/>
      <c r="W10" s="75"/>
      <c r="X10" s="325" t="s">
        <v>64</v>
      </c>
      <c r="Y10" s="325"/>
      <c r="Z10" s="76">
        <f>IF(R10=12,P10+1,P10)</f>
        <v>0</v>
      </c>
      <c r="AA10" s="75" t="s">
        <v>65</v>
      </c>
      <c r="AB10" s="76">
        <f>IF(R10=12,1,R10+1)</f>
        <v>3</v>
      </c>
      <c r="AC10" s="75" t="s">
        <v>66</v>
      </c>
      <c r="AD10" s="75"/>
      <c r="AE10" s="75"/>
      <c r="AF10" s="326" t="s">
        <v>78</v>
      </c>
      <c r="AG10" s="327"/>
      <c r="AH10" s="42"/>
      <c r="AI10" s="42"/>
    </row>
    <row r="11" spans="1:54" ht="30" customHeight="1" x14ac:dyDescent="0.4">
      <c r="A11" s="315" t="s">
        <v>79</v>
      </c>
      <c r="B11" s="317"/>
      <c r="C11" s="318"/>
      <c r="D11" s="318"/>
      <c r="E11" s="318"/>
      <c r="F11" s="318"/>
      <c r="G11" s="318"/>
      <c r="H11" s="318"/>
      <c r="I11" s="318"/>
      <c r="J11" s="318"/>
      <c r="K11" s="321" t="s">
        <v>73</v>
      </c>
      <c r="L11" s="317"/>
      <c r="M11" s="318"/>
      <c r="N11" s="318"/>
      <c r="O11" s="318"/>
      <c r="P11" s="318"/>
      <c r="Q11" s="318"/>
      <c r="R11" s="318"/>
      <c r="S11" s="318"/>
      <c r="T11" s="318"/>
      <c r="U11" s="321" t="s">
        <v>73</v>
      </c>
      <c r="V11" s="317"/>
      <c r="W11" s="318"/>
      <c r="X11" s="318"/>
      <c r="Y11" s="318"/>
      <c r="Z11" s="318"/>
      <c r="AA11" s="318"/>
      <c r="AB11" s="318"/>
      <c r="AC11" s="318"/>
      <c r="AD11" s="318"/>
      <c r="AE11" s="303" t="s">
        <v>73</v>
      </c>
      <c r="AF11" s="78" t="s">
        <v>80</v>
      </c>
      <c r="AG11" s="79"/>
      <c r="AH11" s="42"/>
      <c r="AI11" s="42"/>
    </row>
    <row r="12" spans="1:54" ht="30" customHeight="1" x14ac:dyDescent="0.4">
      <c r="A12" s="316"/>
      <c r="B12" s="319"/>
      <c r="C12" s="320"/>
      <c r="D12" s="320"/>
      <c r="E12" s="320"/>
      <c r="F12" s="320"/>
      <c r="G12" s="320"/>
      <c r="H12" s="320"/>
      <c r="I12" s="320"/>
      <c r="J12" s="320"/>
      <c r="K12" s="322"/>
      <c r="L12" s="319"/>
      <c r="M12" s="320"/>
      <c r="N12" s="320"/>
      <c r="O12" s="320"/>
      <c r="P12" s="320"/>
      <c r="Q12" s="320"/>
      <c r="R12" s="320"/>
      <c r="S12" s="320"/>
      <c r="T12" s="320"/>
      <c r="U12" s="322"/>
      <c r="V12" s="319"/>
      <c r="W12" s="320"/>
      <c r="X12" s="320"/>
      <c r="Y12" s="320"/>
      <c r="Z12" s="320"/>
      <c r="AA12" s="320"/>
      <c r="AB12" s="320"/>
      <c r="AC12" s="320"/>
      <c r="AD12" s="320"/>
      <c r="AE12" s="304"/>
      <c r="AF12" s="80">
        <f>B11+L11+V11</f>
        <v>0</v>
      </c>
      <c r="AG12" s="81" t="s">
        <v>73</v>
      </c>
      <c r="AH12" s="42"/>
      <c r="AI12" s="42"/>
    </row>
    <row r="13" spans="1:54" ht="30" customHeight="1" thickBot="1" x14ac:dyDescent="0.45">
      <c r="A13" s="316"/>
      <c r="B13" s="319"/>
      <c r="C13" s="320"/>
      <c r="D13" s="320"/>
      <c r="E13" s="320"/>
      <c r="F13" s="320"/>
      <c r="G13" s="320"/>
      <c r="H13" s="320"/>
      <c r="I13" s="320"/>
      <c r="J13" s="320"/>
      <c r="K13" s="322"/>
      <c r="L13" s="319"/>
      <c r="M13" s="320"/>
      <c r="N13" s="320"/>
      <c r="O13" s="320"/>
      <c r="P13" s="320"/>
      <c r="Q13" s="320"/>
      <c r="R13" s="320"/>
      <c r="S13" s="320"/>
      <c r="T13" s="320"/>
      <c r="U13" s="322"/>
      <c r="V13" s="319"/>
      <c r="W13" s="320"/>
      <c r="X13" s="320"/>
      <c r="Y13" s="320"/>
      <c r="Z13" s="320"/>
      <c r="AA13" s="320"/>
      <c r="AB13" s="320"/>
      <c r="AC13" s="320"/>
      <c r="AD13" s="320"/>
      <c r="AE13" s="304"/>
      <c r="AF13" s="82"/>
      <c r="AG13" s="83"/>
      <c r="AH13" s="42"/>
      <c r="AI13" s="42"/>
    </row>
    <row r="14" spans="1:54" ht="30" customHeight="1" x14ac:dyDescent="0.4">
      <c r="A14" s="305" t="s">
        <v>81</v>
      </c>
      <c r="B14" s="307"/>
      <c r="C14" s="308"/>
      <c r="D14" s="308"/>
      <c r="E14" s="308"/>
      <c r="F14" s="308"/>
      <c r="G14" s="308"/>
      <c r="H14" s="308"/>
      <c r="I14" s="308"/>
      <c r="J14" s="308"/>
      <c r="K14" s="312" t="s">
        <v>82</v>
      </c>
      <c r="L14" s="307"/>
      <c r="M14" s="308"/>
      <c r="N14" s="308"/>
      <c r="O14" s="308"/>
      <c r="P14" s="308"/>
      <c r="Q14" s="308"/>
      <c r="R14" s="308"/>
      <c r="S14" s="308"/>
      <c r="T14" s="308"/>
      <c r="U14" s="312" t="s">
        <v>82</v>
      </c>
      <c r="V14" s="307"/>
      <c r="W14" s="308"/>
      <c r="X14" s="308"/>
      <c r="Y14" s="308"/>
      <c r="Z14" s="308"/>
      <c r="AA14" s="308"/>
      <c r="AB14" s="308"/>
      <c r="AC14" s="308"/>
      <c r="AD14" s="308"/>
      <c r="AE14" s="312" t="s">
        <v>82</v>
      </c>
      <c r="AF14" s="299" t="s">
        <v>83</v>
      </c>
      <c r="AG14" s="300"/>
      <c r="AH14" s="42"/>
      <c r="AI14" s="42"/>
    </row>
    <row r="15" spans="1:54" ht="30" customHeight="1" x14ac:dyDescent="0.4">
      <c r="A15" s="306"/>
      <c r="B15" s="309"/>
      <c r="C15" s="295"/>
      <c r="D15" s="295"/>
      <c r="E15" s="295"/>
      <c r="F15" s="295"/>
      <c r="G15" s="295"/>
      <c r="H15" s="295"/>
      <c r="I15" s="295"/>
      <c r="J15" s="295"/>
      <c r="K15" s="313"/>
      <c r="L15" s="309"/>
      <c r="M15" s="295"/>
      <c r="N15" s="295"/>
      <c r="O15" s="295"/>
      <c r="P15" s="295"/>
      <c r="Q15" s="295"/>
      <c r="R15" s="295"/>
      <c r="S15" s="295"/>
      <c r="T15" s="295"/>
      <c r="U15" s="313"/>
      <c r="V15" s="309"/>
      <c r="W15" s="295"/>
      <c r="X15" s="295"/>
      <c r="Y15" s="295"/>
      <c r="Z15" s="295"/>
      <c r="AA15" s="295"/>
      <c r="AB15" s="295"/>
      <c r="AC15" s="295"/>
      <c r="AD15" s="295"/>
      <c r="AE15" s="313"/>
      <c r="AF15" s="84">
        <f>B14+L14+V14</f>
        <v>0</v>
      </c>
      <c r="AG15" s="81" t="s">
        <v>82</v>
      </c>
      <c r="AH15" s="42"/>
      <c r="AI15" s="42"/>
    </row>
    <row r="16" spans="1:54" ht="30" customHeight="1" x14ac:dyDescent="0.4">
      <c r="A16" s="306"/>
      <c r="B16" s="309"/>
      <c r="C16" s="295"/>
      <c r="D16" s="295"/>
      <c r="E16" s="295"/>
      <c r="F16" s="295"/>
      <c r="G16" s="295"/>
      <c r="H16" s="295"/>
      <c r="I16" s="295"/>
      <c r="J16" s="295"/>
      <c r="K16" s="313"/>
      <c r="L16" s="309"/>
      <c r="M16" s="295"/>
      <c r="N16" s="295"/>
      <c r="O16" s="295"/>
      <c r="P16" s="295"/>
      <c r="Q16" s="295"/>
      <c r="R16" s="295"/>
      <c r="S16" s="295"/>
      <c r="T16" s="295"/>
      <c r="U16" s="313"/>
      <c r="V16" s="309"/>
      <c r="W16" s="295"/>
      <c r="X16" s="295"/>
      <c r="Y16" s="295"/>
      <c r="Z16" s="295"/>
      <c r="AA16" s="295"/>
      <c r="AB16" s="295"/>
      <c r="AC16" s="295"/>
      <c r="AD16" s="295"/>
      <c r="AE16" s="313"/>
      <c r="AF16" s="85"/>
      <c r="AG16" s="86"/>
      <c r="AH16" s="42"/>
      <c r="AI16" s="42"/>
    </row>
    <row r="17" spans="1:35" ht="30" customHeight="1" x14ac:dyDescent="0.4">
      <c r="A17" s="306"/>
      <c r="B17" s="309"/>
      <c r="C17" s="295"/>
      <c r="D17" s="295"/>
      <c r="E17" s="295"/>
      <c r="F17" s="295"/>
      <c r="G17" s="295"/>
      <c r="H17" s="295"/>
      <c r="I17" s="295"/>
      <c r="J17" s="295"/>
      <c r="K17" s="313"/>
      <c r="L17" s="309"/>
      <c r="M17" s="295"/>
      <c r="N17" s="295"/>
      <c r="O17" s="295"/>
      <c r="P17" s="295"/>
      <c r="Q17" s="295"/>
      <c r="R17" s="295"/>
      <c r="S17" s="295"/>
      <c r="T17" s="295"/>
      <c r="U17" s="313"/>
      <c r="V17" s="309"/>
      <c r="W17" s="295"/>
      <c r="X17" s="295"/>
      <c r="Y17" s="295"/>
      <c r="Z17" s="295"/>
      <c r="AA17" s="295"/>
      <c r="AB17" s="295"/>
      <c r="AC17" s="295"/>
      <c r="AD17" s="295"/>
      <c r="AE17" s="313"/>
      <c r="AF17" s="87"/>
      <c r="AG17" s="88"/>
      <c r="AH17" s="42"/>
      <c r="AI17" s="42"/>
    </row>
    <row r="18" spans="1:35" ht="30" customHeight="1" x14ac:dyDescent="0.4">
      <c r="A18" s="306"/>
      <c r="B18" s="310"/>
      <c r="C18" s="311"/>
      <c r="D18" s="311"/>
      <c r="E18" s="311"/>
      <c r="F18" s="311"/>
      <c r="G18" s="311"/>
      <c r="H18" s="311"/>
      <c r="I18" s="311"/>
      <c r="J18" s="311"/>
      <c r="K18" s="314"/>
      <c r="L18" s="310"/>
      <c r="M18" s="311"/>
      <c r="N18" s="311"/>
      <c r="O18" s="311"/>
      <c r="P18" s="311"/>
      <c r="Q18" s="311"/>
      <c r="R18" s="311"/>
      <c r="S18" s="311"/>
      <c r="T18" s="311"/>
      <c r="U18" s="314"/>
      <c r="V18" s="310"/>
      <c r="W18" s="311"/>
      <c r="X18" s="311"/>
      <c r="Y18" s="311"/>
      <c r="Z18" s="311"/>
      <c r="AA18" s="311"/>
      <c r="AB18" s="311"/>
      <c r="AC18" s="311"/>
      <c r="AD18" s="311"/>
      <c r="AE18" s="314"/>
      <c r="AF18" s="87"/>
      <c r="AG18" s="88"/>
      <c r="AH18" s="42"/>
      <c r="AI18" s="42"/>
    </row>
    <row r="19" spans="1:35" ht="30" customHeight="1" x14ac:dyDescent="0.4">
      <c r="A19" s="306"/>
      <c r="B19" s="89" t="s">
        <v>84</v>
      </c>
      <c r="C19" s="90"/>
      <c r="D19" s="90"/>
      <c r="E19" s="90"/>
      <c r="F19" s="91"/>
      <c r="G19" s="301"/>
      <c r="H19" s="301"/>
      <c r="I19" s="301"/>
      <c r="J19" s="301"/>
      <c r="K19" s="92" t="s">
        <v>85</v>
      </c>
      <c r="L19" s="89" t="s">
        <v>84</v>
      </c>
      <c r="M19" s="90"/>
      <c r="N19" s="90"/>
      <c r="O19" s="90"/>
      <c r="P19" s="91"/>
      <c r="Q19" s="301"/>
      <c r="R19" s="301"/>
      <c r="S19" s="301"/>
      <c r="T19" s="301"/>
      <c r="U19" s="92" t="s">
        <v>85</v>
      </c>
      <c r="V19" s="89" t="s">
        <v>84</v>
      </c>
      <c r="W19" s="90"/>
      <c r="X19" s="90"/>
      <c r="Y19" s="90"/>
      <c r="Z19" s="91"/>
      <c r="AA19" s="301"/>
      <c r="AB19" s="301"/>
      <c r="AC19" s="301"/>
      <c r="AD19" s="301"/>
      <c r="AE19" s="93" t="s">
        <v>85</v>
      </c>
      <c r="AF19" s="94"/>
      <c r="AG19" s="95"/>
      <c r="AH19" s="42"/>
      <c r="AI19" s="42"/>
    </row>
    <row r="20" spans="1:35" ht="30" customHeight="1" thickBot="1" x14ac:dyDescent="0.45">
      <c r="A20" s="306"/>
      <c r="B20" s="89" t="s">
        <v>86</v>
      </c>
      <c r="C20" s="90"/>
      <c r="D20" s="90"/>
      <c r="E20" s="90"/>
      <c r="F20" s="96"/>
      <c r="G20" s="302"/>
      <c r="H20" s="302"/>
      <c r="I20" s="302"/>
      <c r="J20" s="302"/>
      <c r="K20" s="92" t="s">
        <v>85</v>
      </c>
      <c r="L20" s="89" t="s">
        <v>86</v>
      </c>
      <c r="M20" s="90"/>
      <c r="N20" s="90"/>
      <c r="O20" s="90"/>
      <c r="P20" s="96"/>
      <c r="Q20" s="302"/>
      <c r="R20" s="302"/>
      <c r="S20" s="302"/>
      <c r="T20" s="302"/>
      <c r="U20" s="92" t="s">
        <v>85</v>
      </c>
      <c r="V20" s="89" t="s">
        <v>86</v>
      </c>
      <c r="W20" s="90"/>
      <c r="X20" s="90"/>
      <c r="Y20" s="90"/>
      <c r="Z20" s="96"/>
      <c r="AA20" s="302"/>
      <c r="AB20" s="302"/>
      <c r="AC20" s="302"/>
      <c r="AD20" s="302"/>
      <c r="AE20" s="93" t="s">
        <v>85</v>
      </c>
      <c r="AF20" s="97"/>
      <c r="AG20" s="98"/>
      <c r="AH20" s="42"/>
      <c r="AI20" s="42"/>
    </row>
    <row r="21" spans="1:35" ht="30" customHeight="1" x14ac:dyDescent="0.4">
      <c r="A21" s="290" t="s">
        <v>87</v>
      </c>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4"/>
      <c r="AH21" s="42"/>
      <c r="AI21" s="42"/>
    </row>
    <row r="22" spans="1:35" ht="30" customHeight="1" x14ac:dyDescent="0.4">
      <c r="A22" s="291"/>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6"/>
      <c r="AH22" s="42"/>
      <c r="AI22" s="42"/>
    </row>
    <row r="23" spans="1:35" ht="30" customHeight="1" x14ac:dyDescent="0.4">
      <c r="A23" s="291"/>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6"/>
      <c r="AH23" s="42"/>
      <c r="AI23" s="42"/>
    </row>
    <row r="24" spans="1:35" ht="30" customHeight="1" x14ac:dyDescent="0.4">
      <c r="A24" s="291"/>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6"/>
      <c r="AH24" s="42"/>
      <c r="AI24" s="42"/>
    </row>
    <row r="25" spans="1:35" ht="30" customHeight="1" x14ac:dyDescent="0.4">
      <c r="A25" s="291"/>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6"/>
      <c r="AH25" s="42"/>
      <c r="AI25" s="42"/>
    </row>
    <row r="26" spans="1:35" ht="30" customHeight="1" thickBot="1" x14ac:dyDescent="0.45">
      <c r="A26" s="292"/>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8"/>
      <c r="AH26" s="42"/>
      <c r="AI26" s="42"/>
    </row>
    <row r="27" spans="1:35" ht="20.100000000000001" customHeight="1" x14ac:dyDescent="0.4">
      <c r="A27" s="99" t="s">
        <v>88</v>
      </c>
      <c r="B27" s="100"/>
      <c r="C27" s="100"/>
      <c r="D27" s="100"/>
      <c r="E27" s="100"/>
      <c r="F27" s="100"/>
      <c r="G27" s="100"/>
      <c r="H27" s="100"/>
      <c r="I27" s="100"/>
      <c r="J27" s="101"/>
      <c r="K27" s="101"/>
      <c r="L27" s="101"/>
      <c r="M27" s="101"/>
      <c r="N27" s="101"/>
      <c r="O27" s="100"/>
      <c r="P27" s="100"/>
      <c r="Q27" s="100"/>
      <c r="R27" s="100"/>
      <c r="S27" s="100"/>
      <c r="T27" s="100"/>
      <c r="U27" s="100"/>
      <c r="V27" s="100"/>
      <c r="W27" s="100"/>
      <c r="X27" s="100"/>
      <c r="Y27" s="100"/>
      <c r="Z27" s="100"/>
      <c r="AA27" s="100"/>
      <c r="AB27" s="102"/>
      <c r="AC27" s="103"/>
      <c r="AD27" s="103"/>
      <c r="AE27" s="103"/>
      <c r="AF27" s="103"/>
      <c r="AG27" s="102"/>
      <c r="AH27" s="42"/>
      <c r="AI27" s="42"/>
    </row>
    <row r="28" spans="1:35" ht="20.100000000000001" customHeight="1" x14ac:dyDescent="0.4">
      <c r="A28" s="90"/>
      <c r="B28" s="100"/>
      <c r="C28" s="100"/>
      <c r="D28" s="100"/>
      <c r="E28" s="100"/>
      <c r="F28" s="100"/>
      <c r="G28" s="100"/>
      <c r="H28" s="100"/>
      <c r="I28" s="100"/>
      <c r="J28" s="101"/>
      <c r="K28" s="101"/>
      <c r="L28" s="101"/>
      <c r="M28" s="101"/>
      <c r="N28" s="101"/>
      <c r="O28" s="100"/>
      <c r="P28" s="100"/>
      <c r="Q28" s="100"/>
      <c r="R28" s="100"/>
      <c r="S28" s="100"/>
      <c r="T28" s="100"/>
      <c r="U28" s="100"/>
      <c r="V28" s="100"/>
      <c r="W28" s="100"/>
      <c r="X28" s="100"/>
      <c r="Y28" s="100"/>
      <c r="Z28" s="100"/>
      <c r="AA28" s="100"/>
      <c r="AB28" s="102"/>
      <c r="AC28" s="103"/>
      <c r="AD28" s="103"/>
      <c r="AE28" s="103"/>
      <c r="AF28" s="103"/>
      <c r="AG28" s="102"/>
      <c r="AH28" s="42"/>
      <c r="AI28" s="42"/>
    </row>
    <row r="29" spans="1:35" ht="20.100000000000001" customHeight="1" x14ac:dyDescent="0.4">
      <c r="A29" s="90"/>
      <c r="B29" s="100"/>
      <c r="C29" s="100"/>
      <c r="D29" s="100"/>
      <c r="E29" s="100"/>
      <c r="F29" s="100"/>
      <c r="G29" s="100"/>
      <c r="H29" s="100"/>
      <c r="I29" s="100"/>
      <c r="J29" s="101"/>
      <c r="K29" s="101"/>
      <c r="L29" s="101"/>
      <c r="M29" s="101"/>
      <c r="N29" s="101"/>
      <c r="O29" s="100"/>
      <c r="P29" s="100"/>
      <c r="Q29" s="100"/>
      <c r="R29" s="100"/>
      <c r="S29" s="100"/>
      <c r="T29" s="100"/>
      <c r="U29" s="100"/>
      <c r="V29" s="100"/>
      <c r="W29" s="100"/>
      <c r="X29" s="103"/>
      <c r="Y29" s="103"/>
      <c r="Z29" s="103"/>
      <c r="AA29" s="103"/>
      <c r="AB29" s="102"/>
      <c r="AC29" s="103"/>
      <c r="AD29" s="103"/>
      <c r="AE29" s="103"/>
      <c r="AF29" s="103"/>
      <c r="AG29" s="102"/>
      <c r="AH29" s="42"/>
      <c r="AI29" s="42"/>
    </row>
    <row r="30" spans="1:35" ht="20.100000000000001" customHeight="1" x14ac:dyDescent="0.4">
      <c r="A30" s="90"/>
      <c r="B30" s="100"/>
      <c r="C30" s="100"/>
      <c r="D30" s="100"/>
      <c r="E30" s="100"/>
      <c r="F30" s="100"/>
      <c r="G30" s="100"/>
      <c r="H30" s="100"/>
      <c r="I30" s="100"/>
      <c r="J30" s="101"/>
      <c r="K30" s="101"/>
      <c r="L30" s="101"/>
      <c r="M30" s="101"/>
      <c r="N30" s="101"/>
      <c r="O30" s="100"/>
      <c r="P30" s="100"/>
      <c r="Q30" s="100"/>
      <c r="R30" s="100"/>
      <c r="S30" s="100"/>
      <c r="T30" s="100"/>
      <c r="U30" s="100"/>
      <c r="V30" s="100"/>
      <c r="W30" s="100"/>
      <c r="X30" s="100"/>
      <c r="Y30" s="100"/>
      <c r="Z30" s="100"/>
      <c r="AA30" s="100"/>
      <c r="AB30" s="102"/>
      <c r="AC30" s="103"/>
      <c r="AD30" s="103"/>
      <c r="AE30" s="103"/>
      <c r="AF30" s="103"/>
      <c r="AG30" s="102"/>
      <c r="AH30" s="42"/>
      <c r="AI30" s="42"/>
    </row>
    <row r="31" spans="1:35" ht="20.100000000000001" customHeight="1" x14ac:dyDescent="0.4">
      <c r="A31" s="90"/>
      <c r="B31" s="100"/>
      <c r="C31" s="100"/>
      <c r="D31" s="100"/>
      <c r="E31" s="100"/>
      <c r="F31" s="100"/>
      <c r="G31" s="100"/>
      <c r="H31" s="100"/>
      <c r="I31" s="100"/>
      <c r="J31" s="101"/>
      <c r="K31" s="101"/>
      <c r="L31" s="101"/>
      <c r="M31" s="101"/>
      <c r="N31" s="101"/>
      <c r="O31" s="100"/>
      <c r="P31" s="100"/>
      <c r="Q31" s="100"/>
      <c r="R31" s="100"/>
      <c r="S31" s="100"/>
      <c r="T31" s="100"/>
      <c r="U31" s="100"/>
      <c r="V31" s="100"/>
      <c r="W31" s="100"/>
      <c r="X31" s="100"/>
      <c r="Y31" s="100"/>
      <c r="Z31" s="100"/>
      <c r="AA31" s="100"/>
      <c r="AB31" s="102"/>
      <c r="AC31" s="103"/>
      <c r="AD31" s="103"/>
      <c r="AE31" s="103"/>
      <c r="AF31" s="103"/>
      <c r="AG31" s="102"/>
      <c r="AH31" s="42"/>
      <c r="AI31" s="42"/>
    </row>
    <row r="32" spans="1:35" ht="20.100000000000001" customHeight="1" x14ac:dyDescent="0.4">
      <c r="A32" s="90"/>
      <c r="B32" s="100"/>
      <c r="C32" s="100"/>
      <c r="D32" s="100"/>
      <c r="E32" s="100"/>
      <c r="F32" s="100"/>
      <c r="G32" s="100"/>
      <c r="H32" s="100"/>
      <c r="I32" s="100"/>
      <c r="J32" s="101"/>
      <c r="K32" s="101"/>
      <c r="L32" s="101"/>
      <c r="M32" s="101"/>
      <c r="N32" s="101"/>
      <c r="O32" s="100"/>
      <c r="P32" s="100"/>
      <c r="Q32" s="100"/>
      <c r="R32" s="100"/>
      <c r="S32" s="100"/>
      <c r="T32" s="100"/>
      <c r="U32" s="100"/>
      <c r="V32" s="100"/>
      <c r="W32" s="100"/>
      <c r="X32" s="100"/>
      <c r="Y32" s="100"/>
      <c r="Z32" s="100"/>
      <c r="AA32" s="100"/>
      <c r="AB32" s="102"/>
      <c r="AC32" s="103"/>
      <c r="AD32" s="103"/>
      <c r="AE32" s="103"/>
      <c r="AF32" s="103"/>
      <c r="AG32" s="102"/>
      <c r="AH32" s="42"/>
      <c r="AI32" s="42"/>
    </row>
    <row r="33" spans="1:63" ht="20.100000000000001" customHeight="1" x14ac:dyDescent="0.4">
      <c r="A33" s="90"/>
      <c r="B33" s="100"/>
      <c r="C33" s="100"/>
      <c r="D33" s="100"/>
      <c r="E33" s="100"/>
      <c r="F33" s="100"/>
      <c r="G33" s="100"/>
      <c r="H33" s="100"/>
      <c r="I33" s="100"/>
      <c r="J33" s="101"/>
      <c r="K33" s="101"/>
      <c r="L33" s="101"/>
      <c r="M33" s="101"/>
      <c r="N33" s="101"/>
      <c r="O33" s="100"/>
      <c r="P33" s="100"/>
      <c r="Q33" s="100"/>
      <c r="R33" s="100"/>
      <c r="S33" s="100"/>
      <c r="T33" s="100"/>
      <c r="U33" s="100"/>
      <c r="V33" s="100"/>
      <c r="W33" s="100"/>
      <c r="X33" s="100"/>
      <c r="Y33" s="100"/>
      <c r="Z33" s="100"/>
      <c r="AA33" s="100"/>
      <c r="AB33" s="102"/>
      <c r="AC33" s="103"/>
      <c r="AD33" s="103"/>
      <c r="AE33" s="103"/>
      <c r="AF33" s="103"/>
      <c r="AG33" s="102"/>
      <c r="AH33" s="42"/>
      <c r="AI33" s="42"/>
    </row>
    <row r="34" spans="1:63" ht="20.100000000000001" customHeight="1" x14ac:dyDescent="0.4">
      <c r="A34" s="90"/>
      <c r="B34" s="100"/>
      <c r="C34" s="100"/>
      <c r="D34" s="100"/>
      <c r="E34" s="100"/>
      <c r="F34" s="100"/>
      <c r="G34" s="100"/>
      <c r="H34" s="100"/>
      <c r="I34" s="100"/>
      <c r="J34" s="101"/>
      <c r="K34" s="101"/>
      <c r="L34" s="101"/>
      <c r="M34" s="101"/>
      <c r="N34" s="101"/>
      <c r="O34" s="100"/>
      <c r="P34" s="100"/>
      <c r="Q34" s="100"/>
      <c r="R34" s="100"/>
      <c r="S34" s="100"/>
      <c r="T34" s="100"/>
      <c r="U34" s="100"/>
      <c r="V34" s="100"/>
      <c r="W34" s="100"/>
      <c r="X34" s="103"/>
      <c r="Y34" s="103"/>
      <c r="Z34" s="103"/>
      <c r="AA34" s="103"/>
      <c r="AB34" s="102"/>
      <c r="AC34" s="103"/>
      <c r="AD34" s="103"/>
      <c r="AE34" s="103"/>
      <c r="AF34" s="103"/>
      <c r="AG34" s="102"/>
      <c r="AH34" s="42"/>
      <c r="AI34" s="42"/>
    </row>
    <row r="35" spans="1:63" ht="20.100000000000001" customHeight="1" x14ac:dyDescent="0.4">
      <c r="A35" s="90"/>
      <c r="B35" s="100"/>
      <c r="C35" s="100"/>
      <c r="D35" s="100"/>
      <c r="E35" s="100"/>
      <c r="F35" s="100"/>
      <c r="G35" s="100"/>
      <c r="H35" s="100"/>
      <c r="I35" s="100"/>
      <c r="J35" s="101"/>
      <c r="K35" s="101"/>
      <c r="L35" s="101"/>
      <c r="M35" s="101"/>
      <c r="N35" s="101"/>
      <c r="O35" s="100"/>
      <c r="P35" s="100"/>
      <c r="Q35" s="100"/>
      <c r="R35" s="100"/>
      <c r="S35" s="100"/>
      <c r="T35" s="100"/>
      <c r="U35" s="100"/>
      <c r="V35" s="100"/>
      <c r="W35" s="100"/>
      <c r="X35" s="100"/>
      <c r="Y35" s="100"/>
      <c r="Z35" s="100"/>
      <c r="AA35" s="100"/>
      <c r="AB35" s="102"/>
      <c r="AC35" s="103"/>
      <c r="AD35" s="103"/>
      <c r="AE35" s="103"/>
      <c r="AF35" s="103"/>
      <c r="AG35" s="102"/>
      <c r="AH35" s="42"/>
      <c r="AI35" s="42"/>
    </row>
    <row r="36" spans="1:63" ht="20.100000000000001" customHeight="1" x14ac:dyDescent="0.4">
      <c r="A36" s="90"/>
      <c r="B36" s="100"/>
      <c r="C36" s="100"/>
      <c r="D36" s="100"/>
      <c r="E36" s="100"/>
      <c r="F36" s="100"/>
      <c r="G36" s="100"/>
      <c r="H36" s="100"/>
      <c r="I36" s="100"/>
      <c r="J36" s="101"/>
      <c r="K36" s="101"/>
      <c r="L36" s="101"/>
      <c r="M36" s="101"/>
      <c r="N36" s="101"/>
      <c r="O36" s="100"/>
      <c r="P36" s="100"/>
      <c r="Q36" s="100"/>
      <c r="R36" s="100"/>
      <c r="S36" s="100"/>
      <c r="T36" s="100"/>
      <c r="U36" s="100"/>
      <c r="V36" s="100"/>
      <c r="W36" s="100"/>
      <c r="X36" s="100"/>
      <c r="Y36" s="100"/>
      <c r="Z36" s="100"/>
      <c r="AA36" s="100"/>
      <c r="AB36" s="102"/>
      <c r="AC36" s="103"/>
      <c r="AD36" s="103"/>
      <c r="AE36" s="103"/>
      <c r="AF36" s="103"/>
      <c r="AG36" s="102"/>
      <c r="AH36" s="42"/>
      <c r="AI36" s="42"/>
    </row>
    <row r="37" spans="1:63" ht="20.100000000000001" customHeight="1" x14ac:dyDescent="0.4">
      <c r="A37" s="90"/>
      <c r="B37" s="100"/>
      <c r="C37" s="100"/>
      <c r="D37" s="100"/>
      <c r="E37" s="100"/>
      <c r="F37" s="100"/>
      <c r="G37" s="100"/>
      <c r="H37" s="100"/>
      <c r="I37" s="100"/>
      <c r="J37" s="101"/>
      <c r="K37" s="101"/>
      <c r="L37" s="101"/>
      <c r="M37" s="101"/>
      <c r="N37" s="101"/>
      <c r="O37" s="100"/>
      <c r="P37" s="100"/>
      <c r="Q37" s="100"/>
      <c r="R37" s="100"/>
      <c r="S37" s="100"/>
      <c r="T37" s="100"/>
      <c r="U37" s="100"/>
      <c r="V37" s="100"/>
      <c r="W37" s="100"/>
      <c r="X37" s="100"/>
      <c r="Y37" s="100"/>
      <c r="Z37" s="100"/>
      <c r="AA37" s="100"/>
      <c r="AB37" s="102"/>
      <c r="AC37" s="103"/>
      <c r="AD37" s="103"/>
      <c r="AE37" s="103"/>
      <c r="AF37" s="103"/>
      <c r="AG37" s="102"/>
      <c r="AH37" s="42"/>
      <c r="AI37" s="42"/>
    </row>
    <row r="38" spans="1:63" ht="20.100000000000001" customHeight="1" x14ac:dyDescent="0.4">
      <c r="A38" s="90"/>
      <c r="B38" s="100"/>
      <c r="C38" s="100"/>
      <c r="D38" s="100"/>
      <c r="E38" s="100"/>
      <c r="F38" s="100"/>
      <c r="G38" s="100"/>
      <c r="H38" s="100"/>
      <c r="I38" s="100"/>
      <c r="J38" s="101"/>
      <c r="K38" s="101"/>
      <c r="L38" s="101"/>
      <c r="M38" s="101"/>
      <c r="N38" s="101"/>
      <c r="O38" s="100"/>
      <c r="P38" s="100"/>
      <c r="Q38" s="100"/>
      <c r="R38" s="100"/>
      <c r="S38" s="100"/>
      <c r="T38" s="100"/>
      <c r="U38" s="100"/>
      <c r="V38" s="100"/>
      <c r="W38" s="100"/>
      <c r="X38" s="100"/>
      <c r="Y38" s="100"/>
      <c r="Z38" s="100"/>
      <c r="AA38" s="100"/>
      <c r="AB38" s="102"/>
      <c r="AC38" s="103"/>
      <c r="AD38" s="103"/>
      <c r="AE38" s="103"/>
      <c r="AF38" s="103"/>
      <c r="AG38" s="102"/>
      <c r="AH38" s="42"/>
      <c r="AI38" s="42"/>
    </row>
    <row r="39" spans="1:63" ht="55.5" customHeight="1" x14ac:dyDescent="0.4">
      <c r="A39" s="104"/>
      <c r="B39" s="105"/>
      <c r="C39" s="105"/>
      <c r="D39" s="105"/>
      <c r="E39" s="105"/>
      <c r="F39" s="105"/>
      <c r="G39" s="105"/>
      <c r="H39" s="105"/>
      <c r="I39" s="105"/>
      <c r="J39" s="106"/>
      <c r="K39" s="106"/>
      <c r="L39" s="106"/>
      <c r="M39" s="106"/>
      <c r="N39" s="106"/>
      <c r="O39" s="105"/>
      <c r="P39" s="105"/>
      <c r="Q39" s="105"/>
      <c r="R39" s="105"/>
      <c r="S39" s="105"/>
      <c r="T39" s="105"/>
      <c r="U39" s="105"/>
      <c r="V39" s="105"/>
      <c r="W39" s="105"/>
      <c r="X39" s="107"/>
      <c r="Y39" s="90"/>
      <c r="Z39" s="90"/>
      <c r="AA39" s="90"/>
      <c r="AB39" s="102"/>
      <c r="AC39" s="107"/>
      <c r="AD39" s="90"/>
      <c r="AE39" s="90"/>
      <c r="AF39" s="90"/>
      <c r="AG39" s="102"/>
      <c r="AH39" s="42"/>
      <c r="AI39" s="42"/>
    </row>
    <row r="40" spans="1:63" ht="8.25" customHeight="1" x14ac:dyDescent="0.4">
      <c r="A40" s="104"/>
      <c r="B40" s="105"/>
      <c r="C40" s="105"/>
      <c r="D40" s="105"/>
      <c r="E40" s="105"/>
      <c r="F40" s="105"/>
      <c r="G40" s="105"/>
      <c r="H40" s="105"/>
      <c r="I40" s="105"/>
      <c r="J40" s="106"/>
      <c r="K40" s="106"/>
      <c r="L40" s="106"/>
      <c r="M40" s="106"/>
      <c r="N40" s="106"/>
      <c r="O40" s="105"/>
      <c r="P40" s="105"/>
      <c r="Q40" s="105"/>
      <c r="R40" s="105"/>
      <c r="S40" s="105"/>
      <c r="T40" s="105"/>
      <c r="U40" s="105"/>
      <c r="V40" s="105"/>
      <c r="W40" s="105"/>
      <c r="X40" s="107"/>
      <c r="Y40" s="90"/>
      <c r="Z40" s="90"/>
      <c r="AA40" s="90"/>
      <c r="AB40" s="102"/>
      <c r="AC40" s="108"/>
      <c r="AD40" s="108"/>
      <c r="AE40" s="108"/>
      <c r="AF40" s="108"/>
      <c r="AG40" s="102"/>
      <c r="AH40" s="42"/>
      <c r="AI40" s="42"/>
    </row>
    <row r="41" spans="1:63" s="43" customFormat="1" ht="18" customHeight="1" x14ac:dyDescent="0.4">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BG41" s="36"/>
      <c r="BH41" s="36"/>
      <c r="BI41" s="36"/>
      <c r="BJ41" s="36"/>
      <c r="BK41" s="36"/>
    </row>
    <row r="42" spans="1:63" s="43" customFormat="1" ht="18" customHeight="1" x14ac:dyDescent="0.4">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row>
    <row r="43" spans="1:63" s="43" customFormat="1" ht="18" customHeight="1" x14ac:dyDescent="0.4">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row>
    <row r="44" spans="1:63" s="43" customFormat="1" ht="18" customHeight="1" x14ac:dyDescent="0.4">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row>
    <row r="45" spans="1:63" s="43" customFormat="1" ht="18" customHeight="1" x14ac:dyDescent="0.4">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row>
    <row r="46" spans="1:63" s="43" customFormat="1" ht="18" customHeight="1" x14ac:dyDescent="0.4">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row>
    <row r="47" spans="1:63" s="43" customFormat="1" ht="11.25" customHeight="1" x14ac:dyDescent="0.4">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row>
    <row r="48" spans="1:63" s="43" customFormat="1" ht="18.75" customHeight="1" x14ac:dyDescent="0.4">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row>
    <row r="49" spans="59:63" ht="18.75" customHeight="1" x14ac:dyDescent="0.4">
      <c r="BG49" s="43"/>
      <c r="BH49" s="43"/>
      <c r="BI49" s="43"/>
      <c r="BJ49" s="43"/>
      <c r="BK49" s="43"/>
    </row>
  </sheetData>
  <sheetProtection algorithmName="SHA-512" hashValue="17dHjUQo0IfMOzL91JNsgjFHC4kpmF/LgUqaLYX52bNQuQMLShEe7oC+/8L0h3+AZupphuuAPFFgwPm/oR6LDA==" saltValue="V+goDhq7Yp8qR9oxEPvxcA==" spinCount="100000" sheet="1" objects="1" scenarios="1"/>
  <mergeCells count="45">
    <mergeCell ref="A2:V2"/>
    <mergeCell ref="W2:AA2"/>
    <mergeCell ref="AB2:AC2"/>
    <mergeCell ref="A3:G3"/>
    <mergeCell ref="H3:Q3"/>
    <mergeCell ref="R3:X3"/>
    <mergeCell ref="Y3:AB3"/>
    <mergeCell ref="AD3:AE3"/>
    <mergeCell ref="A4:G5"/>
    <mergeCell ref="T4:X4"/>
    <mergeCell ref="T5:AG5"/>
    <mergeCell ref="A6:G6"/>
    <mergeCell ref="H6:I6"/>
    <mergeCell ref="J6:K6"/>
    <mergeCell ref="M6:N6"/>
    <mergeCell ref="P6:Q6"/>
    <mergeCell ref="AI6:BB6"/>
    <mergeCell ref="A8:G8"/>
    <mergeCell ref="D10:E10"/>
    <mergeCell ref="N10:O10"/>
    <mergeCell ref="X10:Y10"/>
    <mergeCell ref="AF10:AG10"/>
    <mergeCell ref="AE11:AE13"/>
    <mergeCell ref="A14:A20"/>
    <mergeCell ref="B14:J18"/>
    <mergeCell ref="K14:K18"/>
    <mergeCell ref="L14:T18"/>
    <mergeCell ref="U14:U18"/>
    <mergeCell ref="V14:AD18"/>
    <mergeCell ref="AE14:AE18"/>
    <mergeCell ref="A11:A13"/>
    <mergeCell ref="B11:J13"/>
    <mergeCell ref="K11:K13"/>
    <mergeCell ref="L11:T13"/>
    <mergeCell ref="U11:U13"/>
    <mergeCell ref="V11:AD13"/>
    <mergeCell ref="A21:A26"/>
    <mergeCell ref="B21:AG26"/>
    <mergeCell ref="AF14:AG14"/>
    <mergeCell ref="G19:J19"/>
    <mergeCell ref="Q19:T19"/>
    <mergeCell ref="AA19:AD19"/>
    <mergeCell ref="G20:J20"/>
    <mergeCell ref="Q20:T20"/>
    <mergeCell ref="AA20:AD20"/>
  </mergeCells>
  <phoneticPr fontId="3"/>
  <printOptions horizontalCentered="1" verticalCentered="1"/>
  <pageMargins left="0.11811023622047245" right="0.11811023622047245" top="0.19685039370078741" bottom="0.19685039370078741" header="0.11811023622047245" footer="0.11811023622047245"/>
  <pageSetup paperSize="9" scale="83" fitToHeight="0" orientation="portrait" blackAndWhite="1" r:id="rId1"/>
  <headerFooter scaleWithDoc="0">
    <oddHeader>&amp;R&amp;"BIZ UDP明朝 Medium,太字"&amp;12&amp;P/&amp;N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(別紙1)事業計画書</vt:lpstr>
      <vt:lpstr>(別紙2)変更事業計画書</vt:lpstr>
      <vt:lpstr>(別紙3)事業報告書</vt:lpstr>
      <vt:lpstr>(別表)Web商談実施報告書</vt:lpstr>
      <vt:lpstr>'(別紙1)事業計画書'!Print_Area</vt:lpstr>
      <vt:lpstr>'(別紙2)変更事業計画書'!Print_Area</vt:lpstr>
      <vt:lpstr>'(別紙3)事業報告書'!Print_Area</vt:lpstr>
      <vt:lpstr>'(別表)Web商談実施報告書'!Print_Area</vt:lpstr>
      <vt:lpstr>'(別表)Web商談実施報告書'!Print_Titles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古瀬　光貴</dc:creator>
  <cp:lastModifiedBy>古瀬　光貴</cp:lastModifiedBy>
  <cp:lastPrinted>2024-04-15T08:02:37Z</cp:lastPrinted>
  <dcterms:created xsi:type="dcterms:W3CDTF">2024-04-15T06:45:19Z</dcterms:created>
  <dcterms:modified xsi:type="dcterms:W3CDTF">2024-04-19T02:25:27Z</dcterms:modified>
</cp:coreProperties>
</file>