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xml" ContentType="application/vnd.ms-excel.person+xml"/>
  <Override PartName="/xl/persons/person4.xml" ContentType="application/vnd.ms-excel.person+xml"/>
  <Override PartName="/xl/persons/person0.xml" ContentType="application/vnd.ms-excel.person+xml"/>
  <Override PartName="/xl/persons/person8.xml" ContentType="application/vnd.ms-excel.person+xml"/>
  <Override PartName="/xl/persons/person2.xml" ContentType="application/vnd.ms-excel.person+xml"/>
  <Override PartName="/xl/persons/person3.xml" ContentType="application/vnd.ms-excel.person+xml"/>
  <Override PartName="/xl/persons/person7.xml" ContentType="application/vnd.ms-excel.person+xml"/>
  <Override PartName="/xl/persons/person10.xml" ContentType="application/vnd.ms-excel.person+xml"/>
  <Override PartName="/xl/persons/person.xml" ContentType="application/vnd.ms-excel.person+xml"/>
  <Override PartName="/xl/persons/person9.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5_販路開拓\"/>
    </mc:Choice>
  </mc:AlternateContent>
  <bookViews>
    <workbookView xWindow="-120" yWindow="-120" windowWidth="23280" windowHeight="14880" tabRatio="887" firstSheet="1" activeTab="1"/>
  </bookViews>
  <sheets>
    <sheet name="【管理者】セットアップ" sheetId="2" state="hidden" r:id="rId1"/>
    <sheet name="基本情報設定" sheetId="11" r:id="rId2"/>
    <sheet name="(様式1号)交付申請書" sheetId="3" r:id="rId3"/>
    <sheet name="(様式3号)変更交付申請書" sheetId="8" r:id="rId4"/>
    <sheet name="(様式3号3)変更・中止・廃止承認申請書" sheetId="9" r:id="rId5"/>
    <sheet name="(様式4号)着手届" sheetId="15" r:id="rId6"/>
    <sheet name="(様式4号)完了届" sheetId="17" r:id="rId7"/>
    <sheet name="(様式5号)実績報告書" sheetId="5" r:id="rId8"/>
    <sheet name="(様式7号)交付請求書" sheetId="6" r:id="rId9"/>
    <sheet name="口座振込依頼書" sheetId="7" r:id="rId10"/>
  </sheets>
  <externalReferences>
    <externalReference r:id="rId11"/>
  </externalReferences>
  <definedNames>
    <definedName name="_Key1" hidden="1">[1]一般図書一覧!#REF!</definedName>
    <definedName name="_Order1" hidden="1">255</definedName>
    <definedName name="_Sort" hidden="1">[1]一般図書一覧!#REF!</definedName>
    <definedName name="_xlnm.Print_Area" localSheetId="2">'(様式1号)交付申請書'!$A$1:$AB$50</definedName>
    <definedName name="_xlnm.Print_Area" localSheetId="3">'(様式3号)変更交付申請書'!$A$1:$AB$43</definedName>
    <definedName name="_xlnm.Print_Area" localSheetId="4">'(様式3号3)変更・中止・廃止承認申請書'!$A$1:$AB$43</definedName>
    <definedName name="_xlnm.Print_Area" localSheetId="6">'(様式4号)完了届'!$A$1:$AB$39</definedName>
    <definedName name="_xlnm.Print_Area" localSheetId="5">'(様式4号)着手届'!$A$1:$AB$39</definedName>
    <definedName name="_xlnm.Print_Area" localSheetId="7">'(様式5号)実績報告書'!$A$1:$AB$44</definedName>
    <definedName name="_xlnm.Print_Area" localSheetId="8">'(様式7号)交付請求書'!$A$1:$AB$46</definedName>
    <definedName name="_xlnm.Print_Area" localSheetId="0">【管理者】セットアップ!$A$2:$AB$60</definedName>
    <definedName name="_xlnm.Print_Area" localSheetId="1">基本情報設定!$A$1:$N$27</definedName>
    <definedName name="_xlnm.Print_Area" localSheetId="9">口座振込依頼書!$A$1:$X$44</definedName>
    <definedName name="Z_43050D9F_831B_4AF3_8E5E_9303BB21A858_.wvu.PrintArea" localSheetId="2" hidden="1">'(様式1号)交付申請書'!$A$1:$AB$51</definedName>
    <definedName name="Z_43050D9F_831B_4AF3_8E5E_9303BB21A858_.wvu.PrintArea" localSheetId="3" hidden="1">'(様式3号)変更交付申請書'!$A$1:$AB$44</definedName>
    <definedName name="Z_43050D9F_831B_4AF3_8E5E_9303BB21A858_.wvu.PrintArea" localSheetId="4" hidden="1">'(様式3号3)変更・中止・廃止承認申請書'!$A$1:$AB$43</definedName>
    <definedName name="Z_43050D9F_831B_4AF3_8E5E_9303BB21A858_.wvu.PrintArea" localSheetId="6" hidden="1">'(様式4号)完了届'!$A$1:$AB$40</definedName>
    <definedName name="Z_43050D9F_831B_4AF3_8E5E_9303BB21A858_.wvu.PrintArea" localSheetId="5" hidden="1">'(様式4号)着手届'!$A$1:$AB$39</definedName>
    <definedName name="Z_43050D9F_831B_4AF3_8E5E_9303BB21A858_.wvu.PrintArea" localSheetId="7" hidden="1">'(様式5号)実績報告書'!$A$1:$AB$44</definedName>
    <definedName name="Z_43050D9F_831B_4AF3_8E5E_9303BB21A858_.wvu.PrintArea" localSheetId="8" hidden="1">'(様式7号)交付請求書'!$A$1:$AB$46</definedName>
    <definedName name="Z_43050D9F_831B_4AF3_8E5E_9303BB21A858_.wvu.PrintArea" localSheetId="0" hidden="1">【管理者】セットアップ!$A$2:$AB$60</definedName>
    <definedName name="Z_43050D9F_831B_4AF3_8E5E_9303BB21A858_.wvu.PrintArea" localSheetId="1" hidden="1">基本情報設定!$A$1:$N$23</definedName>
    <definedName name="Z_43050D9F_831B_4AF3_8E5E_9303BB21A858_.wvu.PrintArea" localSheetId="9" hidden="1">口座振込依頼書!$A$1:$X$46</definedName>
    <definedName name="Z_43050D9F_831B_4AF3_8E5E_9303BB21A858_.wvu.Rows" localSheetId="1" hidden="1">基本情報設定!$27:$54</definedName>
    <definedName name="松江市IT等導入支援事業補助金">基本情報設定!$B$44:$B$46</definedName>
    <definedName name="松江市プロジェクト連携支援事業補助金">基本情報設定!$B$49</definedName>
    <definedName name="松江市現場改善活動支援事業補助金">基本情報設定!$B$41:$B$43</definedName>
    <definedName name="松江市小規模企業者支援事業補助金">基本情報設定!$B$54</definedName>
    <definedName name="松江市新製品開発・新分野チャレンジ支援事業補助金">基本情報設定!$B$50:$B$53</definedName>
    <definedName name="松江市人材育成・確保支援事業補助金">基本情報設定!$B$39:$B$40</definedName>
    <definedName name="松江市設備導入支援事業補助金">基本情報設定!$B$38</definedName>
    <definedName name="松江市販路開拓支援事業補助金">基本情報設定!$B$47:$B$48</definedName>
  </definedNames>
  <calcPr calcId="162913" concurrentCalc="0"/>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6" l="1"/>
  <c r="U30" i="17"/>
  <c r="G11" i="7"/>
  <c r="R8" i="6"/>
  <c r="T7" i="6"/>
  <c r="R8" i="5"/>
  <c r="T7" i="5"/>
  <c r="R8" i="17"/>
  <c r="T7" i="17"/>
  <c r="R8" i="15"/>
  <c r="T7" i="15"/>
  <c r="R9" i="9"/>
  <c r="T8" i="9"/>
  <c r="R8" i="8"/>
  <c r="T7" i="8"/>
  <c r="R8" i="3"/>
  <c r="T7" i="3"/>
  <c r="L24" i="6"/>
  <c r="W10" i="6"/>
  <c r="R10" i="6"/>
  <c r="R9" i="6"/>
  <c r="W10" i="5"/>
  <c r="R10" i="5"/>
  <c r="R9" i="5"/>
  <c r="W10" i="17"/>
  <c r="R10" i="17"/>
  <c r="R9" i="17"/>
  <c r="AE35" i="3"/>
  <c r="U29" i="15"/>
  <c r="W10" i="15"/>
  <c r="R10" i="15"/>
  <c r="R9" i="15"/>
  <c r="W11" i="9"/>
  <c r="R11" i="9"/>
  <c r="R10" i="9"/>
  <c r="AE34" i="3"/>
  <c r="U26" i="5"/>
  <c r="H30" i="17"/>
  <c r="H26" i="5"/>
  <c r="H29" i="15"/>
  <c r="U5" i="15"/>
  <c r="G15" i="7"/>
  <c r="H23" i="7"/>
  <c r="Q7" i="7"/>
  <c r="L22" i="6"/>
  <c r="T20" i="6"/>
  <c r="H20" i="6"/>
  <c r="T17" i="6"/>
  <c r="H17" i="6"/>
  <c r="T17" i="5"/>
  <c r="H17" i="5"/>
  <c r="H22" i="5"/>
  <c r="T20" i="5"/>
  <c r="H20" i="5"/>
  <c r="H28" i="17"/>
  <c r="H24" i="5"/>
  <c r="H24" i="17"/>
  <c r="H22" i="17"/>
  <c r="T20" i="17"/>
  <c r="H20" i="17"/>
  <c r="H23" i="15"/>
  <c r="H27" i="15"/>
  <c r="H21" i="15"/>
  <c r="T19" i="15"/>
  <c r="H19" i="15"/>
  <c r="B36" i="9"/>
  <c r="B29" i="9"/>
  <c r="H23" i="9"/>
  <c r="T21" i="9"/>
  <c r="H21" i="9"/>
  <c r="K14" i="9"/>
  <c r="M21" i="8"/>
  <c r="T19" i="8"/>
  <c r="G19" i="8"/>
  <c r="F18" i="3"/>
  <c r="A2" i="2"/>
  <c r="W10" i="8"/>
  <c r="R10" i="8"/>
  <c r="R9" i="8"/>
  <c r="W10" i="3"/>
  <c r="R10" i="3"/>
  <c r="R9" i="3"/>
  <c r="K20" i="3"/>
  <c r="P18" i="3"/>
  <c r="M36" i="3"/>
  <c r="U5" i="17"/>
  <c r="L26" i="6"/>
  <c r="M39" i="3"/>
  <c r="M40" i="3"/>
  <c r="M41" i="3"/>
  <c r="M42" i="3"/>
  <c r="M38" i="3"/>
  <c r="K39" i="3"/>
  <c r="K40" i="3"/>
  <c r="K41" i="3"/>
  <c r="L42" i="3"/>
  <c r="M37" i="3"/>
  <c r="K42" i="3"/>
  <c r="K36" i="3"/>
  <c r="K37" i="3"/>
  <c r="K38" i="3"/>
  <c r="C13" i="9"/>
  <c r="I13" i="9"/>
</calcChain>
</file>

<file path=xl/sharedStrings.xml><?xml version="1.0" encoding="utf-8"?>
<sst xmlns="http://schemas.openxmlformats.org/spreadsheetml/2006/main" count="460" uniqueCount="283">
  <si>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</si>
  <si>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</si>
  <si>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</si>
  <si>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</si>
  <si>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</si>
  <si>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</si>
  <si>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</si>
  <si>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</si>
  <si>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</si>
  <si>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</si>
  <si>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</si>
  <si>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</si>
  <si>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</si>
  <si>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</si>
  <si>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</si>
  <si>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</si>
  <si>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</si>
  <si>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</si>
  <si>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</si>
  <si>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</si>
  <si>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</si>
  <si>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</si>
  <si>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</si>
  <si>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</si>
  <si>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</si>
  <si>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</si>
  <si>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</si>
  <si>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設備導入計画承認書の写し</t>
    <rPh sb="0" eb="4">
      <t>セツビドウニュウ</t>
    </rPh>
    <rPh sb="4" eb="9">
      <t>ケイカクショウニンショ</t>
    </rPh>
    <rPh sb="10" eb="11">
      <t>ウツ</t>
    </rPh>
    <phoneticPr fontId="6"/>
  </si>
  <si>
    <t>事業計画書</t>
    <rPh sb="0" eb="2">
      <t>ジギョウ</t>
    </rPh>
    <rPh sb="2" eb="5">
      <t>ケイカクショ</t>
    </rPh>
    <phoneticPr fontId="6"/>
  </si>
  <si>
    <t>設備等の検収を証する書類</t>
    <rPh sb="0" eb="3">
      <t>セツビトウ</t>
    </rPh>
    <rPh sb="4" eb="6">
      <t>ケンシュウ</t>
    </rPh>
    <rPh sb="7" eb="8">
      <t>ショウ</t>
    </rPh>
    <rPh sb="10" eb="12">
      <t>ショルイ</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</si>
  <si>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</si>
  <si>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</si>
  <si>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</si>
  <si>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</si>
  <si>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</si>
  <si>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</si>
  <si>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</si>
  <si>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</si>
  <si>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</si>
  <si>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</si>
  <si>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</si>
  <si>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</si>
  <si>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下記のとおり</t>
    <rPh sb="0" eb="2">
      <t>カキ</t>
    </rPh>
    <phoneticPr fontId="2"/>
  </si>
  <si>
    <t>事業に着手</t>
    <rPh sb="0" eb="2">
      <t>ジギョウ</t>
    </rPh>
    <rPh sb="3" eb="5">
      <t>チャクシュ</t>
    </rPh>
    <phoneticPr fontId="2"/>
  </si>
  <si>
    <t>事業を完了</t>
    <rPh sb="0" eb="2">
      <t>ジギョウ</t>
    </rPh>
    <rPh sb="3" eb="5">
      <t>カンリョウ</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</si>
  <si>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</si>
  <si>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</si>
  <si>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</si>
  <si>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</si>
  <si>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</si>
  <si>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令和　年　月　日</t>
    <rPh sb="0" eb="2">
      <t>レイワ</t>
    </rPh>
    <rPh sb="3" eb="4">
      <t>ネン</t>
    </rPh>
    <rPh sb="5" eb="6">
      <t>ガツ</t>
    </rPh>
    <rPh sb="7" eb="8">
      <t>ニチ</t>
    </rPh>
    <phoneticPr fontId="6"/>
  </si>
  <si>
    <t>指令ま産 第     号</t>
    <rPh sb="0" eb="2">
      <t>シレイ</t>
    </rPh>
    <rPh sb="3" eb="4">
      <t>サン</t>
    </rPh>
    <rPh sb="5" eb="6">
      <t>ダイ</t>
    </rPh>
    <rPh sb="11" eb="12">
      <t>ゴウ</t>
    </rPh>
    <phoneticPr fontId="2"/>
  </si>
  <si>
    <t>補助事業等の内容</t>
    <rPh sb="6" eb="8">
      <t>ナイヨウ</t>
    </rPh>
    <phoneticPr fontId="2"/>
  </si>
  <si>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</si>
  <si>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</si>
  <si>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</si>
  <si>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
届出事項
審査結果
（担当課）</t>
    <rPh sb="2" eb="3">
      <t>トド</t>
    </rPh>
    <rPh sb="3" eb="4">
      <t>デ</t>
    </rPh>
    <rPh sb="4" eb="6">
      <t>ジコウ</t>
    </rPh>
    <rPh sb="7" eb="11">
      <t>シンサケッカ</t>
    </rPh>
    <rPh sb="13" eb="16">
      <t>タントウカ</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</si>
  <si>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</si>
  <si>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</si>
  <si>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</si>
  <si>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</si>
  <si>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</si>
  <si>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</si>
  <si>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</si>
  <si>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</si>
  <si>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</si>
  <si>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補助対象経費に係る請求明細の分かるもの</t>
    <rPh sb="0" eb="6">
      <t>ホジョタイショウケイヒ</t>
    </rPh>
    <rPh sb="7" eb="8">
      <t>カカ</t>
    </rPh>
    <rPh sb="9" eb="13">
      <t>セイキュウメイサイ</t>
    </rPh>
    <rPh sb="14" eb="15">
      <t>ワ</t>
    </rPh>
    <phoneticPr fontId="2"/>
  </si>
  <si>
    <t>領収書等補助対象経費の支払いが分かるもの</t>
    <rPh sb="0" eb="3">
      <t>リョウシュウショ</t>
    </rPh>
    <rPh sb="3" eb="4">
      <t>トウ</t>
    </rPh>
    <rPh sb="4" eb="10">
      <t>ホジョタイショウケイヒ</t>
    </rPh>
    <rPh sb="11" eb="13">
      <t>シハラ</t>
    </rPh>
    <rPh sb="15" eb="16">
      <t>ワ</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</si>
  <si>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</si>
  <si>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</si>
  <si>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</si>
  <si>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</si>
  <si>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</si>
  <si>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</si>
  <si>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</si>
  <si>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</si>
  <si>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</si>
  <si>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</si>
  <si>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</si>
  <si>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</si>
  <si>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</si>
  <si>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</si>
  <si>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</si>
  <si>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</si>
  <si>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</si>
  <si>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</si>
  <si>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</si>
  <si>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</si>
  <si>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</si>
  <si>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</si>
  <si>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</si>
  <si>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</si>
  <si>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</si>
  <si>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</si>
  <si>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</si>
  <si>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</si>
  <si>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</si>
  <si>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</si>
  <si>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</si>
  <si>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</si>
  <si>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</si>
  <si>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</si>
  <si>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</si>
  <si>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</si>
  <si>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</si>
  <si>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</si>
  <si>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</si>
  <si>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</si>
  <si>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</si>
  <si>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（増額・減額）</t>
    <rPh sb="1" eb="3">
      <t>ゾウガク</t>
    </rPh>
    <rPh sb="4" eb="6">
      <t>ゲンガク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</si>
  <si>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</si>
  <si>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</si>
  <si>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</si>
  <si>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</si>
  <si>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変更収支予算書</t>
    <rPh sb="0" eb="2">
      <t>ヘンコウ</t>
    </rPh>
    <rPh sb="2" eb="4">
      <t>シュウシ</t>
    </rPh>
    <rPh sb="4" eb="7">
      <t>ヨサンショ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</si>
  <si>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</si>
  <si>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</si>
  <si>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</si>
  <si>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</si>
  <si>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</si>
  <si>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</si>
  <si>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</si>
  <si>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</si>
  <si>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</si>
  <si>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</si>
  <si>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令和　年　月　日</t>
    <rPh sb="0" eb="2">
      <t>レイワ</t>
    </rPh>
    <rPh sb="3" eb="4">
      <t>ネン</t>
    </rPh>
    <rPh sb="5" eb="6">
      <t>ガツ</t>
    </rPh>
    <rPh sb="7" eb="8">
      <t>ニチ</t>
    </rPh>
    <phoneticPr fontId="2"/>
  </si>
  <si>
    <t>指令ま産第   号</t>
    <rPh sb="0" eb="2">
      <t>シレイ</t>
    </rPh>
    <rPh sb="3" eb="4">
      <t>サン</t>
    </rPh>
    <rPh sb="4" eb="5">
      <t>ダイ</t>
    </rPh>
    <rPh sb="8" eb="9">
      <t>ゴウ</t>
    </rPh>
    <phoneticPr fontId="2"/>
  </si>
  <si>
    <t>製造業</t>
    <rPh sb="0" eb="3">
      <t>セイゾウギョウ</t>
    </rPh>
    <phoneticPr fontId="2"/>
  </si>
  <si>
    <t>補助事業の目的</t>
    <rPh sb="0" eb="4">
      <t>ホジョジギョウ</t>
    </rPh>
    <rPh sb="5" eb="7">
      <t>モクテキ</t>
    </rPh>
    <phoneticPr fontId="2"/>
  </si>
  <si>
    <t>・受注の拡大
・生産の効率化
・新製品の開発促進</t>
    <rPh sb="1" eb="3">
      <t>ジュチュウ</t>
    </rPh>
    <rPh sb="4" eb="6">
      <t>カクダイ</t>
    </rPh>
    <rPh sb="8" eb="10">
      <t>セイサン</t>
    </rPh>
    <rPh sb="11" eb="14">
      <t>コウリツカ</t>
    </rPh>
    <rPh sb="16" eb="19">
      <t>シンセイヒン</t>
    </rPh>
    <rPh sb="20" eb="22">
      <t>カイハツ</t>
    </rPh>
    <rPh sb="22" eb="24">
      <t>ソクシン</t>
    </rPh>
    <phoneticPr fontId="2"/>
  </si>
  <si>
    <t>製造業
情報通信業</t>
    <rPh sb="0" eb="3">
      <t>セイゾウギョウ</t>
    </rPh>
    <rPh sb="4" eb="9">
      <t>ジョウホウツウシンギョウ</t>
    </rPh>
    <phoneticPr fontId="2"/>
  </si>
  <si>
    <t>・企業力の向上
・人手不足の解消</t>
    <rPh sb="1" eb="4">
      <t>キギョウリョク</t>
    </rPh>
    <rPh sb="5" eb="7">
      <t>コウジョウ</t>
    </rPh>
    <rPh sb="9" eb="13">
      <t>ヒトデブソク</t>
    </rPh>
    <rPh sb="14" eb="16">
      <t>カイショウ</t>
    </rPh>
    <phoneticPr fontId="2"/>
  </si>
  <si>
    <t>1台あたり80万以上の工作機械等の導入に要する費用</t>
    <rPh sb="1" eb="2">
      <t>ダイ</t>
    </rPh>
    <rPh sb="7" eb="8">
      <t>マン</t>
    </rPh>
    <rPh sb="8" eb="10">
      <t>イジョウ</t>
    </rPh>
    <rPh sb="11" eb="16">
      <t>コウサクキカイトウ</t>
    </rPh>
    <rPh sb="17" eb="19">
      <t>ドウニュウ</t>
    </rPh>
    <rPh sb="20" eb="21">
      <t>ヨウ</t>
    </rPh>
    <rPh sb="23" eb="25">
      <t>ヒヨウ</t>
    </rPh>
    <phoneticPr fontId="2"/>
  </si>
  <si>
    <t>補助事業の内容　</t>
    <rPh sb="0" eb="4">
      <t>ホジョジギョウ</t>
    </rPh>
    <rPh sb="5" eb="7">
      <t>ナイヨウ</t>
    </rPh>
    <phoneticPr fontId="2"/>
  </si>
  <si>
    <t>10分の1
(上限200万)</t>
    <rPh sb="2" eb="3">
      <t>ブン</t>
    </rPh>
    <rPh sb="7" eb="9">
      <t>ジョウゲン</t>
    </rPh>
    <rPh sb="12" eb="13">
      <t>マン</t>
    </rPh>
    <phoneticPr fontId="2"/>
  </si>
  <si>
    <t>2分の1
(上限50万)</t>
    <rPh sb="1" eb="2">
      <t>ブン</t>
    </rPh>
    <rPh sb="6" eb="8">
      <t>ジョウゲン</t>
    </rPh>
    <rPh sb="10" eb="11">
      <t>マン</t>
    </rPh>
    <phoneticPr fontId="2"/>
  </si>
  <si>
    <t>製造業</t>
    <rPh sb="0" eb="3">
      <t>セイゾウギョウ</t>
    </rPh>
    <phoneticPr fontId="2"/>
  </si>
  <si>
    <t>・新規取引先の開拓
・受注機会の増大</t>
    <rPh sb="1" eb="6">
      <t>シンキトリヒキサキ</t>
    </rPh>
    <rPh sb="7" eb="9">
      <t>カイタク</t>
    </rPh>
    <rPh sb="11" eb="15">
      <t>ジュチュウキカイ</t>
    </rPh>
    <rPh sb="16" eb="18">
      <t>ゾウダイ</t>
    </rPh>
    <phoneticPr fontId="2"/>
  </si>
  <si>
    <t>県外で開催される展示会等の出展にかかる経費</t>
    <rPh sb="0" eb="2">
      <t>ケンガイ</t>
    </rPh>
    <rPh sb="3" eb="5">
      <t>カイサイ</t>
    </rPh>
    <rPh sb="8" eb="11">
      <t>テンジカイ</t>
    </rPh>
    <rPh sb="11" eb="12">
      <t>トウ</t>
    </rPh>
    <rPh sb="13" eb="15">
      <t>シュッテン</t>
    </rPh>
    <rPh sb="19" eb="21">
      <t>ケイヒ</t>
    </rPh>
    <phoneticPr fontId="2"/>
  </si>
  <si>
    <t>Web商談に必要な機材の整備、HPの改修・動画作成等にかかる経費</t>
    <rPh sb="3" eb="5">
      <t>ショウダン</t>
    </rPh>
    <rPh sb="6" eb="8">
      <t>ヒツヨウ</t>
    </rPh>
    <rPh sb="9" eb="11">
      <t>キザイ</t>
    </rPh>
    <rPh sb="12" eb="14">
      <t>セイビ</t>
    </rPh>
    <rPh sb="18" eb="20">
      <t>カイシュウ</t>
    </rPh>
    <rPh sb="21" eb="23">
      <t>ドウガ</t>
    </rPh>
    <rPh sb="23" eb="26">
      <t>サクセイトウ</t>
    </rPh>
    <rPh sb="30" eb="32">
      <t>ケイヒ</t>
    </rPh>
    <phoneticPr fontId="2"/>
  </si>
  <si>
    <t>2分の1
(上限100万)</t>
    <rPh sb="1" eb="2">
      <t>ブン</t>
    </rPh>
    <rPh sb="6" eb="8">
      <t>ジョウゲン</t>
    </rPh>
    <rPh sb="11" eb="12">
      <t>マン</t>
    </rPh>
    <phoneticPr fontId="2"/>
  </si>
  <si>
    <t>業種指定なし</t>
    <rPh sb="0" eb="2">
      <t>ギョウシュ</t>
    </rPh>
    <rPh sb="2" eb="4">
      <t>シテイ</t>
    </rPh>
    <phoneticPr fontId="2"/>
  </si>
  <si>
    <t>・人材育成計画に基づいた研修、教育訓練の実施または派遣に係る経費
・人材確保に関する経費</t>
    <rPh sb="1" eb="7">
      <t>ジンザイイクセイケイカク</t>
    </rPh>
    <rPh sb="8" eb="9">
      <t>モト</t>
    </rPh>
    <rPh sb="12" eb="14">
      <t>ケンシュウ</t>
    </rPh>
    <rPh sb="15" eb="19">
      <t>キョウイククンレン</t>
    </rPh>
    <rPh sb="20" eb="22">
      <t>ジッシ</t>
    </rPh>
    <rPh sb="25" eb="27">
      <t>ハケン</t>
    </rPh>
    <rPh sb="28" eb="29">
      <t>カカ</t>
    </rPh>
    <rPh sb="30" eb="32">
      <t>ケイヒ</t>
    </rPh>
    <rPh sb="35" eb="37">
      <t>ジンザイ</t>
    </rPh>
    <rPh sb="37" eb="39">
      <t>カクホ</t>
    </rPh>
    <rPh sb="40" eb="41">
      <t>カン</t>
    </rPh>
    <rPh sb="43" eb="45">
      <t>ケイヒ</t>
    </rPh>
    <phoneticPr fontId="2"/>
  </si>
  <si>
    <t>2分の1
(上限100万)</t>
    <phoneticPr fontId="2"/>
  </si>
  <si>
    <t>3分の1
(上限50万)</t>
    <rPh sb="1" eb="2">
      <t>ブン</t>
    </rPh>
    <rPh sb="6" eb="8">
      <t>ジョウゲン</t>
    </rPh>
    <rPh sb="10" eb="11">
      <t>マン</t>
    </rPh>
    <phoneticPr fontId="2"/>
  </si>
  <si>
    <t>・受注の拡大
・域外からの外貨獲得
・地域産業の競争力強化</t>
    <rPh sb="1" eb="3">
      <t>ジュチュウ</t>
    </rPh>
    <rPh sb="4" eb="6">
      <t>カクダイ</t>
    </rPh>
    <rPh sb="8" eb="10">
      <t>イキガイ</t>
    </rPh>
    <rPh sb="13" eb="15">
      <t>ガイカ</t>
    </rPh>
    <rPh sb="15" eb="17">
      <t>カクトク</t>
    </rPh>
    <rPh sb="19" eb="23">
      <t>チイキサンギョウ</t>
    </rPh>
    <rPh sb="24" eb="27">
      <t>キョウソウリョク</t>
    </rPh>
    <rPh sb="27" eb="29">
      <t>キョウカ</t>
    </rPh>
    <phoneticPr fontId="2"/>
  </si>
  <si>
    <t>(ア)現場改善の基礎づくり事業</t>
    <rPh sb="3" eb="7">
      <t>ゲンバカイゼン</t>
    </rPh>
    <rPh sb="8" eb="10">
      <t>キソ</t>
    </rPh>
    <rPh sb="13" eb="15">
      <t>ジギョウ</t>
    </rPh>
    <phoneticPr fontId="2"/>
  </si>
  <si>
    <t>(イ)現場改善による付加価値額向上事業</t>
    <phoneticPr fontId="2"/>
  </si>
  <si>
    <t>2分の1
(上限10万)</t>
    <phoneticPr fontId="2"/>
  </si>
  <si>
    <t>2分の1
(上限30万)</t>
    <phoneticPr fontId="2"/>
  </si>
  <si>
    <t>２．作成区分の入力</t>
    <rPh sb="2" eb="4">
      <t>サクセイ</t>
    </rPh>
    <rPh sb="4" eb="6">
      <t>クブン</t>
    </rPh>
    <rPh sb="7" eb="9">
      <t>ニュウリョク</t>
    </rPh>
    <phoneticPr fontId="16"/>
  </si>
  <si>
    <t>基本情報設定</t>
    <rPh sb="0" eb="6">
      <t>キホンジョウホウセッテイ</t>
    </rPh>
    <phoneticPr fontId="16"/>
  </si>
  <si>
    <t>１．申請人情報</t>
    <rPh sb="2" eb="7">
      <t>シンセイニンジョウホウ</t>
    </rPh>
    <phoneticPr fontId="16"/>
  </si>
  <si>
    <t>会社名</t>
    <rPh sb="0" eb="3">
      <t>カイシャメイ</t>
    </rPh>
    <phoneticPr fontId="16"/>
  </si>
  <si>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</si>
  <si>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</si>
  <si>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</si>
  <si>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松江市設備導入支援事業補助金</t>
    <rPh sb="0" eb="3">
      <t>マツエシ</t>
    </rPh>
    <rPh sb="3" eb="5">
      <t>セツビ</t>
    </rPh>
    <rPh sb="5" eb="7">
      <t>ドウニュウ</t>
    </rPh>
    <rPh sb="7" eb="9">
      <t>シエン</t>
    </rPh>
    <rPh sb="9" eb="11">
      <t>ジギョウ</t>
    </rPh>
    <rPh sb="11" eb="14">
      <t>ホジョキン</t>
    </rPh>
    <phoneticPr fontId="7"/>
  </si>
  <si>
    <t>松江市人材育成・確保支援事業補助金</t>
    <rPh sb="0" eb="3">
      <t>マツエシ</t>
    </rPh>
    <rPh sb="3" eb="7">
      <t>ジンザイイクセイ</t>
    </rPh>
    <rPh sb="8" eb="10">
      <t>カクホ</t>
    </rPh>
    <rPh sb="10" eb="12">
      <t>シエン</t>
    </rPh>
    <rPh sb="12" eb="14">
      <t>ジギョウ</t>
    </rPh>
    <rPh sb="14" eb="17">
      <t>ホジョキン</t>
    </rPh>
    <phoneticPr fontId="7"/>
  </si>
  <si>
    <t>松江市現場改善活動支援事業補助金</t>
    <rPh sb="0" eb="3">
      <t>マツエシ</t>
    </rPh>
    <rPh sb="3" eb="7">
      <t>ゲンバカイゼン</t>
    </rPh>
    <rPh sb="7" eb="9">
      <t>カツドウ</t>
    </rPh>
    <rPh sb="9" eb="11">
      <t>シエン</t>
    </rPh>
    <rPh sb="11" eb="13">
      <t>ジギョウ</t>
    </rPh>
    <rPh sb="13" eb="16">
      <t>ホジョキン</t>
    </rPh>
    <phoneticPr fontId="7"/>
  </si>
  <si>
    <t>松江市IT等導入支援事業補助金</t>
    <rPh sb="0" eb="3">
      <t>マツエシ</t>
    </rPh>
    <rPh sb="5" eb="6">
      <t>ナド</t>
    </rPh>
    <rPh sb="6" eb="8">
      <t>ドウニュウ</t>
    </rPh>
    <rPh sb="8" eb="10">
      <t>シエン</t>
    </rPh>
    <rPh sb="10" eb="12">
      <t>ジギョウ</t>
    </rPh>
    <rPh sb="12" eb="15">
      <t>ホジョキン</t>
    </rPh>
    <phoneticPr fontId="7"/>
  </si>
  <si>
    <t>松江市販路開拓支援事業補助金</t>
    <rPh sb="0" eb="3">
      <t>マツエシ</t>
    </rPh>
    <rPh sb="3" eb="5">
      <t>ハンロ</t>
    </rPh>
    <rPh sb="5" eb="7">
      <t>カイタク</t>
    </rPh>
    <rPh sb="7" eb="9">
      <t>シエン</t>
    </rPh>
    <rPh sb="9" eb="11">
      <t>ジギョウ</t>
    </rPh>
    <rPh sb="11" eb="14">
      <t>ホジョキン</t>
    </rPh>
    <phoneticPr fontId="7"/>
  </si>
  <si>
    <t>松江市プロジェクト連携支援事業補助金</t>
    <rPh sb="0" eb="3">
      <t>マツエシ</t>
    </rPh>
    <rPh sb="9" eb="11">
      <t>レンケイ</t>
    </rPh>
    <rPh sb="11" eb="13">
      <t>シエン</t>
    </rPh>
    <rPh sb="13" eb="15">
      <t>ジギョウ</t>
    </rPh>
    <rPh sb="15" eb="18">
      <t>ホジョキン</t>
    </rPh>
    <phoneticPr fontId="7"/>
  </si>
  <si>
    <t>補助金名</t>
    <rPh sb="0" eb="3">
      <t>ホジョキン</t>
    </rPh>
    <rPh sb="3" eb="4">
      <t>メイ</t>
    </rPh>
    <phoneticPr fontId="6"/>
  </si>
  <si>
    <t>事業名</t>
    <rPh sb="0" eb="2">
      <t>ジギョウ</t>
    </rPh>
    <rPh sb="2" eb="3">
      <t>メイ</t>
    </rPh>
    <phoneticPr fontId="6"/>
  </si>
  <si>
    <t>松江市設備導入支援事業補助金</t>
    <rPh sb="0" eb="3">
      <t>マツエシ</t>
    </rPh>
    <rPh sb="3" eb="5">
      <t>セツビ</t>
    </rPh>
    <rPh sb="5" eb="7">
      <t>ドウニュウ</t>
    </rPh>
    <rPh sb="7" eb="9">
      <t>シエン</t>
    </rPh>
    <rPh sb="9" eb="11">
      <t>ジギョウ</t>
    </rPh>
    <rPh sb="11" eb="14">
      <t>ホジョキン</t>
    </rPh>
    <phoneticPr fontId="6"/>
  </si>
  <si>
    <t>松江市人材育成・確保支援事業補助金</t>
    <rPh sb="0" eb="3">
      <t>マツエシ</t>
    </rPh>
    <rPh sb="3" eb="7">
      <t>ジンザイイクセイ</t>
    </rPh>
    <rPh sb="8" eb="10">
      <t>カクホ</t>
    </rPh>
    <rPh sb="10" eb="12">
      <t>シエン</t>
    </rPh>
    <rPh sb="12" eb="14">
      <t>ジギョウ</t>
    </rPh>
    <rPh sb="14" eb="17">
      <t>ホジョキン</t>
    </rPh>
    <phoneticPr fontId="6"/>
  </si>
  <si>
    <t>人材育成事業</t>
    <rPh sb="0" eb="2">
      <t>ジンザイ</t>
    </rPh>
    <rPh sb="2" eb="4">
      <t>イクセイ</t>
    </rPh>
    <rPh sb="4" eb="6">
      <t>ジギョウ</t>
    </rPh>
    <phoneticPr fontId="6"/>
  </si>
  <si>
    <t>人材確保事業</t>
    <rPh sb="0" eb="4">
      <t>ジンザイカクホ</t>
    </rPh>
    <rPh sb="4" eb="6">
      <t>ジギョウ</t>
    </rPh>
    <phoneticPr fontId="6"/>
  </si>
  <si>
    <t>松江市現場改善活動支援事業補助金</t>
    <rPh sb="0" eb="3">
      <t>マツエシ</t>
    </rPh>
    <rPh sb="3" eb="7">
      <t>ゲンバカイゼン</t>
    </rPh>
    <rPh sb="7" eb="9">
      <t>カツドウ</t>
    </rPh>
    <rPh sb="9" eb="11">
      <t>シエン</t>
    </rPh>
    <rPh sb="11" eb="13">
      <t>ジギョウ</t>
    </rPh>
    <rPh sb="13" eb="16">
      <t>ホジョキン</t>
    </rPh>
    <phoneticPr fontId="6"/>
  </si>
  <si>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6"/>
  </si>
  <si>
    <t>感染症対策事業</t>
    <rPh sb="0" eb="3">
      <t>カンセンショウ</t>
    </rPh>
    <rPh sb="3" eb="7">
      <t>タイサクジギョウ</t>
    </rPh>
    <phoneticPr fontId="6"/>
  </si>
  <si>
    <t>松江市IT等導入支援事業補助金</t>
    <rPh sb="0" eb="3">
      <t>マツエシ</t>
    </rPh>
    <rPh sb="5" eb="6">
      <t>ナド</t>
    </rPh>
    <rPh sb="6" eb="8">
      <t>ドウニュウ</t>
    </rPh>
    <rPh sb="8" eb="10">
      <t>シエン</t>
    </rPh>
    <rPh sb="10" eb="12">
      <t>ジギョウ</t>
    </rPh>
    <rPh sb="12" eb="15">
      <t>ホジョキン</t>
    </rPh>
    <phoneticPr fontId="6"/>
  </si>
  <si>
    <t>生産管理事業</t>
    <rPh sb="0" eb="2">
      <t>セイサン</t>
    </rPh>
    <rPh sb="2" eb="4">
      <t>カンリ</t>
    </rPh>
    <rPh sb="4" eb="6">
      <t>ジギョウ</t>
    </rPh>
    <phoneticPr fontId="6"/>
  </si>
  <si>
    <t>製品等開発促進事業</t>
    <rPh sb="0" eb="3">
      <t>セイヒンナド</t>
    </rPh>
    <rPh sb="3" eb="5">
      <t>カイハツ</t>
    </rPh>
    <rPh sb="5" eb="7">
      <t>ソクシン</t>
    </rPh>
    <rPh sb="7" eb="9">
      <t>ジギョウ</t>
    </rPh>
    <phoneticPr fontId="6"/>
  </si>
  <si>
    <t>AI・IoT等利用促進事業</t>
    <rPh sb="6" eb="7">
      <t>ナド</t>
    </rPh>
    <rPh sb="7" eb="9">
      <t>リヨウ</t>
    </rPh>
    <rPh sb="9" eb="11">
      <t>ソクシン</t>
    </rPh>
    <rPh sb="11" eb="13">
      <t>ジギョウ</t>
    </rPh>
    <phoneticPr fontId="6"/>
  </si>
  <si>
    <t>松江市販路開拓支援事業補助金</t>
    <rPh sb="0" eb="3">
      <t>マツエシ</t>
    </rPh>
    <rPh sb="3" eb="5">
      <t>ハンロ</t>
    </rPh>
    <rPh sb="5" eb="7">
      <t>カイタク</t>
    </rPh>
    <rPh sb="7" eb="9">
      <t>シエン</t>
    </rPh>
    <rPh sb="9" eb="11">
      <t>ジギョウ</t>
    </rPh>
    <rPh sb="11" eb="14">
      <t>ホジョキン</t>
    </rPh>
    <phoneticPr fontId="6"/>
  </si>
  <si>
    <t>展示会等出展事業</t>
    <rPh sb="0" eb="3">
      <t>テンジカイ</t>
    </rPh>
    <rPh sb="3" eb="4">
      <t>ナド</t>
    </rPh>
    <rPh sb="4" eb="6">
      <t>シュッテン</t>
    </rPh>
    <rPh sb="6" eb="8">
      <t>ジギョウ</t>
    </rPh>
    <phoneticPr fontId="6"/>
  </si>
  <si>
    <t>Web商談推進事業</t>
    <rPh sb="3" eb="5">
      <t>ショウダン</t>
    </rPh>
    <rPh sb="5" eb="7">
      <t>スイシン</t>
    </rPh>
    <rPh sb="7" eb="9">
      <t>ジギョウ</t>
    </rPh>
    <phoneticPr fontId="6"/>
  </si>
  <si>
    <t>松江市プロジェクト連携支援事業補助金</t>
    <rPh sb="0" eb="3">
      <t>マツエシ</t>
    </rPh>
    <rPh sb="9" eb="11">
      <t>レンケイ</t>
    </rPh>
    <rPh sb="11" eb="13">
      <t>シエン</t>
    </rPh>
    <rPh sb="13" eb="15">
      <t>ジギョウ</t>
    </rPh>
    <rPh sb="15" eb="18">
      <t>ホジョキン</t>
    </rPh>
    <phoneticPr fontId="6"/>
  </si>
  <si>
    <t>プロジェクト連携事業</t>
    <rPh sb="6" eb="8">
      <t>レンケイ</t>
    </rPh>
    <rPh sb="8" eb="10">
      <t>ジギョウ</t>
    </rPh>
    <phoneticPr fontId="6"/>
  </si>
  <si>
    <t>開発スタートアップ事業</t>
    <rPh sb="0" eb="2">
      <t>カイハツ</t>
    </rPh>
    <rPh sb="9" eb="11">
      <t>ジギョウ</t>
    </rPh>
    <phoneticPr fontId="6"/>
  </si>
  <si>
    <t>実用化製品化事業（地域課題解決）</t>
    <rPh sb="0" eb="3">
      <t>ジツヨウカ</t>
    </rPh>
    <rPh sb="3" eb="5">
      <t>セイヒン</t>
    </rPh>
    <rPh sb="5" eb="6">
      <t>カ</t>
    </rPh>
    <rPh sb="6" eb="8">
      <t>ジギョウ</t>
    </rPh>
    <rPh sb="9" eb="11">
      <t>チイキ</t>
    </rPh>
    <rPh sb="11" eb="13">
      <t>カダイ</t>
    </rPh>
    <rPh sb="13" eb="15">
      <t>カイケツ</t>
    </rPh>
    <phoneticPr fontId="6"/>
  </si>
  <si>
    <t>実用化製品化事業（競争力強化）</t>
    <rPh sb="0" eb="3">
      <t>ジツヨウカ</t>
    </rPh>
    <rPh sb="3" eb="5">
      <t>セイヒン</t>
    </rPh>
    <rPh sb="5" eb="6">
      <t>カ</t>
    </rPh>
    <rPh sb="6" eb="8">
      <t>ジギョウ</t>
    </rPh>
    <rPh sb="9" eb="12">
      <t>キョウソウリョク</t>
    </rPh>
    <rPh sb="12" eb="14">
      <t>キョウカ</t>
    </rPh>
    <phoneticPr fontId="6"/>
  </si>
  <si>
    <t>新分野チャレンジ事業</t>
    <rPh sb="0" eb="3">
      <t>シンブンヤ</t>
    </rPh>
    <rPh sb="8" eb="10">
      <t>ジギョウ</t>
    </rPh>
    <phoneticPr fontId="6"/>
  </si>
  <si>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</si>
  <si>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</si>
  <si>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</si>
  <si>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6"/>
  </si>
  <si>
    <t>補助事業等の名称</t>
    <rPh sb="0" eb="4">
      <t>ホジョジギョウ</t>
    </rPh>
    <rPh sb="4" eb="5">
      <t>トウ</t>
    </rPh>
    <rPh sb="6" eb="8">
      <t>メイショウ</t>
    </rPh>
    <phoneticPr fontId="16"/>
  </si>
  <si>
    <t>←プルダウン</t>
    <phoneticPr fontId="2" type="Hiragana"/>
  </si>
  <si>
    <t>製造業（中小企業）が幹事となる複数企業グループ</t>
    <rPh sb="0" eb="3">
      <t>セイゾウギョウ</t>
    </rPh>
    <rPh sb="4" eb="8">
      <t>チュウショウキギョウ</t>
    </rPh>
    <rPh sb="10" eb="12">
      <t>カンジ</t>
    </rPh>
    <rPh sb="15" eb="19">
      <t>フクスウキギョウ</t>
    </rPh>
    <phoneticPr fontId="2"/>
  </si>
  <si>
    <t>・個社では解決困難な課題への取り組みによる競争力強化</t>
    <rPh sb="1" eb="3">
      <t>コシャ</t>
    </rPh>
    <rPh sb="5" eb="9">
      <t>カイケツコンナン</t>
    </rPh>
    <rPh sb="10" eb="12">
      <t>カダイ</t>
    </rPh>
    <rPh sb="14" eb="15">
      <t>ト</t>
    </rPh>
    <rPh sb="16" eb="17">
      <t>ク</t>
    </rPh>
    <rPh sb="21" eb="26">
      <t>キョウソウリョクキョウカ</t>
    </rPh>
    <phoneticPr fontId="2"/>
  </si>
  <si>
    <t>共同受発注、新製品・技術開発、人材育成、販路開拓に要する経費（謝金、旅費、委託費、研究費等）</t>
    <rPh sb="0" eb="5">
      <t>キョウドウジュハッチュウ</t>
    </rPh>
    <rPh sb="6" eb="9">
      <t>シンセイヒン</t>
    </rPh>
    <rPh sb="10" eb="14">
      <t>ギジュツカイハツ</t>
    </rPh>
    <rPh sb="15" eb="19">
      <t>ジンザイイクセイ</t>
    </rPh>
    <rPh sb="20" eb="24">
      <t>ハンロカイタク</t>
    </rPh>
    <rPh sb="25" eb="26">
      <t>ヨウ</t>
    </rPh>
    <rPh sb="28" eb="30">
      <t>ケイヒ</t>
    </rPh>
    <rPh sb="31" eb="33">
      <t>シャキン</t>
    </rPh>
    <rPh sb="34" eb="36">
      <t>リョヒ</t>
    </rPh>
    <rPh sb="37" eb="40">
      <t>イタクヒ</t>
    </rPh>
    <rPh sb="41" eb="45">
      <t>ケンキュウヒトウ</t>
    </rPh>
    <phoneticPr fontId="2"/>
  </si>
  <si>
    <t>3分の2
(上限50万)</t>
    <rPh sb="1" eb="2">
      <t>ブン</t>
    </rPh>
    <rPh sb="6" eb="8">
      <t>ジョウゲン</t>
    </rPh>
    <rPh sb="10" eb="11">
      <t>マン</t>
    </rPh>
    <phoneticPr fontId="2"/>
  </si>
  <si>
    <t>製造業または製造業（中小企業）が幹事となる複数企業グループ</t>
    <rPh sb="0" eb="3">
      <t>セイゾウギョウ</t>
    </rPh>
    <phoneticPr fontId="2"/>
  </si>
  <si>
    <t>・競争力強化
・新ビジネスの創出</t>
    <phoneticPr fontId="2"/>
  </si>
  <si>
    <t>試作開発後における製品・技術の付加価値を高めるための実用化・製品化に要する経費</t>
    <rPh sb="34" eb="35">
      <t>ヨウ</t>
    </rPh>
    <rPh sb="37" eb="39">
      <t>ケイヒ</t>
    </rPh>
    <phoneticPr fontId="2"/>
  </si>
  <si>
    <t>企画、設計及び試作開発経費</t>
    <rPh sb="0" eb="2">
      <t>キカク</t>
    </rPh>
    <rPh sb="3" eb="5">
      <t>セッケイ</t>
    </rPh>
    <rPh sb="5" eb="6">
      <t>オヨ</t>
    </rPh>
    <rPh sb="7" eb="11">
      <t>シサクカイハツ</t>
    </rPh>
    <rPh sb="11" eb="13">
      <t>ケイヒ</t>
    </rPh>
    <phoneticPr fontId="2"/>
  </si>
  <si>
    <t>新分野展開・事業転換に要する経費</t>
    <rPh sb="0" eb="1">
      <t>シン</t>
    </rPh>
    <rPh sb="1" eb="3">
      <t>ブンヤ</t>
    </rPh>
    <rPh sb="3" eb="5">
      <t>テンカイ</t>
    </rPh>
    <rPh sb="6" eb="10">
      <t>ジギョウテンカン</t>
    </rPh>
    <rPh sb="11" eb="12">
      <t>ヨウ</t>
    </rPh>
    <rPh sb="14" eb="16">
      <t>ケイヒ</t>
    </rPh>
    <phoneticPr fontId="2"/>
  </si>
  <si>
    <t>2分の1
(上限100万)</t>
    <phoneticPr fontId="2"/>
  </si>
  <si>
    <t>2分の1
(上限200万)</t>
    <phoneticPr fontId="2"/>
  </si>
  <si>
    <r>
      <t xml:space="preserve">2分の1
(上限300万)
</t>
    </r>
    <r>
      <rPr>
        <sz val="8"/>
        <color theme="1"/>
        <rFont val="ＭＳ ゴシック"/>
        <family val="3"/>
        <charset val="128"/>
      </rPr>
      <t>※条件により3分の2</t>
    </r>
    <rPh sb="15" eb="17">
      <t>ジョウケン</t>
    </rPh>
    <rPh sb="21" eb="22">
      <t>ブン</t>
    </rPh>
    <phoneticPr fontId="2"/>
  </si>
  <si>
    <r>
      <t xml:space="preserve">製造業の小規模事業者
</t>
    </r>
    <r>
      <rPr>
        <sz val="9"/>
        <color theme="1"/>
        <rFont val="ＭＳ ゴシック"/>
        <family val="3"/>
        <charset val="128"/>
      </rPr>
      <t>※常用従業員20人以下</t>
    </r>
    <rPh sb="0" eb="3">
      <t>セイゾウギョウ</t>
    </rPh>
    <rPh sb="4" eb="7">
      <t>ショウキボ</t>
    </rPh>
    <rPh sb="7" eb="10">
      <t>ジギョウシャ</t>
    </rPh>
    <rPh sb="12" eb="17">
      <t>ジョウヨウジュウギョウイン</t>
    </rPh>
    <rPh sb="19" eb="22">
      <t>ニンイカ</t>
    </rPh>
    <phoneticPr fontId="2"/>
  </si>
  <si>
    <t>・地域経済や雇用を支える小規模企業者の持続的な発展を図る</t>
    <phoneticPr fontId="2"/>
  </si>
  <si>
    <t>新規受注、生産性の向上及び維持等に必要な工作機械等の取得、更新又は補修にかかる経費</t>
    <rPh sb="39" eb="41">
      <t>ケイヒ</t>
    </rPh>
    <phoneticPr fontId="2"/>
  </si>
  <si>
    <t>3分の2
(上限30万)</t>
    <rPh sb="1" eb="2">
      <t>ブン</t>
    </rPh>
    <rPh sb="6" eb="8">
      <t>ジョウゲン</t>
    </rPh>
    <rPh sb="10" eb="11">
      <t>マン</t>
    </rPh>
    <phoneticPr fontId="2"/>
  </si>
  <si>
    <t>その他</t>
    <rPh sb="2" eb="3">
      <t>タ</t>
    </rPh>
    <phoneticPr fontId="2"/>
  </si>
  <si>
    <t>松江市</t>
    <rPh sb="0" eb="3">
      <t>マツエシ</t>
    </rPh>
    <phoneticPr fontId="2"/>
  </si>
  <si>
    <t>代表者役職　氏名</t>
    <rPh sb="0" eb="3">
      <t>ダイヒョウシャ</t>
    </rPh>
    <rPh sb="3" eb="5">
      <t>ヤクショク</t>
    </rPh>
    <rPh sb="6" eb="8">
      <t>シメイ</t>
    </rPh>
    <phoneticPr fontId="16"/>
  </si>
  <si>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</si>
  <si>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</si>
  <si>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</si>
  <si>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</si>
  <si>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</si>
  <si>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(1)</t>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</si>
  <si>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6"/>
  </si>
  <si>
    <t>(2) 感染症対策事業</t>
    <rPh sb="4" eb="11">
      <t>カンセンショウタイサクジギョウ</t>
    </rPh>
    <phoneticPr fontId="2"/>
  </si>
  <si>
    <t>生産工程における製品、情報、原価等を総合的に管理するIT等の導入に係る経費（生産管理事業）</t>
    <rPh sb="0" eb="4">
      <t>セイサンコウテイ</t>
    </rPh>
    <rPh sb="8" eb="10">
      <t>セイヒン</t>
    </rPh>
    <rPh sb="11" eb="13">
      <t>ジョウホウ</t>
    </rPh>
    <rPh sb="14" eb="16">
      <t>ゲンカ</t>
    </rPh>
    <rPh sb="16" eb="17">
      <t>トウ</t>
    </rPh>
    <rPh sb="18" eb="21">
      <t>ソウゴウテキ</t>
    </rPh>
    <rPh sb="22" eb="24">
      <t>カンリ</t>
    </rPh>
    <rPh sb="28" eb="29">
      <t>トウ</t>
    </rPh>
    <rPh sb="30" eb="32">
      <t>ドウニュウ</t>
    </rPh>
    <rPh sb="33" eb="34">
      <t>カカ</t>
    </rPh>
    <rPh sb="35" eb="37">
      <t>ケイヒ</t>
    </rPh>
    <rPh sb="38" eb="44">
      <t>セイサンカンリジギョウ</t>
    </rPh>
    <phoneticPr fontId="2"/>
  </si>
  <si>
    <t>製品等の開発を促進するIT等の導入に係る経費（製品等開発促進事業）</t>
    <rPh sb="0" eb="3">
      <t>セイヒントウ</t>
    </rPh>
    <rPh sb="4" eb="6">
      <t>カイハツ</t>
    </rPh>
    <rPh sb="7" eb="9">
      <t>ソクシン</t>
    </rPh>
    <rPh sb="13" eb="14">
      <t>トウ</t>
    </rPh>
    <rPh sb="15" eb="17">
      <t>ドウニュウ</t>
    </rPh>
    <rPh sb="18" eb="19">
      <t>カカ</t>
    </rPh>
    <rPh sb="20" eb="22">
      <t>ケイヒ</t>
    </rPh>
    <rPh sb="23" eb="26">
      <t>セイヒントウ</t>
    </rPh>
    <rPh sb="26" eb="28">
      <t>カイハツ</t>
    </rPh>
    <rPh sb="28" eb="32">
      <t>ソクシンジギョウ</t>
    </rPh>
    <phoneticPr fontId="2"/>
  </si>
  <si>
    <t>製造現場において進捗の見える化等、デジタル化を促進するAI・IoT当の導入に係る経費（AI・IOT等利用促進事業)</t>
    <rPh sb="0" eb="4">
      <t>セイゾウゲンバ</t>
    </rPh>
    <rPh sb="8" eb="10">
      <t>シンチョク</t>
    </rPh>
    <rPh sb="11" eb="12">
      <t>ミ</t>
    </rPh>
    <rPh sb="14" eb="15">
      <t>カ</t>
    </rPh>
    <rPh sb="15" eb="16">
      <t>トウ</t>
    </rPh>
    <rPh sb="21" eb="22">
      <t>カ</t>
    </rPh>
    <rPh sb="23" eb="25">
      <t>ソクシン</t>
    </rPh>
    <rPh sb="33" eb="34">
      <t>トウ</t>
    </rPh>
    <rPh sb="35" eb="37">
      <t>ドウニュウ</t>
    </rPh>
    <rPh sb="38" eb="39">
      <t>カカ</t>
    </rPh>
    <rPh sb="40" eb="42">
      <t>ケイヒ</t>
    </rPh>
    <rPh sb="49" eb="50">
      <t>トウ</t>
    </rPh>
    <rPh sb="50" eb="54">
      <t>リヨウソクシン</t>
    </rPh>
    <rPh sb="54" eb="56">
      <t>ジギョウ</t>
    </rPh>
    <phoneticPr fontId="2"/>
  </si>
  <si>
    <t>導入するIT等の取得に係る契約書又は見積書</t>
    <rPh sb="0" eb="2">
      <t>ドウニュウ</t>
    </rPh>
    <rPh sb="6" eb="7">
      <t>トウ</t>
    </rPh>
    <rPh sb="8" eb="10">
      <t>シュトク</t>
    </rPh>
    <rPh sb="11" eb="12">
      <t>カカ</t>
    </rPh>
    <rPh sb="13" eb="16">
      <t>ケイヤクショ</t>
    </rPh>
    <rPh sb="16" eb="17">
      <t>マタ</t>
    </rPh>
    <rPh sb="18" eb="21">
      <t>ミツモリショ</t>
    </rPh>
    <phoneticPr fontId="2"/>
  </si>
  <si>
    <t>及びその明細（写し）</t>
    <rPh sb="0" eb="1">
      <t>オヨ</t>
    </rPh>
    <rPh sb="4" eb="6">
      <t>メイサイ</t>
    </rPh>
    <rPh sb="7" eb="8">
      <t>ウツ</t>
    </rPh>
    <phoneticPr fontId="2"/>
  </si>
  <si>
    <t>企業グループの概要</t>
    <rPh sb="0" eb="2">
      <t>キギョウ</t>
    </rPh>
    <rPh sb="7" eb="9">
      <t>ガイヨウ</t>
    </rPh>
    <phoneticPr fontId="2"/>
  </si>
  <si>
    <t>幹事選定報告書</t>
    <rPh sb="0" eb="2">
      <t>カンジ</t>
    </rPh>
    <rPh sb="2" eb="7">
      <t>センテイホウコクショ</t>
    </rPh>
    <phoneticPr fontId="2"/>
  </si>
  <si>
    <t>定款又はこれに準ずる規約、会則等</t>
    <rPh sb="0" eb="2">
      <t>テイカン</t>
    </rPh>
    <rPh sb="2" eb="3">
      <t>マタ</t>
    </rPh>
    <rPh sb="7" eb="8">
      <t>ジュン</t>
    </rPh>
    <rPh sb="10" eb="12">
      <t>キヤク</t>
    </rPh>
    <rPh sb="13" eb="16">
      <t>カイソクトウ</t>
    </rPh>
    <phoneticPr fontId="2"/>
  </si>
  <si>
    <t>直近2期分の決算書の写し</t>
    <rPh sb="0" eb="2">
      <t>チョッキン</t>
    </rPh>
    <rPh sb="3" eb="4">
      <t>キ</t>
    </rPh>
    <rPh sb="4" eb="5">
      <t>ブン</t>
    </rPh>
    <rPh sb="6" eb="9">
      <t>ケッサンショ</t>
    </rPh>
    <rPh sb="10" eb="11">
      <t>ウツ</t>
    </rPh>
    <phoneticPr fontId="2"/>
  </si>
  <si>
    <t>※以下、申請者が企業グループの場合</t>
    <rPh sb="1" eb="3">
      <t>イカ</t>
    </rPh>
    <rPh sb="4" eb="7">
      <t>シンセイシャ</t>
    </rPh>
    <rPh sb="8" eb="10">
      <t>キギョウ</t>
    </rPh>
    <rPh sb="15" eb="17">
      <t>バアイ</t>
    </rPh>
    <phoneticPr fontId="2"/>
  </si>
  <si>
    <t>松江市設備導入支援事業補助金</t>
    <rPh sb="0" eb="3">
      <t>マツエシ</t>
    </rPh>
    <rPh sb="3" eb="7">
      <t>セツビドウニュウ</t>
    </rPh>
    <rPh sb="7" eb="11">
      <t>シエンジギョウ</t>
    </rPh>
    <rPh sb="11" eb="14">
      <t>ホジョキン</t>
    </rPh>
    <phoneticPr fontId="2"/>
  </si>
  <si>
    <t>松江市人材育成・確保支援事業補助金</t>
    <rPh sb="0" eb="3">
      <t>マツエシ</t>
    </rPh>
    <rPh sb="3" eb="5">
      <t>ジンザイ</t>
    </rPh>
    <rPh sb="5" eb="7">
      <t>イクセイ</t>
    </rPh>
    <rPh sb="8" eb="10">
      <t>カクホ</t>
    </rPh>
    <rPh sb="10" eb="14">
      <t>シエンジギョウ</t>
    </rPh>
    <rPh sb="14" eb="17">
      <t>ホジョキン</t>
    </rPh>
    <phoneticPr fontId="2"/>
  </si>
  <si>
    <t>松江市現場改善活動支援事業補助金</t>
    <rPh sb="0" eb="3">
      <t>マツエシ</t>
    </rPh>
    <rPh sb="3" eb="7">
      <t>ゲンバカイゼン</t>
    </rPh>
    <rPh sb="7" eb="9">
      <t>カツドウ</t>
    </rPh>
    <rPh sb="9" eb="13">
      <t>シエンジギョウ</t>
    </rPh>
    <rPh sb="13" eb="16">
      <t>ホジョキン</t>
    </rPh>
    <phoneticPr fontId="2"/>
  </si>
  <si>
    <t>松江市IT等導入支援事業補助金</t>
    <rPh sb="0" eb="3">
      <t>マツエシ</t>
    </rPh>
    <rPh sb="5" eb="6">
      <t>トウ</t>
    </rPh>
    <rPh sb="6" eb="12">
      <t>ドウニュウシエンジギョウ</t>
    </rPh>
    <rPh sb="12" eb="15">
      <t>ホジョキン</t>
    </rPh>
    <phoneticPr fontId="2"/>
  </si>
  <si>
    <t>松江市販路開拓支援事業補助金</t>
    <rPh sb="0" eb="3">
      <t>マツエシ</t>
    </rPh>
    <rPh sb="3" eb="5">
      <t>ハンロ</t>
    </rPh>
    <rPh sb="5" eb="7">
      <t>カイタク</t>
    </rPh>
    <rPh sb="7" eb="11">
      <t>シエンジギョウ</t>
    </rPh>
    <rPh sb="11" eb="14">
      <t>ホジョキン</t>
    </rPh>
    <phoneticPr fontId="2"/>
  </si>
  <si>
    <t>松江市プロジェクト連携支援事業補助金</t>
    <rPh sb="0" eb="3">
      <t>マツエシ</t>
    </rPh>
    <rPh sb="9" eb="11">
      <t>レンケイ</t>
    </rPh>
    <rPh sb="11" eb="13">
      <t>シエン</t>
    </rPh>
    <rPh sb="13" eb="15">
      <t>ジギョウ</t>
    </rPh>
    <rPh sb="15" eb="18">
      <t>ホジョキン</t>
    </rPh>
    <phoneticPr fontId="2"/>
  </si>
  <si>
    <t>※行列の挿入は禁止！！</t>
    <rPh sb="1" eb="2">
      <t>ギョウ</t>
    </rPh>
    <rPh sb="2" eb="3">
      <t>レツ</t>
    </rPh>
    <rPh sb="4" eb="6">
      <t>ソウニュウ</t>
    </rPh>
    <rPh sb="7" eb="9">
      <t>キンシ</t>
    </rPh>
    <phoneticPr fontId="2"/>
  </si>
  <si>
    <t>届</t>
    <rPh sb="0" eb="1">
      <t>トド</t>
    </rPh>
    <phoneticPr fontId="2"/>
  </si>
  <si>
    <t>着　手</t>
    <rPh sb="0" eb="1">
      <t>キ</t>
    </rPh>
    <rPh sb="2" eb="3">
      <t>テ</t>
    </rPh>
    <phoneticPr fontId="2"/>
  </si>
  <si>
    <t>完　了</t>
    <rPh sb="0" eb="1">
      <t>カン</t>
    </rPh>
    <rPh sb="2" eb="3">
      <t>リョウ</t>
    </rPh>
    <phoneticPr fontId="2"/>
  </si>
  <si>
    <t>misc-hojokin@city.matsue.lg.jp</t>
    <phoneticPr fontId="2"/>
  </si>
  <si>
    <t>←入力不要。申請日が自動で入ります。</t>
    <rPh sb="1" eb="5">
      <t>ニュウリョクフヨウ</t>
    </rPh>
    <rPh sb="6" eb="8">
      <t>シンセイ</t>
    </rPh>
    <rPh sb="8" eb="9">
      <t>ビ</t>
    </rPh>
    <rPh sb="10" eb="12">
      <t>ジドウ</t>
    </rPh>
    <rPh sb="13" eb="14">
      <t>ハイ</t>
    </rPh>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</si>
  <si>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</si>
  <si>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</si>
  <si>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color rgb="FFFF0000"/>
        <rFont val="ＭＳ 明朝"/>
        <family val="1"/>
        <charset val="128"/>
      </rPr>
      <t>すべての書式は押印不要</t>
    </r>
    <r>
      <rPr>
        <b/>
        <sz val="10.5"/>
        <color theme="1"/>
        <rFont val="ＭＳ 明朝"/>
        <family val="1"/>
        <charset val="128"/>
      </rPr>
      <t>です。このEXCELファイルを以下のアドレスあてに提出してください。</t>
    </r>
    <rPh sb="4" eb="6">
      <t>ショシキ</t>
    </rPh>
    <rPh sb="7" eb="9">
      <t>オウイン</t>
    </rPh>
    <rPh sb="9" eb="11">
      <t>フヨウ</t>
    </rPh>
    <rPh sb="26" eb="28">
      <t>イカ</t>
    </rPh>
    <rPh sb="36" eb="38">
      <t>テイシュツ</t>
    </rPh>
    <phoneticPr fontId="2"/>
  </si>
  <si>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</si>
  <si>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松江市小規模企業者支援事業補助金</t>
    <rPh sb="0" eb="3">
      <t>マツエシ</t>
    </rPh>
    <rPh sb="3" eb="6">
      <t>ショウキボ</t>
    </rPh>
    <rPh sb="6" eb="8">
      <t>キギョウ</t>
    </rPh>
    <rPh sb="8" eb="9">
      <t>シャ</t>
    </rPh>
    <rPh sb="9" eb="13">
      <t>シエンジギョウ</t>
    </rPh>
    <rPh sb="13" eb="16">
      <t>ホジョキン</t>
    </rPh>
    <phoneticPr fontId="2"/>
  </si>
  <si>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7"/>
  </si>
  <si>
    <t>小規模企業者支援事業</t>
    <rPh sb="0" eb="3">
      <t>ショウキボ</t>
    </rPh>
    <rPh sb="3" eb="6">
      <t>キギョウシャ</t>
    </rPh>
    <rPh sb="6" eb="8">
      <t>シエン</t>
    </rPh>
    <rPh sb="8" eb="10">
      <t>ジギョウ</t>
    </rPh>
    <phoneticPr fontId="6"/>
  </si>
  <si>
    <t>変更</t>
  </si>
  <si>
    <t>により補助金等の交付決定を受けた補助</t>
    <rPh sb="3" eb="6">
      <t>ホジョキン</t>
    </rPh>
    <rPh sb="6" eb="7">
      <t>トウ</t>
    </rPh>
    <rPh sb="8" eb="12">
      <t>コウフケッテイ</t>
    </rPh>
    <rPh sb="13" eb="14">
      <t>ウ</t>
    </rPh>
    <rPh sb="16" eb="18">
      <t>ホジョ</t>
    </rPh>
    <phoneticPr fontId="2"/>
  </si>
  <si>
    <t>←請求日を手入力してください</t>
    <rPh sb="1" eb="4">
      <t>セイキュウビ</t>
    </rPh>
    <rPh sb="5" eb="8">
      <t>テニュウリョク</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</si>
  <si>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</si>
  <si>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</si>
  <si>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</si>
  <si>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令和</t>
    <rPh sb="0" eb="2">
      <t>レイワ</t>
    </rPh>
    <phoneticPr fontId="2"/>
  </si>
  <si>
    <t>年</t>
    <rPh sb="0" eb="1">
      <t>ネン</t>
    </rPh>
    <phoneticPr fontId="2"/>
  </si>
  <si>
    <t>月</t>
    <rPh sb="0" eb="1">
      <t>ガツ</t>
    </rPh>
    <phoneticPr fontId="2"/>
  </si>
  <si>
    <t>日</t>
    <rPh sb="0" eb="1">
      <t>ニチ</t>
    </rPh>
    <phoneticPr fontId="2"/>
  </si>
  <si>
    <t>様式第4号（第11条関係）</t>
    <phoneticPr fontId="2"/>
  </si>
  <si>
    <t>口 座 振 込 依 頼 書</t>
    <rPh sb="0" eb="1">
      <t>クチ</t>
    </rPh>
    <rPh sb="2" eb="3">
      <t>ザ</t>
    </rPh>
    <rPh sb="4" eb="5">
      <t>シン</t>
    </rPh>
    <rPh sb="6" eb="7">
      <t>コ</t>
    </rPh>
    <rPh sb="8" eb="9">
      <t>イ</t>
    </rPh>
    <rPh sb="10" eb="11">
      <t>ライ</t>
    </rPh>
    <rPh sb="12" eb="13">
      <t>ショ</t>
    </rPh>
    <phoneticPr fontId="6"/>
  </si>
  <si>
    <t>(まつえ産業支援センター提出用）</t>
    <rPh sb="4" eb="8">
      <t>サンギョウシエン</t>
    </rPh>
    <rPh sb="12" eb="15">
      <t>テイシュツヨウ</t>
    </rPh>
    <phoneticPr fontId="2"/>
  </si>
  <si>
    <t>銀行</t>
  </si>
  <si>
    <t>←銀行・支店の種別をプルダウンから選択してください。</t>
    <rPh sb="1" eb="3">
      <t>ギンコウ</t>
    </rPh>
    <rPh sb="4" eb="6">
      <t>シテン</t>
    </rPh>
    <rPh sb="7" eb="9">
      <t>シュベツ</t>
    </rPh>
    <rPh sb="17" eb="19">
      <t>センタク</t>
    </rPh>
    <phoneticPr fontId="2"/>
  </si>
  <si>
    <t>）</t>
    <phoneticPr fontId="2"/>
  </si>
  <si>
    <t>（金融機関コード</t>
    <rPh sb="1" eb="5">
      <t>キンユウキカン</t>
    </rPh>
    <phoneticPr fontId="2"/>
  </si>
  <si>
    <t>（支店コード</t>
    <rPh sb="1" eb="3">
      <t>シテン</t>
    </rPh>
    <phoneticPr fontId="2"/>
  </si>
  <si>
    <t>←金融機関コード・支店コードを入力してください</t>
    <rPh sb="1" eb="5">
      <t>キンユウキカン</t>
    </rPh>
    <rPh sb="9" eb="11">
      <t>シテン</t>
    </rPh>
    <rPh sb="15" eb="17">
      <t>ニュウリョク</t>
    </rPh>
    <phoneticPr fontId="2"/>
  </si>
  <si>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7"/>
  </si>
  <si>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6"/>
  </si>
  <si>
    <t>住所方書</t>
    <rPh sb="0" eb="2">
      <t>ジュウショ</t>
    </rPh>
    <rPh sb="2" eb="3">
      <t>カタ</t>
    </rPh>
    <rPh sb="3" eb="4">
      <t>カ</t>
    </rPh>
    <phoneticPr fontId="16"/>
  </si>
  <si>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</si>
  <si>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</si>
  <si>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</si>
  <si>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</si>
  <si>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</si>
  <si>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</si>
  <si>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</si>
  <si>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</si>
  <si>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松江市新製品開発・新分野チャレンジ支援事業補助金</t>
    <rPh sb="0" eb="3">
      <t>マツエシ</t>
    </rPh>
    <rPh sb="3" eb="4">
      <t>シン</t>
    </rPh>
    <rPh sb="4" eb="6">
      <t>セイヒン</t>
    </rPh>
    <rPh sb="6" eb="8">
      <t>カイハツ</t>
    </rPh>
    <rPh sb="9" eb="10">
      <t>シン</t>
    </rPh>
    <rPh sb="10" eb="12">
      <t>ブンヤ</t>
    </rPh>
    <rPh sb="17" eb="19">
      <t>シエン</t>
    </rPh>
    <rPh sb="19" eb="21">
      <t>ジギョウ</t>
    </rPh>
    <rPh sb="21" eb="24">
      <t>ホジョキン</t>
    </rPh>
    <phoneticPr fontId="2"/>
  </si>
  <si>
    <t>設備導入事業</t>
    <rPh sb="0" eb="2">
      <t>セツビ</t>
    </rPh>
    <rPh sb="2" eb="4">
      <t>ドウニュウ</t>
    </rPh>
    <rPh sb="4" eb="6">
      <t>ジギョウ</t>
    </rPh>
    <phoneticPr fontId="6"/>
  </si>
  <si>
    <t>令和6年度</t>
    <rPh sb="0" eb="2">
      <t>レイワ</t>
    </rPh>
    <rPh sb="3" eb="5">
      <t>ネンド</t>
    </rPh>
    <phoneticPr fontId="2"/>
  </si>
  <si>
    <t>←手入力してください。</t>
    <rPh sb="1" eb="4">
      <t>テニュウリョク</t>
    </rPh>
    <phoneticPr fontId="2"/>
  </si>
  <si>
    <t>令和　年　月　日</t>
    <rPh sb="0" eb="2">
      <t>レイワ</t>
    </rPh>
    <rPh sb="3" eb="4">
      <t>ネン</t>
    </rPh>
    <rPh sb="5" eb="6">
      <t>ガツ</t>
    </rPh>
    <rPh sb="7" eb="8">
      <t>ニチ</t>
    </rPh>
    <phoneticPr fontId="2"/>
  </si>
  <si>
    <t>指令も産第   号</t>
    <rPh sb="0" eb="2">
      <t>シレイ</t>
    </rPh>
    <rPh sb="3" eb="4">
      <t>サン</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</si>
</sst>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平&quot;&quot;成&quot;0&quot;年&quot;&quot;度&quot;\ "/>
    <numFmt numFmtId="178" formatCode="#"/>
  </numFmts>
  <fonts count="37"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sz val="8"/>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1"/>
      <color rgb="FFA1A1A1"/>
      <name val="ＭＳ 明朝"/>
      <family val="1"/>
      <charset val="128"/>
    </font>
    <font>
      <b/>
      <sz val="14"/>
      <color theme="1"/>
      <name val="ＭＳ 明朝"/>
      <family val="1"/>
      <charset val="128"/>
    </font>
    <font>
      <b/>
      <sz val="12"/>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s>
  <borders count="8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s>
  <cellStyleXfs count="4">
    <xf numFmtId="0" fontId="0" fillId="0" borderId="0">
      <alignment vertical="center"/>
    </xf>
    <xf numFmtId="0" fontId="4" fillId="0" borderId="0">
      <alignment vertical="center"/>
    </xf>
    <xf numFmtId="38" fontId="10" fillId="0" borderId="0" applyFont="0" applyFill="0" applyBorder="0" applyAlignment="0" applyProtection="0">
      <alignment vertical="center"/>
    </xf>
    <xf numFmtId="0" fontId="15" fillId="0" borderId="0"/>
  </cellStyleXfs>
  <cellXfs count="561">
    <xf numFmtId="0" fontId="0" fillId="0" borderId="0" xfId="0">
      <alignment vertical="center"/>
    </xf>
    <xf numFmtId="0" fontId="1" fillId="0" borderId="0" xfId="0" applyFont="1">
      <alignment vertical="center"/>
    </xf>
    <xf numFmtId="0" fontId="5" fillId="0" borderId="0" xfId="1" applyFont="1">
      <alignment vertical="center"/>
    </xf>
    <xf numFmtId="0" fontId="5" fillId="0" borderId="0" xfId="1" applyFont="1" applyAlignment="1">
      <alignment vertical="center" wrapText="1"/>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15" fillId="0" borderId="0" xfId="3"/>
    <xf numFmtId="0" fontId="15" fillId="3" borderId="0" xfId="3" applyFill="1"/>
    <xf numFmtId="0" fontId="17" fillId="3" borderId="0" xfId="3" applyFont="1" applyFill="1"/>
    <xf numFmtId="0" fontId="18" fillId="3" borderId="0" xfId="3" applyFont="1" applyFill="1"/>
    <xf numFmtId="0" fontId="0" fillId="4" borderId="0" xfId="0" applyFill="1">
      <alignment vertical="center"/>
    </xf>
    <xf numFmtId="38" fontId="0" fillId="0" borderId="0" xfId="2" applyFont="1">
      <alignment vertical="center"/>
    </xf>
    <xf numFmtId="0" fontId="17" fillId="3" borderId="0" xfId="3" applyFont="1" applyFill="1" applyAlignment="1">
      <alignment horizontal="center"/>
    </xf>
    <xf numFmtId="0" fontId="15" fillId="3" borderId="0" xfId="3" applyFill="1" applyAlignment="1">
      <alignment horizontal="center"/>
    </xf>
    <xf numFmtId="0" fontId="23" fillId="3" borderId="0" xfId="3" applyFont="1" applyFill="1"/>
    <xf numFmtId="176" fontId="15" fillId="3" borderId="0" xfId="3" applyNumberFormat="1" applyFill="1"/>
    <xf numFmtId="0" fontId="5" fillId="0" borderId="0" xfId="1" applyFont="1" applyAlignment="1">
      <alignment horizontal="left" vertical="center" shrinkToFit="1"/>
    </xf>
    <xf numFmtId="0" fontId="13" fillId="0" borderId="0" xfId="1" applyFont="1" applyAlignment="1">
      <alignment horizontal="left" vertical="center" shrinkToFit="1"/>
    </xf>
    <xf numFmtId="0" fontId="1" fillId="0" borderId="66" xfId="0" applyFont="1" applyBorder="1">
      <alignment vertical="center"/>
    </xf>
    <xf numFmtId="0" fontId="1" fillId="0" borderId="65" xfId="0" applyFont="1" applyBorder="1">
      <alignment vertical="center"/>
    </xf>
    <xf numFmtId="0" fontId="20" fillId="0" borderId="0" xfId="0" applyFont="1">
      <alignment vertical="center"/>
    </xf>
    <xf numFmtId="0" fontId="1" fillId="0" borderId="0" xfId="0" applyFont="1" applyAlignment="1">
      <alignment vertical="center" wrapText="1"/>
    </xf>
    <xf numFmtId="0" fontId="1" fillId="0" borderId="63" xfId="0" applyFont="1" applyBorder="1">
      <alignment vertical="center"/>
    </xf>
    <xf numFmtId="0" fontId="1" fillId="0" borderId="52" xfId="0" applyFont="1" applyBorder="1">
      <alignment vertical="center"/>
    </xf>
    <xf numFmtId="0" fontId="1" fillId="0" borderId="62" xfId="0" applyFont="1" applyBorder="1">
      <alignment vertical="center"/>
    </xf>
    <xf numFmtId="0" fontId="1" fillId="0" borderId="58"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1" fillId="0" borderId="58" xfId="0" applyFont="1" applyBorder="1" applyAlignment="1">
      <alignment vertical="center" wrapText="1"/>
    </xf>
    <xf numFmtId="0" fontId="1" fillId="0" borderId="66" xfId="0" applyFont="1" applyBorder="1" applyAlignment="1">
      <alignment vertical="center" wrapText="1"/>
    </xf>
    <xf numFmtId="0" fontId="1" fillId="0" borderId="65" xfId="0" applyFont="1" applyBorder="1" applyAlignment="1">
      <alignment vertical="center" wrapText="1"/>
    </xf>
    <xf numFmtId="0" fontId="27" fillId="0" borderId="0" xfId="0" applyFont="1">
      <alignment vertical="center"/>
    </xf>
    <xf numFmtId="0" fontId="20" fillId="0" borderId="63" xfId="0" applyFont="1" applyBorder="1">
      <alignment vertical="center"/>
    </xf>
    <xf numFmtId="0" fontId="20" fillId="0" borderId="52" xfId="0" applyFont="1" applyBorder="1">
      <alignment vertical="center"/>
    </xf>
    <xf numFmtId="0" fontId="1" fillId="0" borderId="51" xfId="0" applyFont="1" applyBorder="1">
      <alignment vertical="center"/>
    </xf>
    <xf numFmtId="0" fontId="1" fillId="0" borderId="60" xfId="0" applyFont="1" applyBorder="1">
      <alignment vertical="center"/>
    </xf>
    <xf numFmtId="0" fontId="28" fillId="3" borderId="0" xfId="3" applyFont="1" applyFill="1"/>
    <xf numFmtId="0" fontId="29" fillId="3" borderId="0" xfId="3" applyFont="1" applyFill="1"/>
    <xf numFmtId="0" fontId="1" fillId="3" borderId="0" xfId="0" applyFont="1" applyFill="1">
      <alignment vertical="center"/>
    </xf>
    <xf numFmtId="0" fontId="22" fillId="0" borderId="0" xfId="0" applyFont="1">
      <alignment vertical="center"/>
    </xf>
    <xf numFmtId="0" fontId="30" fillId="0" borderId="0" xfId="1" applyFont="1">
      <alignment vertical="center"/>
    </xf>
    <xf numFmtId="0" fontId="24" fillId="0" borderId="0" xfId="1" applyFont="1">
      <alignment vertical="center"/>
    </xf>
    <xf numFmtId="0" fontId="8" fillId="0" borderId="0" xfId="1" applyFont="1">
      <alignment vertical="center"/>
    </xf>
    <xf numFmtId="0" fontId="16" fillId="3" borderId="0" xfId="3" applyFont="1" applyFill="1"/>
    <xf numFmtId="0" fontId="32" fillId="0" borderId="0" xfId="0" applyFont="1">
      <alignment vertical="center"/>
    </xf>
    <xf numFmtId="0" fontId="33" fillId="0" borderId="0" xfId="0" applyFont="1" applyAlignment="1">
      <alignment horizontal="center" vertical="center"/>
    </xf>
    <xf numFmtId="0" fontId="7" fillId="2" borderId="52" xfId="1" applyFont="1" applyFill="1" applyBorder="1" applyAlignment="1" applyProtection="1">
      <alignment horizontal="right" vertical="center"/>
      <protection locked="0"/>
    </xf>
    <xf numFmtId="0" fontId="7" fillId="2" borderId="52" xfId="1" applyFont="1" applyFill="1" applyBorder="1" applyProtection="1">
      <alignment vertical="center"/>
      <protection locked="0"/>
    </xf>
    <xf numFmtId="0" fontId="5" fillId="7" borderId="0" xfId="1" applyFont="1" applyFill="1">
      <alignment vertical="center"/>
    </xf>
    <xf numFmtId="0" fontId="7" fillId="7" borderId="0" xfId="1" applyFont="1" applyFill="1">
      <alignment vertical="center"/>
    </xf>
    <xf numFmtId="0" fontId="5" fillId="7" borderId="0" xfId="1" applyFont="1" applyFill="1" applyAlignment="1">
      <alignment horizontal="justify" vertical="center"/>
    </xf>
    <xf numFmtId="0" fontId="7" fillId="7" borderId="0" xfId="1" applyFont="1" applyFill="1" applyAlignment="1">
      <alignment vertical="center" shrinkToFit="1"/>
    </xf>
    <xf numFmtId="0" fontId="7" fillId="7" borderId="0" xfId="1" applyFont="1" applyFill="1" applyAlignment="1">
      <alignment horizontal="center" vertical="center"/>
    </xf>
    <xf numFmtId="0" fontId="7" fillId="7" borderId="0" xfId="1" applyFont="1" applyFill="1" applyAlignment="1">
      <alignment horizontal="center" vertical="center" wrapText="1"/>
    </xf>
    <xf numFmtId="0" fontId="5" fillId="7" borderId="0" xfId="1" applyFont="1" applyFill="1" applyAlignment="1">
      <alignment horizontal="center" vertical="center"/>
    </xf>
    <xf numFmtId="0" fontId="5" fillId="7" borderId="0" xfId="1" applyFont="1" applyFill="1" applyAlignment="1">
      <alignment horizontal="left" vertical="center" shrinkToFit="1"/>
    </xf>
    <xf numFmtId="0" fontId="7" fillId="7" borderId="0" xfId="1" applyFont="1" applyFill="1" applyAlignment="1">
      <alignment horizontal="distributed" vertical="center"/>
    </xf>
    <xf numFmtId="176" fontId="7" fillId="7" borderId="2" xfId="1" applyNumberFormat="1" applyFont="1" applyFill="1" applyBorder="1" applyAlignment="1" applyProtection="1">
      <alignment vertical="center" wrapText="1"/>
    </xf>
    <xf numFmtId="176" fontId="7" fillId="7" borderId="2" xfId="1" applyNumberFormat="1" applyFont="1" applyFill="1" applyBorder="1" applyAlignment="1">
      <alignment vertical="center" wrapText="1"/>
    </xf>
    <xf numFmtId="176" fontId="7" fillId="7" borderId="3" xfId="1" applyNumberFormat="1" applyFont="1" applyFill="1" applyBorder="1" applyAlignment="1">
      <alignment vertical="center" wrapText="1"/>
    </xf>
    <xf numFmtId="176" fontId="7" fillId="7" borderId="5" xfId="1" applyNumberFormat="1" applyFont="1" applyFill="1" applyBorder="1" applyAlignment="1" applyProtection="1">
      <alignment vertical="center" wrapText="1"/>
    </xf>
    <xf numFmtId="176" fontId="7" fillId="7" borderId="5" xfId="1" applyNumberFormat="1" applyFont="1" applyFill="1" applyBorder="1" applyAlignment="1">
      <alignment vertical="center" wrapText="1"/>
    </xf>
    <xf numFmtId="176" fontId="7" fillId="7" borderId="0" xfId="1" applyNumberFormat="1" applyFont="1" applyFill="1" applyAlignment="1">
      <alignment vertical="center" wrapText="1"/>
    </xf>
    <xf numFmtId="176" fontId="7" fillId="7" borderId="8" xfId="1" applyNumberFormat="1" applyFont="1" applyFill="1" applyBorder="1" applyAlignment="1">
      <alignment vertical="center" wrapText="1"/>
    </xf>
    <xf numFmtId="178" fontId="7" fillId="7" borderId="2" xfId="1" applyNumberFormat="1" applyFont="1" applyFill="1" applyBorder="1">
      <alignment vertical="center"/>
    </xf>
    <xf numFmtId="178" fontId="7" fillId="7" borderId="2" xfId="1" applyNumberFormat="1" applyFont="1" applyFill="1" applyBorder="1" applyAlignment="1">
      <alignment vertical="center" wrapText="1"/>
    </xf>
    <xf numFmtId="178" fontId="7" fillId="7" borderId="3" xfId="1" applyNumberFormat="1" applyFont="1" applyFill="1" applyBorder="1" applyAlignment="1">
      <alignment vertical="center" wrapText="1"/>
    </xf>
    <xf numFmtId="178" fontId="7" fillId="7" borderId="7" xfId="1" applyNumberFormat="1" applyFont="1" applyFill="1" applyBorder="1" applyAlignment="1">
      <alignment horizontal="right" vertical="center" wrapText="1"/>
    </xf>
    <xf numFmtId="178" fontId="7" fillId="7" borderId="0" xfId="1" applyNumberFormat="1" applyFont="1" applyFill="1">
      <alignment vertical="center"/>
    </xf>
    <xf numFmtId="178" fontId="7" fillId="7" borderId="0" xfId="1" applyNumberFormat="1" applyFont="1" applyFill="1" applyAlignment="1">
      <alignment vertical="center" wrapText="1"/>
    </xf>
    <xf numFmtId="178" fontId="7" fillId="7" borderId="8" xfId="1" applyNumberFormat="1" applyFont="1" applyFill="1" applyBorder="1" applyAlignment="1">
      <alignment vertical="center" wrapText="1"/>
    </xf>
    <xf numFmtId="178" fontId="7" fillId="7" borderId="8" xfId="1" applyNumberFormat="1" applyFont="1" applyFill="1" applyBorder="1">
      <alignment vertical="center"/>
    </xf>
    <xf numFmtId="178" fontId="7" fillId="7" borderId="4" xfId="1" applyNumberFormat="1" applyFont="1" applyFill="1" applyBorder="1" applyAlignment="1">
      <alignment horizontal="right" vertical="center" wrapText="1"/>
    </xf>
    <xf numFmtId="178" fontId="7" fillId="7" borderId="5" xfId="1" applyNumberFormat="1" applyFont="1" applyFill="1" applyBorder="1">
      <alignment vertical="center"/>
    </xf>
    <xf numFmtId="178" fontId="7" fillId="7" borderId="5" xfId="1" applyNumberFormat="1" applyFont="1" applyFill="1" applyBorder="1" applyAlignment="1">
      <alignment vertical="center" wrapText="1"/>
    </xf>
    <xf numFmtId="178" fontId="7" fillId="7" borderId="6" xfId="1" applyNumberFormat="1" applyFont="1" applyFill="1" applyBorder="1" applyAlignment="1">
      <alignment vertical="center" wrapText="1"/>
    </xf>
    <xf numFmtId="0" fontId="7" fillId="7" borderId="7" xfId="1" applyFont="1" applyFill="1" applyBorder="1" applyAlignment="1">
      <alignment horizontal="center" vertical="center"/>
    </xf>
    <xf numFmtId="0" fontId="7" fillId="7" borderId="0" xfId="1" applyFont="1" applyFill="1" applyAlignment="1">
      <alignment vertical="center" wrapText="1"/>
    </xf>
    <xf numFmtId="0" fontId="7" fillId="7" borderId="9" xfId="1" applyFont="1" applyFill="1" applyBorder="1" applyAlignment="1">
      <alignment vertical="center" wrapText="1"/>
    </xf>
    <xf numFmtId="0" fontId="7" fillId="7" borderId="2" xfId="1" applyFont="1" applyFill="1" applyBorder="1" applyAlignment="1">
      <alignment vertical="center" wrapText="1"/>
    </xf>
    <xf numFmtId="0" fontId="7" fillId="7" borderId="8" xfId="1" applyFont="1" applyFill="1" applyBorder="1" applyAlignment="1">
      <alignment vertical="center" wrapText="1"/>
    </xf>
    <xf numFmtId="0" fontId="7" fillId="7" borderId="7" xfId="1" applyFont="1" applyFill="1" applyBorder="1" applyAlignment="1">
      <alignment horizontal="right" vertical="center" wrapText="1"/>
    </xf>
    <xf numFmtId="0" fontId="7" fillId="7" borderId="4" xfId="1" applyFont="1" applyFill="1" applyBorder="1" applyAlignment="1">
      <alignment horizontal="center" vertical="center"/>
    </xf>
    <xf numFmtId="0" fontId="7" fillId="7" borderId="5" xfId="1" applyFont="1" applyFill="1" applyBorder="1">
      <alignment vertical="center"/>
    </xf>
    <xf numFmtId="0" fontId="7" fillId="7" borderId="5" xfId="1" applyFont="1" applyFill="1" applyBorder="1" applyAlignment="1">
      <alignment vertical="center" wrapText="1"/>
    </xf>
    <xf numFmtId="0" fontId="7" fillId="7" borderId="6" xfId="1" applyFont="1" applyFill="1" applyBorder="1" applyAlignment="1">
      <alignment vertical="center" wrapText="1"/>
    </xf>
    <xf numFmtId="0" fontId="7" fillId="0" borderId="2" xfId="1" applyNumberFormat="1" applyFont="1" applyFill="1" applyBorder="1" applyAlignment="1" applyProtection="1">
      <alignment vertical="center" wrapText="1"/>
      <protection locked="0"/>
    </xf>
    <xf numFmtId="0" fontId="7" fillId="0" borderId="5" xfId="1" applyNumberFormat="1" applyFont="1" applyFill="1" applyBorder="1" applyAlignment="1" applyProtection="1">
      <alignment vertical="center" wrapText="1"/>
      <protection locked="0"/>
    </xf>
    <xf numFmtId="176" fontId="34" fillId="0" borderId="0" xfId="1" applyNumberFormat="1" applyFont="1" applyAlignment="1">
      <alignment horizontal="left" vertical="center"/>
    </xf>
    <xf numFmtId="0" fontId="7" fillId="7" borderId="0" xfId="1" applyFont="1" applyFill="1" applyAlignment="1">
      <alignment horizontal="left" vertical="center" shrinkToFit="1"/>
    </xf>
    <xf numFmtId="0" fontId="7" fillId="7" borderId="2" xfId="1" applyFont="1" applyFill="1" applyBorder="1">
      <alignment vertical="center"/>
    </xf>
    <xf numFmtId="0" fontId="7" fillId="7" borderId="3" xfId="1" applyFont="1" applyFill="1" applyBorder="1" applyAlignment="1">
      <alignment vertical="center" wrapText="1"/>
    </xf>
    <xf numFmtId="0" fontId="5" fillId="7" borderId="0" xfId="1" applyFont="1" applyFill="1" applyAlignment="1">
      <alignment vertical="center" wrapText="1"/>
    </xf>
    <xf numFmtId="0" fontId="7" fillId="7" borderId="1" xfId="1" applyFont="1" applyFill="1" applyBorder="1" applyAlignment="1">
      <alignment vertical="center" wrapText="1"/>
    </xf>
    <xf numFmtId="0" fontId="7" fillId="7" borderId="7" xfId="1" applyFont="1" applyFill="1" applyBorder="1" applyAlignment="1">
      <alignment vertical="center" wrapText="1"/>
    </xf>
    <xf numFmtId="0" fontId="7" fillId="7" borderId="7" xfId="1" applyFont="1" applyFill="1" applyBorder="1" applyAlignment="1">
      <alignment horizontal="distributed" vertical="center" wrapText="1"/>
    </xf>
    <xf numFmtId="0" fontId="7" fillId="7" borderId="0" xfId="1" applyFont="1" applyFill="1" applyAlignment="1">
      <alignment horizontal="distributed" vertical="center" wrapText="1"/>
    </xf>
    <xf numFmtId="0" fontId="7" fillId="7" borderId="2" xfId="1" applyFont="1" applyFill="1" applyBorder="1" applyAlignment="1">
      <alignment vertical="top" wrapText="1"/>
    </xf>
    <xf numFmtId="0" fontId="7" fillId="7" borderId="3" xfId="1" applyFont="1" applyFill="1" applyBorder="1" applyAlignment="1">
      <alignment vertical="top" wrapText="1"/>
    </xf>
    <xf numFmtId="0" fontId="7" fillId="7" borderId="0" xfId="1" applyFont="1" applyFill="1" applyAlignment="1">
      <alignment vertical="top" wrapText="1"/>
    </xf>
    <xf numFmtId="0" fontId="7" fillId="7" borderId="8" xfId="1" applyFont="1" applyFill="1" applyBorder="1" applyAlignment="1">
      <alignment vertical="top" wrapText="1"/>
    </xf>
    <xf numFmtId="0" fontId="7" fillId="7" borderId="5" xfId="1" applyFont="1" applyFill="1" applyBorder="1" applyAlignment="1">
      <alignment vertical="top" wrapText="1"/>
    </xf>
    <xf numFmtId="0" fontId="7" fillId="7" borderId="6" xfId="1" applyFont="1" applyFill="1" applyBorder="1" applyAlignment="1">
      <alignment vertical="top" wrapText="1"/>
    </xf>
    <xf numFmtId="0" fontId="7" fillId="7" borderId="1" xfId="1" applyFont="1" applyFill="1" applyBorder="1" applyAlignment="1">
      <alignment vertical="top"/>
    </xf>
    <xf numFmtId="0" fontId="7" fillId="7" borderId="2" xfId="1" applyFont="1" applyFill="1" applyBorder="1" applyAlignment="1">
      <alignment vertical="top"/>
    </xf>
    <xf numFmtId="0" fontId="7" fillId="7" borderId="3" xfId="1" applyFont="1" applyFill="1" applyBorder="1" applyAlignment="1">
      <alignment vertical="top"/>
    </xf>
    <xf numFmtId="0" fontId="7" fillId="7" borderId="7" xfId="1" applyFont="1" applyFill="1" applyBorder="1" applyAlignment="1">
      <alignment vertical="top" wrapText="1"/>
    </xf>
    <xf numFmtId="0" fontId="7" fillId="7" borderId="0" xfId="1" applyFont="1" applyFill="1" applyAlignment="1">
      <alignment vertical="top"/>
    </xf>
    <xf numFmtId="0" fontId="7" fillId="7" borderId="4" xfId="1" applyFont="1" applyFill="1" applyBorder="1" applyAlignment="1">
      <alignment vertical="top" wrapText="1"/>
    </xf>
    <xf numFmtId="0" fontId="7" fillId="7" borderId="5" xfId="1" applyFont="1" applyFill="1" applyBorder="1" applyAlignment="1">
      <alignment vertical="top"/>
    </xf>
    <xf numFmtId="0" fontId="7" fillId="7" borderId="1" xfId="1" applyFont="1" applyFill="1" applyBorder="1" applyProtection="1">
      <alignment vertical="center"/>
      <protection locked="0"/>
    </xf>
    <xf numFmtId="0" fontId="7" fillId="7" borderId="2" xfId="1" applyFont="1" applyFill="1" applyBorder="1" applyProtection="1">
      <alignment vertical="center"/>
      <protection locked="0"/>
    </xf>
    <xf numFmtId="0" fontId="7" fillId="7" borderId="3" xfId="1" applyFont="1" applyFill="1" applyBorder="1">
      <alignment vertical="center"/>
    </xf>
    <xf numFmtId="0" fontId="7" fillId="7" borderId="7" xfId="1" applyFont="1" applyFill="1" applyBorder="1" applyProtection="1">
      <alignment vertical="center"/>
      <protection locked="0"/>
    </xf>
    <xf numFmtId="0" fontId="7" fillId="7" borderId="0" xfId="1" applyFont="1" applyFill="1" applyProtection="1">
      <alignment vertical="center"/>
      <protection locked="0"/>
    </xf>
    <xf numFmtId="0" fontId="7" fillId="7" borderId="16" xfId="1" applyFont="1" applyFill="1" applyBorder="1">
      <alignment vertical="center"/>
    </xf>
    <xf numFmtId="0" fontId="7" fillId="7" borderId="8" xfId="1" applyFont="1" applyFill="1" applyBorder="1">
      <alignment vertical="center"/>
    </xf>
    <xf numFmtId="0" fontId="7" fillId="7" borderId="0" xfId="1" applyFont="1" applyFill="1" applyAlignment="1" applyProtection="1">
      <alignment horizontal="distributed" vertical="center"/>
      <protection locked="0"/>
    </xf>
    <xf numFmtId="0" fontId="7" fillId="7" borderId="4" xfId="1" applyFont="1" applyFill="1" applyBorder="1" applyProtection="1">
      <alignment vertical="center"/>
      <protection locked="0"/>
    </xf>
    <xf numFmtId="0" fontId="7" fillId="7" borderId="5" xfId="1" applyFont="1" applyFill="1" applyBorder="1" applyProtection="1">
      <alignment vertical="center"/>
      <protection locked="0"/>
    </xf>
    <xf numFmtId="0" fontId="7" fillId="7" borderId="6" xfId="1" applyFont="1" applyFill="1" applyBorder="1">
      <alignment vertical="center"/>
    </xf>
    <xf numFmtId="0" fontId="7" fillId="7" borderId="0" xfId="1" applyFont="1" applyFill="1" applyAlignment="1">
      <alignment horizontal="right" vertical="center"/>
    </xf>
    <xf numFmtId="0" fontId="7" fillId="7"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0" xfId="1" applyFont="1" applyFill="1" applyBorder="1">
      <alignment vertical="center"/>
    </xf>
    <xf numFmtId="0" fontId="7" fillId="7" borderId="0" xfId="1" applyFont="1" applyFill="1" applyAlignment="1">
      <alignment horizontal="left" vertical="center"/>
    </xf>
    <xf numFmtId="0" fontId="12" fillId="7" borderId="0" xfId="1" applyFont="1" applyFill="1" applyAlignment="1">
      <alignment horizontal="center" vertical="center"/>
    </xf>
    <xf numFmtId="176" fontId="7" fillId="7" borderId="0" xfId="1" applyNumberFormat="1" applyFont="1" applyFill="1" applyAlignment="1">
      <alignment vertical="center" shrinkToFit="1"/>
    </xf>
    <xf numFmtId="176" fontId="7" fillId="7" borderId="0" xfId="1" applyNumberFormat="1" applyFont="1" applyFill="1" applyAlignment="1">
      <alignment horizontal="distributed" vertical="center" shrinkToFit="1"/>
    </xf>
    <xf numFmtId="0" fontId="13" fillId="7" borderId="0" xfId="1" applyFont="1" applyFill="1" applyAlignment="1">
      <alignment horizontal="left" vertical="center"/>
    </xf>
    <xf numFmtId="0" fontId="5" fillId="7" borderId="0" xfId="1" applyFont="1" applyFill="1" applyAlignment="1">
      <alignment horizontal="left" vertical="center" wrapText="1"/>
    </xf>
    <xf numFmtId="0" fontId="5" fillId="7" borderId="0" xfId="1" applyFont="1" applyFill="1" applyAlignment="1">
      <alignment horizontal="left" vertical="center"/>
    </xf>
    <xf numFmtId="0" fontId="5" fillId="7" borderId="22" xfId="1" applyFont="1" applyFill="1" applyBorder="1">
      <alignment vertical="center"/>
    </xf>
    <xf numFmtId="0" fontId="8" fillId="7" borderId="78" xfId="1" applyFont="1" applyFill="1" applyBorder="1" applyAlignment="1" applyProtection="1">
      <alignment vertical="center"/>
    </xf>
    <xf numFmtId="0" fontId="8" fillId="7" borderId="52" xfId="1" applyFont="1" applyFill="1" applyBorder="1" applyAlignment="1" applyProtection="1">
      <alignment vertical="center"/>
    </xf>
    <xf numFmtId="0" fontId="7" fillId="7" borderId="0" xfId="1" applyFont="1" applyFill="1" applyAlignment="1">
      <alignment horizontal="left" vertical="center"/>
    </xf>
    <xf numFmtId="0" fontId="7" fillId="7" borderId="0" xfId="1" applyFont="1" applyFill="1" applyAlignment="1">
      <alignment horizontal="center" vertical="center"/>
    </xf>
    <xf numFmtId="0" fontId="7" fillId="7" borderId="0" xfId="1" applyFont="1" applyFill="1" applyAlignment="1">
      <alignment vertical="center"/>
    </xf>
    <xf numFmtId="0" fontId="7" fillId="7" borderId="0" xfId="1" applyFont="1" applyFill="1" applyAlignment="1">
      <alignment horizontal="center" vertical="center" wrapText="1"/>
    </xf>
    <xf numFmtId="0" fontId="7" fillId="7" borderId="0" xfId="1" applyFont="1" applyFill="1" applyAlignment="1">
      <alignment horizontal="left" vertical="center"/>
    </xf>
    <xf numFmtId="0" fontId="7" fillId="7" borderId="0" xfId="1" applyFont="1" applyFill="1" applyAlignment="1">
      <alignment horizontal="right" vertical="center"/>
    </xf>
    <xf numFmtId="0" fontId="7" fillId="7" borderId="0" xfId="1" applyFont="1" applyFill="1" applyAlignment="1">
      <alignment horizontal="center" vertical="center" wrapText="1"/>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41" xfId="0" applyFont="1" applyFill="1" applyBorder="1" applyAlignment="1">
      <alignment horizontal="center" vertical="center"/>
    </xf>
    <xf numFmtId="0" fontId="3" fillId="3" borderId="7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67"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 fillId="3" borderId="53" xfId="0" applyFont="1" applyFill="1" applyBorder="1" applyAlignment="1">
      <alignment horizontal="center" vertical="center" wrapText="1"/>
    </xf>
    <xf numFmtId="0" fontId="1" fillId="3" borderId="53" xfId="0" applyFont="1" applyFill="1" applyBorder="1" applyAlignment="1">
      <alignment horizontal="center" vertical="center"/>
    </xf>
    <xf numFmtId="0" fontId="1" fillId="3" borderId="67" xfId="0" applyFont="1" applyFill="1" applyBorder="1" applyAlignment="1">
      <alignment horizontal="center" vertical="center" wrapText="1"/>
    </xf>
    <xf numFmtId="0" fontId="3" fillId="3" borderId="53" xfId="0" applyFont="1" applyFill="1" applyBorder="1" applyAlignment="1">
      <alignment horizontal="left" vertical="center"/>
    </xf>
    <xf numFmtId="0" fontId="3" fillId="3" borderId="67" xfId="0" applyFont="1" applyFill="1" applyBorder="1" applyAlignment="1">
      <alignment horizontal="left" vertical="center"/>
    </xf>
    <xf numFmtId="0" fontId="1" fillId="3" borderId="53"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3" fillId="3" borderId="41" xfId="0" applyFont="1" applyFill="1" applyBorder="1" applyAlignment="1">
      <alignment horizontal="left" vertical="center"/>
    </xf>
    <xf numFmtId="0" fontId="1" fillId="3" borderId="75"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38" xfId="0" applyFont="1" applyFill="1" applyBorder="1" applyAlignment="1">
      <alignment horizontal="left" vertical="center"/>
    </xf>
    <xf numFmtId="0" fontId="1" fillId="3" borderId="67" xfId="0" applyFont="1" applyFill="1" applyBorder="1" applyAlignment="1">
      <alignment horizontal="left" vertical="center"/>
    </xf>
    <xf numFmtId="0" fontId="1" fillId="3" borderId="75" xfId="0" applyFont="1" applyFill="1" applyBorder="1" applyAlignment="1">
      <alignment horizontal="left" vertical="center"/>
    </xf>
    <xf numFmtId="0" fontId="1" fillId="3" borderId="41" xfId="0" applyFont="1" applyFill="1" applyBorder="1" applyAlignment="1">
      <alignment horizontal="left" vertical="center"/>
    </xf>
    <xf numFmtId="0" fontId="3" fillId="3" borderId="38"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3" borderId="58"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66" xfId="0" applyFont="1" applyFill="1" applyBorder="1" applyAlignment="1">
      <alignment horizontal="center"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4" fillId="3" borderId="71"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74"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72" xfId="0" applyFont="1" applyFill="1" applyBorder="1" applyAlignment="1">
      <alignment horizontal="left" vertical="center"/>
    </xf>
    <xf numFmtId="0" fontId="14" fillId="3" borderId="67" xfId="0" applyFont="1" applyFill="1" applyBorder="1" applyAlignment="1">
      <alignment horizontal="left" vertical="center"/>
    </xf>
    <xf numFmtId="0" fontId="1" fillId="3" borderId="72" xfId="0" applyFont="1" applyFill="1" applyBorder="1" applyAlignment="1">
      <alignment horizontal="left" vertical="center"/>
    </xf>
    <xf numFmtId="0" fontId="1" fillId="3" borderId="76" xfId="0" applyFont="1" applyFill="1" applyBorder="1" applyAlignment="1">
      <alignment horizontal="left" vertical="center"/>
    </xf>
    <xf numFmtId="0" fontId="1" fillId="3" borderId="73" xfId="0" applyFont="1" applyFill="1" applyBorder="1" applyAlignment="1">
      <alignment horizontal="left" vertical="center"/>
    </xf>
    <xf numFmtId="0" fontId="1" fillId="3" borderId="71" xfId="0" applyFont="1" applyFill="1" applyBorder="1" applyAlignment="1">
      <alignment horizontal="left" vertical="center"/>
    </xf>
    <xf numFmtId="0" fontId="1" fillId="3" borderId="74"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73" xfId="0" applyFont="1" applyFill="1" applyBorder="1" applyAlignment="1">
      <alignment horizontal="left" vertical="center" wrapText="1"/>
    </xf>
    <xf numFmtId="0" fontId="1" fillId="3" borderId="58"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0" borderId="66"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7" fillId="0" borderId="0" xfId="1" applyFont="1" applyAlignment="1">
      <alignment horizontal="center" vertical="center"/>
    </xf>
    <xf numFmtId="0" fontId="3" fillId="3" borderId="58" xfId="0" applyFont="1" applyFill="1" applyBorder="1" applyAlignment="1">
      <alignment horizontal="left" vertical="center" wrapText="1"/>
    </xf>
    <xf numFmtId="0" fontId="3" fillId="3" borderId="58" xfId="0" applyFont="1" applyFill="1" applyBorder="1" applyAlignment="1">
      <alignment horizontal="left" vertical="center"/>
    </xf>
    <xf numFmtId="0" fontId="3" fillId="3" borderId="66" xfId="0" applyFont="1" applyFill="1" applyBorder="1" applyAlignment="1">
      <alignment horizontal="left" vertical="center"/>
    </xf>
    <xf numFmtId="0" fontId="1" fillId="3" borderId="75" xfId="0" applyFont="1" applyFill="1" applyBorder="1" applyAlignment="1">
      <alignment horizontal="center" vertical="center" wrapText="1"/>
    </xf>
    <xf numFmtId="0" fontId="1" fillId="0" borderId="61" xfId="0" applyFont="1" applyBorder="1" applyAlignment="1">
      <alignment horizontal="center" vertical="center"/>
    </xf>
    <xf numFmtId="0" fontId="1" fillId="0" borderId="69" xfId="0" applyFont="1" applyBorder="1" applyAlignment="1">
      <alignment horizontal="center" vertical="center"/>
    </xf>
    <xf numFmtId="0" fontId="1" fillId="3" borderId="58" xfId="0" applyFont="1" applyFill="1" applyBorder="1" applyAlignment="1">
      <alignment horizontal="center" vertical="center" wrapText="1"/>
    </xf>
    <xf numFmtId="0" fontId="1" fillId="3" borderId="60" xfId="0" quotePrefix="1" applyFont="1" applyFill="1" applyBorder="1" applyAlignment="1">
      <alignment horizontal="left" wrapText="1"/>
    </xf>
    <xf numFmtId="0" fontId="1" fillId="3" borderId="51" xfId="0" applyFont="1" applyFill="1" applyBorder="1" applyAlignment="1">
      <alignment horizontal="left" wrapText="1"/>
    </xf>
    <xf numFmtId="0" fontId="1" fillId="3" borderId="61"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6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6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6"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8" xfId="0" applyFont="1" applyFill="1" applyBorder="1" applyAlignment="1">
      <alignment horizontal="left" vertical="center"/>
    </xf>
    <xf numFmtId="0" fontId="1" fillId="3" borderId="2" xfId="0" applyFont="1" applyFill="1" applyBorder="1" applyAlignment="1">
      <alignment horizontal="left" vertical="center"/>
    </xf>
    <xf numFmtId="0" fontId="1" fillId="3" borderId="63" xfId="0" applyFont="1" applyFill="1" applyBorder="1" applyAlignment="1">
      <alignment horizontal="left" vertical="center"/>
    </xf>
    <xf numFmtId="0" fontId="1" fillId="3" borderId="52" xfId="0" applyFont="1" applyFill="1" applyBorder="1" applyAlignment="1">
      <alignment horizontal="left" vertical="center"/>
    </xf>
    <xf numFmtId="0" fontId="1" fillId="3" borderId="64" xfId="0" applyFont="1" applyFill="1" applyBorder="1" applyAlignment="1">
      <alignment horizontal="left" vertical="center"/>
    </xf>
    <xf numFmtId="0" fontId="1" fillId="3" borderId="6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32" fillId="0" borderId="0" xfId="0" applyFont="1" applyAlignment="1">
      <alignment horizontal="center" vertical="center"/>
    </xf>
    <xf numFmtId="0" fontId="24" fillId="0" borderId="0" xfId="1" applyFont="1" applyAlignment="1">
      <alignment horizontal="center" vertical="center"/>
    </xf>
    <xf numFmtId="0" fontId="26" fillId="5" borderId="0" xfId="3" applyFont="1" applyFill="1" applyAlignment="1">
      <alignment horizontal="center" vertical="center"/>
    </xf>
    <xf numFmtId="0" fontId="15" fillId="0" borderId="0" xfId="3" applyAlignment="1" applyProtection="1">
      <alignment horizontal="left" shrinkToFit="1"/>
      <protection locked="0"/>
    </xf>
    <xf numFmtId="0" fontId="19" fillId="0" borderId="0" xfId="3" applyFont="1" applyAlignment="1" applyProtection="1">
      <alignment horizontal="left"/>
      <protection locked="0"/>
    </xf>
    <xf numFmtId="0" fontId="17" fillId="3" borderId="0" xfId="3" applyFont="1" applyFill="1" applyAlignment="1">
      <alignment horizontal="left"/>
    </xf>
    <xf numFmtId="0" fontId="15" fillId="0" borderId="0" xfId="3" applyAlignment="1" applyProtection="1">
      <alignment horizontal="center"/>
      <protection locked="0"/>
    </xf>
    <xf numFmtId="0" fontId="28" fillId="3" borderId="0" xfId="3" applyFont="1" applyFill="1" applyAlignment="1">
      <alignment horizontal="center"/>
    </xf>
    <xf numFmtId="0" fontId="17" fillId="6" borderId="0" xfId="3" applyFont="1" applyFill="1" applyAlignment="1" applyProtection="1">
      <alignment horizontal="center"/>
      <protection locked="0"/>
    </xf>
    <xf numFmtId="176" fontId="15" fillId="0" borderId="0" xfId="3" applyNumberFormat="1" applyAlignment="1" applyProtection="1">
      <alignment horizontal="center"/>
      <protection locked="0"/>
    </xf>
    <xf numFmtId="0" fontId="15" fillId="0" borderId="0" xfId="3" applyAlignment="1" applyProtection="1">
      <protection locked="0"/>
    </xf>
    <xf numFmtId="0" fontId="28" fillId="3" borderId="0" xfId="3" applyFont="1" applyFill="1" applyAlignment="1"/>
    <xf numFmtId="0" fontId="7" fillId="7" borderId="1" xfId="1" applyFont="1" applyFill="1" applyBorder="1" applyAlignment="1">
      <alignment horizontal="distributed" vertical="center" wrapText="1" indent="1"/>
    </xf>
    <xf numFmtId="0" fontId="7" fillId="7" borderId="2" xfId="1" applyFont="1" applyFill="1" applyBorder="1" applyAlignment="1">
      <alignment horizontal="distributed" vertical="center" wrapText="1" indent="1"/>
    </xf>
    <xf numFmtId="0" fontId="7" fillId="7" borderId="3" xfId="1" applyFont="1" applyFill="1" applyBorder="1" applyAlignment="1">
      <alignment horizontal="distributed" vertical="center" wrapText="1" indent="1"/>
    </xf>
    <xf numFmtId="0" fontId="7" fillId="7" borderId="4" xfId="1" applyFont="1" applyFill="1" applyBorder="1" applyAlignment="1">
      <alignment horizontal="distributed" vertical="center" wrapText="1" indent="1"/>
    </xf>
    <xf numFmtId="0" fontId="7" fillId="7" borderId="5" xfId="1" applyFont="1" applyFill="1" applyBorder="1" applyAlignment="1">
      <alignment horizontal="distributed" vertical="center" wrapText="1" indent="1"/>
    </xf>
    <xf numFmtId="0" fontId="7" fillId="7" borderId="6" xfId="1" applyFont="1" applyFill="1" applyBorder="1" applyAlignment="1">
      <alignment horizontal="distributed" vertical="center" wrapText="1" indent="1"/>
    </xf>
    <xf numFmtId="0" fontId="7" fillId="7" borderId="1" xfId="1" applyFont="1" applyFill="1" applyBorder="1" applyAlignment="1">
      <alignment horizontal="left" vertical="center" wrapText="1" indent="1"/>
    </xf>
    <xf numFmtId="0" fontId="7" fillId="7" borderId="2" xfId="1" applyFont="1" applyFill="1" applyBorder="1" applyAlignment="1">
      <alignment horizontal="left" vertical="center" wrapText="1" indent="1"/>
    </xf>
    <xf numFmtId="0" fontId="7" fillId="7" borderId="3" xfId="1" applyFont="1" applyFill="1" applyBorder="1" applyAlignment="1">
      <alignment horizontal="left" vertical="center" wrapText="1" indent="1"/>
    </xf>
    <xf numFmtId="0" fontId="7" fillId="7" borderId="4" xfId="1" applyFont="1" applyFill="1" applyBorder="1" applyAlignment="1">
      <alignment horizontal="left" vertical="center" wrapText="1" indent="1"/>
    </xf>
    <xf numFmtId="0" fontId="7" fillId="7" borderId="5" xfId="1" applyFont="1" applyFill="1" applyBorder="1" applyAlignment="1">
      <alignment horizontal="left" vertical="center" wrapText="1" indent="1"/>
    </xf>
    <xf numFmtId="0" fontId="7" fillId="7" borderId="6" xfId="1" applyFont="1" applyFill="1" applyBorder="1" applyAlignment="1">
      <alignment horizontal="left" vertical="center" wrapText="1" indent="1"/>
    </xf>
    <xf numFmtId="0" fontId="7" fillId="7" borderId="0" xfId="1" applyFont="1" applyFill="1" applyAlignment="1">
      <alignment horizontal="distributed" vertical="center" wrapText="1"/>
    </xf>
    <xf numFmtId="0" fontId="5" fillId="7" borderId="0" xfId="1" applyFont="1" applyFill="1" applyAlignment="1">
      <alignment horizontal="center" vertical="center"/>
    </xf>
    <xf numFmtId="0" fontId="5" fillId="7" borderId="0" xfId="1" applyFont="1" applyFill="1" applyAlignment="1">
      <alignment horizontal="left" vertical="center" shrinkToFit="1"/>
    </xf>
    <xf numFmtId="0" fontId="5" fillId="7" borderId="0" xfId="1" applyFont="1" applyFill="1" applyAlignment="1">
      <alignment vertical="center" shrinkToFit="1"/>
    </xf>
    <xf numFmtId="0" fontId="7" fillId="7" borderId="7" xfId="1" applyFont="1" applyFill="1" applyBorder="1" applyAlignment="1">
      <alignment horizontal="distributed" vertical="center" wrapText="1" indent="1"/>
    </xf>
    <xf numFmtId="0" fontId="7" fillId="7" borderId="0" xfId="1" applyFont="1" applyFill="1" applyAlignment="1">
      <alignment horizontal="distributed" vertical="center" wrapText="1" indent="1"/>
    </xf>
    <xf numFmtId="0" fontId="7" fillId="7" borderId="8" xfId="1" applyFont="1" applyFill="1" applyBorder="1" applyAlignment="1">
      <alignment horizontal="distributed" vertical="center" wrapText="1" indent="1"/>
    </xf>
    <xf numFmtId="0" fontId="7" fillId="0" borderId="1" xfId="1" applyFont="1" applyFill="1" applyBorder="1" applyAlignment="1" applyProtection="1">
      <alignment horizontal="left" vertical="center" wrapText="1" indent="1"/>
      <protection locked="0"/>
    </xf>
    <xf numFmtId="0" fontId="7" fillId="0" borderId="2" xfId="1" applyFont="1" applyFill="1" applyBorder="1" applyAlignment="1" applyProtection="1">
      <alignment horizontal="left" vertical="center" wrapText="1" indent="1"/>
      <protection locked="0"/>
    </xf>
    <xf numFmtId="0" fontId="7" fillId="0" borderId="3" xfId="1" applyFont="1" applyFill="1" applyBorder="1" applyAlignment="1" applyProtection="1">
      <alignment horizontal="left" vertical="center" wrapText="1" indent="1"/>
      <protection locked="0"/>
    </xf>
    <xf numFmtId="0" fontId="7" fillId="0" borderId="7" xfId="1" applyFont="1" applyFill="1" applyBorder="1" applyAlignment="1" applyProtection="1">
      <alignment horizontal="left" vertical="center" wrapText="1" indent="1"/>
      <protection locked="0"/>
    </xf>
    <xf numFmtId="0" fontId="7" fillId="0" borderId="0" xfId="1" applyFont="1" applyFill="1" applyAlignment="1" applyProtection="1">
      <alignment horizontal="left" vertical="center" wrapText="1" indent="1"/>
      <protection locked="0"/>
    </xf>
    <xf numFmtId="0" fontId="7" fillId="0" borderId="8" xfId="1" applyFont="1" applyFill="1" applyBorder="1" applyAlignment="1" applyProtection="1">
      <alignment horizontal="left" vertical="center" wrapText="1" indent="1"/>
      <protection locked="0"/>
    </xf>
    <xf numFmtId="0" fontId="7" fillId="0" borderId="4" xfId="1" applyFont="1" applyFill="1" applyBorder="1" applyAlignment="1" applyProtection="1">
      <alignment horizontal="left" vertical="center" wrapText="1" indent="1"/>
      <protection locked="0"/>
    </xf>
    <xf numFmtId="0" fontId="7" fillId="0" borderId="5" xfId="1" applyFont="1" applyFill="1" applyBorder="1" applyAlignment="1" applyProtection="1">
      <alignment horizontal="left" vertical="center" wrapText="1" indent="1"/>
      <protection locked="0"/>
    </xf>
    <xf numFmtId="0" fontId="7" fillId="0" borderId="6" xfId="1" applyFont="1" applyFill="1" applyBorder="1" applyAlignment="1" applyProtection="1">
      <alignment horizontal="left" vertical="center" wrapText="1" indent="1"/>
      <protection locked="0"/>
    </xf>
    <xf numFmtId="0" fontId="7" fillId="7" borderId="0" xfId="1" applyFont="1" applyFill="1" applyAlignment="1">
      <alignment horizontal="center" vertical="center"/>
    </xf>
    <xf numFmtId="0" fontId="7" fillId="7" borderId="0" xfId="1" applyFont="1" applyFill="1" applyAlignment="1">
      <alignment horizontal="left" vertical="center" shrinkToFit="1"/>
    </xf>
    <xf numFmtId="3" fontId="7" fillId="0" borderId="1" xfId="1" applyNumberFormat="1" applyFont="1" applyFill="1" applyBorder="1" applyAlignment="1" applyProtection="1">
      <alignment horizontal="left" vertical="center" wrapText="1"/>
      <protection locked="0"/>
    </xf>
    <xf numFmtId="3" fontId="7" fillId="0" borderId="2" xfId="1" applyNumberFormat="1" applyFont="1" applyFill="1" applyBorder="1" applyAlignment="1" applyProtection="1">
      <alignment horizontal="left" vertical="center" wrapText="1"/>
      <protection locked="0"/>
    </xf>
    <xf numFmtId="3" fontId="7" fillId="0" borderId="3" xfId="1" applyNumberFormat="1" applyFont="1" applyFill="1" applyBorder="1" applyAlignment="1" applyProtection="1">
      <alignment horizontal="left" vertical="center" wrapText="1"/>
      <protection locked="0"/>
    </xf>
    <xf numFmtId="3" fontId="7" fillId="0" borderId="4" xfId="1" applyNumberFormat="1" applyFont="1" applyFill="1" applyBorder="1" applyAlignment="1" applyProtection="1">
      <alignment horizontal="left" vertical="center" wrapText="1"/>
      <protection locked="0"/>
    </xf>
    <xf numFmtId="3" fontId="7" fillId="0" borderId="5" xfId="1" applyNumberFormat="1" applyFont="1" applyFill="1" applyBorder="1" applyAlignment="1" applyProtection="1">
      <alignment horizontal="left" vertical="center" wrapText="1"/>
      <protection locked="0"/>
    </xf>
    <xf numFmtId="3" fontId="7" fillId="0" borderId="6" xfId="1" applyNumberFormat="1" applyFont="1" applyFill="1" applyBorder="1" applyAlignment="1" applyProtection="1">
      <alignment horizontal="left" vertical="center" wrapText="1"/>
      <protection locked="0"/>
    </xf>
    <xf numFmtId="0" fontId="7" fillId="7" borderId="7" xfId="1" applyFont="1" applyFill="1" applyBorder="1" applyAlignment="1">
      <alignment horizontal="distributed" vertical="top" wrapText="1"/>
    </xf>
    <xf numFmtId="0" fontId="7" fillId="7" borderId="0" xfId="1" applyFont="1" applyFill="1" applyAlignment="1">
      <alignment horizontal="distributed" vertical="top" wrapText="1"/>
    </xf>
    <xf numFmtId="0" fontId="7" fillId="7" borderId="8" xfId="1" applyFont="1" applyFill="1" applyBorder="1" applyAlignment="1">
      <alignment horizontal="distributed" vertical="top" wrapText="1"/>
    </xf>
    <xf numFmtId="0" fontId="7" fillId="7" borderId="4" xfId="1" applyFont="1" applyFill="1" applyBorder="1" applyAlignment="1">
      <alignment horizontal="distributed" vertical="top" wrapText="1"/>
    </xf>
    <xf numFmtId="0" fontId="7" fillId="7" borderId="5" xfId="1" applyFont="1" applyFill="1" applyBorder="1" applyAlignment="1">
      <alignment horizontal="distributed" vertical="top" wrapText="1"/>
    </xf>
    <xf numFmtId="0" fontId="7" fillId="7" borderId="6" xfId="1" applyFont="1" applyFill="1" applyBorder="1" applyAlignment="1">
      <alignment horizontal="distributed" vertical="top" wrapText="1"/>
    </xf>
    <xf numFmtId="3" fontId="7" fillId="7" borderId="1" xfId="1" applyNumberFormat="1" applyFont="1" applyFill="1" applyBorder="1" applyAlignment="1">
      <alignment horizontal="center" vertical="center" wrapText="1"/>
    </xf>
    <xf numFmtId="3" fontId="7" fillId="7" borderId="2" xfId="1" applyNumberFormat="1" applyFont="1" applyFill="1" applyBorder="1" applyAlignment="1">
      <alignment horizontal="center" vertical="center" wrapText="1"/>
    </xf>
    <xf numFmtId="3" fontId="7" fillId="7" borderId="4" xfId="1" applyNumberFormat="1" applyFont="1" applyFill="1" applyBorder="1" applyAlignment="1">
      <alignment horizontal="center" vertical="center" wrapText="1"/>
    </xf>
    <xf numFmtId="3" fontId="7" fillId="7" borderId="5" xfId="1" applyNumberFormat="1" applyFont="1" applyFill="1" applyBorder="1" applyAlignment="1">
      <alignment horizontal="center" vertical="center" wrapText="1"/>
    </xf>
    <xf numFmtId="3" fontId="7" fillId="7" borderId="0" xfId="1" applyNumberFormat="1" applyFont="1" applyFill="1" applyAlignment="1">
      <alignment horizontal="center" vertical="center" wrapText="1"/>
    </xf>
    <xf numFmtId="0" fontId="7" fillId="7" borderId="1" xfId="1" applyFont="1" applyFill="1" applyBorder="1" applyAlignment="1">
      <alignment horizontal="distributed" vertical="center" wrapText="1"/>
    </xf>
    <xf numFmtId="0" fontId="7" fillId="7" borderId="2" xfId="1" applyFont="1" applyFill="1" applyBorder="1" applyAlignment="1">
      <alignment horizontal="distributed" vertical="center" wrapText="1"/>
    </xf>
    <xf numFmtId="0" fontId="7" fillId="7" borderId="3" xfId="1" applyFont="1" applyFill="1" applyBorder="1" applyAlignment="1">
      <alignment horizontal="distributed" vertical="center" wrapText="1"/>
    </xf>
    <xf numFmtId="0" fontId="7" fillId="7" borderId="7" xfId="1" applyFont="1" applyFill="1" applyBorder="1" applyAlignment="1">
      <alignment horizontal="distributed" vertical="center" wrapText="1"/>
    </xf>
    <xf numFmtId="0" fontId="7" fillId="7" borderId="8" xfId="1" applyFont="1" applyFill="1" applyBorder="1" applyAlignment="1">
      <alignment horizontal="distributed" vertical="center" wrapText="1"/>
    </xf>
    <xf numFmtId="0" fontId="7" fillId="7" borderId="4" xfId="1" applyFont="1" applyFill="1" applyBorder="1" applyAlignment="1">
      <alignment horizontal="distributed" vertical="center" wrapText="1"/>
    </xf>
    <xf numFmtId="0" fontId="7" fillId="7" borderId="5" xfId="1" applyFont="1" applyFill="1" applyBorder="1" applyAlignment="1">
      <alignment horizontal="distributed" vertical="center" wrapText="1"/>
    </xf>
    <xf numFmtId="0" fontId="7" fillId="7" borderId="6" xfId="1" applyFont="1" applyFill="1" applyBorder="1" applyAlignment="1">
      <alignment horizontal="distributed" vertical="center" wrapText="1"/>
    </xf>
    <xf numFmtId="176" fontId="7" fillId="7" borderId="2" xfId="1" applyNumberFormat="1" applyFont="1" applyFill="1" applyBorder="1" applyAlignment="1" applyProtection="1">
      <alignment horizontal="center" vertical="center" wrapText="1"/>
    </xf>
    <xf numFmtId="176" fontId="7" fillId="7" borderId="5" xfId="1" applyNumberFormat="1" applyFont="1" applyFill="1" applyBorder="1" applyAlignment="1" applyProtection="1">
      <alignment horizontal="center" vertical="center" wrapText="1"/>
    </xf>
    <xf numFmtId="38" fontId="7" fillId="7" borderId="9" xfId="2" applyFont="1" applyFill="1" applyBorder="1" applyAlignment="1">
      <alignment horizontal="center" vertical="center" wrapText="1"/>
    </xf>
    <xf numFmtId="0" fontId="7" fillId="7"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38" fontId="7" fillId="0" borderId="1" xfId="2" applyFont="1" applyFill="1" applyBorder="1" applyAlignment="1" applyProtection="1">
      <alignment horizontal="right" vertical="center" wrapText="1"/>
      <protection locked="0"/>
    </xf>
    <xf numFmtId="38" fontId="7" fillId="0" borderId="2" xfId="2" applyFont="1" applyFill="1" applyBorder="1" applyAlignment="1" applyProtection="1">
      <alignment horizontal="right" vertical="center" wrapText="1"/>
      <protection locked="0"/>
    </xf>
    <xf numFmtId="38" fontId="7" fillId="0" borderId="4" xfId="2" applyFont="1" applyFill="1" applyBorder="1" applyAlignment="1" applyProtection="1">
      <alignment horizontal="right" vertical="center" wrapText="1"/>
      <protection locked="0"/>
    </xf>
    <xf numFmtId="38" fontId="7" fillId="0" borderId="5" xfId="2" applyFont="1" applyFill="1" applyBorder="1" applyAlignment="1" applyProtection="1">
      <alignment horizontal="right" vertical="center" wrapText="1"/>
      <protection locked="0"/>
    </xf>
    <xf numFmtId="0" fontId="7" fillId="7" borderId="0" xfId="1" applyFont="1" applyFill="1" applyAlignment="1">
      <alignment horizontal="left" vertical="center"/>
    </xf>
    <xf numFmtId="177" fontId="7" fillId="7" borderId="1" xfId="1" applyNumberFormat="1" applyFont="1" applyFill="1" applyBorder="1" applyAlignment="1">
      <alignment horizontal="center" vertical="center" wrapText="1"/>
    </xf>
    <xf numFmtId="177" fontId="7" fillId="7" borderId="2" xfId="1" applyNumberFormat="1" applyFont="1" applyFill="1" applyBorder="1" applyAlignment="1">
      <alignment horizontal="center" vertical="center" wrapText="1"/>
    </xf>
    <xf numFmtId="177" fontId="7" fillId="7" borderId="3" xfId="1" applyNumberFormat="1" applyFont="1" applyFill="1" applyBorder="1" applyAlignment="1">
      <alignment horizontal="center" vertical="center" wrapText="1"/>
    </xf>
    <xf numFmtId="177" fontId="7" fillId="7" borderId="4" xfId="1" applyNumberFormat="1" applyFont="1" applyFill="1" applyBorder="1" applyAlignment="1">
      <alignment horizontal="center" vertical="center" wrapText="1"/>
    </xf>
    <xf numFmtId="177" fontId="7" fillId="7" borderId="5" xfId="1" applyNumberFormat="1" applyFont="1" applyFill="1" applyBorder="1" applyAlignment="1">
      <alignment horizontal="center" vertical="center" wrapText="1"/>
    </xf>
    <xf numFmtId="177" fontId="7" fillId="7" borderId="6" xfId="1" applyNumberFormat="1" applyFont="1" applyFill="1" applyBorder="1" applyAlignment="1">
      <alignment horizontal="center" vertical="center" wrapText="1"/>
    </xf>
    <xf numFmtId="0" fontId="7" fillId="7" borderId="1" xfId="1" applyFont="1" applyFill="1" applyBorder="1" applyAlignment="1">
      <alignment horizontal="distributed" vertical="center" shrinkToFit="1"/>
    </xf>
    <xf numFmtId="0" fontId="7" fillId="7" borderId="2" xfId="1" applyFont="1" applyFill="1" applyBorder="1" applyAlignment="1">
      <alignment horizontal="distributed" vertical="center" shrinkToFit="1"/>
    </xf>
    <xf numFmtId="0" fontId="7" fillId="7" borderId="3" xfId="1" applyFont="1" applyFill="1" applyBorder="1" applyAlignment="1">
      <alignment horizontal="distributed" vertical="center" shrinkToFit="1"/>
    </xf>
    <xf numFmtId="0" fontId="7" fillId="7" borderId="4" xfId="1" applyFont="1" applyFill="1" applyBorder="1" applyAlignment="1">
      <alignment horizontal="distributed" vertical="center" shrinkToFit="1"/>
    </xf>
    <xf numFmtId="0" fontId="7" fillId="7" borderId="5" xfId="1" applyFont="1" applyFill="1" applyBorder="1" applyAlignment="1">
      <alignment horizontal="distributed" vertical="center" shrinkToFit="1"/>
    </xf>
    <xf numFmtId="0" fontId="7" fillId="7" borderId="6" xfId="1" applyFont="1" applyFill="1" applyBorder="1" applyAlignment="1">
      <alignment horizontal="distributed" vertical="center" shrinkToFit="1"/>
    </xf>
    <xf numFmtId="0" fontId="7" fillId="7" borderId="1" xfId="1" applyFont="1" applyFill="1" applyBorder="1" applyAlignment="1">
      <alignment horizontal="left" vertical="center" wrapText="1"/>
    </xf>
    <xf numFmtId="0" fontId="7" fillId="7" borderId="4" xfId="1" applyFont="1" applyFill="1" applyBorder="1" applyAlignment="1">
      <alignment horizontal="left" vertical="center" wrapText="1"/>
    </xf>
    <xf numFmtId="176" fontId="7" fillId="0" borderId="0" xfId="1" applyNumberFormat="1" applyFont="1" applyFill="1" applyAlignment="1" applyProtection="1">
      <alignment horizontal="distributed" vertical="center" shrinkToFit="1"/>
      <protection locked="0"/>
    </xf>
    <xf numFmtId="0" fontId="7" fillId="7" borderId="0" xfId="1" applyFont="1" applyFill="1" applyAlignment="1">
      <alignment horizontal="distributed" vertical="center"/>
    </xf>
    <xf numFmtId="0" fontId="5" fillId="7" borderId="0" xfId="1" applyFont="1" applyFill="1" applyAlignment="1">
      <alignment vertical="center"/>
    </xf>
    <xf numFmtId="177" fontId="7" fillId="7" borderId="10" xfId="1" applyNumberFormat="1" applyFont="1" applyFill="1" applyBorder="1" applyAlignment="1">
      <alignment horizontal="center" vertical="center" wrapText="1"/>
    </xf>
    <xf numFmtId="177" fontId="7" fillId="7" borderId="11" xfId="1" applyNumberFormat="1" applyFont="1" applyFill="1" applyBorder="1" applyAlignment="1">
      <alignment horizontal="center" vertical="center" wrapText="1"/>
    </xf>
    <xf numFmtId="177" fontId="7" fillId="0" borderId="10" xfId="1" applyNumberFormat="1" applyFont="1" applyFill="1" applyBorder="1" applyAlignment="1" applyProtection="1">
      <alignment horizontal="distributed" vertical="center" wrapText="1"/>
      <protection locked="0"/>
    </xf>
    <xf numFmtId="177" fontId="7" fillId="0" borderId="11" xfId="1" applyNumberFormat="1" applyFont="1" applyFill="1" applyBorder="1" applyAlignment="1" applyProtection="1">
      <alignment horizontal="distributed" vertical="center" wrapText="1"/>
      <protection locked="0"/>
    </xf>
    <xf numFmtId="0" fontId="7" fillId="7" borderId="10" xfId="1" applyFont="1" applyFill="1" applyBorder="1" applyAlignment="1">
      <alignment horizontal="distributed" vertical="center" wrapText="1"/>
    </xf>
    <xf numFmtId="0" fontId="7" fillId="7" borderId="11" xfId="1" applyFont="1" applyFill="1" applyBorder="1" applyAlignment="1">
      <alignment horizontal="distributed" vertical="center" wrapText="1"/>
    </xf>
    <xf numFmtId="0" fontId="7" fillId="7" borderId="1" xfId="1" applyFont="1" applyFill="1" applyBorder="1" applyAlignment="1">
      <alignment horizontal="distributed" vertical="center" indent="1"/>
    </xf>
    <xf numFmtId="0" fontId="7" fillId="7" borderId="2" xfId="1" applyFont="1" applyFill="1" applyBorder="1" applyAlignment="1">
      <alignment horizontal="distributed" vertical="center" indent="1"/>
    </xf>
    <xf numFmtId="0" fontId="7" fillId="7" borderId="3" xfId="1" applyFont="1" applyFill="1" applyBorder="1" applyAlignment="1">
      <alignment horizontal="distributed" vertical="center" indent="1"/>
    </xf>
    <xf numFmtId="0" fontId="7" fillId="7" borderId="4" xfId="1" applyFont="1" applyFill="1" applyBorder="1" applyAlignment="1">
      <alignment horizontal="distributed" vertical="center" indent="1"/>
    </xf>
    <xf numFmtId="0" fontId="7" fillId="7" borderId="5" xfId="1" applyFont="1" applyFill="1" applyBorder="1" applyAlignment="1">
      <alignment horizontal="distributed" vertical="center" indent="1"/>
    </xf>
    <xf numFmtId="0" fontId="7" fillId="7" borderId="6" xfId="1" applyFont="1" applyFill="1" applyBorder="1" applyAlignment="1">
      <alignment horizontal="distributed" vertical="center" indent="1"/>
    </xf>
    <xf numFmtId="0" fontId="7" fillId="0" borderId="2" xfId="1" applyFont="1" applyFill="1" applyBorder="1" applyAlignment="1" applyProtection="1">
      <alignment horizontal="distributed" vertical="center"/>
      <protection locked="0"/>
    </xf>
    <xf numFmtId="0" fontId="7" fillId="0" borderId="3" xfId="1" applyFont="1" applyFill="1" applyBorder="1" applyAlignment="1" applyProtection="1">
      <alignment horizontal="distributed" vertical="center"/>
      <protection locked="0"/>
    </xf>
    <xf numFmtId="0" fontId="7" fillId="0" borderId="5" xfId="1" applyFont="1" applyFill="1" applyBorder="1" applyAlignment="1" applyProtection="1">
      <alignment horizontal="distributed" vertical="center"/>
      <protection locked="0"/>
    </xf>
    <xf numFmtId="0" fontId="7" fillId="0" borderId="6" xfId="1" applyFont="1" applyFill="1" applyBorder="1" applyAlignment="1" applyProtection="1">
      <alignment horizontal="distributed" vertical="center"/>
      <protection locked="0"/>
    </xf>
    <xf numFmtId="0" fontId="5"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5" fillId="7" borderId="5" xfId="1" applyFont="1" applyFill="1" applyBorder="1" applyAlignment="1">
      <alignment horizontal="left" vertical="center" wrapText="1"/>
    </xf>
    <xf numFmtId="0" fontId="5" fillId="7" borderId="6" xfId="1" applyFont="1" applyFill="1" applyBorder="1" applyAlignment="1">
      <alignment horizontal="left" vertical="center" wrapText="1"/>
    </xf>
    <xf numFmtId="38" fontId="7" fillId="0" borderId="1"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38" fontId="7" fillId="0" borderId="4" xfId="2" applyFont="1" applyFill="1" applyBorder="1" applyAlignment="1" applyProtection="1">
      <alignment horizontal="center" vertical="center" wrapText="1"/>
      <protection locked="0"/>
    </xf>
    <xf numFmtId="38" fontId="7" fillId="0" borderId="5" xfId="2" applyFont="1" applyFill="1" applyBorder="1" applyAlignment="1" applyProtection="1">
      <alignment horizontal="center" vertical="center" wrapText="1"/>
      <protection locked="0"/>
    </xf>
    <xf numFmtId="3" fontId="7" fillId="0" borderId="7" xfId="1" applyNumberFormat="1" applyFont="1" applyFill="1" applyBorder="1" applyAlignment="1" applyProtection="1">
      <alignment horizontal="left" vertical="center" wrapText="1"/>
      <protection locked="0"/>
    </xf>
    <xf numFmtId="3" fontId="7" fillId="0" borderId="0" xfId="1" applyNumberFormat="1" applyFont="1" applyFill="1" applyAlignment="1" applyProtection="1">
      <alignment horizontal="left" vertical="center" wrapText="1"/>
      <protection locked="0"/>
    </xf>
    <xf numFmtId="3" fontId="7" fillId="0" borderId="8" xfId="1" applyNumberFormat="1" applyFont="1" applyFill="1" applyBorder="1" applyAlignment="1" applyProtection="1">
      <alignment horizontal="left" vertical="center" wrapText="1"/>
      <protection locked="0"/>
    </xf>
    <xf numFmtId="0" fontId="35" fillId="7" borderId="1" xfId="1" applyFont="1" applyFill="1" applyBorder="1" applyAlignment="1">
      <alignment horizontal="center" vertical="center"/>
    </xf>
    <xf numFmtId="0" fontId="35" fillId="7" borderId="2" xfId="1" applyFont="1" applyFill="1" applyBorder="1" applyAlignment="1">
      <alignment horizontal="center" vertical="center"/>
    </xf>
    <xf numFmtId="0" fontId="35" fillId="7" borderId="3" xfId="1" applyFont="1" applyFill="1" applyBorder="1" applyAlignment="1">
      <alignment horizontal="center" vertical="center"/>
    </xf>
    <xf numFmtId="0" fontId="35" fillId="7" borderId="4" xfId="1" applyFont="1" applyFill="1" applyBorder="1" applyAlignment="1">
      <alignment horizontal="center" vertical="center"/>
    </xf>
    <xf numFmtId="0" fontId="35" fillId="7" borderId="5" xfId="1" applyFont="1" applyFill="1" applyBorder="1" applyAlignment="1">
      <alignment horizontal="center" vertical="center"/>
    </xf>
    <xf numFmtId="0" fontId="35" fillId="7" borderId="6" xfId="1" applyFont="1" applyFill="1" applyBorder="1" applyAlignment="1">
      <alignment horizontal="center" vertical="center"/>
    </xf>
    <xf numFmtId="0" fontId="7" fillId="7" borderId="1"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1" xfId="1" applyFont="1" applyFill="1" applyBorder="1" applyAlignment="1">
      <alignment horizontal="distributed" vertical="top" wrapText="1"/>
    </xf>
    <xf numFmtId="0" fontId="7" fillId="7" borderId="2" xfId="1" applyFont="1" applyFill="1" applyBorder="1" applyAlignment="1">
      <alignment horizontal="distributed" vertical="top" wrapText="1"/>
    </xf>
    <xf numFmtId="0" fontId="7" fillId="7" borderId="3" xfId="1" applyFont="1" applyFill="1" applyBorder="1" applyAlignment="1">
      <alignment horizontal="distributed" vertical="top" wrapText="1"/>
    </xf>
    <xf numFmtId="0" fontId="7" fillId="7" borderId="0" xfId="1" applyFont="1" applyFill="1" applyAlignment="1">
      <alignment horizontal="right" vertical="center"/>
    </xf>
    <xf numFmtId="0" fontId="7" fillId="7" borderId="0" xfId="1" applyFont="1" applyFill="1" applyAlignment="1" applyProtection="1">
      <alignment horizontal="center" vertical="center"/>
      <protection locked="0"/>
    </xf>
    <xf numFmtId="176" fontId="7" fillId="7" borderId="0" xfId="1" applyNumberFormat="1" applyFont="1" applyFill="1" applyAlignment="1">
      <alignment horizontal="distributed" vertical="center"/>
    </xf>
    <xf numFmtId="176" fontId="7" fillId="0" borderId="10" xfId="1" applyNumberFormat="1" applyFont="1" applyFill="1" applyBorder="1" applyAlignment="1" applyProtection="1">
      <alignment horizontal="distributed" vertical="center" wrapText="1"/>
      <protection locked="0"/>
    </xf>
    <xf numFmtId="176" fontId="7" fillId="0" borderId="11" xfId="1" applyNumberFormat="1" applyFont="1" applyFill="1" applyBorder="1" applyAlignment="1" applyProtection="1">
      <alignment horizontal="distributed" vertical="center" wrapText="1"/>
      <protection locked="0"/>
    </xf>
    <xf numFmtId="0" fontId="7" fillId="0" borderId="10" xfId="1" applyFont="1" applyFill="1" applyBorder="1" applyAlignment="1" applyProtection="1">
      <alignment horizontal="distributed" vertical="center"/>
      <protection locked="0"/>
    </xf>
    <xf numFmtId="0" fontId="7" fillId="0" borderId="11" xfId="1" applyFont="1" applyFill="1" applyBorder="1" applyAlignment="1" applyProtection="1">
      <alignment horizontal="distributed" vertical="center"/>
      <protection locked="0"/>
    </xf>
    <xf numFmtId="0" fontId="7" fillId="7" borderId="0" xfId="1" applyFont="1" applyFill="1" applyAlignment="1">
      <alignment horizontal="left" vertical="center" wrapText="1"/>
    </xf>
    <xf numFmtId="0" fontId="7" fillId="7" borderId="8" xfId="1" applyFont="1" applyFill="1" applyBorder="1" applyAlignment="1">
      <alignment horizontal="left" vertical="center" wrapText="1"/>
    </xf>
    <xf numFmtId="0" fontId="7" fillId="7" borderId="7" xfId="1" applyFont="1" applyFill="1" applyBorder="1" applyAlignment="1">
      <alignment horizontal="center" vertical="center" wrapText="1"/>
    </xf>
    <xf numFmtId="0" fontId="7" fillId="7" borderId="0" xfId="1" applyFont="1" applyFill="1" applyAlignment="1">
      <alignment horizontal="center" vertical="center" wrapText="1"/>
    </xf>
    <xf numFmtId="0" fontId="7" fillId="0" borderId="2" xfId="1" applyFont="1" applyFill="1" applyBorder="1" applyAlignment="1" applyProtection="1">
      <alignment horizontal="left" vertical="center" wrapText="1"/>
      <protection locked="0"/>
    </xf>
    <xf numFmtId="0" fontId="7" fillId="0" borderId="3" xfId="1" applyFont="1" applyFill="1" applyBorder="1" applyAlignment="1" applyProtection="1">
      <alignment horizontal="left" vertical="center" wrapText="1"/>
      <protection locked="0"/>
    </xf>
    <xf numFmtId="0" fontId="7" fillId="0" borderId="0" xfId="1" applyFont="1" applyFill="1" applyAlignment="1" applyProtection="1">
      <alignment horizontal="left" vertical="center" wrapText="1"/>
      <protection locked="0"/>
    </xf>
    <xf numFmtId="0" fontId="7" fillId="0" borderId="8" xfId="1" applyFont="1" applyFill="1" applyBorder="1" applyAlignment="1" applyProtection="1">
      <alignment horizontal="left" vertical="center" wrapText="1"/>
      <protection locked="0"/>
    </xf>
    <xf numFmtId="0" fontId="7" fillId="0" borderId="5" xfId="1" applyFont="1" applyFill="1" applyBorder="1" applyAlignment="1" applyProtection="1">
      <alignment horizontal="left" vertical="center" wrapText="1"/>
      <protection locked="0"/>
    </xf>
    <xf numFmtId="0" fontId="7" fillId="0" borderId="6" xfId="1" applyFont="1" applyFill="1" applyBorder="1" applyAlignment="1" applyProtection="1">
      <alignment horizontal="left" vertical="center" wrapText="1"/>
      <protection locked="0"/>
    </xf>
    <xf numFmtId="0" fontId="5" fillId="7" borderId="10" xfId="1" applyFont="1" applyFill="1" applyBorder="1" applyAlignment="1">
      <alignment horizontal="left" vertical="center" wrapText="1"/>
    </xf>
    <xf numFmtId="0" fontId="5" fillId="7" borderId="11" xfId="1" applyFont="1" applyFill="1" applyBorder="1" applyAlignment="1">
      <alignment horizontal="left" vertical="center" wrapText="1"/>
    </xf>
    <xf numFmtId="0" fontId="7" fillId="7" borderId="0" xfId="1" applyFont="1" applyFill="1" applyAlignment="1">
      <alignment vertical="center"/>
    </xf>
    <xf numFmtId="176" fontId="7" fillId="7" borderId="0" xfId="1" applyNumberFormat="1" applyFont="1" applyFill="1" applyAlignment="1">
      <alignment horizontal="distributed" vertical="center" shrinkToFit="1"/>
    </xf>
    <xf numFmtId="3" fontId="7" fillId="7" borderId="1" xfId="1" applyNumberFormat="1" applyFont="1" applyFill="1" applyBorder="1" applyAlignment="1">
      <alignment horizontal="left" vertical="center" wrapText="1"/>
    </xf>
    <xf numFmtId="3" fontId="7" fillId="7" borderId="2" xfId="1" applyNumberFormat="1" applyFont="1" applyFill="1" applyBorder="1" applyAlignment="1">
      <alignment horizontal="left" vertical="center" wrapText="1"/>
    </xf>
    <xf numFmtId="3" fontId="7" fillId="7" borderId="3" xfId="1" applyNumberFormat="1" applyFont="1" applyFill="1" applyBorder="1" applyAlignment="1">
      <alignment horizontal="left" vertical="center" wrapText="1"/>
    </xf>
    <xf numFmtId="3" fontId="7" fillId="7" borderId="7" xfId="1" applyNumberFormat="1" applyFont="1" applyFill="1" applyBorder="1" applyAlignment="1">
      <alignment horizontal="left" vertical="center" wrapText="1"/>
    </xf>
    <xf numFmtId="3" fontId="7" fillId="7" borderId="0" xfId="1" applyNumberFormat="1" applyFont="1" applyFill="1" applyAlignment="1">
      <alignment horizontal="left" vertical="center" wrapText="1"/>
    </xf>
    <xf numFmtId="3" fontId="7" fillId="7" borderId="8" xfId="1" applyNumberFormat="1" applyFont="1" applyFill="1" applyBorder="1" applyAlignment="1">
      <alignment horizontal="left" vertical="center" wrapText="1"/>
    </xf>
    <xf numFmtId="3" fontId="7" fillId="7" borderId="4" xfId="1" applyNumberFormat="1" applyFont="1" applyFill="1" applyBorder="1" applyAlignment="1">
      <alignment horizontal="left" vertical="center" wrapText="1"/>
    </xf>
    <xf numFmtId="3" fontId="7" fillId="7" borderId="5" xfId="1" applyNumberFormat="1" applyFont="1" applyFill="1" applyBorder="1" applyAlignment="1">
      <alignment horizontal="left" vertical="center" wrapText="1"/>
    </xf>
    <xf numFmtId="3" fontId="7" fillId="7" borderId="6" xfId="1" applyNumberFormat="1" applyFont="1" applyFill="1" applyBorder="1" applyAlignment="1">
      <alignment horizontal="left" vertical="center" wrapText="1"/>
    </xf>
    <xf numFmtId="176" fontId="7" fillId="7" borderId="1" xfId="1" applyNumberFormat="1" applyFont="1" applyFill="1" applyBorder="1" applyAlignment="1">
      <alignment horizontal="distributed" vertical="center"/>
    </xf>
    <xf numFmtId="176" fontId="7" fillId="7" borderId="2" xfId="1" applyNumberFormat="1" applyFont="1" applyFill="1" applyBorder="1" applyAlignment="1">
      <alignment horizontal="distributed" vertical="center"/>
    </xf>
    <xf numFmtId="176" fontId="7" fillId="7" borderId="3" xfId="1" applyNumberFormat="1" applyFont="1" applyFill="1" applyBorder="1" applyAlignment="1">
      <alignment horizontal="distributed" vertical="center"/>
    </xf>
    <xf numFmtId="176" fontId="7" fillId="7" borderId="4" xfId="1" applyNumberFormat="1" applyFont="1" applyFill="1" applyBorder="1" applyAlignment="1">
      <alignment horizontal="distributed" vertical="center"/>
    </xf>
    <xf numFmtId="176" fontId="7" fillId="7" borderId="5" xfId="1" applyNumberFormat="1" applyFont="1" applyFill="1" applyBorder="1" applyAlignment="1">
      <alignment horizontal="distributed" vertical="center"/>
    </xf>
    <xf numFmtId="176" fontId="7" fillId="7" borderId="6" xfId="1" applyNumberFormat="1" applyFont="1" applyFill="1" applyBorder="1" applyAlignment="1">
      <alignment horizontal="distributed" vertical="center"/>
    </xf>
    <xf numFmtId="0" fontId="35" fillId="7" borderId="1" xfId="1" applyFont="1" applyFill="1" applyBorder="1" applyAlignment="1">
      <alignment horizontal="center" vertical="center" wrapText="1"/>
    </xf>
    <xf numFmtId="0" fontId="35" fillId="7" borderId="2" xfId="1" applyFont="1" applyFill="1" applyBorder="1" applyAlignment="1">
      <alignment horizontal="center" vertical="center" wrapText="1"/>
    </xf>
    <xf numFmtId="0" fontId="35" fillId="7" borderId="3" xfId="1" applyFont="1" applyFill="1" applyBorder="1" applyAlignment="1">
      <alignment horizontal="center" vertical="center" wrapText="1"/>
    </xf>
    <xf numFmtId="0" fontId="35" fillId="7" borderId="7" xfId="1" applyFont="1" applyFill="1" applyBorder="1" applyAlignment="1">
      <alignment horizontal="center" vertical="center" wrapText="1"/>
    </xf>
    <xf numFmtId="0" fontId="35" fillId="7" borderId="0" xfId="1" applyFont="1" applyFill="1" applyAlignment="1">
      <alignment horizontal="center" vertical="center" wrapText="1"/>
    </xf>
    <xf numFmtId="0" fontId="35" fillId="7" borderId="8" xfId="1" applyFont="1" applyFill="1" applyBorder="1" applyAlignment="1">
      <alignment horizontal="center" vertical="center" wrapText="1"/>
    </xf>
    <xf numFmtId="0" fontId="35" fillId="7" borderId="4" xfId="1" applyFont="1" applyFill="1" applyBorder="1" applyAlignment="1">
      <alignment horizontal="center" vertical="center" wrapText="1"/>
    </xf>
    <xf numFmtId="0" fontId="35" fillId="7" borderId="5" xfId="1" applyFont="1" applyFill="1" applyBorder="1" applyAlignment="1">
      <alignment horizontal="center" vertical="center" wrapText="1"/>
    </xf>
    <xf numFmtId="0" fontId="35" fillId="7" borderId="6" xfId="1" applyFont="1" applyFill="1" applyBorder="1" applyAlignment="1">
      <alignment horizontal="center" vertical="center" wrapText="1"/>
    </xf>
    <xf numFmtId="0" fontId="7" fillId="7" borderId="77" xfId="1" applyFont="1" applyFill="1" applyBorder="1" applyAlignment="1">
      <alignment horizontal="distributed" vertical="center" wrapText="1"/>
    </xf>
    <xf numFmtId="176" fontId="7" fillId="0" borderId="77" xfId="1" applyNumberFormat="1" applyFont="1" applyFill="1" applyBorder="1" applyAlignment="1" applyProtection="1">
      <alignment horizontal="distributed" vertical="center" wrapText="1"/>
      <protection locked="0"/>
    </xf>
    <xf numFmtId="0" fontId="7" fillId="0" borderId="77" xfId="1" applyFont="1" applyFill="1" applyBorder="1" applyAlignment="1" applyProtection="1">
      <alignment horizontal="distributed" vertical="center"/>
      <protection locked="0"/>
    </xf>
    <xf numFmtId="176" fontId="7" fillId="0" borderId="1" xfId="1" applyNumberFormat="1" applyFont="1" applyFill="1" applyBorder="1" applyAlignment="1" applyProtection="1">
      <alignment horizontal="distributed" vertical="center"/>
      <protection locked="0"/>
    </xf>
    <xf numFmtId="176" fontId="7" fillId="0" borderId="2" xfId="1" applyNumberFormat="1" applyFont="1" applyFill="1" applyBorder="1" applyAlignment="1" applyProtection="1">
      <alignment horizontal="distributed" vertical="center"/>
      <protection locked="0"/>
    </xf>
    <xf numFmtId="176" fontId="7" fillId="0" borderId="3" xfId="1" applyNumberFormat="1" applyFont="1" applyFill="1" applyBorder="1" applyAlignment="1" applyProtection="1">
      <alignment horizontal="distributed" vertical="center"/>
      <protection locked="0"/>
    </xf>
    <xf numFmtId="176" fontId="7" fillId="0" borderId="4" xfId="1" applyNumberFormat="1" applyFont="1" applyFill="1" applyBorder="1" applyAlignment="1" applyProtection="1">
      <alignment horizontal="distributed" vertical="center"/>
      <protection locked="0"/>
    </xf>
    <xf numFmtId="176" fontId="7" fillId="0" borderId="5" xfId="1" applyNumberFormat="1" applyFont="1" applyFill="1" applyBorder="1" applyAlignment="1" applyProtection="1">
      <alignment horizontal="distributed" vertical="center"/>
      <protection locked="0"/>
    </xf>
    <xf numFmtId="176" fontId="7" fillId="0" borderId="6" xfId="1" applyNumberFormat="1" applyFont="1" applyFill="1" applyBorder="1" applyAlignment="1" applyProtection="1">
      <alignment horizontal="distributed" vertical="center"/>
      <protection locked="0"/>
    </xf>
    <xf numFmtId="0" fontId="35" fillId="7" borderId="0" xfId="1" applyFont="1" applyFill="1" applyBorder="1" applyAlignment="1">
      <alignment horizontal="center" vertical="center" wrapText="1"/>
    </xf>
    <xf numFmtId="176" fontId="7" fillId="7" borderId="1" xfId="1" applyNumberFormat="1" applyFont="1" applyFill="1" applyBorder="1" applyAlignment="1">
      <alignment horizontal="center" vertical="center" wrapText="1"/>
    </xf>
    <xf numFmtId="176" fontId="7" fillId="7" borderId="2" xfId="1" applyNumberFormat="1" applyFont="1" applyFill="1" applyBorder="1" applyAlignment="1">
      <alignment horizontal="center" vertical="center" wrapText="1"/>
    </xf>
    <xf numFmtId="176" fontId="7" fillId="7" borderId="3" xfId="1" applyNumberFormat="1" applyFont="1" applyFill="1" applyBorder="1" applyAlignment="1">
      <alignment horizontal="center" vertical="center" wrapText="1"/>
    </xf>
    <xf numFmtId="176" fontId="7" fillId="7" borderId="4" xfId="1" applyNumberFormat="1" applyFont="1" applyFill="1" applyBorder="1" applyAlignment="1">
      <alignment horizontal="center" vertical="center" wrapText="1"/>
    </xf>
    <xf numFmtId="176" fontId="7" fillId="7" borderId="5" xfId="1" applyNumberFormat="1" applyFont="1" applyFill="1" applyBorder="1" applyAlignment="1">
      <alignment horizontal="center" vertical="center" wrapText="1"/>
    </xf>
    <xf numFmtId="176" fontId="7" fillId="7" borderId="6" xfId="1" applyNumberFormat="1" applyFont="1" applyFill="1" applyBorder="1" applyAlignment="1">
      <alignment horizontal="center" vertical="center" wrapText="1"/>
    </xf>
    <xf numFmtId="176" fontId="7" fillId="7" borderId="10" xfId="1" applyNumberFormat="1" applyFont="1" applyFill="1" applyBorder="1" applyAlignment="1">
      <alignment horizontal="center" vertical="center" wrapText="1"/>
    </xf>
    <xf numFmtId="176" fontId="7" fillId="7" borderId="11" xfId="1" applyNumberFormat="1" applyFont="1" applyFill="1" applyBorder="1" applyAlignment="1">
      <alignment horizontal="center" vertical="center" wrapText="1"/>
    </xf>
    <xf numFmtId="38" fontId="7" fillId="7" borderId="1" xfId="2" applyFont="1" applyFill="1" applyBorder="1" applyAlignment="1" applyProtection="1">
      <alignment horizontal="right" vertical="center" wrapText="1"/>
      <protection locked="0"/>
    </xf>
    <xf numFmtId="38" fontId="7" fillId="7" borderId="2" xfId="2" applyFont="1" applyFill="1" applyBorder="1" applyAlignment="1" applyProtection="1">
      <alignment horizontal="right" vertical="center" wrapText="1"/>
      <protection locked="0"/>
    </xf>
    <xf numFmtId="38" fontId="7" fillId="7" borderId="4" xfId="2" applyFont="1" applyFill="1" applyBorder="1" applyAlignment="1" applyProtection="1">
      <alignment horizontal="right" vertical="center" wrapText="1"/>
      <protection locked="0"/>
    </xf>
    <xf numFmtId="38" fontId="7" fillId="7" borderId="5" xfId="2" applyFont="1" applyFill="1" applyBorder="1" applyAlignment="1" applyProtection="1">
      <alignment horizontal="right" vertical="center" wrapText="1"/>
      <protection locked="0"/>
    </xf>
    <xf numFmtId="0" fontId="36" fillId="7" borderId="7" xfId="1" applyFont="1" applyFill="1" applyBorder="1" applyAlignment="1">
      <alignment horizontal="center" vertical="center" wrapText="1"/>
    </xf>
    <xf numFmtId="0" fontId="36" fillId="7" borderId="0" xfId="1" applyFont="1" applyFill="1" applyAlignment="1">
      <alignment horizontal="center" vertical="center" wrapText="1"/>
    </xf>
    <xf numFmtId="0" fontId="36" fillId="7" borderId="8" xfId="1" applyFont="1" applyFill="1" applyBorder="1" applyAlignment="1">
      <alignment horizontal="center" vertical="center" wrapText="1"/>
    </xf>
    <xf numFmtId="0" fontId="36" fillId="7" borderId="4" xfId="1" applyFont="1" applyFill="1" applyBorder="1" applyAlignment="1">
      <alignment horizontal="center" vertical="center" wrapText="1"/>
    </xf>
    <xf numFmtId="0" fontId="36" fillId="7" borderId="5" xfId="1" applyFont="1" applyFill="1" applyBorder="1" applyAlignment="1">
      <alignment horizontal="center" vertical="center" wrapText="1"/>
    </xf>
    <xf numFmtId="0" fontId="36" fillId="7" borderId="6" xfId="1" applyFont="1" applyFill="1" applyBorder="1" applyAlignment="1">
      <alignment horizontal="center" vertical="center" wrapText="1"/>
    </xf>
    <xf numFmtId="176" fontId="7" fillId="7" borderId="10" xfId="1" applyNumberFormat="1" applyFont="1" applyFill="1" applyBorder="1" applyAlignment="1">
      <alignment horizontal="distributed" vertical="center" wrapText="1"/>
    </xf>
    <xf numFmtId="176" fontId="7" fillId="7" borderId="77" xfId="1" applyNumberFormat="1" applyFont="1" applyFill="1" applyBorder="1" applyAlignment="1">
      <alignment horizontal="distributed" vertical="center" wrapText="1"/>
    </xf>
    <xf numFmtId="176" fontId="7" fillId="7" borderId="11" xfId="1" applyNumberFormat="1" applyFont="1" applyFill="1" applyBorder="1" applyAlignment="1">
      <alignment horizontal="distributed" vertical="center" wrapText="1"/>
    </xf>
    <xf numFmtId="0" fontId="7" fillId="7" borderId="10" xfId="1" applyFont="1" applyFill="1" applyBorder="1" applyAlignment="1">
      <alignment horizontal="distributed" vertical="center"/>
    </xf>
    <xf numFmtId="0" fontId="7" fillId="7" borderId="77" xfId="1" applyFont="1" applyFill="1" applyBorder="1" applyAlignment="1">
      <alignment horizontal="distributed" vertical="center"/>
    </xf>
    <xf numFmtId="0" fontId="7" fillId="7" borderId="11" xfId="1" applyFont="1" applyFill="1" applyBorder="1" applyAlignment="1">
      <alignment horizontal="distributed" vertical="center"/>
    </xf>
    <xf numFmtId="0" fontId="7" fillId="0" borderId="1" xfId="1" applyFont="1" applyFill="1" applyBorder="1" applyAlignment="1" applyProtection="1">
      <alignment horizontal="left" vertical="center" wrapText="1"/>
      <protection locked="0"/>
    </xf>
    <xf numFmtId="0" fontId="7" fillId="0" borderId="7"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left" vertical="center" wrapText="1"/>
      <protection locked="0"/>
    </xf>
    <xf numFmtId="0" fontId="7" fillId="7" borderId="12" xfId="1" applyFont="1" applyFill="1" applyBorder="1" applyAlignment="1">
      <alignment horizontal="distributed" vertical="center" wrapText="1"/>
    </xf>
    <xf numFmtId="0" fontId="7" fillId="7" borderId="14" xfId="1" applyFont="1" applyFill="1" applyBorder="1" applyAlignment="1">
      <alignment horizontal="distributed" vertical="center" wrapText="1"/>
    </xf>
    <xf numFmtId="0" fontId="7" fillId="7" borderId="15" xfId="1" applyFont="1" applyFill="1" applyBorder="1" applyAlignment="1">
      <alignment horizontal="distributed" vertical="center" wrapText="1"/>
    </xf>
    <xf numFmtId="0" fontId="7" fillId="7" borderId="0" xfId="1" applyFont="1" applyFill="1" applyAlignment="1" applyProtection="1">
      <alignment horizontal="distributed" vertical="center"/>
      <protection locked="0"/>
    </xf>
    <xf numFmtId="38" fontId="7" fillId="7" borderId="16" xfId="2" applyFont="1" applyFill="1" applyBorder="1" applyAlignment="1" applyProtection="1">
      <alignment horizontal="right" vertical="center"/>
      <protection locked="0"/>
    </xf>
    <xf numFmtId="38" fontId="7" fillId="0" borderId="7" xfId="2" applyFont="1" applyFill="1" applyBorder="1" applyAlignment="1" applyProtection="1">
      <alignment horizontal="right" vertical="center" wrapText="1"/>
      <protection locked="0"/>
    </xf>
    <xf numFmtId="38" fontId="7" fillId="0" borderId="0" xfId="2" applyFont="1" applyFill="1" applyBorder="1" applyAlignment="1" applyProtection="1">
      <alignment horizontal="right" vertical="center" wrapText="1"/>
      <protection locked="0"/>
    </xf>
    <xf numFmtId="0" fontId="24" fillId="0" borderId="0" xfId="1" applyFont="1" applyAlignment="1">
      <alignment horizontal="left" vertical="center"/>
    </xf>
    <xf numFmtId="0" fontId="7" fillId="2" borderId="51" xfId="1" applyFont="1" applyFill="1" applyBorder="1" applyAlignment="1">
      <alignment horizontal="center" vertical="center"/>
    </xf>
    <xf numFmtId="0" fontId="7" fillId="2" borderId="0" xfId="1" applyFont="1" applyFill="1" applyBorder="1" applyAlignment="1">
      <alignment horizontal="center" vertical="center"/>
    </xf>
    <xf numFmtId="0" fontId="7" fillId="7" borderId="60" xfId="1" applyFont="1" applyFill="1" applyBorder="1" applyAlignment="1">
      <alignment horizontal="center" vertical="center"/>
    </xf>
    <xf numFmtId="0" fontId="7" fillId="7" borderId="51" xfId="1" applyFont="1" applyFill="1" applyBorder="1" applyAlignment="1">
      <alignment horizontal="center" vertical="center"/>
    </xf>
    <xf numFmtId="0" fontId="7" fillId="7" borderId="61" xfId="1" applyFont="1" applyFill="1" applyBorder="1" applyAlignment="1">
      <alignment horizontal="center" vertical="center"/>
    </xf>
    <xf numFmtId="0" fontId="7" fillId="7" borderId="62" xfId="1" applyFont="1" applyFill="1" applyBorder="1" applyAlignment="1">
      <alignment horizontal="center" vertical="center"/>
    </xf>
    <xf numFmtId="0" fontId="7" fillId="7" borderId="0" xfId="1" applyFont="1" applyFill="1" applyBorder="1" applyAlignment="1">
      <alignment horizontal="center" vertical="center"/>
    </xf>
    <xf numFmtId="0" fontId="7" fillId="7" borderId="69" xfId="1" applyFont="1" applyFill="1" applyBorder="1" applyAlignment="1">
      <alignment horizontal="center" vertical="center"/>
    </xf>
    <xf numFmtId="0" fontId="7" fillId="7" borderId="63" xfId="1" applyFont="1" applyFill="1" applyBorder="1" applyAlignment="1">
      <alignment horizontal="center" vertical="center"/>
    </xf>
    <xf numFmtId="0" fontId="7" fillId="7" borderId="52" xfId="1" applyFont="1" applyFill="1" applyBorder="1" applyAlignment="1">
      <alignment horizontal="center" vertical="center"/>
    </xf>
    <xf numFmtId="0" fontId="7" fillId="7" borderId="64" xfId="1" applyFont="1" applyFill="1" applyBorder="1" applyAlignment="1">
      <alignment horizontal="center" vertical="center"/>
    </xf>
    <xf numFmtId="0" fontId="7" fillId="2" borderId="51"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49" fontId="8" fillId="2" borderId="52" xfId="1" applyNumberFormat="1" applyFont="1" applyFill="1" applyBorder="1" applyAlignment="1" applyProtection="1">
      <alignment horizontal="center" vertical="center"/>
      <protection locked="0"/>
    </xf>
    <xf numFmtId="0" fontId="7" fillId="2" borderId="60" xfId="1" applyFont="1" applyFill="1" applyBorder="1" applyAlignment="1" applyProtection="1">
      <alignment horizontal="center" vertical="center"/>
      <protection locked="0"/>
    </xf>
    <xf numFmtId="0" fontId="7" fillId="2" borderId="62"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xf>
    <xf numFmtId="0" fontId="7" fillId="7" borderId="43" xfId="1" applyFont="1" applyFill="1" applyBorder="1" applyAlignment="1">
      <alignment horizontal="center" vertical="center"/>
    </xf>
    <xf numFmtId="0" fontId="7" fillId="7" borderId="44" xfId="1" applyFont="1" applyFill="1" applyBorder="1" applyAlignment="1">
      <alignment horizontal="center" vertical="center"/>
    </xf>
    <xf numFmtId="0" fontId="7" fillId="7" borderId="45" xfId="1" applyFont="1" applyFill="1" applyBorder="1" applyAlignment="1">
      <alignment horizontal="center" vertical="center"/>
    </xf>
    <xf numFmtId="0" fontId="7" fillId="7" borderId="18" xfId="1" applyFont="1" applyFill="1" applyBorder="1" applyAlignment="1">
      <alignment horizontal="center" vertical="center"/>
    </xf>
    <xf numFmtId="0" fontId="7" fillId="7" borderId="13" xfId="1" applyFont="1" applyFill="1" applyBorder="1" applyAlignment="1">
      <alignment horizontal="center" vertical="center"/>
    </xf>
    <xf numFmtId="0" fontId="7" fillId="7" borderId="46" xfId="1" applyFont="1" applyFill="1" applyBorder="1" applyAlignment="1">
      <alignment horizontal="center" vertical="center"/>
    </xf>
    <xf numFmtId="0" fontId="7" fillId="7" borderId="24" xfId="1" applyFont="1" applyFill="1" applyBorder="1" applyAlignment="1">
      <alignment horizontal="center" vertical="center"/>
    </xf>
    <xf numFmtId="0" fontId="7" fillId="7" borderId="10" xfId="1" applyFont="1" applyFill="1" applyBorder="1" applyAlignment="1">
      <alignment horizontal="center" vertical="center"/>
    </xf>
    <xf numFmtId="0" fontId="7" fillId="7" borderId="50" xfId="1" applyFont="1" applyFill="1" applyBorder="1" applyAlignment="1">
      <alignment horizontal="center" vertical="center"/>
    </xf>
    <xf numFmtId="0" fontId="8" fillId="7" borderId="0" xfId="1" applyFont="1" applyFill="1" applyAlignment="1">
      <alignment horizontal="right" vertical="center"/>
    </xf>
    <xf numFmtId="0" fontId="12" fillId="7" borderId="0" xfId="1" applyFont="1" applyFill="1" applyAlignment="1">
      <alignment horizontal="center" vertical="center"/>
    </xf>
    <xf numFmtId="176" fontId="7" fillId="7" borderId="0" xfId="1" applyNumberFormat="1" applyFont="1" applyFill="1" applyAlignment="1">
      <alignment horizontal="right" vertical="center" shrinkToFit="1"/>
    </xf>
    <xf numFmtId="0" fontId="7" fillId="7" borderId="25" xfId="1" applyFont="1" applyFill="1" applyBorder="1" applyAlignment="1">
      <alignment horizontal="distributed" vertical="center"/>
    </xf>
    <xf numFmtId="0" fontId="7" fillId="7" borderId="26" xfId="1" applyFont="1" applyFill="1" applyBorder="1" applyAlignment="1">
      <alignment horizontal="distributed" vertical="center"/>
    </xf>
    <xf numFmtId="0" fontId="7" fillId="7" borderId="28" xfId="1" applyFont="1" applyFill="1" applyBorder="1" applyAlignment="1">
      <alignment horizontal="distributed" vertical="center"/>
    </xf>
    <xf numFmtId="0" fontId="7" fillId="7" borderId="29" xfId="1" applyFont="1" applyFill="1" applyBorder="1" applyAlignment="1">
      <alignment horizontal="distributed" vertical="center"/>
    </xf>
    <xf numFmtId="0" fontId="13" fillId="7" borderId="26" xfId="1" applyFont="1" applyFill="1" applyBorder="1" applyAlignment="1">
      <alignment horizontal="left" vertical="center"/>
    </xf>
    <xf numFmtId="0" fontId="13" fillId="7" borderId="27" xfId="1" applyFont="1" applyFill="1" applyBorder="1" applyAlignment="1">
      <alignment horizontal="left" vertical="center"/>
    </xf>
    <xf numFmtId="0" fontId="13" fillId="7" borderId="29" xfId="1" applyFont="1" applyFill="1" applyBorder="1" applyAlignment="1">
      <alignment horizontal="left" vertical="center"/>
    </xf>
    <xf numFmtId="0" fontId="13" fillId="7" borderId="30" xfId="1" applyFont="1" applyFill="1" applyBorder="1" applyAlignment="1">
      <alignment horizontal="left" vertical="center"/>
    </xf>
    <xf numFmtId="0" fontId="7" fillId="7" borderId="31" xfId="1" applyFont="1" applyFill="1" applyBorder="1" applyAlignment="1">
      <alignment horizontal="distributed" vertical="center"/>
    </xf>
    <xf numFmtId="0" fontId="7" fillId="7" borderId="32" xfId="1" applyFont="1" applyFill="1" applyBorder="1" applyAlignment="1">
      <alignment horizontal="distributed" vertical="center"/>
    </xf>
    <xf numFmtId="0" fontId="7" fillId="7" borderId="34" xfId="1" applyFont="1" applyFill="1" applyBorder="1" applyAlignment="1">
      <alignment horizontal="center" vertical="center"/>
    </xf>
    <xf numFmtId="0" fontId="7" fillId="7" borderId="35" xfId="1" applyFont="1" applyFill="1" applyBorder="1" applyAlignment="1">
      <alignment horizontal="center" vertical="center"/>
    </xf>
    <xf numFmtId="0" fontId="7" fillId="7" borderId="37"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0" xfId="1" applyFont="1" applyFill="1" applyBorder="1" applyAlignment="1">
      <alignment horizontal="center" vertical="center"/>
    </xf>
    <xf numFmtId="0" fontId="7" fillId="7" borderId="41" xfId="1" applyFont="1" applyFill="1" applyBorder="1" applyAlignment="1">
      <alignment horizontal="center" vertical="center"/>
    </xf>
    <xf numFmtId="0" fontId="9" fillId="0" borderId="29" xfId="1" applyFont="1" applyFill="1" applyBorder="1" applyAlignment="1" applyProtection="1">
      <alignment horizontal="left" vertical="center"/>
      <protection locked="0"/>
    </xf>
    <xf numFmtId="0" fontId="13" fillId="7" borderId="29" xfId="1" applyFont="1" applyFill="1" applyBorder="1" applyAlignment="1" applyProtection="1">
      <alignment horizontal="left" vertical="center" wrapText="1"/>
      <protection locked="0"/>
    </xf>
    <xf numFmtId="0" fontId="13" fillId="7" borderId="32" xfId="1" applyFont="1" applyFill="1" applyBorder="1" applyAlignment="1" applyProtection="1">
      <alignment horizontal="left" vertical="center" wrapText="1"/>
      <protection locked="0"/>
    </xf>
    <xf numFmtId="0" fontId="13" fillId="0" borderId="29" xfId="1" applyFont="1" applyFill="1" applyBorder="1" applyAlignment="1" applyProtection="1">
      <alignment horizontal="left" vertical="center"/>
      <protection locked="0"/>
    </xf>
    <xf numFmtId="0" fontId="13" fillId="0" borderId="30" xfId="1" applyFont="1" applyFill="1" applyBorder="1" applyAlignment="1" applyProtection="1">
      <alignment horizontal="left" vertical="center"/>
      <protection locked="0"/>
    </xf>
    <xf numFmtId="0" fontId="13" fillId="0" borderId="32" xfId="1" applyFont="1" applyFill="1" applyBorder="1" applyAlignment="1" applyProtection="1">
      <alignment horizontal="left" vertical="center"/>
      <protection locked="0"/>
    </xf>
    <xf numFmtId="0" fontId="13" fillId="0" borderId="33" xfId="1" applyFont="1" applyFill="1" applyBorder="1" applyAlignment="1" applyProtection="1">
      <alignment horizontal="left" vertical="center"/>
      <protection locked="0"/>
    </xf>
    <xf numFmtId="0" fontId="7" fillId="7" borderId="29" xfId="1" applyFont="1" applyFill="1" applyBorder="1" applyAlignment="1">
      <alignment horizontal="center" vertical="center"/>
    </xf>
    <xf numFmtId="0" fontId="7" fillId="7" borderId="29" xfId="1" applyFont="1" applyFill="1" applyBorder="1" applyAlignment="1" applyProtection="1">
      <alignment horizontal="center" vertical="center"/>
      <protection locked="0"/>
    </xf>
    <xf numFmtId="0" fontId="11" fillId="7" borderId="0" xfId="1" applyFont="1" applyFill="1" applyAlignment="1">
      <alignment horizontal="center" vertical="center"/>
    </xf>
    <xf numFmtId="0" fontId="7" fillId="0" borderId="53" xfId="1" applyFont="1" applyFill="1" applyBorder="1" applyAlignment="1" applyProtection="1">
      <alignment horizontal="center" vertical="center"/>
      <protection locked="0"/>
    </xf>
    <xf numFmtId="0" fontId="7" fillId="0" borderId="41" xfId="1" applyFont="1" applyFill="1" applyBorder="1" applyAlignment="1" applyProtection="1">
      <alignment horizontal="center" vertical="center"/>
      <protection locked="0"/>
    </xf>
    <xf numFmtId="0" fontId="7" fillId="0" borderId="55" xfId="1" applyFont="1" applyFill="1" applyBorder="1" applyAlignment="1" applyProtection="1">
      <alignment horizontal="center" vertical="center"/>
      <protection locked="0"/>
    </xf>
    <xf numFmtId="0" fontId="7" fillId="0" borderId="42" xfId="1" applyFont="1" applyFill="1" applyBorder="1" applyAlignment="1" applyProtection="1">
      <alignment horizontal="center" vertical="center"/>
      <protection locked="0"/>
    </xf>
    <xf numFmtId="0" fontId="7" fillId="7" borderId="79"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47" xfId="1" applyFont="1" applyFill="1" applyBorder="1" applyAlignment="1">
      <alignment horizontal="center" vertical="center"/>
    </xf>
    <xf numFmtId="0" fontId="7" fillId="7" borderId="48" xfId="1" applyFont="1" applyFill="1" applyBorder="1" applyAlignment="1">
      <alignment horizontal="center" vertical="center"/>
    </xf>
    <xf numFmtId="0" fontId="7" fillId="7" borderId="49" xfId="1" applyFont="1" applyFill="1" applyBorder="1" applyAlignment="1">
      <alignment horizontal="center" vertical="center"/>
    </xf>
    <xf numFmtId="0" fontId="7" fillId="7" borderId="35" xfId="1" applyFont="1" applyFill="1" applyBorder="1" applyAlignment="1">
      <alignment horizontal="left" vertical="center" wrapText="1"/>
    </xf>
    <xf numFmtId="0" fontId="7" fillId="7" borderId="36" xfId="1" applyFont="1" applyFill="1" applyBorder="1" applyAlignment="1">
      <alignment horizontal="left" vertical="center" wrapText="1"/>
    </xf>
    <xf numFmtId="0" fontId="7" fillId="7" borderId="38" xfId="1" applyFont="1" applyFill="1" applyBorder="1" applyAlignment="1">
      <alignment horizontal="left" vertical="center" wrapText="1"/>
    </xf>
    <xf numFmtId="0" fontId="7" fillId="7" borderId="39" xfId="1" applyFont="1" applyFill="1" applyBorder="1" applyAlignment="1">
      <alignment horizontal="left" vertical="center" wrapText="1"/>
    </xf>
    <xf numFmtId="0" fontId="7" fillId="7" borderId="75" xfId="1" applyFont="1" applyFill="1" applyBorder="1" applyAlignment="1">
      <alignment horizontal="left" vertical="center" wrapText="1"/>
    </xf>
    <xf numFmtId="0" fontId="7" fillId="7" borderId="41" xfId="1" applyFont="1" applyFill="1" applyBorder="1" applyAlignment="1">
      <alignment horizontal="left" vertical="center" wrapText="1"/>
    </xf>
    <xf numFmtId="0" fontId="7" fillId="7" borderId="42" xfId="1" applyFont="1" applyFill="1" applyBorder="1" applyAlignment="1">
      <alignment horizontal="left" vertical="center" wrapText="1"/>
    </xf>
    <xf numFmtId="0" fontId="7" fillId="2" borderId="59" xfId="1" applyFont="1" applyFill="1" applyBorder="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xf>
    <xf numFmtId="0" fontId="7" fillId="7" borderId="56" xfId="1" applyFont="1" applyFill="1" applyBorder="1" applyAlignment="1">
      <alignment horizontal="center" vertical="center"/>
    </xf>
    <xf numFmtId="0" fontId="7" fillId="7" borderId="19" xfId="1" applyFont="1" applyFill="1" applyBorder="1" applyAlignment="1">
      <alignment horizontal="center" vertical="center"/>
    </xf>
    <xf numFmtId="0" fontId="7" fillId="7" borderId="20" xfId="1" applyFont="1" applyFill="1" applyBorder="1" applyAlignment="1">
      <alignment horizontal="center" vertical="center"/>
    </xf>
    <xf numFmtId="0" fontId="7" fillId="7" borderId="57" xfId="1" applyFont="1" applyFill="1" applyBorder="1" applyAlignment="1">
      <alignment horizontal="center" vertical="center"/>
    </xf>
    <xf numFmtId="0" fontId="7" fillId="0" borderId="6" xfId="1" applyFont="1" applyFill="1" applyBorder="1" applyAlignment="1" applyProtection="1">
      <alignment horizontal="left" vertical="center"/>
      <protection locked="0"/>
    </xf>
    <xf numFmtId="0" fontId="7" fillId="0" borderId="11" xfId="1" applyFont="1" applyFill="1" applyBorder="1" applyAlignment="1" applyProtection="1">
      <alignment horizontal="left" vertical="center"/>
      <protection locked="0"/>
    </xf>
    <xf numFmtId="0" fontId="7" fillId="0" borderId="23" xfId="1" applyFont="1" applyFill="1" applyBorder="1" applyAlignment="1" applyProtection="1">
      <alignment horizontal="left" vertical="center"/>
      <protection locked="0"/>
    </xf>
    <xf numFmtId="0" fontId="7" fillId="0" borderId="54"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protection locked="0"/>
    </xf>
    <xf numFmtId="0" fontId="7" fillId="0" borderId="21" xfId="1" applyFont="1" applyFill="1" applyBorder="1" applyAlignment="1" applyProtection="1">
      <alignment horizontal="left" vertical="center"/>
      <protection locked="0"/>
    </xf>
    <xf numFmtId="0" fontId="7" fillId="0" borderId="60" xfId="1" applyFont="1" applyFill="1" applyBorder="1" applyAlignment="1" applyProtection="1">
      <alignment horizontal="center" vertical="center"/>
      <protection locked="0"/>
    </xf>
    <xf numFmtId="0" fontId="7" fillId="0" borderId="51" xfId="1" applyFont="1" applyFill="1" applyBorder="1" applyAlignment="1" applyProtection="1">
      <alignment horizontal="center" vertical="center"/>
      <protection locked="0"/>
    </xf>
    <xf numFmtId="0" fontId="7" fillId="0" borderId="59" xfId="1" applyFont="1" applyFill="1" applyBorder="1" applyAlignment="1" applyProtection="1">
      <alignment horizontal="center" vertical="center"/>
      <protection locked="0"/>
    </xf>
    <xf numFmtId="0" fontId="7" fillId="0" borderId="63" xfId="1" applyFont="1" applyFill="1" applyBorder="1" applyAlignment="1" applyProtection="1">
      <alignment horizontal="center" vertical="center"/>
      <protection locked="0"/>
    </xf>
    <xf numFmtId="0" fontId="7" fillId="0" borderId="52" xfId="1" applyFont="1" applyFill="1" applyBorder="1" applyAlignment="1" applyProtection="1">
      <alignment horizontal="center" vertical="center"/>
      <protection locked="0"/>
    </xf>
    <xf numFmtId="0" fontId="7" fillId="0" borderId="78" xfId="1" applyFont="1" applyFill="1" applyBorder="1" applyAlignment="1" applyProtection="1">
      <alignment horizontal="center" vertical="center"/>
      <protection locked="0"/>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colors>
    <mruColors>
      <color rgb="FFA1A1A1"/>
      <color rgb="FF808080"/>
      <color rgb="FFFFFFCC"/>
      <color rgb="FF0000FF"/>
      <color rgb="FFFFCC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26" Type="http://schemas.microsoft.com/office/2017/10/relationships/person" Target="persons/person5.xml"/><Relationship Id="rId3" Type="http://schemas.openxmlformats.org/officeDocument/2006/relationships/worksheet" Target="worksheets/sheet3.xml"/><Relationship Id="rId21" Type="http://schemas.microsoft.com/office/2017/10/relationships/person" Target="persons/person1.xml"/><Relationship Id="rId7" Type="http://schemas.openxmlformats.org/officeDocument/2006/relationships/worksheet" Target="worksheets/sheet7.xml"/><Relationship Id="rId12" Type="http://schemas.openxmlformats.org/officeDocument/2006/relationships/theme" Target="theme/theme1.xml"/><Relationship Id="rId25" Type="http://schemas.microsoft.com/office/2017/10/relationships/person" Target="persons/person4.xml"/><Relationship Id="rId2" Type="http://schemas.openxmlformats.org/officeDocument/2006/relationships/worksheet" Target="worksheets/sheet2.xml"/><Relationship Id="rId20" Type="http://schemas.microsoft.com/office/2017/10/relationships/person" Target="persons/person0.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17/10/relationships/person" Target="persons/person2.xml"/><Relationship Id="rId5" Type="http://schemas.openxmlformats.org/officeDocument/2006/relationships/worksheet" Target="worksheets/sheet5.xml"/><Relationship Id="rId15" Type="http://schemas.openxmlformats.org/officeDocument/2006/relationships/calcChain" Target="calcChain.xml"/><Relationship Id="rId23" Type="http://schemas.microsoft.com/office/2017/10/relationships/person" Target="persons/person3.xml"/><Relationship Id="rId28" Type="http://schemas.microsoft.com/office/2017/10/relationships/person" Target="persons/person7.xml"/><Relationship Id="rId10" Type="http://schemas.openxmlformats.org/officeDocument/2006/relationships/worksheet" Target="worksheets/sheet10.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30" Type="http://schemas.microsoft.com/office/2017/10/relationships/person" Target="persons/person.xml"/><Relationship Id="rId27" Type="http://schemas.microsoft.com/office/2017/10/relationships/person" Target="persons/person9.xml"/><Relationship Id="rId22" Type="http://schemas.microsoft.com/office/2017/10/relationships/person" Target="persons/person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hyperlink" Target="#'(&#27096;&#24335;4&#21495;)&#23436;&#20102;&#23626;'!A1"/></Relationships>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58</xdr:row>
      <xdr:rowOff>85725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申請前に着手することは</a:t>
          </a:r>
          <a:r>
            <a:rPr kumimoji="1" lang="ja-JP" altLang="en-US" sz="1100" b="1">
              <a:solidFill>
                <a:srgbClr val="FF0000"/>
              </a:solidFill>
            </a:rPr>
            <a:t>原則</a:t>
          </a:r>
          <a:r>
            <a:rPr kumimoji="1" lang="en-US" altLang="ja-JP" sz="1100" b="1">
              <a:solidFill>
                <a:srgbClr val="FF0000"/>
              </a:solidFill>
            </a:rPr>
            <a:t>NG</a:t>
          </a:r>
          <a:r>
            <a:rPr kumimoji="1" lang="ja-JP" altLang="en-US" sz="1100" b="1"/>
            <a:t>です。早急に着手する必要がある場合や補助金の対象になるかどうか判明しない場合は、事前にご相談ください。</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補助金等交付申請書の提出</a:t>
          </a:r>
          <a:endParaRPr kumimoji="1" lang="en-US" altLang="ja-JP" sz="1100" b="1"/>
        </a:p>
        <a:p>
          <a:r>
            <a:rPr kumimoji="1" lang="en-US" altLang="ja-JP" sz="1100" b="1"/>
            <a:t>2.</a:t>
          </a:r>
          <a:r>
            <a:rPr kumimoji="1" lang="ja-JP" altLang="en-US" sz="1100" b="1"/>
            <a:t>補助金等交付決定通知書受領後、</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着手届の提出</a:t>
          </a:r>
          <a:endParaRPr kumimoji="1" lang="en-US" altLang="ja-JP" sz="1100" b="1"/>
        </a:p>
        <a:p>
          <a:r>
            <a:rPr kumimoji="1" lang="en-US" altLang="ja-JP" sz="1100" b="1"/>
            <a:t>3.</a:t>
          </a:r>
          <a:r>
            <a:rPr kumimoji="1" lang="ja-JP" altLang="en-US" sz="1100" b="1"/>
            <a:t>補助事業の実施</a:t>
          </a:r>
          <a:endParaRPr kumimoji="1" lang="en-US" altLang="ja-JP" sz="1100" b="1"/>
        </a:p>
        <a:p>
          <a:r>
            <a:rPr kumimoji="1" lang="en-US" altLang="ja-JP" sz="1100" b="1"/>
            <a:t>4.</a:t>
          </a:r>
          <a:r>
            <a:rPr kumimoji="1" lang="ja-JP" altLang="en-US" sz="1100" b="1"/>
            <a:t>補助事業完了後、以下</a:t>
          </a:r>
          <a:r>
            <a:rPr kumimoji="1" lang="en-US" altLang="ja-JP" sz="1100" b="1"/>
            <a:t>a</a:t>
          </a:r>
          <a:r>
            <a:rPr kumimoji="1" lang="ja-JP" altLang="en-US" sz="1100" b="1"/>
            <a:t>～</a:t>
          </a:r>
          <a:r>
            <a:rPr kumimoji="1" lang="en-US" altLang="ja-JP" sz="1100" b="1"/>
            <a:t>d</a:t>
          </a:r>
          <a:r>
            <a:rPr kumimoji="1" lang="ja-JP" altLang="en-US" sz="1100" b="1"/>
            <a:t>を提出</a:t>
          </a:r>
          <a:endParaRPr kumimoji="1" lang="en-US" altLang="ja-JP" sz="1100" b="1"/>
        </a:p>
        <a:p>
          <a:r>
            <a:rPr kumimoji="1" lang="en-US" altLang="ja-JP" sz="1100" b="1" baseline="0"/>
            <a:t> a- </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完了届</a:t>
          </a:r>
          <a:endParaRPr kumimoji="1" lang="en-US" altLang="ja-JP" sz="1100" b="1"/>
        </a:p>
        <a:p>
          <a:r>
            <a:rPr kumimoji="1" lang="en-US" altLang="ja-JP" sz="1100" b="1"/>
            <a:t> b-(</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a:t> c-(</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d-</a:t>
          </a:r>
          <a:r>
            <a:rPr kumimoji="1" lang="ja-JP" altLang="en-US" sz="1100" b="1" baseline="0"/>
            <a:t>口座振込依頼書</a:t>
          </a:r>
          <a:endParaRPr kumimoji="1" lang="en-US" altLang="ja-JP" sz="1100" b="1"/>
        </a:p>
        <a:p>
          <a:r>
            <a:rPr kumimoji="1" lang="en-US" altLang="ja-JP" sz="1100" b="1"/>
            <a:t> e-</a:t>
          </a:r>
          <a:r>
            <a:rPr kumimoji="1" lang="ja-JP" altLang="en-US" sz="1100" b="1"/>
            <a:t>補助金利用者向け調査票</a:t>
          </a:r>
          <a:r>
            <a:rPr kumimoji="1" lang="en-US" altLang="ja-JP" sz="1100" b="1"/>
            <a:t>【</a:t>
          </a:r>
          <a:r>
            <a:rPr kumimoji="1" lang="ja-JP" altLang="en-US" sz="1100" b="1"/>
            <a:t>アンケート</a:t>
          </a:r>
          <a:r>
            <a:rPr kumimoji="1" lang="en-US" altLang="ja-JP" sz="1100" b="1"/>
            <a:t>】</a:t>
          </a:r>
        </a:p>
        <a:p>
          <a:r>
            <a:rPr kumimoji="1" lang="ja-JP" altLang="en-US" sz="1100" b="1"/>
            <a:t>　</a:t>
          </a:r>
          <a:r>
            <a:rPr kumimoji="1" lang="en-US" altLang="ja-JP" sz="1100" b="1"/>
            <a:t>(※</a:t>
          </a:r>
          <a:r>
            <a:rPr kumimoji="1" lang="ja-JP" altLang="en-US" sz="1100" b="1"/>
            <a:t>交付決定時にメールにて配布します</a:t>
          </a:r>
          <a:r>
            <a:rPr kumimoji="1" lang="en-US" altLang="ja-JP" sz="11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781800" y="1428750"/>
          <a:ext cx="37433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42333</xdr:colOff>
      <xdr:row>17</xdr:row>
      <xdr:rowOff>0</xdr:rowOff>
    </xdr:from>
    <xdr:to>
      <xdr:col>29</xdr:col>
      <xdr:colOff>61383</xdr:colOff>
      <xdr:row>21</xdr:row>
      <xdr:rowOff>9525</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6720416" y="3566583"/>
          <a:ext cx="251884" cy="81385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169333</xdr:colOff>
      <xdr:row>17</xdr:row>
      <xdr:rowOff>190500</xdr:rowOff>
    </xdr:from>
    <xdr:to>
      <xdr:col>45</xdr:col>
      <xdr:colOff>216958</xdr:colOff>
      <xdr:row>20</xdr:row>
      <xdr:rowOff>17991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080250" y="3757083"/>
          <a:ext cx="5296958" cy="43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42333</xdr:colOff>
      <xdr:row>21</xdr:row>
      <xdr:rowOff>0</xdr:rowOff>
    </xdr:from>
    <xdr:to>
      <xdr:col>29</xdr:col>
      <xdr:colOff>61383</xdr:colOff>
      <xdr:row>34</xdr:row>
      <xdr:rowOff>219075</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6720416" y="4370917"/>
          <a:ext cx="251884" cy="2864908"/>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242359</xdr:colOff>
      <xdr:row>27</xdr:row>
      <xdr:rowOff>20108</xdr:rowOff>
    </xdr:from>
    <xdr:to>
      <xdr:col>46</xdr:col>
      <xdr:colOff>57151</xdr:colOff>
      <xdr:row>29</xdr:row>
      <xdr:rowOff>48684</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153276" y="5597525"/>
          <a:ext cx="5296958"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42333</xdr:colOff>
      <xdr:row>35</xdr:row>
      <xdr:rowOff>0</xdr:rowOff>
    </xdr:from>
    <xdr:to>
      <xdr:col>29</xdr:col>
      <xdr:colOff>61383</xdr:colOff>
      <xdr:row>42</xdr:row>
      <xdr:rowOff>19050</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a:off x="6720416" y="7249583"/>
          <a:ext cx="251884" cy="1426634"/>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176742</xdr:colOff>
      <xdr:row>37</xdr:row>
      <xdr:rowOff>53975</xdr:rowOff>
    </xdr:from>
    <xdr:to>
      <xdr:col>45</xdr:col>
      <xdr:colOff>224367</xdr:colOff>
      <xdr:row>39</xdr:row>
      <xdr:rowOff>82550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087659" y="7705725"/>
          <a:ext cx="5296958"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添付書類を確認し、メールに添付して送付してください。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事業計画書は別紙様式を使用してください。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228600</xdr:colOff>
          <xdr:row>41</xdr:row>
          <xdr:rowOff>190500</xdr:rowOff>
        </xdr:from>
        <xdr:to>
          <xdr:col>10</xdr:col>
          <xdr:colOff>209550</xdr:colOff>
          <xdr:row>42</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209550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11</xdr:col>
          <xdr:colOff>209550</xdr:colOff>
          <xdr:row>48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781800" y="1428750"/>
          <a:ext cx="37433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18</xdr:row>
      <xdr:rowOff>19050</xdr:rowOff>
    </xdr:from>
    <xdr:to>
      <xdr:col>29</xdr:col>
      <xdr:colOff>50800</xdr:colOff>
      <xdr:row>21</xdr:row>
      <xdr:rowOff>190500</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6582833" y="3797300"/>
          <a:ext cx="251884" cy="77470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125942</xdr:colOff>
      <xdr:row>18</xdr:row>
      <xdr:rowOff>127000</xdr:rowOff>
    </xdr:from>
    <xdr:to>
      <xdr:col>45</xdr:col>
      <xdr:colOff>173567</xdr:colOff>
      <xdr:row>21</xdr:row>
      <xdr:rowOff>88900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909859" y="3905250"/>
          <a:ext cx="3804708" cy="56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27516</xdr:colOff>
      <xdr:row>22</xdr:row>
      <xdr:rowOff>9525</xdr:rowOff>
    </xdr:from>
    <xdr:to>
      <xdr:col>29</xdr:col>
      <xdr:colOff>79374</xdr:colOff>
      <xdr:row>37</xdr:row>
      <xdr:rowOff>200024</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6578599" y="4592108"/>
          <a:ext cx="284692" cy="320674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111125</xdr:colOff>
      <xdr:row>28</xdr:row>
      <xdr:rowOff>180975</xdr:rowOff>
    </xdr:from>
    <xdr:to>
      <xdr:col>49</xdr:col>
      <xdr:colOff>63500</xdr:colOff>
      <xdr:row>31</xdr:row>
      <xdr:rowOff>9525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895042" y="5970058"/>
          <a:ext cx="4640791"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手入力してください。増額</a:t>
          </a:r>
          <a:r>
            <a:rPr kumimoji="1" lang="en-US" altLang="ja-JP" sz="1100" b="1">
              <a:latin typeface="ＭＳ 明朝" panose="02020609040205080304" pitchFamily="17" charset="-128"/>
              <a:ea typeface="ＭＳ 明朝" panose="02020609040205080304" pitchFamily="17" charset="-128"/>
            </a:rPr>
            <a:t>or</a:t>
          </a:r>
          <a:r>
            <a:rPr kumimoji="1" lang="ja-JP" altLang="en-US" sz="1100" b="1">
              <a:latin typeface="ＭＳ 明朝" panose="02020609040205080304" pitchFamily="17" charset="-128"/>
              <a:ea typeface="ＭＳ 明朝" panose="02020609040205080304" pitchFamily="17" charset="-128"/>
            </a:rPr>
            <a:t>減額をプルダウンから選択してください。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28574</xdr:colOff>
      <xdr:row>0</xdr:row>
      <xdr:rowOff>19050</xdr:rowOff>
    </xdr:from>
    <xdr:to>
      <xdr:col>61</xdr:col>
      <xdr:colOff>28575</xdr:colOff>
      <xdr:row>16</xdr:row>
      <xdr:rowOff>9525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476999" y="19050"/>
          <a:ext cx="7581901" cy="3305175"/>
        </a:xfrm>
        <a:prstGeom prst="rect">
          <a:avLst/>
        </a:prstGeom>
        <a:solidFill>
          <a:srgbClr val="0000FF"/>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chorCtr="0"/>
        <a:lstStyle/>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様式説明</a:t>
          </a:r>
          <a:r>
            <a:rPr kumimoji="1" lang="en-US" altLang="ja-JP" sz="1600" b="1">
              <a:solidFill>
                <a:schemeClr val="bg1"/>
              </a:solidFill>
              <a:latin typeface="ＭＳ 明朝" panose="02020609040205080304" pitchFamily="17" charset="-128"/>
              <a:ea typeface="ＭＳ 明朝" panose="02020609040205080304" pitchFamily="17" charset="-128"/>
            </a:rPr>
            <a:t>】</a:t>
          </a:r>
        </a:p>
        <a:p>
          <a:r>
            <a:rPr kumimoji="1" lang="ja-JP" altLang="en-US" sz="1600" b="1">
              <a:solidFill>
                <a:schemeClr val="bg1"/>
              </a:solidFill>
              <a:latin typeface="ＭＳ 明朝" panose="02020609040205080304" pitchFamily="17" charset="-128"/>
              <a:ea typeface="ＭＳ 明朝" panose="02020609040205080304" pitchFamily="17" charset="-128"/>
            </a:rPr>
            <a:t>この様式は、以下に該当する場合に提出してください。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・交付決定を受けた補助事業について、事業内容等の変更により、当該補助金等の額に変更が生じた場合</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補助事業の廃止や補助金等の額の変更を伴わない事業内容等の変更がある場合は、</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号</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変更・中止・廃止承認申請書を提出してください。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28575</xdr:colOff>
      <xdr:row>16</xdr:row>
      <xdr:rowOff>9526</xdr:rowOff>
    </xdr:from>
    <xdr:to>
      <xdr:col>61</xdr:col>
      <xdr:colOff>28575</xdr:colOff>
      <xdr:row>17</xdr:row>
      <xdr:rowOff>190501</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477000" y="3324226"/>
          <a:ext cx="7581900" cy="3810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←交付決定通知書の右上に記載された指令年月日、指令番号を手入力してください。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41275</xdr:colOff>
      <xdr:row>38</xdr:row>
      <xdr:rowOff>9525</xdr:rowOff>
    </xdr:from>
    <xdr:to>
      <xdr:col>29</xdr:col>
      <xdr:colOff>88900</xdr:colOff>
      <xdr:row>40</xdr:row>
      <xdr:rowOff>19051</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6592358" y="7809442"/>
          <a:ext cx="280459" cy="411692"/>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136525</xdr:colOff>
      <xdr:row>38</xdr:row>
      <xdr:rowOff>10582</xdr:rowOff>
    </xdr:from>
    <xdr:to>
      <xdr:col>49</xdr:col>
      <xdr:colOff>84667</xdr:colOff>
      <xdr:row>40</xdr:row>
      <xdr:rowOff>40216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920442" y="7810499"/>
          <a:ext cx="4636558"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変更事業計画書及び変更収支予算書は別紙様式を使用してください。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4" name="右中かっこ 3">
          <a:extLst>
            <a:ext uri="{FF2B5EF4-FFF2-40B4-BE49-F238E27FC236}">
              <a16:creationId xmlns:a16="http://schemas.microsoft.com/office/drawing/2014/main" id="{B9805F58-333C-458D-8835-E486A624377F}"/>
            </a:ext>
          </a:extLst>
        </xdr:cNvPr>
        <xdr:cNvSpPr/>
      </xdr:nvSpPr>
      <xdr:spPr>
        <a:xfrm>
          <a:off x="6477000" y="1314450"/>
          <a:ext cx="247650" cy="704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6</xdr:row>
      <xdr:rowOff>114300</xdr:rowOff>
    </xdr:from>
    <xdr:to>
      <xdr:col>45</xdr:col>
      <xdr:colOff>66675</xdr:colOff>
      <xdr:row>9</xdr:row>
      <xdr:rowOff>114300</xdr:rowOff>
    </xdr:to>
    <xdr:sp macro="" textlink="">
      <xdr:nvSpPr>
        <xdr:cNvPr id="7" name="テキスト ボックス 6">
          <a:extLst>
            <a:ext uri="{FF2B5EF4-FFF2-40B4-BE49-F238E27FC236}">
              <a16:creationId xmlns:a16="http://schemas.microsoft.com/office/drawing/2014/main" id="{184026FC-8987-45F8-9EBB-EBC7B40CC251}"/>
            </a:ext>
          </a:extLst>
        </xdr:cNvPr>
        <xdr:cNvSpPr txBox="1"/>
      </xdr:nvSpPr>
      <xdr:spPr>
        <a:xfrm>
          <a:off x="6696075" y="1428750"/>
          <a:ext cx="3743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29633</xdr:colOff>
      <xdr:row>20</xdr:row>
      <xdr:rowOff>27516</xdr:rowOff>
    </xdr:from>
    <xdr:to>
      <xdr:col>29</xdr:col>
      <xdr:colOff>48683</xdr:colOff>
      <xdr:row>24</xdr:row>
      <xdr:rowOff>151341</xdr:rowOff>
    </xdr:to>
    <xdr:sp macro="" textlink="">
      <xdr:nvSpPr>
        <xdr:cNvPr id="8" name="右中かっこ 7">
          <a:extLst>
            <a:ext uri="{FF2B5EF4-FFF2-40B4-BE49-F238E27FC236}">
              <a16:creationId xmlns:a16="http://schemas.microsoft.com/office/drawing/2014/main" id="{13A6BAC8-1D22-4E77-B3FE-970865B25181}"/>
            </a:ext>
          </a:extLst>
        </xdr:cNvPr>
        <xdr:cNvSpPr/>
      </xdr:nvSpPr>
      <xdr:spPr>
        <a:xfrm>
          <a:off x="6580716" y="4038599"/>
          <a:ext cx="251884" cy="86465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137583</xdr:colOff>
      <xdr:row>20</xdr:row>
      <xdr:rowOff>192617</xdr:rowOff>
    </xdr:from>
    <xdr:to>
      <xdr:col>45</xdr:col>
      <xdr:colOff>185208</xdr:colOff>
      <xdr:row>23</xdr:row>
      <xdr:rowOff>164042</xdr:rowOff>
    </xdr:to>
    <xdr:sp macro="" textlink="">
      <xdr:nvSpPr>
        <xdr:cNvPr id="9" name="テキスト ボックス 8">
          <a:extLst>
            <a:ext uri="{FF2B5EF4-FFF2-40B4-BE49-F238E27FC236}">
              <a16:creationId xmlns:a16="http://schemas.microsoft.com/office/drawing/2014/main" id="{F529DF05-C4B6-44A2-BD04-04ED30BC748C}"/>
            </a:ext>
          </a:extLst>
        </xdr:cNvPr>
        <xdr:cNvSpPr txBox="1"/>
      </xdr:nvSpPr>
      <xdr:spPr>
        <a:xfrm>
          <a:off x="6921500" y="4203700"/>
          <a:ext cx="3804708"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27516</xdr:colOff>
      <xdr:row>24</xdr:row>
      <xdr:rowOff>158750</xdr:rowOff>
    </xdr:from>
    <xdr:to>
      <xdr:col>29</xdr:col>
      <xdr:colOff>79374</xdr:colOff>
      <xdr:row>38</xdr:row>
      <xdr:rowOff>189441</xdr:rowOff>
    </xdr:to>
    <xdr:sp macro="" textlink="">
      <xdr:nvSpPr>
        <xdr:cNvPr id="10" name="右中かっこ 9">
          <a:extLst>
            <a:ext uri="{FF2B5EF4-FFF2-40B4-BE49-F238E27FC236}">
              <a16:creationId xmlns:a16="http://schemas.microsoft.com/office/drawing/2014/main" id="{C1E444C6-B27E-4BCD-B4B6-584044706899}"/>
            </a:ext>
          </a:extLst>
        </xdr:cNvPr>
        <xdr:cNvSpPr/>
      </xdr:nvSpPr>
      <xdr:spPr>
        <a:xfrm>
          <a:off x="6578599" y="4910667"/>
          <a:ext cx="284692" cy="2877607"/>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153458</xdr:colOff>
      <xdr:row>30</xdr:row>
      <xdr:rowOff>191559</xdr:rowOff>
    </xdr:from>
    <xdr:to>
      <xdr:col>49</xdr:col>
      <xdr:colOff>105833</xdr:colOff>
      <xdr:row>32</xdr:row>
      <xdr:rowOff>210609</xdr:rowOff>
    </xdr:to>
    <xdr:sp macro="" textlink="">
      <xdr:nvSpPr>
        <xdr:cNvPr id="11" name="テキスト ボックス 10">
          <a:extLst>
            <a:ext uri="{FF2B5EF4-FFF2-40B4-BE49-F238E27FC236}">
              <a16:creationId xmlns:a16="http://schemas.microsoft.com/office/drawing/2014/main" id="{8064740E-E58E-4611-8CC2-04EA402B34F1}"/>
            </a:ext>
          </a:extLst>
        </xdr:cNvPr>
        <xdr:cNvSpPr txBox="1"/>
      </xdr:nvSpPr>
      <xdr:spPr>
        <a:xfrm>
          <a:off x="6937375" y="6139392"/>
          <a:ext cx="4640791" cy="44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28575</xdr:colOff>
      <xdr:row>5</xdr:row>
      <xdr:rowOff>0</xdr:rowOff>
    </xdr:from>
    <xdr:to>
      <xdr:col>61</xdr:col>
      <xdr:colOff>38100</xdr:colOff>
      <xdr:row>18</xdr:row>
      <xdr:rowOff>28575</xdr:rowOff>
    </xdr:to>
    <xdr:sp macro="" textlink="">
      <xdr:nvSpPr>
        <xdr:cNvPr id="12" name="テキスト ボックス 11">
          <a:extLst>
            <a:ext uri="{FF2B5EF4-FFF2-40B4-BE49-F238E27FC236}">
              <a16:creationId xmlns:a16="http://schemas.microsoft.com/office/drawing/2014/main" id="{8090534C-2BA0-4D3A-9D76-C4D87082009E}"/>
            </a:ext>
          </a:extLst>
        </xdr:cNvPr>
        <xdr:cNvSpPr txBox="1"/>
      </xdr:nvSpPr>
      <xdr:spPr>
        <a:xfrm>
          <a:off x="6486525" y="847725"/>
          <a:ext cx="7591425" cy="2743200"/>
        </a:xfrm>
        <a:prstGeom prst="rect">
          <a:avLst/>
        </a:prstGeom>
        <a:solidFill>
          <a:srgbClr val="0000FF"/>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chorCtr="0"/>
        <a:lstStyle/>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様式説明</a:t>
          </a:r>
          <a:r>
            <a:rPr kumimoji="1" lang="en-US" altLang="ja-JP" sz="1600" b="1">
              <a:solidFill>
                <a:schemeClr val="bg1"/>
              </a:solidFill>
              <a:latin typeface="ＭＳ 明朝" panose="02020609040205080304" pitchFamily="17" charset="-128"/>
              <a:ea typeface="ＭＳ 明朝" panose="02020609040205080304" pitchFamily="17" charset="-128"/>
            </a:rPr>
            <a:t>】</a:t>
          </a:r>
        </a:p>
        <a:p>
          <a:r>
            <a:rPr kumimoji="1" lang="ja-JP" altLang="en-US" sz="1600" b="1">
              <a:solidFill>
                <a:schemeClr val="bg1"/>
              </a:solidFill>
              <a:latin typeface="ＭＳ 明朝" panose="02020609040205080304" pitchFamily="17" charset="-128"/>
              <a:ea typeface="ＭＳ 明朝" panose="02020609040205080304" pitchFamily="17" charset="-128"/>
            </a:rPr>
            <a:t>この様式は、以下に該当する場合に提出してください。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・交付決定を受けた補助事業について、当該補助金等の額の変更を伴わない事業内容等の変更が判明したとき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・交付決定を受けた補助事業について、予定の期間内に完了しないとき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ja-JP" altLang="en-US" sz="1600" b="1">
              <a:solidFill>
                <a:schemeClr val="bg1"/>
              </a:solidFill>
              <a:latin typeface="ＭＳ 明朝" panose="02020609040205080304" pitchFamily="17" charset="-128"/>
              <a:ea typeface="ＭＳ 明朝" panose="02020609040205080304" pitchFamily="17" charset="-128"/>
            </a:rPr>
            <a:t>・交付決定を受けた補助事業について、廃止するとき</a:t>
          </a:r>
          <a:endParaRPr kumimoji="1" lang="en-US" altLang="ja-JP" sz="1600" b="1">
            <a:solidFill>
              <a:schemeClr val="bg1"/>
            </a:solidFill>
            <a:latin typeface="ＭＳ 明朝" panose="02020609040205080304" pitchFamily="17" charset="-128"/>
            <a:ea typeface="ＭＳ 明朝" panose="02020609040205080304" pitchFamily="17" charset="-128"/>
          </a:endParaRPr>
        </a:p>
        <a:p>
          <a:endParaRPr kumimoji="1" lang="en-US" altLang="ja-JP" sz="1600" b="1">
            <a:solidFill>
              <a:schemeClr val="bg1"/>
            </a:solidFill>
            <a:latin typeface="ＭＳ 明朝" panose="02020609040205080304" pitchFamily="17" charset="-128"/>
            <a:ea typeface="ＭＳ 明朝" panose="02020609040205080304" pitchFamily="17" charset="-128"/>
          </a:endParaRPr>
        </a:p>
        <a:p>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補助金等の額の変更を伴う事業内容等の変更の場合は、</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様式</a:t>
          </a:r>
          <a:r>
            <a:rPr kumimoji="1" lang="en-US" altLang="ja-JP" sz="1600" b="1">
              <a:solidFill>
                <a:schemeClr val="bg1"/>
              </a:solidFill>
              <a:latin typeface="ＭＳ 明朝" panose="02020609040205080304" pitchFamily="17" charset="-128"/>
              <a:ea typeface="ＭＳ 明朝" panose="02020609040205080304" pitchFamily="17" charset="-128"/>
            </a:rPr>
            <a:t>3</a:t>
          </a:r>
          <a:r>
            <a:rPr kumimoji="1" lang="ja-JP" altLang="en-US" sz="1600" b="1">
              <a:solidFill>
                <a:schemeClr val="bg1"/>
              </a:solidFill>
              <a:latin typeface="ＭＳ 明朝" panose="02020609040205080304" pitchFamily="17" charset="-128"/>
              <a:ea typeface="ＭＳ 明朝" panose="02020609040205080304" pitchFamily="17" charset="-128"/>
            </a:rPr>
            <a:t>号</a:t>
          </a:r>
          <a:r>
            <a:rPr kumimoji="1" lang="en-US" altLang="ja-JP" sz="1600" b="1">
              <a:solidFill>
                <a:schemeClr val="bg1"/>
              </a:solidFill>
              <a:latin typeface="ＭＳ 明朝" panose="02020609040205080304" pitchFamily="17" charset="-128"/>
              <a:ea typeface="ＭＳ 明朝" panose="02020609040205080304" pitchFamily="17" charset="-128"/>
            </a:rPr>
            <a:t>)</a:t>
          </a:r>
          <a:r>
            <a:rPr kumimoji="1" lang="ja-JP" altLang="en-US" sz="1600" b="1">
              <a:solidFill>
                <a:schemeClr val="bg1"/>
              </a:solidFill>
              <a:latin typeface="ＭＳ 明朝" panose="02020609040205080304" pitchFamily="17" charset="-128"/>
              <a:ea typeface="ＭＳ 明朝" panose="02020609040205080304" pitchFamily="17" charset="-128"/>
            </a:rPr>
            <a:t>変更交付申請書を提出してください。</a:t>
          </a:r>
          <a:endParaRPr kumimoji="1" lang="en-US" altLang="ja-JP" sz="16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19050</xdr:colOff>
      <xdr:row>18</xdr:row>
      <xdr:rowOff>19051</xdr:rowOff>
    </xdr:from>
    <xdr:to>
      <xdr:col>61</xdr:col>
      <xdr:colOff>0</xdr:colOff>
      <xdr:row>20</xdr:row>
      <xdr:rowOff>28576</xdr:rowOff>
    </xdr:to>
    <xdr:sp macro="" textlink="">
      <xdr:nvSpPr>
        <xdr:cNvPr id="13" name="テキスト ボックス 12">
          <a:extLst>
            <a:ext uri="{FF2B5EF4-FFF2-40B4-BE49-F238E27FC236}">
              <a16:creationId xmlns:a16="http://schemas.microsoft.com/office/drawing/2014/main" id="{8EF5ABB5-4313-4808-9E2A-58959F135023}"/>
            </a:ext>
          </a:extLst>
        </xdr:cNvPr>
        <xdr:cNvSpPr txBox="1"/>
      </xdr:nvSpPr>
      <xdr:spPr>
        <a:xfrm>
          <a:off x="6477000" y="3581401"/>
          <a:ext cx="7562850" cy="4095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←交付決定通知書の右上に記載された指令年月日、指令番号を手入力してください。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30692</xdr:colOff>
      <xdr:row>38</xdr:row>
      <xdr:rowOff>190501</xdr:rowOff>
    </xdr:from>
    <xdr:to>
      <xdr:col>29</xdr:col>
      <xdr:colOff>78317</xdr:colOff>
      <xdr:row>42</xdr:row>
      <xdr:rowOff>7409</xdr:rowOff>
    </xdr:to>
    <xdr:sp macro="" textlink="">
      <xdr:nvSpPr>
        <xdr:cNvPr id="14" name="右中かっこ 13">
          <a:extLst>
            <a:ext uri="{FF2B5EF4-FFF2-40B4-BE49-F238E27FC236}">
              <a16:creationId xmlns:a16="http://schemas.microsoft.com/office/drawing/2014/main" id="{7CC50D60-1236-4E0F-B78A-5CD50F150B48}"/>
            </a:ext>
          </a:extLst>
        </xdr:cNvPr>
        <xdr:cNvSpPr/>
      </xdr:nvSpPr>
      <xdr:spPr>
        <a:xfrm>
          <a:off x="6581775" y="7789334"/>
          <a:ext cx="280459" cy="6318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130175</xdr:colOff>
      <xdr:row>39</xdr:row>
      <xdr:rowOff>65617</xdr:rowOff>
    </xdr:from>
    <xdr:to>
      <xdr:col>49</xdr:col>
      <xdr:colOff>82550</xdr:colOff>
      <xdr:row>41</xdr:row>
      <xdr:rowOff>103717</xdr:rowOff>
    </xdr:to>
    <xdr:sp macro="" textlink="">
      <xdr:nvSpPr>
        <xdr:cNvPr id="15" name="テキスト ボックス 14">
          <a:extLst>
            <a:ext uri="{FF2B5EF4-FFF2-40B4-BE49-F238E27FC236}">
              <a16:creationId xmlns:a16="http://schemas.microsoft.com/office/drawing/2014/main" id="{E0A708FD-A326-4008-B7AD-A3AEA848874E}"/>
            </a:ext>
          </a:extLst>
        </xdr:cNvPr>
        <xdr:cNvSpPr txBox="1"/>
      </xdr:nvSpPr>
      <xdr:spPr>
        <a:xfrm>
          <a:off x="6914092" y="7876117"/>
          <a:ext cx="4640791"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変更事業計画書は別紙様式を使用してください。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27</xdr:col>
      <xdr:colOff>200025</xdr:colOff>
      <xdr:row>1</xdr:row>
      <xdr:rowOff>190500</xdr:rowOff>
    </xdr:from>
    <xdr:to>
      <xdr:col>44</xdr:col>
      <xdr:colOff>19050</xdr:colOff>
      <xdr:row>5</xdr:row>
      <xdr:rowOff>9525</xdr:rowOff>
    </xdr:to>
    <xdr:sp macro="" textlink="">
      <xdr:nvSpPr>
        <xdr:cNvPr id="16" name="テキスト ボックス 15">
          <a:extLst>
            <a:ext uri="{FF2B5EF4-FFF2-40B4-BE49-F238E27FC236}">
              <a16:creationId xmlns:a16="http://schemas.microsoft.com/office/drawing/2014/main" id="{47AF36DC-2CA9-42BD-8822-24309C78E514}"/>
            </a:ext>
          </a:extLst>
        </xdr:cNvPr>
        <xdr:cNvSpPr txBox="1"/>
      </xdr:nvSpPr>
      <xdr:spPr>
        <a:xfrm>
          <a:off x="6429375" y="314325"/>
          <a:ext cx="37433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←変更・中止・廃止をプルダウンから選択してください。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985DF872-10A7-480A-A641-BC83DFE92D50}"/>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124883</xdr:rowOff>
    </xdr:from>
    <xdr:to>
      <xdr:col>45</xdr:col>
      <xdr:colOff>161925</xdr:colOff>
      <xdr:row>9</xdr:row>
      <xdr:rowOff>124883</xdr:rowOff>
    </xdr:to>
    <xdr:sp macro="" textlink="">
      <xdr:nvSpPr>
        <xdr:cNvPr id="3" name="テキスト ボックス 2">
          <a:extLst>
            <a:ext uri="{FF2B5EF4-FFF2-40B4-BE49-F238E27FC236}">
              <a16:creationId xmlns:a16="http://schemas.microsoft.com/office/drawing/2014/main" id="{9715F823-E875-4F69-A7D4-F83AA74D6814}"/>
            </a:ext>
          </a:extLst>
        </xdr:cNvPr>
        <xdr:cNvSpPr txBox="1"/>
      </xdr:nvSpPr>
      <xdr:spPr>
        <a:xfrm>
          <a:off x="6898217" y="1532466"/>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28575</xdr:colOff>
      <xdr:row>15</xdr:row>
      <xdr:rowOff>171450</xdr:rowOff>
    </xdr:from>
    <xdr:to>
      <xdr:col>61</xdr:col>
      <xdr:colOff>9525</xdr:colOff>
      <xdr:row>17</xdr:row>
      <xdr:rowOff>171450</xdr:rowOff>
    </xdr:to>
    <xdr:sp macro="" textlink="">
      <xdr:nvSpPr>
        <xdr:cNvPr id="10" name="テキスト ボックス 9">
          <a:extLst>
            <a:ext uri="{FF2B5EF4-FFF2-40B4-BE49-F238E27FC236}">
              <a16:creationId xmlns:a16="http://schemas.microsoft.com/office/drawing/2014/main" id="{B5E96B93-C1ED-4A60-BD1C-868F47DDE87B}"/>
            </a:ext>
          </a:extLst>
        </xdr:cNvPr>
        <xdr:cNvSpPr txBox="1"/>
      </xdr:nvSpPr>
      <xdr:spPr>
        <a:xfrm>
          <a:off x="6477000" y="3362325"/>
          <a:ext cx="7562850" cy="39052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←交付決定通知書の右上に記載された指令年月日、指令番号を手入力してください。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22</xdr:row>
      <xdr:rowOff>9525</xdr:rowOff>
    </xdr:from>
    <xdr:to>
      <xdr:col>29</xdr:col>
      <xdr:colOff>61384</xdr:colOff>
      <xdr:row>30</xdr:row>
      <xdr:rowOff>0</xdr:rowOff>
    </xdr:to>
    <xdr:sp macro="" textlink="">
      <xdr:nvSpPr>
        <xdr:cNvPr id="11" name="右中かっこ 10">
          <a:extLst>
            <a:ext uri="{FF2B5EF4-FFF2-40B4-BE49-F238E27FC236}">
              <a16:creationId xmlns:a16="http://schemas.microsoft.com/office/drawing/2014/main" id="{5B871C34-FE91-47E7-A0FD-FC74ED939350}"/>
            </a:ext>
          </a:extLst>
        </xdr:cNvPr>
        <xdr:cNvSpPr/>
      </xdr:nvSpPr>
      <xdr:spPr>
        <a:xfrm>
          <a:off x="6593417" y="4655608"/>
          <a:ext cx="251884" cy="1599142"/>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168275</xdr:colOff>
      <xdr:row>24</xdr:row>
      <xdr:rowOff>161925</xdr:rowOff>
    </xdr:from>
    <xdr:to>
      <xdr:col>45</xdr:col>
      <xdr:colOff>215900</xdr:colOff>
      <xdr:row>27</xdr:row>
      <xdr:rowOff>38100</xdr:rowOff>
    </xdr:to>
    <xdr:sp macro="" textlink="">
      <xdr:nvSpPr>
        <xdr:cNvPr id="13" name="テキスト ボックス 12">
          <a:extLst>
            <a:ext uri="{FF2B5EF4-FFF2-40B4-BE49-F238E27FC236}">
              <a16:creationId xmlns:a16="http://schemas.microsoft.com/office/drawing/2014/main" id="{774EB46B-1857-46C6-AB32-677502FC421F}"/>
            </a:ext>
          </a:extLst>
        </xdr:cNvPr>
        <xdr:cNvSpPr txBox="1"/>
      </xdr:nvSpPr>
      <xdr:spPr>
        <a:xfrm>
          <a:off x="6952192" y="5210175"/>
          <a:ext cx="3804708" cy="47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様式</a:t>
          </a:r>
          <a:r>
            <a:rPr kumimoji="1" lang="en-US" altLang="ja-JP" sz="1100" b="1">
              <a:latin typeface="ＭＳ 明朝" panose="02020609040205080304" pitchFamily="17" charset="-128"/>
              <a:ea typeface="ＭＳ 明朝" panose="02020609040205080304" pitchFamily="17" charset="-128"/>
            </a:rPr>
            <a:t>1</a:t>
          </a:r>
          <a:r>
            <a:rPr kumimoji="1" lang="ja-JP" altLang="en-US" sz="1100" b="1">
              <a:latin typeface="ＭＳ 明朝" panose="02020609040205080304" pitchFamily="17" charset="-128"/>
              <a:ea typeface="ＭＳ 明朝" panose="02020609040205080304" pitchFamily="17" charset="-128"/>
            </a:rPr>
            <a:t>号</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交付申請書から転記されます。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5E465850-FAAF-4736-9C9C-0EE1C435B249}"/>
            </a:ext>
          </a:extLst>
        </xdr:cNvPr>
        <xdr:cNvSpPr/>
      </xdr:nvSpPr>
      <xdr:spPr>
        <a:xfrm>
          <a:off x="6477000" y="1381125"/>
          <a:ext cx="247650" cy="704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124883</xdr:colOff>
      <xdr:row>6</xdr:row>
      <xdr:rowOff>124884</xdr:rowOff>
    </xdr:from>
    <xdr:to>
      <xdr:col>45</xdr:col>
      <xdr:colOff>172508</xdr:colOff>
      <xdr:row>9</xdr:row>
      <xdr:rowOff>124884</xdr:rowOff>
    </xdr:to>
    <xdr:sp macro="" textlink="">
      <xdr:nvSpPr>
        <xdr:cNvPr id="3" name="テキスト ボックス 2">
          <a:extLst>
            <a:ext uri="{FF2B5EF4-FFF2-40B4-BE49-F238E27FC236}">
              <a16:creationId xmlns:a16="http://schemas.microsoft.com/office/drawing/2014/main" id="{D935B269-FE6A-4CF6-BEE9-EE4999FC4461}"/>
            </a:ext>
          </a:extLst>
        </xdr:cNvPr>
        <xdr:cNvSpPr txBox="1"/>
      </xdr:nvSpPr>
      <xdr:spPr>
        <a:xfrm>
          <a:off x="6908800" y="1532467"/>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22</xdr:row>
      <xdr:rowOff>190501</xdr:rowOff>
    </xdr:from>
    <xdr:to>
      <xdr:col>29</xdr:col>
      <xdr:colOff>63500</xdr:colOff>
      <xdr:row>28</xdr:row>
      <xdr:rowOff>190500</xdr:rowOff>
    </xdr:to>
    <xdr:sp macro="" textlink="">
      <xdr:nvSpPr>
        <xdr:cNvPr id="5" name="右中かっこ 4">
          <a:extLst>
            <a:ext uri="{FF2B5EF4-FFF2-40B4-BE49-F238E27FC236}">
              <a16:creationId xmlns:a16="http://schemas.microsoft.com/office/drawing/2014/main" id="{11C663B3-8277-44E9-8126-5D026FAEA3CB}"/>
            </a:ext>
          </a:extLst>
        </xdr:cNvPr>
        <xdr:cNvSpPr/>
      </xdr:nvSpPr>
      <xdr:spPr>
        <a:xfrm>
          <a:off x="6593417" y="4836584"/>
          <a:ext cx="254000" cy="120649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157692</xdr:colOff>
      <xdr:row>24</xdr:row>
      <xdr:rowOff>159809</xdr:rowOff>
    </xdr:from>
    <xdr:to>
      <xdr:col>45</xdr:col>
      <xdr:colOff>205317</xdr:colOff>
      <xdr:row>27</xdr:row>
      <xdr:rowOff>35984</xdr:rowOff>
    </xdr:to>
    <xdr:sp macro="" textlink="">
      <xdr:nvSpPr>
        <xdr:cNvPr id="6" name="テキスト ボックス 5">
          <a:extLst>
            <a:ext uri="{FF2B5EF4-FFF2-40B4-BE49-F238E27FC236}">
              <a16:creationId xmlns:a16="http://schemas.microsoft.com/office/drawing/2014/main" id="{63C37E48-7604-4081-9C69-B4E74F1DCCC2}"/>
            </a:ext>
          </a:extLst>
        </xdr:cNvPr>
        <xdr:cNvSpPr txBox="1"/>
      </xdr:nvSpPr>
      <xdr:spPr>
        <a:xfrm>
          <a:off x="6941609" y="5208059"/>
          <a:ext cx="3804708" cy="47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様式</a:t>
          </a:r>
          <a:r>
            <a:rPr kumimoji="1" lang="en-US" altLang="ja-JP" sz="1100" b="1">
              <a:latin typeface="ＭＳ 明朝" panose="02020609040205080304" pitchFamily="17" charset="-128"/>
              <a:ea typeface="ＭＳ 明朝" panose="02020609040205080304" pitchFamily="17" charset="-128"/>
            </a:rPr>
            <a:t>1</a:t>
          </a:r>
          <a:r>
            <a:rPr kumimoji="1" lang="ja-JP" altLang="en-US" sz="1100" b="1">
              <a:latin typeface="ＭＳ 明朝" panose="02020609040205080304" pitchFamily="17" charset="-128"/>
              <a:ea typeface="ＭＳ 明朝" panose="02020609040205080304" pitchFamily="17" charset="-128"/>
            </a:rPr>
            <a:t>号</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交付申請書から転記されます。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39159</xdr:colOff>
      <xdr:row>29</xdr:row>
      <xdr:rowOff>8467</xdr:rowOff>
    </xdr:from>
    <xdr:to>
      <xdr:col>53</xdr:col>
      <xdr:colOff>162984</xdr:colOff>
      <xdr:row>30</xdr:row>
      <xdr:rowOff>200025</xdr:rowOff>
    </xdr:to>
    <xdr:sp macro="" textlink="">
      <xdr:nvSpPr>
        <xdr:cNvPr id="7" name="テキスト ボックス 6">
          <a:extLst>
            <a:ext uri="{FF2B5EF4-FFF2-40B4-BE49-F238E27FC236}">
              <a16:creationId xmlns:a16="http://schemas.microsoft.com/office/drawing/2014/main" id="{5C33489E-8539-4BF8-AF2D-7B8FC6628E32}"/>
            </a:ext>
          </a:extLst>
        </xdr:cNvPr>
        <xdr:cNvSpPr txBox="1"/>
      </xdr:nvSpPr>
      <xdr:spPr>
        <a:xfrm>
          <a:off x="6590242" y="6062134"/>
          <a:ext cx="5976409" cy="392641"/>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85725</xdr:colOff>
      <xdr:row>16</xdr:row>
      <xdr:rowOff>19049</xdr:rowOff>
    </xdr:from>
    <xdr:to>
      <xdr:col>50</xdr:col>
      <xdr:colOff>200025</xdr:colOff>
      <xdr:row>22</xdr:row>
      <xdr:rowOff>123825</xdr:rowOff>
    </xdr:to>
    <xdr:sp macro="" textlink="">
      <xdr:nvSpPr>
        <xdr:cNvPr id="8" name="テキスト ボックス 7">
          <a:extLst>
            <a:ext uri="{FF2B5EF4-FFF2-40B4-BE49-F238E27FC236}">
              <a16:creationId xmlns:a16="http://schemas.microsoft.com/office/drawing/2014/main" id="{232FEFC8-CB55-4A4E-AA3B-C49AA0BBA91B}"/>
            </a:ext>
          </a:extLst>
        </xdr:cNvPr>
        <xdr:cNvSpPr txBox="1"/>
      </xdr:nvSpPr>
      <xdr:spPr>
        <a:xfrm>
          <a:off x="6534150" y="3400424"/>
          <a:ext cx="5181600" cy="130492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令和５年４月１日　　　　指令番号　指令も産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令和５年１０月１日　　　　　　　　指令も産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73DEE5D0-2B1F-4500-8FD2-4B57ABFAD0C7}"/>
            </a:ext>
          </a:extLst>
        </xdr:cNvPr>
        <xdr:cNvSpPr/>
      </xdr:nvSpPr>
      <xdr:spPr>
        <a:xfrm>
          <a:off x="6562725" y="1314450"/>
          <a:ext cx="247650" cy="6572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114300</xdr:rowOff>
    </xdr:from>
    <xdr:to>
      <xdr:col>45</xdr:col>
      <xdr:colOff>161925</xdr:colOff>
      <xdr:row>9</xdr:row>
      <xdr:rowOff>114300</xdr:rowOff>
    </xdr:to>
    <xdr:sp macro="" textlink="">
      <xdr:nvSpPr>
        <xdr:cNvPr id="3" name="テキスト ボックス 2">
          <a:extLst>
            <a:ext uri="{FF2B5EF4-FFF2-40B4-BE49-F238E27FC236}">
              <a16:creationId xmlns:a16="http://schemas.microsoft.com/office/drawing/2014/main" id="{60356EE6-02FF-4F5C-AF12-F868AF726CFA}"/>
            </a:ext>
          </a:extLst>
        </xdr:cNvPr>
        <xdr:cNvSpPr txBox="1"/>
      </xdr:nvSpPr>
      <xdr:spPr>
        <a:xfrm>
          <a:off x="6898217" y="1458383"/>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16</xdr:row>
      <xdr:rowOff>29634</xdr:rowOff>
    </xdr:from>
    <xdr:to>
      <xdr:col>29</xdr:col>
      <xdr:colOff>50800</xdr:colOff>
      <xdr:row>27</xdr:row>
      <xdr:rowOff>1</xdr:rowOff>
    </xdr:to>
    <xdr:sp macro="" textlink="">
      <xdr:nvSpPr>
        <xdr:cNvPr id="4" name="右中かっこ 3">
          <a:extLst>
            <a:ext uri="{FF2B5EF4-FFF2-40B4-BE49-F238E27FC236}">
              <a16:creationId xmlns:a16="http://schemas.microsoft.com/office/drawing/2014/main" id="{EE508BC8-C6F4-4C38-A1FF-0993E9300646}"/>
            </a:ext>
          </a:extLst>
        </xdr:cNvPr>
        <xdr:cNvSpPr/>
      </xdr:nvSpPr>
      <xdr:spPr>
        <a:xfrm>
          <a:off x="6582833" y="3405717"/>
          <a:ext cx="251884" cy="2182284"/>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162984</xdr:colOff>
      <xdr:row>20</xdr:row>
      <xdr:rowOff>93134</xdr:rowOff>
    </xdr:from>
    <xdr:to>
      <xdr:col>50</xdr:col>
      <xdr:colOff>15875</xdr:colOff>
      <xdr:row>22</xdr:row>
      <xdr:rowOff>121709</xdr:rowOff>
    </xdr:to>
    <xdr:sp macro="" textlink="">
      <xdr:nvSpPr>
        <xdr:cNvPr id="5" name="テキスト ボックス 4">
          <a:extLst>
            <a:ext uri="{FF2B5EF4-FFF2-40B4-BE49-F238E27FC236}">
              <a16:creationId xmlns:a16="http://schemas.microsoft.com/office/drawing/2014/main" id="{0059404C-80CD-4D05-9933-EC2049373150}"/>
            </a:ext>
          </a:extLst>
        </xdr:cNvPr>
        <xdr:cNvSpPr txBox="1"/>
      </xdr:nvSpPr>
      <xdr:spPr>
        <a:xfrm>
          <a:off x="6946901" y="4273551"/>
          <a:ext cx="4774141" cy="43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入力不要。基本情報設定シートおよび完了届から自動生成されます。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27</xdr:row>
      <xdr:rowOff>8467</xdr:rowOff>
    </xdr:from>
    <xdr:to>
      <xdr:col>29</xdr:col>
      <xdr:colOff>63500</xdr:colOff>
      <xdr:row>36</xdr:row>
      <xdr:rowOff>190500</xdr:rowOff>
    </xdr:to>
    <xdr:sp macro="" textlink="">
      <xdr:nvSpPr>
        <xdr:cNvPr id="6" name="右中かっこ 5">
          <a:extLst>
            <a:ext uri="{FF2B5EF4-FFF2-40B4-BE49-F238E27FC236}">
              <a16:creationId xmlns:a16="http://schemas.microsoft.com/office/drawing/2014/main" id="{4CE34039-C547-40A5-B11C-633B077CDAFE}"/>
            </a:ext>
          </a:extLst>
        </xdr:cNvPr>
        <xdr:cNvSpPr/>
      </xdr:nvSpPr>
      <xdr:spPr>
        <a:xfrm>
          <a:off x="6582833" y="5596467"/>
          <a:ext cx="264584" cy="1991783"/>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148166</xdr:colOff>
      <xdr:row>30</xdr:row>
      <xdr:rowOff>170392</xdr:rowOff>
    </xdr:from>
    <xdr:to>
      <xdr:col>45</xdr:col>
      <xdr:colOff>195791</xdr:colOff>
      <xdr:row>32</xdr:row>
      <xdr:rowOff>200025</xdr:rowOff>
    </xdr:to>
    <xdr:sp macro="" textlink="">
      <xdr:nvSpPr>
        <xdr:cNvPr id="7" name="テキスト ボックス 6">
          <a:extLst>
            <a:ext uri="{FF2B5EF4-FFF2-40B4-BE49-F238E27FC236}">
              <a16:creationId xmlns:a16="http://schemas.microsoft.com/office/drawing/2014/main" id="{755C87BB-1469-4C55-91AC-B034EC9ABE10}"/>
            </a:ext>
          </a:extLst>
        </xdr:cNvPr>
        <xdr:cNvSpPr txBox="1"/>
      </xdr:nvSpPr>
      <xdr:spPr>
        <a:xfrm>
          <a:off x="6932083" y="6361642"/>
          <a:ext cx="3804708"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手入力してください。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42334</xdr:colOff>
      <xdr:row>37</xdr:row>
      <xdr:rowOff>10583</xdr:rowOff>
    </xdr:from>
    <xdr:to>
      <xdr:col>29</xdr:col>
      <xdr:colOff>61384</xdr:colOff>
      <xdr:row>42</xdr:row>
      <xdr:rowOff>29633</xdr:rowOff>
    </xdr:to>
    <xdr:sp macro="" textlink="">
      <xdr:nvSpPr>
        <xdr:cNvPr id="8" name="右中かっこ 7">
          <a:extLst>
            <a:ext uri="{FF2B5EF4-FFF2-40B4-BE49-F238E27FC236}">
              <a16:creationId xmlns:a16="http://schemas.microsoft.com/office/drawing/2014/main" id="{60C55FB6-FAA3-4BD4-B93A-DA84E29E3633}"/>
            </a:ext>
          </a:extLst>
        </xdr:cNvPr>
        <xdr:cNvSpPr/>
      </xdr:nvSpPr>
      <xdr:spPr>
        <a:xfrm>
          <a:off x="6593417" y="7609416"/>
          <a:ext cx="251884" cy="1024467"/>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113242</xdr:colOff>
      <xdr:row>38</xdr:row>
      <xdr:rowOff>28575</xdr:rowOff>
    </xdr:from>
    <xdr:to>
      <xdr:col>53</xdr:col>
      <xdr:colOff>218017</xdr:colOff>
      <xdr:row>41</xdr:row>
      <xdr:rowOff>57150</xdr:rowOff>
    </xdr:to>
    <xdr:sp macro="" textlink="">
      <xdr:nvSpPr>
        <xdr:cNvPr id="9" name="テキスト ボックス 8">
          <a:extLst>
            <a:ext uri="{FF2B5EF4-FFF2-40B4-BE49-F238E27FC236}">
              <a16:creationId xmlns:a16="http://schemas.microsoft.com/office/drawing/2014/main" id="{FB3F9D61-E41A-43CA-ACFA-B0E5F91532C6}"/>
            </a:ext>
          </a:extLst>
        </xdr:cNvPr>
        <xdr:cNvSpPr txBox="1"/>
      </xdr:nvSpPr>
      <xdr:spPr>
        <a:xfrm>
          <a:off x="6897159" y="7828492"/>
          <a:ext cx="572452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添付書類を確認し、メールに添付して送付してください。</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市税に滞納がないことが分かる証明書は、</a:t>
          </a:r>
          <a:r>
            <a:rPr kumimoji="1" lang="ja-JP" altLang="en-US" sz="1100" b="1">
              <a:solidFill>
                <a:srgbClr val="FF0000"/>
              </a:solidFill>
              <a:latin typeface="ＭＳ 明朝" panose="02020609040205080304" pitchFamily="17" charset="-128"/>
              <a:ea typeface="ＭＳ 明朝" panose="02020609040205080304" pitchFamily="17" charset="-128"/>
            </a:rPr>
            <a:t>完了年月日以降の日付</a:t>
          </a:r>
          <a:r>
            <a:rPr kumimoji="1" lang="ja-JP" altLang="en-US" sz="1100" b="1">
              <a:latin typeface="ＭＳ 明朝" panose="02020609040205080304" pitchFamily="17" charset="-128"/>
              <a:ea typeface="ＭＳ 明朝" panose="02020609040205080304" pitchFamily="17" charset="-128"/>
            </a:rPr>
            <a:t>で取得してください。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219075</xdr:colOff>
      <xdr:row>16</xdr:row>
      <xdr:rowOff>47625</xdr:rowOff>
    </xdr:from>
    <xdr:to>
      <xdr:col>52</xdr:col>
      <xdr:colOff>76200</xdr:colOff>
      <xdr:row>18</xdr:row>
      <xdr:rowOff>76200</xdr:rowOff>
    </xdr:to>
    <xdr:sp macro="" textlink="">
      <xdr:nvSpPr>
        <xdr:cNvPr id="10" name="テキスト ボックス 9">
          <a:hlinkClick xmlns:r="http://schemas.openxmlformats.org/officeDocument/2006/relationships" r:id="rId1"/>
          <a:extLst>
            <a:ext uri="{FF2B5EF4-FFF2-40B4-BE49-F238E27FC236}">
              <a16:creationId xmlns:a16="http://schemas.microsoft.com/office/drawing/2014/main" id="{9E8B7565-9D56-4663-9BBF-DF62AAA235B7}"/>
            </a:ext>
          </a:extLst>
        </xdr:cNvPr>
        <xdr:cNvSpPr txBox="1"/>
      </xdr:nvSpPr>
      <xdr:spPr>
        <a:xfrm>
          <a:off x="6667500" y="3362325"/>
          <a:ext cx="5381625" cy="42862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様式</a:t>
          </a:r>
          <a:r>
            <a:rPr kumimoji="1" lang="en-US" altLang="ja-JP" sz="1100" b="1">
              <a:solidFill>
                <a:schemeClr val="bg1"/>
              </a:solidFill>
              <a:latin typeface="ＭＳ 明朝" panose="02020609040205080304" pitchFamily="17" charset="-128"/>
              <a:ea typeface="ＭＳ 明朝" panose="02020609040205080304" pitchFamily="17" charset="-128"/>
            </a:rPr>
            <a:t>4</a:t>
          </a:r>
          <a:r>
            <a:rPr kumimoji="1" lang="ja-JP" altLang="en-US" sz="1100" b="1">
              <a:solidFill>
                <a:schemeClr val="bg1"/>
              </a:solidFill>
              <a:latin typeface="ＭＳ 明朝" panose="02020609040205080304" pitchFamily="17" charset="-128"/>
              <a:ea typeface="ＭＳ 明朝" panose="02020609040205080304" pitchFamily="17" charset="-128"/>
            </a:rPr>
            <a:t>号</a:t>
          </a:r>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完了届を作成していない場合は、先に完了届を作成してください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28575</xdr:colOff>
      <xdr:row>6</xdr:row>
      <xdr:rowOff>0</xdr:rowOff>
    </xdr:from>
    <xdr:to>
      <xdr:col>29</xdr:col>
      <xdr:colOff>47625</xdr:colOff>
      <xdr:row>9</xdr:row>
      <xdr:rowOff>228600</xdr:rowOff>
    </xdr:to>
    <xdr:sp macro="" textlink="">
      <xdr:nvSpPr>
        <xdr:cNvPr id="2" name="右中かっこ 1">
          <a:extLst>
            <a:ext uri="{FF2B5EF4-FFF2-40B4-BE49-F238E27FC236}">
              <a16:creationId xmlns:a16="http://schemas.microsoft.com/office/drawing/2014/main" id="{E6C09573-DA74-48EA-ABE8-F07355A6D18F}"/>
            </a:ext>
          </a:extLst>
        </xdr:cNvPr>
        <xdr:cNvSpPr/>
      </xdr:nvSpPr>
      <xdr:spPr>
        <a:xfrm>
          <a:off x="6477000" y="1314450"/>
          <a:ext cx="247650" cy="704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93133</xdr:colOff>
      <xdr:row>6</xdr:row>
      <xdr:rowOff>114300</xdr:rowOff>
    </xdr:from>
    <xdr:to>
      <xdr:col>45</xdr:col>
      <xdr:colOff>140758</xdr:colOff>
      <xdr:row>9</xdr:row>
      <xdr:rowOff>114300</xdr:rowOff>
    </xdr:to>
    <xdr:sp macro="" textlink="">
      <xdr:nvSpPr>
        <xdr:cNvPr id="3" name="テキスト ボックス 2">
          <a:extLst>
            <a:ext uri="{FF2B5EF4-FFF2-40B4-BE49-F238E27FC236}">
              <a16:creationId xmlns:a16="http://schemas.microsoft.com/office/drawing/2014/main" id="{86EA1CB9-5E7E-4C6E-B562-CBA1E8FF6225}"/>
            </a:ext>
          </a:extLst>
        </xdr:cNvPr>
        <xdr:cNvSpPr txBox="1"/>
      </xdr:nvSpPr>
      <xdr:spPr>
        <a:xfrm>
          <a:off x="6877050" y="1458383"/>
          <a:ext cx="3804708"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入力不要。基本情報設定シートから自動生成されます。</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28</xdr:col>
      <xdr:colOff>31750</xdr:colOff>
      <xdr:row>16</xdr:row>
      <xdr:rowOff>29634</xdr:rowOff>
    </xdr:from>
    <xdr:to>
      <xdr:col>29</xdr:col>
      <xdr:colOff>50800</xdr:colOff>
      <xdr:row>40</xdr:row>
      <xdr:rowOff>10583</xdr:rowOff>
    </xdr:to>
    <xdr:sp macro="" textlink="">
      <xdr:nvSpPr>
        <xdr:cNvPr id="4" name="右中かっこ 3">
          <a:extLst>
            <a:ext uri="{FF2B5EF4-FFF2-40B4-BE49-F238E27FC236}">
              <a16:creationId xmlns:a16="http://schemas.microsoft.com/office/drawing/2014/main" id="{2E5D24B7-5382-4215-ABC9-8E9AEB4A0DBA}"/>
            </a:ext>
          </a:extLst>
        </xdr:cNvPr>
        <xdr:cNvSpPr/>
      </xdr:nvSpPr>
      <xdr:spPr>
        <a:xfrm>
          <a:off x="6582833" y="3405717"/>
          <a:ext cx="251884" cy="4171949"/>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129116</xdr:colOff>
      <xdr:row>25</xdr:row>
      <xdr:rowOff>85725</xdr:rowOff>
    </xdr:from>
    <xdr:to>
      <xdr:col>49</xdr:col>
      <xdr:colOff>214841</xdr:colOff>
      <xdr:row>28</xdr:row>
      <xdr:rowOff>19050</xdr:rowOff>
    </xdr:to>
    <xdr:sp macro="" textlink="">
      <xdr:nvSpPr>
        <xdr:cNvPr id="5" name="テキスト ボックス 4">
          <a:extLst>
            <a:ext uri="{FF2B5EF4-FFF2-40B4-BE49-F238E27FC236}">
              <a16:creationId xmlns:a16="http://schemas.microsoft.com/office/drawing/2014/main" id="{EB95A607-1684-4D99-82AC-D5CDD4BBDE01}"/>
            </a:ext>
          </a:extLst>
        </xdr:cNvPr>
        <xdr:cNvSpPr txBox="1"/>
      </xdr:nvSpPr>
      <xdr:spPr>
        <a:xfrm>
          <a:off x="6913033" y="5271558"/>
          <a:ext cx="4774141" cy="430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latin typeface="ＭＳ 明朝" panose="02020609040205080304" pitchFamily="17" charset="-128"/>
              <a:ea typeface="ＭＳ 明朝" panose="02020609040205080304" pitchFamily="17" charset="-128"/>
            </a:rPr>
            <a:t>入力不要。基本情報設定シートおよび実績報告書から自動生成されます。</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必要に応じて、修正等を行ってください。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47626</xdr:colOff>
      <xdr:row>6</xdr:row>
      <xdr:rowOff>123825</xdr:rowOff>
    </xdr:from>
    <xdr:to>
      <xdr:col>51</xdr:col>
      <xdr:colOff>85726</xdr:colOff>
      <xdr:row>11</xdr:row>
      <xdr:rowOff>85725</xdr:rowOff>
    </xdr:to>
    <xdr:sp macro="" textlink="">
      <xdr:nvSpPr>
        <xdr:cNvPr id="5" name="テキスト ボックス 4">
          <a:extLst>
            <a:ext uri="{FF2B5EF4-FFF2-40B4-BE49-F238E27FC236}">
              <a16:creationId xmlns:a16="http://schemas.microsoft.com/office/drawing/2014/main" id="{4A4A266A-B354-966E-60D0-7111744B4271}"/>
            </a:ext>
          </a:extLst>
        </xdr:cNvPr>
        <xdr:cNvSpPr txBox="1"/>
      </xdr:nvSpPr>
      <xdr:spPr>
        <a:xfrm>
          <a:off x="7191376" y="1438275"/>
          <a:ext cx="6248400"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※1</a:t>
          </a:r>
          <a:r>
            <a:rPr kumimoji="1" lang="ja-JP" altLang="en-US" sz="1400" b="1"/>
            <a:t>フリガナ、連絡先、口座情報を追加で入力してください。</a:t>
          </a:r>
          <a:endParaRPr kumimoji="1" lang="en-US" altLang="ja-JP" sz="1400" b="1"/>
        </a:p>
        <a:p>
          <a:endParaRPr kumimoji="1" lang="en-US" altLang="ja-JP" sz="1400" b="1"/>
        </a:p>
        <a:p>
          <a:r>
            <a:rPr kumimoji="1" lang="en-US" altLang="ja-JP" sz="1400" b="1"/>
            <a:t>※2</a:t>
          </a:r>
          <a:r>
            <a:rPr kumimoji="1" lang="ja-JP" altLang="en-US" sz="1400" b="1"/>
            <a:t>振込口座の確認ができる書類（通帳の写しなど）を添付してください。</a:t>
          </a:r>
        </a:p>
      </xdr:txBody>
    </xdr:sp>
    <xdr:clientData/>
  </xdr:twoCellAnchor>
  <xdr:twoCellAnchor>
    <xdr:from>
      <xdr:col>7</xdr:col>
      <xdr:colOff>142875</xdr:colOff>
      <xdr:row>28</xdr:row>
      <xdr:rowOff>47625</xdr:rowOff>
    </xdr:from>
    <xdr:to>
      <xdr:col>8</xdr:col>
      <xdr:colOff>38100</xdr:colOff>
      <xdr:row>29</xdr:row>
      <xdr:rowOff>28575</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43125" y="5686425"/>
          <a:ext cx="2095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showGridLines="0" view="pageBreakPreview" zoomScale="90" zoomScaleNormal="75" zoomScaleSheetLayoutView="90" workbookViewId="0">
      <pane xSplit="2" ySplit="4" topLeftCell="C5" activePane="bottomRight" state="frozen"/>
      <selection pane="topRight" activeCell="L1" sqref="L1"/>
      <selection pane="bottomLeft" activeCell="A4" sqref="A4"/>
      <selection pane="bottomRight" activeCell="B2" sqref="B2"/>
    </sheetView>
  </sheetViews>
  <sheetFormatPr defaultColWidth="3.625" defaultRowHeight="15" customHeight="1" x14ac:dyDescent="0.4"/>
  <cols>
    <col min="1" max="1" width="3.625" style="1"/>
    <col min="2" max="2" width="50.625" style="1" customWidth="1"/>
    <col min="3" max="6" width="3.625" style="39"/>
    <col min="7" max="12" width="3.875" style="39" customWidth="1"/>
    <col min="13" max="18" width="4.875" style="39" customWidth="1"/>
    <col min="19" max="22" width="3.875" style="39" customWidth="1"/>
    <col min="23" max="23" width="3.875" style="1" customWidth="1"/>
    <col min="24" max="24" width="2.875" style="1" customWidth="1"/>
    <col min="25" max="28" width="10.625" style="1" customWidth="1"/>
    <col min="29" max="29" width="3" style="2" customWidth="1"/>
    <col min="30" max="16384" width="3.625" style="1"/>
  </cols>
  <sheetData>
    <row r="1" spans="1:29" ht="33" customHeight="1" x14ac:dyDescent="0.4">
      <c r="B1" s="46" t="s">
        <v>279</v>
      </c>
    </row>
    <row r="2" spans="1:29" ht="21.75" customHeight="1" x14ac:dyDescent="0.4">
      <c r="A2" s="32" t="str">
        <f>B1&amp;"　"&amp;"ものづくりアクションプラン支援事業補助金　一覧表"</f>
        <v>令和6年度　ものづくりアクションプラン支援事業補助金　一覧表</v>
      </c>
      <c r="C2" s="1"/>
      <c r="D2" s="1"/>
      <c r="E2" s="1"/>
      <c r="F2" s="1"/>
      <c r="G2" s="1"/>
      <c r="H2" s="1"/>
      <c r="I2" s="1"/>
      <c r="J2" s="1"/>
      <c r="K2" s="1"/>
      <c r="L2" s="1"/>
      <c r="M2" s="40" t="s">
        <v>234</v>
      </c>
      <c r="N2" s="1"/>
      <c r="O2" s="1"/>
      <c r="P2" s="1"/>
      <c r="Q2" s="1"/>
      <c r="R2" s="1"/>
      <c r="S2" s="1"/>
      <c r="T2" s="1"/>
      <c r="U2" s="1"/>
      <c r="V2" s="1"/>
    </row>
    <row r="3" spans="1:29" ht="15" customHeight="1" x14ac:dyDescent="0.4">
      <c r="B3" s="181" t="s">
        <v>0</v>
      </c>
      <c r="C3" s="183" t="s">
        <v>2</v>
      </c>
      <c r="D3" s="183"/>
      <c r="E3" s="183"/>
      <c r="F3" s="183"/>
      <c r="G3" s="176" t="s">
        <v>128</v>
      </c>
      <c r="H3" s="176"/>
      <c r="I3" s="176"/>
      <c r="J3" s="176"/>
      <c r="K3" s="176"/>
      <c r="L3" s="176"/>
      <c r="M3" s="176" t="s">
        <v>133</v>
      </c>
      <c r="N3" s="176"/>
      <c r="O3" s="176"/>
      <c r="P3" s="176"/>
      <c r="Q3" s="176"/>
      <c r="R3" s="176"/>
      <c r="S3" s="176" t="s">
        <v>1</v>
      </c>
      <c r="T3" s="176"/>
      <c r="U3" s="176"/>
      <c r="V3" s="176"/>
      <c r="W3" s="213" t="s">
        <v>63</v>
      </c>
      <c r="X3" s="181"/>
      <c r="Y3" s="181"/>
      <c r="Z3" s="181"/>
      <c r="AA3" s="181"/>
      <c r="AB3" s="181"/>
      <c r="AC3" s="6"/>
    </row>
    <row r="4" spans="1:29" ht="15" customHeight="1" x14ac:dyDescent="0.4">
      <c r="B4" s="182"/>
      <c r="C4" s="184"/>
      <c r="D4" s="184"/>
      <c r="E4" s="184"/>
      <c r="F4" s="184"/>
      <c r="G4" s="177"/>
      <c r="H4" s="177"/>
      <c r="I4" s="177"/>
      <c r="J4" s="177"/>
      <c r="K4" s="177"/>
      <c r="L4" s="177"/>
      <c r="M4" s="177"/>
      <c r="N4" s="177"/>
      <c r="O4" s="177"/>
      <c r="P4" s="177"/>
      <c r="Q4" s="177"/>
      <c r="R4" s="177"/>
      <c r="S4" s="177"/>
      <c r="T4" s="177"/>
      <c r="U4" s="177"/>
      <c r="V4" s="177"/>
      <c r="W4" s="214"/>
      <c r="X4" s="205"/>
      <c r="Y4" s="205"/>
      <c r="Z4" s="205"/>
      <c r="AA4" s="205"/>
      <c r="AB4" s="205"/>
      <c r="AC4" s="208"/>
    </row>
    <row r="5" spans="1:29" ht="21" customHeight="1" x14ac:dyDescent="0.4">
      <c r="A5" s="173">
        <v>1</v>
      </c>
      <c r="B5" s="19" t="s">
        <v>228</v>
      </c>
      <c r="C5" s="171" t="s">
        <v>127</v>
      </c>
      <c r="D5" s="171"/>
      <c r="E5" s="171"/>
      <c r="F5" s="171"/>
      <c r="G5" s="178" t="s">
        <v>129</v>
      </c>
      <c r="H5" s="171"/>
      <c r="I5" s="171"/>
      <c r="J5" s="171"/>
      <c r="K5" s="171"/>
      <c r="L5" s="171"/>
      <c r="M5" s="178" t="s">
        <v>132</v>
      </c>
      <c r="N5" s="171"/>
      <c r="O5" s="171"/>
      <c r="P5" s="171"/>
      <c r="Q5" s="171"/>
      <c r="R5" s="171"/>
      <c r="S5" s="179" t="s">
        <v>134</v>
      </c>
      <c r="T5" s="180"/>
      <c r="U5" s="180"/>
      <c r="V5" s="180"/>
      <c r="W5" s="1">
        <v>1</v>
      </c>
      <c r="Y5" s="1" t="s">
        <v>27</v>
      </c>
      <c r="AC5" s="208"/>
    </row>
    <row r="6" spans="1:29" ht="21" customHeight="1" x14ac:dyDescent="0.4">
      <c r="A6" s="174"/>
      <c r="B6" s="19"/>
      <c r="C6" s="171"/>
      <c r="D6" s="171"/>
      <c r="E6" s="171"/>
      <c r="F6" s="171"/>
      <c r="G6" s="171"/>
      <c r="H6" s="171"/>
      <c r="I6" s="171"/>
      <c r="J6" s="171"/>
      <c r="K6" s="171"/>
      <c r="L6" s="171"/>
      <c r="M6" s="171"/>
      <c r="N6" s="171"/>
      <c r="O6" s="171"/>
      <c r="P6" s="171"/>
      <c r="Q6" s="171"/>
      <c r="R6" s="171"/>
      <c r="S6" s="180"/>
      <c r="T6" s="180"/>
      <c r="U6" s="180"/>
      <c r="V6" s="180"/>
      <c r="W6" s="1">
        <v>2</v>
      </c>
      <c r="Y6" s="1" t="s">
        <v>28</v>
      </c>
    </row>
    <row r="7" spans="1:29" ht="21" customHeight="1" x14ac:dyDescent="0.4">
      <c r="A7" s="174"/>
      <c r="B7" s="19"/>
      <c r="C7" s="171"/>
      <c r="D7" s="171"/>
      <c r="E7" s="171"/>
      <c r="F7" s="171"/>
      <c r="G7" s="171"/>
      <c r="H7" s="171"/>
      <c r="I7" s="171"/>
      <c r="J7" s="171"/>
      <c r="K7" s="171"/>
      <c r="L7" s="171"/>
      <c r="M7" s="171"/>
      <c r="N7" s="171"/>
      <c r="O7" s="171"/>
      <c r="P7" s="171"/>
      <c r="Q7" s="171"/>
      <c r="R7" s="171"/>
      <c r="S7" s="180"/>
      <c r="T7" s="180"/>
      <c r="U7" s="180"/>
      <c r="V7" s="180"/>
      <c r="W7" s="1">
        <v>3</v>
      </c>
      <c r="Y7" s="1" t="s">
        <v>36</v>
      </c>
    </row>
    <row r="8" spans="1:29" ht="21" customHeight="1" x14ac:dyDescent="0.4">
      <c r="A8" s="174"/>
      <c r="B8" s="19"/>
      <c r="C8" s="171"/>
      <c r="D8" s="171"/>
      <c r="E8" s="171"/>
      <c r="F8" s="171"/>
      <c r="G8" s="171"/>
      <c r="H8" s="171"/>
      <c r="I8" s="171"/>
      <c r="J8" s="171"/>
      <c r="K8" s="171"/>
      <c r="L8" s="171"/>
      <c r="M8" s="171"/>
      <c r="N8" s="171"/>
      <c r="O8" s="171"/>
      <c r="P8" s="171"/>
      <c r="Q8" s="171"/>
      <c r="R8" s="171"/>
      <c r="S8" s="180"/>
      <c r="T8" s="180"/>
      <c r="U8" s="180"/>
      <c r="V8" s="180"/>
      <c r="Y8" s="1" t="s">
        <v>222</v>
      </c>
    </row>
    <row r="9" spans="1:29" ht="21" customHeight="1" x14ac:dyDescent="0.4">
      <c r="A9" s="174"/>
      <c r="B9" s="19"/>
      <c r="C9" s="171"/>
      <c r="D9" s="171"/>
      <c r="E9" s="171"/>
      <c r="F9" s="171"/>
      <c r="G9" s="171"/>
      <c r="H9" s="171"/>
      <c r="I9" s="171"/>
      <c r="J9" s="171"/>
      <c r="K9" s="171"/>
      <c r="L9" s="171"/>
      <c r="M9" s="171"/>
      <c r="N9" s="171"/>
      <c r="O9" s="171"/>
      <c r="P9" s="171"/>
      <c r="Q9" s="171"/>
      <c r="R9" s="171"/>
      <c r="S9" s="180"/>
      <c r="T9" s="180"/>
      <c r="U9" s="180"/>
      <c r="V9" s="180"/>
      <c r="W9" s="1">
        <v>4</v>
      </c>
      <c r="Y9" s="1" t="s">
        <v>29</v>
      </c>
    </row>
    <row r="10" spans="1:29" ht="21" customHeight="1" x14ac:dyDescent="0.4">
      <c r="A10" s="174"/>
      <c r="B10" s="19"/>
      <c r="C10" s="171"/>
      <c r="D10" s="171"/>
      <c r="E10" s="171"/>
      <c r="F10" s="171"/>
      <c r="G10" s="171"/>
      <c r="H10" s="171"/>
      <c r="I10" s="171"/>
      <c r="J10" s="171"/>
      <c r="K10" s="171"/>
      <c r="L10" s="171"/>
      <c r="M10" s="171"/>
      <c r="N10" s="171"/>
      <c r="O10" s="171"/>
      <c r="P10" s="171"/>
      <c r="Q10" s="171"/>
      <c r="R10" s="171"/>
      <c r="S10" s="180"/>
      <c r="T10" s="180"/>
      <c r="U10" s="180"/>
      <c r="V10" s="180"/>
      <c r="W10" s="1">
        <v>5</v>
      </c>
      <c r="Y10" s="1" t="s">
        <v>30</v>
      </c>
    </row>
    <row r="11" spans="1:29" ht="21" customHeight="1" x14ac:dyDescent="0.4">
      <c r="A11" s="175"/>
      <c r="B11" s="20"/>
      <c r="C11" s="172"/>
      <c r="D11" s="172"/>
      <c r="E11" s="172"/>
      <c r="F11" s="172"/>
      <c r="G11" s="172"/>
      <c r="H11" s="172"/>
      <c r="I11" s="172"/>
      <c r="J11" s="172"/>
      <c r="K11" s="172"/>
      <c r="L11" s="172"/>
      <c r="M11" s="172"/>
      <c r="N11" s="172"/>
      <c r="O11" s="172"/>
      <c r="P11" s="172"/>
      <c r="Q11" s="172"/>
      <c r="R11" s="172"/>
      <c r="S11" s="177"/>
      <c r="T11" s="177"/>
      <c r="U11" s="177"/>
      <c r="V11" s="177"/>
      <c r="W11" s="23">
        <v>6</v>
      </c>
      <c r="X11" s="24"/>
      <c r="Y11" s="24" t="s">
        <v>207</v>
      </c>
      <c r="Z11" s="24"/>
      <c r="AA11" s="24"/>
      <c r="AB11" s="24"/>
      <c r="AC11" s="17"/>
    </row>
    <row r="12" spans="1:29" ht="18" customHeight="1" x14ac:dyDescent="0.4">
      <c r="A12" s="173">
        <v>2</v>
      </c>
      <c r="B12" s="26" t="s">
        <v>229</v>
      </c>
      <c r="C12" s="198" t="s">
        <v>130</v>
      </c>
      <c r="D12" s="199"/>
      <c r="E12" s="199"/>
      <c r="F12" s="199"/>
      <c r="G12" s="198" t="s">
        <v>131</v>
      </c>
      <c r="H12" s="198"/>
      <c r="I12" s="198"/>
      <c r="J12" s="198"/>
      <c r="K12" s="198"/>
      <c r="L12" s="198"/>
      <c r="M12" s="209" t="s">
        <v>142</v>
      </c>
      <c r="N12" s="210"/>
      <c r="O12" s="210"/>
      <c r="P12" s="210"/>
      <c r="Q12" s="210"/>
      <c r="R12" s="210"/>
      <c r="S12" s="215" t="s">
        <v>135</v>
      </c>
      <c r="T12" s="176"/>
      <c r="U12" s="176"/>
      <c r="V12" s="176"/>
      <c r="W12" s="22">
        <v>1</v>
      </c>
      <c r="Y12" s="1" t="s">
        <v>213</v>
      </c>
      <c r="Z12" s="21"/>
      <c r="AA12" s="21"/>
      <c r="AB12" s="21"/>
      <c r="AC12" s="18"/>
    </row>
    <row r="13" spans="1:29" ht="18" customHeight="1" x14ac:dyDescent="0.4">
      <c r="A13" s="174"/>
      <c r="B13" s="19"/>
      <c r="C13" s="171"/>
      <c r="D13" s="171"/>
      <c r="E13" s="171"/>
      <c r="F13" s="171"/>
      <c r="G13" s="178"/>
      <c r="H13" s="178"/>
      <c r="I13" s="178"/>
      <c r="J13" s="178"/>
      <c r="K13" s="178"/>
      <c r="L13" s="178"/>
      <c r="M13" s="211"/>
      <c r="N13" s="211"/>
      <c r="O13" s="211"/>
      <c r="P13" s="211"/>
      <c r="Q13" s="211"/>
      <c r="R13" s="211"/>
      <c r="S13" s="180"/>
      <c r="T13" s="180"/>
      <c r="U13" s="180"/>
      <c r="V13" s="180"/>
      <c r="W13" s="1">
        <v>2</v>
      </c>
      <c r="Y13" s="1" t="s">
        <v>214</v>
      </c>
      <c r="Z13" s="21"/>
      <c r="AA13" s="21"/>
      <c r="AB13" s="21"/>
    </row>
    <row r="14" spans="1:29" ht="18" customHeight="1" x14ac:dyDescent="0.4">
      <c r="A14" s="174"/>
      <c r="B14" s="19"/>
      <c r="C14" s="171"/>
      <c r="D14" s="171"/>
      <c r="E14" s="171"/>
      <c r="F14" s="171"/>
      <c r="G14" s="178"/>
      <c r="H14" s="178"/>
      <c r="I14" s="178"/>
      <c r="J14" s="178"/>
      <c r="K14" s="178"/>
      <c r="L14" s="178"/>
      <c r="M14" s="211"/>
      <c r="N14" s="211"/>
      <c r="O14" s="211"/>
      <c r="P14" s="211"/>
      <c r="Q14" s="211"/>
      <c r="R14" s="211"/>
      <c r="S14" s="180"/>
      <c r="T14" s="180"/>
      <c r="U14" s="180"/>
      <c r="V14" s="180"/>
      <c r="W14" s="1">
        <v>3</v>
      </c>
      <c r="Y14" s="1" t="s">
        <v>207</v>
      </c>
      <c r="Z14" s="21"/>
      <c r="AA14" s="21"/>
      <c r="AB14" s="21"/>
    </row>
    <row r="15" spans="1:29" ht="18" customHeight="1" x14ac:dyDescent="0.4">
      <c r="A15" s="174"/>
      <c r="B15" s="19"/>
      <c r="C15" s="171"/>
      <c r="D15" s="171"/>
      <c r="E15" s="171"/>
      <c r="F15" s="171"/>
      <c r="G15" s="178"/>
      <c r="H15" s="178"/>
      <c r="I15" s="178"/>
      <c r="J15" s="178"/>
      <c r="K15" s="178"/>
      <c r="L15" s="178"/>
      <c r="M15" s="211"/>
      <c r="N15" s="211"/>
      <c r="O15" s="211"/>
      <c r="P15" s="211"/>
      <c r="Q15" s="211"/>
      <c r="R15" s="211"/>
      <c r="S15" s="180"/>
      <c r="T15" s="180"/>
      <c r="U15" s="180"/>
      <c r="V15" s="180"/>
      <c r="Z15" s="21"/>
      <c r="AA15" s="21"/>
      <c r="AB15" s="21"/>
    </row>
    <row r="16" spans="1:29" ht="18" customHeight="1" x14ac:dyDescent="0.4">
      <c r="A16" s="174"/>
      <c r="B16" s="19"/>
      <c r="C16" s="171"/>
      <c r="D16" s="171"/>
      <c r="E16" s="171"/>
      <c r="F16" s="171"/>
      <c r="G16" s="178"/>
      <c r="H16" s="178"/>
      <c r="I16" s="178"/>
      <c r="J16" s="178"/>
      <c r="K16" s="178"/>
      <c r="L16" s="178"/>
      <c r="M16" s="211"/>
      <c r="N16" s="211"/>
      <c r="O16" s="211"/>
      <c r="P16" s="211"/>
      <c r="Q16" s="211"/>
      <c r="R16" s="211"/>
      <c r="S16" s="180"/>
      <c r="T16" s="180"/>
      <c r="U16" s="180"/>
      <c r="V16" s="180"/>
      <c r="Z16" s="21"/>
      <c r="AA16" s="21"/>
      <c r="AB16" s="21"/>
    </row>
    <row r="17" spans="1:29" ht="18" customHeight="1" x14ac:dyDescent="0.4">
      <c r="A17" s="174"/>
      <c r="B17" s="19"/>
      <c r="C17" s="171"/>
      <c r="D17" s="171"/>
      <c r="E17" s="171"/>
      <c r="F17" s="171"/>
      <c r="G17" s="178"/>
      <c r="H17" s="178"/>
      <c r="I17" s="178"/>
      <c r="J17" s="178"/>
      <c r="K17" s="178"/>
      <c r="L17" s="178"/>
      <c r="M17" s="211"/>
      <c r="N17" s="211"/>
      <c r="O17" s="211"/>
      <c r="P17" s="211"/>
      <c r="Q17" s="211"/>
      <c r="R17" s="211"/>
      <c r="S17" s="180"/>
      <c r="T17" s="180"/>
      <c r="U17" s="180"/>
      <c r="V17" s="180"/>
      <c r="Z17" s="21"/>
      <c r="AA17" s="21"/>
      <c r="AB17" s="21"/>
    </row>
    <row r="18" spans="1:29" ht="18" customHeight="1" x14ac:dyDescent="0.4">
      <c r="A18" s="175"/>
      <c r="B18" s="20"/>
      <c r="C18" s="172"/>
      <c r="D18" s="172"/>
      <c r="E18" s="172"/>
      <c r="F18" s="172"/>
      <c r="G18" s="204"/>
      <c r="H18" s="204"/>
      <c r="I18" s="204"/>
      <c r="J18" s="204"/>
      <c r="K18" s="204"/>
      <c r="L18" s="204"/>
      <c r="M18" s="211"/>
      <c r="N18" s="211"/>
      <c r="O18" s="211"/>
      <c r="P18" s="211"/>
      <c r="Q18" s="211"/>
      <c r="R18" s="211"/>
      <c r="S18" s="180"/>
      <c r="T18" s="180"/>
      <c r="U18" s="180"/>
      <c r="V18" s="180"/>
      <c r="W18" s="33"/>
      <c r="X18" s="34"/>
      <c r="Y18" s="34"/>
      <c r="Z18" s="34"/>
      <c r="AA18" s="34"/>
      <c r="AB18" s="34"/>
      <c r="AC18" s="4"/>
    </row>
    <row r="19" spans="1:29" ht="18" customHeight="1" x14ac:dyDescent="0.15">
      <c r="A19" s="205">
        <v>3</v>
      </c>
      <c r="B19" s="27" t="s">
        <v>230</v>
      </c>
      <c r="C19" s="200" t="s">
        <v>127</v>
      </c>
      <c r="D19" s="201"/>
      <c r="E19" s="201"/>
      <c r="F19" s="206"/>
      <c r="G19" s="200" t="s">
        <v>145</v>
      </c>
      <c r="H19" s="201"/>
      <c r="I19" s="201"/>
      <c r="J19" s="201"/>
      <c r="K19" s="201"/>
      <c r="L19" s="201"/>
      <c r="M19" s="216" t="s">
        <v>215</v>
      </c>
      <c r="N19" s="217"/>
      <c r="O19" s="217"/>
      <c r="P19" s="217"/>
      <c r="Q19" s="217"/>
      <c r="R19" s="218"/>
      <c r="S19" s="219"/>
      <c r="T19" s="220"/>
      <c r="U19" s="220"/>
      <c r="V19" s="221"/>
      <c r="W19" s="22">
        <v>1</v>
      </c>
      <c r="Y19" s="1" t="s">
        <v>213</v>
      </c>
      <c r="AC19" s="4"/>
    </row>
    <row r="20" spans="1:29" ht="18" customHeight="1" x14ac:dyDescent="0.4">
      <c r="A20" s="205"/>
      <c r="B20" s="28"/>
      <c r="C20" s="200"/>
      <c r="D20" s="201"/>
      <c r="E20" s="201"/>
      <c r="F20" s="206"/>
      <c r="G20" s="200"/>
      <c r="H20" s="201"/>
      <c r="I20" s="201"/>
      <c r="J20" s="201"/>
      <c r="K20" s="201"/>
      <c r="L20" s="201"/>
      <c r="M20" s="222" t="s">
        <v>146</v>
      </c>
      <c r="N20" s="223"/>
      <c r="O20" s="223"/>
      <c r="P20" s="223"/>
      <c r="Q20" s="223"/>
      <c r="R20" s="224"/>
      <c r="S20" s="222" t="s">
        <v>148</v>
      </c>
      <c r="T20" s="223"/>
      <c r="U20" s="223"/>
      <c r="V20" s="224"/>
      <c r="W20" s="1">
        <v>2</v>
      </c>
      <c r="Y20" s="1" t="s">
        <v>214</v>
      </c>
      <c r="AC20" s="6"/>
    </row>
    <row r="21" spans="1:29" ht="18" customHeight="1" x14ac:dyDescent="0.4">
      <c r="A21" s="205"/>
      <c r="B21" s="28"/>
      <c r="C21" s="200"/>
      <c r="D21" s="201"/>
      <c r="E21" s="201"/>
      <c r="F21" s="206"/>
      <c r="G21" s="200"/>
      <c r="H21" s="201"/>
      <c r="I21" s="201"/>
      <c r="J21" s="201"/>
      <c r="K21" s="201"/>
      <c r="L21" s="201"/>
      <c r="M21" s="225"/>
      <c r="N21" s="226"/>
      <c r="O21" s="226"/>
      <c r="P21" s="226"/>
      <c r="Q21" s="226"/>
      <c r="R21" s="227"/>
      <c r="S21" s="225"/>
      <c r="T21" s="226"/>
      <c r="U21" s="226"/>
      <c r="V21" s="227"/>
      <c r="W21" s="1">
        <v>3</v>
      </c>
      <c r="Y21" s="1" t="s">
        <v>207</v>
      </c>
      <c r="AC21" s="4"/>
    </row>
    <row r="22" spans="1:29" ht="18" customHeight="1" x14ac:dyDescent="0.4">
      <c r="A22" s="205"/>
      <c r="B22" s="28"/>
      <c r="C22" s="200"/>
      <c r="D22" s="201"/>
      <c r="E22" s="201"/>
      <c r="F22" s="206"/>
      <c r="G22" s="200"/>
      <c r="H22" s="201"/>
      <c r="I22" s="201"/>
      <c r="J22" s="201"/>
      <c r="K22" s="201"/>
      <c r="L22" s="201"/>
      <c r="M22" s="228" t="s">
        <v>147</v>
      </c>
      <c r="N22" s="229"/>
      <c r="O22" s="229"/>
      <c r="P22" s="229"/>
      <c r="Q22" s="229"/>
      <c r="R22" s="230"/>
      <c r="S22" s="238" t="s">
        <v>149</v>
      </c>
      <c r="T22" s="239"/>
      <c r="U22" s="239"/>
      <c r="V22" s="240"/>
      <c r="AC22" s="4"/>
    </row>
    <row r="23" spans="1:29" ht="18" customHeight="1" x14ac:dyDescent="0.4">
      <c r="A23" s="205"/>
      <c r="B23" s="28"/>
      <c r="C23" s="200"/>
      <c r="D23" s="201"/>
      <c r="E23" s="201"/>
      <c r="F23" s="206"/>
      <c r="G23" s="200"/>
      <c r="H23" s="201"/>
      <c r="I23" s="201"/>
      <c r="J23" s="201"/>
      <c r="K23" s="201"/>
      <c r="L23" s="201"/>
      <c r="M23" s="231"/>
      <c r="N23" s="232"/>
      <c r="O23" s="232"/>
      <c r="P23" s="232"/>
      <c r="Q23" s="232"/>
      <c r="R23" s="195"/>
      <c r="S23" s="222"/>
      <c r="T23" s="223"/>
      <c r="U23" s="223"/>
      <c r="V23" s="224"/>
      <c r="AC23" s="4"/>
    </row>
    <row r="24" spans="1:29" ht="18" customHeight="1" x14ac:dyDescent="0.4">
      <c r="A24" s="205"/>
      <c r="B24" s="28"/>
      <c r="C24" s="200"/>
      <c r="D24" s="201"/>
      <c r="E24" s="201"/>
      <c r="F24" s="206"/>
      <c r="G24" s="200"/>
      <c r="H24" s="201"/>
      <c r="I24" s="201"/>
      <c r="J24" s="201"/>
      <c r="K24" s="201"/>
      <c r="L24" s="201"/>
      <c r="M24" s="233" t="s">
        <v>217</v>
      </c>
      <c r="N24" s="234"/>
      <c r="O24" s="234"/>
      <c r="P24" s="234"/>
      <c r="Q24" s="234"/>
      <c r="R24" s="192"/>
      <c r="S24" s="222"/>
      <c r="T24" s="223"/>
      <c r="U24" s="223"/>
      <c r="V24" s="224"/>
      <c r="W24" s="25"/>
      <c r="AC24" s="4"/>
    </row>
    <row r="25" spans="1:29" ht="20.100000000000001" customHeight="1" x14ac:dyDescent="0.4">
      <c r="A25" s="182"/>
      <c r="B25" s="28"/>
      <c r="C25" s="202"/>
      <c r="D25" s="203"/>
      <c r="E25" s="203"/>
      <c r="F25" s="207"/>
      <c r="G25" s="202"/>
      <c r="H25" s="203"/>
      <c r="I25" s="203"/>
      <c r="J25" s="203"/>
      <c r="K25" s="203"/>
      <c r="L25" s="203"/>
      <c r="M25" s="235"/>
      <c r="N25" s="236"/>
      <c r="O25" s="236"/>
      <c r="P25" s="236"/>
      <c r="Q25" s="236"/>
      <c r="R25" s="237"/>
      <c r="S25" s="241"/>
      <c r="T25" s="242"/>
      <c r="U25" s="242"/>
      <c r="V25" s="243"/>
      <c r="W25" s="23"/>
      <c r="X25" s="24"/>
      <c r="Y25" s="24"/>
      <c r="Z25" s="24"/>
      <c r="AA25" s="24"/>
      <c r="AB25" s="24"/>
      <c r="AC25" s="5"/>
    </row>
    <row r="26" spans="1:29" ht="18" customHeight="1" x14ac:dyDescent="0.4">
      <c r="A26" s="173">
        <v>4</v>
      </c>
      <c r="B26" s="29" t="s">
        <v>231</v>
      </c>
      <c r="C26" s="194" t="s">
        <v>136</v>
      </c>
      <c r="D26" s="163"/>
      <c r="E26" s="163"/>
      <c r="F26" s="163"/>
      <c r="G26" s="158" t="s">
        <v>129</v>
      </c>
      <c r="H26" s="163"/>
      <c r="I26" s="163"/>
      <c r="J26" s="163"/>
      <c r="K26" s="163"/>
      <c r="L26" s="163"/>
      <c r="M26" s="169" t="s">
        <v>218</v>
      </c>
      <c r="N26" s="169"/>
      <c r="O26" s="169"/>
      <c r="P26" s="169"/>
      <c r="Q26" s="169"/>
      <c r="R26" s="169"/>
      <c r="S26" s="143" t="s">
        <v>143</v>
      </c>
      <c r="T26" s="144"/>
      <c r="U26" s="144"/>
      <c r="V26" s="144"/>
      <c r="W26" s="22">
        <v>1</v>
      </c>
      <c r="Y26" s="1" t="s">
        <v>213</v>
      </c>
      <c r="AC26" s="5"/>
    </row>
    <row r="27" spans="1:29" ht="18" customHeight="1" x14ac:dyDescent="0.4">
      <c r="A27" s="174"/>
      <c r="B27" s="30"/>
      <c r="C27" s="191"/>
      <c r="D27" s="166"/>
      <c r="E27" s="166"/>
      <c r="F27" s="166"/>
      <c r="G27" s="166"/>
      <c r="H27" s="166"/>
      <c r="I27" s="166"/>
      <c r="J27" s="166"/>
      <c r="K27" s="166"/>
      <c r="L27" s="166"/>
      <c r="M27" s="150"/>
      <c r="N27" s="150"/>
      <c r="O27" s="150"/>
      <c r="P27" s="150"/>
      <c r="Q27" s="150"/>
      <c r="R27" s="150"/>
      <c r="S27" s="145"/>
      <c r="T27" s="145"/>
      <c r="U27" s="145"/>
      <c r="V27" s="145"/>
      <c r="W27" s="1">
        <v>2</v>
      </c>
      <c r="Y27" s="1" t="s">
        <v>221</v>
      </c>
      <c r="AC27" s="4"/>
    </row>
    <row r="28" spans="1:29" ht="18" customHeight="1" x14ac:dyDescent="0.4">
      <c r="A28" s="174"/>
      <c r="B28" s="30"/>
      <c r="C28" s="191"/>
      <c r="D28" s="166"/>
      <c r="E28" s="166"/>
      <c r="F28" s="166"/>
      <c r="G28" s="166"/>
      <c r="H28" s="166"/>
      <c r="I28" s="166"/>
      <c r="J28" s="166"/>
      <c r="K28" s="166"/>
      <c r="L28" s="166"/>
      <c r="M28" s="150" t="s">
        <v>219</v>
      </c>
      <c r="N28" s="150"/>
      <c r="O28" s="150"/>
      <c r="P28" s="150"/>
      <c r="Q28" s="150"/>
      <c r="R28" s="150"/>
      <c r="S28" s="155" t="s">
        <v>144</v>
      </c>
      <c r="T28" s="145"/>
      <c r="U28" s="145"/>
      <c r="V28" s="145"/>
      <c r="Y28" s="1" t="s">
        <v>222</v>
      </c>
      <c r="AC28" s="4"/>
    </row>
    <row r="29" spans="1:29" ht="18" customHeight="1" x14ac:dyDescent="0.4">
      <c r="A29" s="174"/>
      <c r="B29" s="30"/>
      <c r="C29" s="191"/>
      <c r="D29" s="166"/>
      <c r="E29" s="166"/>
      <c r="F29" s="166"/>
      <c r="G29" s="166"/>
      <c r="H29" s="166"/>
      <c r="I29" s="166"/>
      <c r="J29" s="166"/>
      <c r="K29" s="166"/>
      <c r="L29" s="166"/>
      <c r="M29" s="150"/>
      <c r="N29" s="150"/>
      <c r="O29" s="150"/>
      <c r="P29" s="150"/>
      <c r="Q29" s="150"/>
      <c r="R29" s="150"/>
      <c r="S29" s="145"/>
      <c r="T29" s="145"/>
      <c r="U29" s="145"/>
      <c r="V29" s="145"/>
      <c r="W29" s="1">
        <v>3</v>
      </c>
      <c r="Y29" s="1" t="s">
        <v>214</v>
      </c>
      <c r="AC29" s="4"/>
    </row>
    <row r="30" spans="1:29" ht="18" customHeight="1" x14ac:dyDescent="0.4">
      <c r="A30" s="174"/>
      <c r="B30" s="30"/>
      <c r="C30" s="191"/>
      <c r="D30" s="166"/>
      <c r="E30" s="166"/>
      <c r="F30" s="166"/>
      <c r="G30" s="166"/>
      <c r="H30" s="166"/>
      <c r="I30" s="166"/>
      <c r="J30" s="166"/>
      <c r="K30" s="166"/>
      <c r="L30" s="166"/>
      <c r="M30" s="150" t="s">
        <v>220</v>
      </c>
      <c r="N30" s="150"/>
      <c r="O30" s="150"/>
      <c r="P30" s="150"/>
      <c r="Q30" s="150"/>
      <c r="R30" s="150"/>
      <c r="S30" s="155" t="s">
        <v>143</v>
      </c>
      <c r="T30" s="145"/>
      <c r="U30" s="145"/>
      <c r="V30" s="145"/>
      <c r="W30" s="25">
        <v>4</v>
      </c>
      <c r="Y30" s="1" t="s">
        <v>207</v>
      </c>
      <c r="AC30" s="4"/>
    </row>
    <row r="31" spans="1:29" ht="18" customHeight="1" x14ac:dyDescent="0.4">
      <c r="A31" s="174"/>
      <c r="B31" s="30"/>
      <c r="C31" s="192"/>
      <c r="D31" s="167"/>
      <c r="E31" s="167"/>
      <c r="F31" s="167"/>
      <c r="G31" s="167"/>
      <c r="H31" s="167"/>
      <c r="I31" s="167"/>
      <c r="J31" s="167"/>
      <c r="K31" s="167"/>
      <c r="L31" s="167"/>
      <c r="M31" s="170"/>
      <c r="N31" s="170"/>
      <c r="O31" s="170"/>
      <c r="P31" s="170"/>
      <c r="Q31" s="170"/>
      <c r="R31" s="170"/>
      <c r="S31" s="212"/>
      <c r="T31" s="162"/>
      <c r="U31" s="162"/>
      <c r="V31" s="162"/>
      <c r="W31" s="25"/>
      <c r="AC31" s="4"/>
    </row>
    <row r="32" spans="1:29" ht="18" customHeight="1" x14ac:dyDescent="0.4">
      <c r="A32" s="175"/>
      <c r="B32" s="30"/>
      <c r="C32" s="193"/>
      <c r="D32" s="168"/>
      <c r="E32" s="168"/>
      <c r="F32" s="168"/>
      <c r="G32" s="168"/>
      <c r="H32" s="168"/>
      <c r="I32" s="168"/>
      <c r="J32" s="168"/>
      <c r="K32" s="168"/>
      <c r="L32" s="168"/>
      <c r="M32" s="152"/>
      <c r="N32" s="152"/>
      <c r="O32" s="152"/>
      <c r="P32" s="152"/>
      <c r="Q32" s="152"/>
      <c r="R32" s="152"/>
      <c r="S32" s="146"/>
      <c r="T32" s="146"/>
      <c r="U32" s="146"/>
      <c r="V32" s="146"/>
      <c r="W32" s="23"/>
      <c r="X32" s="24"/>
      <c r="Y32" s="24"/>
      <c r="Z32" s="24"/>
      <c r="AA32" s="24"/>
      <c r="AB32" s="24"/>
      <c r="AC32" s="4"/>
    </row>
    <row r="33" spans="1:29" ht="18" customHeight="1" x14ac:dyDescent="0.4">
      <c r="A33" s="173">
        <v>5</v>
      </c>
      <c r="B33" s="29" t="s">
        <v>232</v>
      </c>
      <c r="C33" s="185" t="s">
        <v>141</v>
      </c>
      <c r="D33" s="186"/>
      <c r="E33" s="186"/>
      <c r="F33" s="186"/>
      <c r="G33" s="158" t="s">
        <v>137</v>
      </c>
      <c r="H33" s="163"/>
      <c r="I33" s="163"/>
      <c r="J33" s="163"/>
      <c r="K33" s="163"/>
      <c r="L33" s="163"/>
      <c r="M33" s="148" t="s">
        <v>138</v>
      </c>
      <c r="N33" s="148"/>
      <c r="O33" s="148"/>
      <c r="P33" s="148"/>
      <c r="Q33" s="148"/>
      <c r="R33" s="148"/>
      <c r="S33" s="153" t="s">
        <v>140</v>
      </c>
      <c r="T33" s="154"/>
      <c r="U33" s="154"/>
      <c r="V33" s="154"/>
      <c r="W33" s="22">
        <v>1</v>
      </c>
      <c r="Y33" s="1" t="s">
        <v>213</v>
      </c>
      <c r="Z33" s="35"/>
      <c r="AA33" s="35"/>
      <c r="AB33" s="35"/>
      <c r="AC33" s="4"/>
    </row>
    <row r="34" spans="1:29" ht="18" customHeight="1" x14ac:dyDescent="0.4">
      <c r="A34" s="174"/>
      <c r="B34" s="30"/>
      <c r="C34" s="187"/>
      <c r="D34" s="188"/>
      <c r="E34" s="188"/>
      <c r="F34" s="188"/>
      <c r="G34" s="164"/>
      <c r="H34" s="165"/>
      <c r="I34" s="165"/>
      <c r="J34" s="165"/>
      <c r="K34" s="165"/>
      <c r="L34" s="165"/>
      <c r="M34" s="169"/>
      <c r="N34" s="169"/>
      <c r="O34" s="169"/>
      <c r="P34" s="169"/>
      <c r="Q34" s="169"/>
      <c r="R34" s="169"/>
      <c r="S34" s="143"/>
      <c r="T34" s="144"/>
      <c r="U34" s="144"/>
      <c r="V34" s="144"/>
      <c r="W34" s="1">
        <v>2</v>
      </c>
      <c r="Y34" s="1" t="s">
        <v>214</v>
      </c>
      <c r="AC34" s="4"/>
    </row>
    <row r="35" spans="1:29" ht="18" customHeight="1" x14ac:dyDescent="0.4">
      <c r="A35" s="174"/>
      <c r="B35" s="30"/>
      <c r="C35" s="187"/>
      <c r="D35" s="188"/>
      <c r="E35" s="188"/>
      <c r="F35" s="188"/>
      <c r="G35" s="164"/>
      <c r="H35" s="165"/>
      <c r="I35" s="165"/>
      <c r="J35" s="165"/>
      <c r="K35" s="165"/>
      <c r="L35" s="165"/>
      <c r="M35" s="169"/>
      <c r="N35" s="169"/>
      <c r="O35" s="169"/>
      <c r="P35" s="169"/>
      <c r="Q35" s="169"/>
      <c r="R35" s="169"/>
      <c r="S35" s="143"/>
      <c r="T35" s="144"/>
      <c r="U35" s="144"/>
      <c r="V35" s="144"/>
      <c r="W35" s="1">
        <v>3</v>
      </c>
      <c r="Y35" s="1" t="s">
        <v>207</v>
      </c>
      <c r="AC35" s="4"/>
    </row>
    <row r="36" spans="1:29" ht="18" customHeight="1" x14ac:dyDescent="0.4">
      <c r="A36" s="174"/>
      <c r="B36" s="30"/>
      <c r="C36" s="189"/>
      <c r="D36" s="190"/>
      <c r="E36" s="190"/>
      <c r="F36" s="190"/>
      <c r="G36" s="166"/>
      <c r="H36" s="166"/>
      <c r="I36" s="166"/>
      <c r="J36" s="166"/>
      <c r="K36" s="166"/>
      <c r="L36" s="166"/>
      <c r="M36" s="150"/>
      <c r="N36" s="150"/>
      <c r="O36" s="150"/>
      <c r="P36" s="150"/>
      <c r="Q36" s="150"/>
      <c r="R36" s="150"/>
      <c r="S36" s="145"/>
      <c r="T36" s="145"/>
      <c r="U36" s="145"/>
      <c r="V36" s="145"/>
      <c r="W36" s="25"/>
      <c r="AC36" s="4"/>
    </row>
    <row r="37" spans="1:29" ht="18" customHeight="1" x14ac:dyDescent="0.4">
      <c r="A37" s="174"/>
      <c r="B37" s="30"/>
      <c r="C37" s="191" t="s">
        <v>136</v>
      </c>
      <c r="D37" s="166"/>
      <c r="E37" s="166"/>
      <c r="F37" s="166"/>
      <c r="G37" s="166"/>
      <c r="H37" s="166"/>
      <c r="I37" s="166"/>
      <c r="J37" s="166"/>
      <c r="K37" s="166"/>
      <c r="L37" s="166"/>
      <c r="M37" s="150" t="s">
        <v>139</v>
      </c>
      <c r="N37" s="150"/>
      <c r="O37" s="150"/>
      <c r="P37" s="150"/>
      <c r="Q37" s="150"/>
      <c r="R37" s="150"/>
      <c r="S37" s="145"/>
      <c r="T37" s="145"/>
      <c r="U37" s="145"/>
      <c r="V37" s="145"/>
      <c r="W37" s="25"/>
      <c r="AC37" s="4"/>
    </row>
    <row r="38" spans="1:29" ht="18" customHeight="1" x14ac:dyDescent="0.4">
      <c r="A38" s="174"/>
      <c r="B38" s="30"/>
      <c r="C38" s="192"/>
      <c r="D38" s="167"/>
      <c r="E38" s="167"/>
      <c r="F38" s="167"/>
      <c r="G38" s="167"/>
      <c r="H38" s="167"/>
      <c r="I38" s="167"/>
      <c r="J38" s="167"/>
      <c r="K38" s="167"/>
      <c r="L38" s="167"/>
      <c r="M38" s="170"/>
      <c r="N38" s="170"/>
      <c r="O38" s="170"/>
      <c r="P38" s="170"/>
      <c r="Q38" s="170"/>
      <c r="R38" s="170"/>
      <c r="S38" s="162"/>
      <c r="T38" s="162"/>
      <c r="U38" s="162"/>
      <c r="V38" s="162"/>
      <c r="W38" s="25"/>
      <c r="AC38" s="4"/>
    </row>
    <row r="39" spans="1:29" ht="18" customHeight="1" x14ac:dyDescent="0.4">
      <c r="A39" s="175"/>
      <c r="B39" s="30"/>
      <c r="C39" s="193"/>
      <c r="D39" s="168"/>
      <c r="E39" s="168"/>
      <c r="F39" s="168"/>
      <c r="G39" s="168"/>
      <c r="H39" s="168"/>
      <c r="I39" s="168"/>
      <c r="J39" s="168"/>
      <c r="K39" s="168"/>
      <c r="L39" s="168"/>
      <c r="M39" s="152"/>
      <c r="N39" s="152"/>
      <c r="O39" s="152"/>
      <c r="P39" s="152"/>
      <c r="Q39" s="152"/>
      <c r="R39" s="152"/>
      <c r="S39" s="146"/>
      <c r="T39" s="146"/>
      <c r="U39" s="146"/>
      <c r="V39" s="146"/>
      <c r="W39" s="23"/>
      <c r="X39" s="24"/>
      <c r="Y39" s="24"/>
      <c r="Z39" s="24"/>
      <c r="AA39" s="24"/>
      <c r="AB39" s="24"/>
      <c r="AC39" s="4"/>
    </row>
    <row r="40" spans="1:29" ht="18" customHeight="1" x14ac:dyDescent="0.4">
      <c r="A40" s="173">
        <v>6</v>
      </c>
      <c r="B40" s="29" t="s">
        <v>233</v>
      </c>
      <c r="C40" s="147" t="s">
        <v>191</v>
      </c>
      <c r="D40" s="148"/>
      <c r="E40" s="148"/>
      <c r="F40" s="148"/>
      <c r="G40" s="148" t="s">
        <v>192</v>
      </c>
      <c r="H40" s="156"/>
      <c r="I40" s="156"/>
      <c r="J40" s="156"/>
      <c r="K40" s="156"/>
      <c r="L40" s="156"/>
      <c r="M40" s="158" t="s">
        <v>193</v>
      </c>
      <c r="N40" s="158"/>
      <c r="O40" s="158"/>
      <c r="P40" s="158"/>
      <c r="Q40" s="158"/>
      <c r="R40" s="158"/>
      <c r="S40" s="153" t="s">
        <v>194</v>
      </c>
      <c r="T40" s="154"/>
      <c r="U40" s="154"/>
      <c r="V40" s="154"/>
      <c r="W40" s="36">
        <v>1</v>
      </c>
      <c r="X40" s="35"/>
      <c r="Y40" s="35" t="s">
        <v>213</v>
      </c>
      <c r="Z40" s="35"/>
      <c r="AA40" s="35"/>
      <c r="AB40" s="35"/>
      <c r="AC40" s="4"/>
    </row>
    <row r="41" spans="1:29" ht="18" customHeight="1" x14ac:dyDescent="0.4">
      <c r="A41" s="174"/>
      <c r="B41" s="30"/>
      <c r="C41" s="149"/>
      <c r="D41" s="150"/>
      <c r="E41" s="150"/>
      <c r="F41" s="150"/>
      <c r="G41" s="157"/>
      <c r="H41" s="157"/>
      <c r="I41" s="157"/>
      <c r="J41" s="157"/>
      <c r="K41" s="157"/>
      <c r="L41" s="157"/>
      <c r="M41" s="159"/>
      <c r="N41" s="159"/>
      <c r="O41" s="159"/>
      <c r="P41" s="159"/>
      <c r="Q41" s="159"/>
      <c r="R41" s="159"/>
      <c r="S41" s="145"/>
      <c r="T41" s="145"/>
      <c r="U41" s="145"/>
      <c r="V41" s="145"/>
      <c r="W41" s="25">
        <v>2</v>
      </c>
      <c r="Y41" s="1" t="s">
        <v>223</v>
      </c>
      <c r="AC41" s="4"/>
    </row>
    <row r="42" spans="1:29" ht="18" customHeight="1" x14ac:dyDescent="0.4">
      <c r="A42" s="174"/>
      <c r="B42" s="30"/>
      <c r="C42" s="149"/>
      <c r="D42" s="150"/>
      <c r="E42" s="150"/>
      <c r="F42" s="150"/>
      <c r="G42" s="157"/>
      <c r="H42" s="157"/>
      <c r="I42" s="157"/>
      <c r="J42" s="157"/>
      <c r="K42" s="157"/>
      <c r="L42" s="157"/>
      <c r="M42" s="159"/>
      <c r="N42" s="159"/>
      <c r="O42" s="159"/>
      <c r="P42" s="159"/>
      <c r="Q42" s="159"/>
      <c r="R42" s="159"/>
      <c r="S42" s="145"/>
      <c r="T42" s="145"/>
      <c r="U42" s="145"/>
      <c r="V42" s="145"/>
      <c r="W42" s="25">
        <v>3</v>
      </c>
      <c r="Y42" s="1" t="s">
        <v>224</v>
      </c>
      <c r="AC42" s="4"/>
    </row>
    <row r="43" spans="1:29" ht="18" customHeight="1" x14ac:dyDescent="0.4">
      <c r="A43" s="174"/>
      <c r="B43" s="30"/>
      <c r="C43" s="149"/>
      <c r="D43" s="150"/>
      <c r="E43" s="150"/>
      <c r="F43" s="150"/>
      <c r="G43" s="157"/>
      <c r="H43" s="157"/>
      <c r="I43" s="157"/>
      <c r="J43" s="157"/>
      <c r="K43" s="157"/>
      <c r="L43" s="157"/>
      <c r="M43" s="159"/>
      <c r="N43" s="159"/>
      <c r="O43" s="159"/>
      <c r="P43" s="159"/>
      <c r="Q43" s="159"/>
      <c r="R43" s="159"/>
      <c r="S43" s="145"/>
      <c r="T43" s="145"/>
      <c r="U43" s="145"/>
      <c r="V43" s="145"/>
      <c r="W43" s="25">
        <v>4</v>
      </c>
      <c r="Y43" s="1" t="s">
        <v>225</v>
      </c>
      <c r="AC43" s="4"/>
    </row>
    <row r="44" spans="1:29" ht="18" customHeight="1" x14ac:dyDescent="0.4">
      <c r="A44" s="174"/>
      <c r="B44" s="30"/>
      <c r="C44" s="149"/>
      <c r="D44" s="150"/>
      <c r="E44" s="150"/>
      <c r="F44" s="150"/>
      <c r="G44" s="157"/>
      <c r="H44" s="157"/>
      <c r="I44" s="157"/>
      <c r="J44" s="157"/>
      <c r="K44" s="157"/>
      <c r="L44" s="157"/>
      <c r="M44" s="159"/>
      <c r="N44" s="159"/>
      <c r="O44" s="159"/>
      <c r="P44" s="159"/>
      <c r="Q44" s="159"/>
      <c r="R44" s="159"/>
      <c r="S44" s="145"/>
      <c r="T44" s="145"/>
      <c r="U44" s="145"/>
      <c r="V44" s="145"/>
      <c r="W44" s="25">
        <v>5</v>
      </c>
      <c r="Y44" s="1" t="s">
        <v>207</v>
      </c>
      <c r="AC44" s="4"/>
    </row>
    <row r="45" spans="1:29" ht="18" customHeight="1" x14ac:dyDescent="0.4">
      <c r="A45" s="174"/>
      <c r="B45" s="30"/>
      <c r="C45" s="149"/>
      <c r="D45" s="150"/>
      <c r="E45" s="150"/>
      <c r="F45" s="150"/>
      <c r="G45" s="157"/>
      <c r="H45" s="157"/>
      <c r="I45" s="157"/>
      <c r="J45" s="157"/>
      <c r="K45" s="157"/>
      <c r="L45" s="157"/>
      <c r="M45" s="159"/>
      <c r="N45" s="159"/>
      <c r="O45" s="159"/>
      <c r="P45" s="159"/>
      <c r="Q45" s="159"/>
      <c r="R45" s="159"/>
      <c r="S45" s="145"/>
      <c r="T45" s="145"/>
      <c r="U45" s="145"/>
      <c r="V45" s="145"/>
      <c r="W45" s="25"/>
      <c r="AC45" s="4"/>
    </row>
    <row r="46" spans="1:29" ht="18" customHeight="1" x14ac:dyDescent="0.4">
      <c r="A46" s="175"/>
      <c r="B46" s="30"/>
      <c r="C46" s="151"/>
      <c r="D46" s="152"/>
      <c r="E46" s="152"/>
      <c r="F46" s="152"/>
      <c r="G46" s="161"/>
      <c r="H46" s="161"/>
      <c r="I46" s="161"/>
      <c r="J46" s="161"/>
      <c r="K46" s="161"/>
      <c r="L46" s="161"/>
      <c r="M46" s="160"/>
      <c r="N46" s="160"/>
      <c r="O46" s="160"/>
      <c r="P46" s="160"/>
      <c r="Q46" s="160"/>
      <c r="R46" s="160"/>
      <c r="S46" s="146"/>
      <c r="T46" s="146"/>
      <c r="U46" s="146"/>
      <c r="V46" s="146"/>
      <c r="W46" s="23"/>
      <c r="X46" s="24"/>
      <c r="Y46" s="24"/>
      <c r="Z46" s="24"/>
      <c r="AA46" s="24"/>
      <c r="AB46" s="24"/>
      <c r="AC46" s="4"/>
    </row>
    <row r="47" spans="1:29" ht="18" customHeight="1" x14ac:dyDescent="0.4">
      <c r="A47" s="173">
        <v>7</v>
      </c>
      <c r="B47" s="29" t="s">
        <v>277</v>
      </c>
      <c r="C47" s="147" t="s">
        <v>195</v>
      </c>
      <c r="D47" s="148"/>
      <c r="E47" s="148"/>
      <c r="F47" s="148"/>
      <c r="G47" s="158" t="s">
        <v>196</v>
      </c>
      <c r="H47" s="158"/>
      <c r="I47" s="158"/>
      <c r="J47" s="158"/>
      <c r="K47" s="158"/>
      <c r="L47" s="158"/>
      <c r="M47" s="156" t="s">
        <v>198</v>
      </c>
      <c r="N47" s="156"/>
      <c r="O47" s="156"/>
      <c r="P47" s="156"/>
      <c r="Q47" s="156"/>
      <c r="R47" s="156"/>
      <c r="S47" s="153" t="s">
        <v>200</v>
      </c>
      <c r="T47" s="154"/>
      <c r="U47" s="154"/>
      <c r="V47" s="154"/>
      <c r="W47" s="36">
        <v>1</v>
      </c>
      <c r="X47" s="35"/>
      <c r="Y47" s="35" t="s">
        <v>213</v>
      </c>
      <c r="AC47" s="4"/>
    </row>
    <row r="48" spans="1:29" ht="18" customHeight="1" x14ac:dyDescent="0.4">
      <c r="A48" s="174"/>
      <c r="B48" s="30"/>
      <c r="C48" s="149"/>
      <c r="D48" s="150"/>
      <c r="E48" s="150"/>
      <c r="F48" s="150"/>
      <c r="G48" s="159"/>
      <c r="H48" s="159"/>
      <c r="I48" s="159"/>
      <c r="J48" s="159"/>
      <c r="K48" s="159"/>
      <c r="L48" s="159"/>
      <c r="M48" s="157"/>
      <c r="N48" s="157"/>
      <c r="O48" s="157"/>
      <c r="P48" s="157"/>
      <c r="Q48" s="157"/>
      <c r="R48" s="157"/>
      <c r="S48" s="145"/>
      <c r="T48" s="145"/>
      <c r="U48" s="145"/>
      <c r="V48" s="145"/>
      <c r="W48" s="25">
        <v>2</v>
      </c>
      <c r="Y48" s="1" t="s">
        <v>226</v>
      </c>
      <c r="AC48" s="4"/>
    </row>
    <row r="49" spans="1:29" ht="18" customHeight="1" x14ac:dyDescent="0.4">
      <c r="A49" s="174"/>
      <c r="B49" s="30"/>
      <c r="C49" s="149"/>
      <c r="D49" s="150"/>
      <c r="E49" s="150"/>
      <c r="F49" s="150"/>
      <c r="G49" s="159"/>
      <c r="H49" s="159"/>
      <c r="I49" s="159"/>
      <c r="J49" s="159"/>
      <c r="K49" s="159"/>
      <c r="L49" s="159"/>
      <c r="M49" s="150" t="s">
        <v>197</v>
      </c>
      <c r="N49" s="150"/>
      <c r="O49" s="150"/>
      <c r="P49" s="150"/>
      <c r="Q49" s="150"/>
      <c r="R49" s="150"/>
      <c r="S49" s="155" t="s">
        <v>202</v>
      </c>
      <c r="T49" s="145"/>
      <c r="U49" s="145"/>
      <c r="V49" s="145"/>
      <c r="W49" s="25"/>
      <c r="Y49" s="1" t="s">
        <v>227</v>
      </c>
      <c r="AC49" s="4"/>
    </row>
    <row r="50" spans="1:29" ht="18" customHeight="1" x14ac:dyDescent="0.4">
      <c r="A50" s="174"/>
      <c r="B50" s="30"/>
      <c r="C50" s="149"/>
      <c r="D50" s="150"/>
      <c r="E50" s="150"/>
      <c r="F50" s="150"/>
      <c r="G50" s="159"/>
      <c r="H50" s="159"/>
      <c r="I50" s="159"/>
      <c r="J50" s="159"/>
      <c r="K50" s="159"/>
      <c r="L50" s="159"/>
      <c r="M50" s="150"/>
      <c r="N50" s="150"/>
      <c r="O50" s="150"/>
      <c r="P50" s="150"/>
      <c r="Q50" s="150"/>
      <c r="R50" s="150"/>
      <c r="S50" s="155"/>
      <c r="T50" s="145"/>
      <c r="U50" s="145"/>
      <c r="V50" s="145"/>
      <c r="W50" s="25">
        <v>3</v>
      </c>
      <c r="Y50" s="1" t="s">
        <v>223</v>
      </c>
      <c r="AC50" s="4"/>
    </row>
    <row r="51" spans="1:29" ht="18" customHeight="1" x14ac:dyDescent="0.4">
      <c r="A51" s="174"/>
      <c r="B51" s="30"/>
      <c r="C51" s="149"/>
      <c r="D51" s="150"/>
      <c r="E51" s="150"/>
      <c r="F51" s="150"/>
      <c r="G51" s="159"/>
      <c r="H51" s="159"/>
      <c r="I51" s="159"/>
      <c r="J51" s="159"/>
      <c r="K51" s="159"/>
      <c r="L51" s="159"/>
      <c r="M51" s="150"/>
      <c r="N51" s="150"/>
      <c r="O51" s="150"/>
      <c r="P51" s="150"/>
      <c r="Q51" s="150"/>
      <c r="R51" s="150"/>
      <c r="S51" s="145"/>
      <c r="T51" s="145"/>
      <c r="U51" s="145"/>
      <c r="V51" s="145"/>
      <c r="W51" s="25">
        <v>4</v>
      </c>
      <c r="Y51" s="1" t="s">
        <v>224</v>
      </c>
      <c r="AC51" s="4"/>
    </row>
    <row r="52" spans="1:29" ht="18" customHeight="1" x14ac:dyDescent="0.4">
      <c r="A52" s="174"/>
      <c r="B52" s="30"/>
      <c r="C52" s="149"/>
      <c r="D52" s="150"/>
      <c r="E52" s="150"/>
      <c r="F52" s="150"/>
      <c r="G52" s="159"/>
      <c r="H52" s="159"/>
      <c r="I52" s="159"/>
      <c r="J52" s="159"/>
      <c r="K52" s="159"/>
      <c r="L52" s="159"/>
      <c r="M52" s="157" t="s">
        <v>199</v>
      </c>
      <c r="N52" s="157"/>
      <c r="O52" s="157"/>
      <c r="P52" s="157"/>
      <c r="Q52" s="157"/>
      <c r="R52" s="157"/>
      <c r="S52" s="155" t="s">
        <v>201</v>
      </c>
      <c r="T52" s="145"/>
      <c r="U52" s="145"/>
      <c r="V52" s="145"/>
      <c r="W52" s="25">
        <v>5</v>
      </c>
      <c r="Y52" s="1" t="s">
        <v>225</v>
      </c>
      <c r="AC52" s="4"/>
    </row>
    <row r="53" spans="1:29" ht="18" customHeight="1" x14ac:dyDescent="0.4">
      <c r="A53" s="175"/>
      <c r="B53" s="31"/>
      <c r="C53" s="151"/>
      <c r="D53" s="152"/>
      <c r="E53" s="152"/>
      <c r="F53" s="152"/>
      <c r="G53" s="160"/>
      <c r="H53" s="160"/>
      <c r="I53" s="160"/>
      <c r="J53" s="160"/>
      <c r="K53" s="160"/>
      <c r="L53" s="160"/>
      <c r="M53" s="161"/>
      <c r="N53" s="161"/>
      <c r="O53" s="161"/>
      <c r="P53" s="161"/>
      <c r="Q53" s="161"/>
      <c r="R53" s="161"/>
      <c r="S53" s="146"/>
      <c r="T53" s="146"/>
      <c r="U53" s="146"/>
      <c r="V53" s="146"/>
      <c r="W53" s="23">
        <v>6</v>
      </c>
      <c r="X53" s="24"/>
      <c r="Y53" s="24" t="s">
        <v>207</v>
      </c>
      <c r="Z53" s="24"/>
      <c r="AA53" s="24"/>
      <c r="AB53" s="24"/>
      <c r="AC53" s="4"/>
    </row>
    <row r="54" spans="1:29" ht="21" customHeight="1" x14ac:dyDescent="0.4">
      <c r="A54" s="174">
        <v>8</v>
      </c>
      <c r="B54" s="29" t="s">
        <v>244</v>
      </c>
      <c r="C54" s="195" t="s">
        <v>203</v>
      </c>
      <c r="D54" s="164"/>
      <c r="E54" s="164"/>
      <c r="F54" s="164"/>
      <c r="G54" s="164" t="s">
        <v>204</v>
      </c>
      <c r="H54" s="164"/>
      <c r="I54" s="164"/>
      <c r="J54" s="164"/>
      <c r="K54" s="164"/>
      <c r="L54" s="164"/>
      <c r="M54" s="164" t="s">
        <v>205</v>
      </c>
      <c r="N54" s="164"/>
      <c r="O54" s="164"/>
      <c r="P54" s="164"/>
      <c r="Q54" s="164"/>
      <c r="R54" s="164"/>
      <c r="S54" s="143" t="s">
        <v>206</v>
      </c>
      <c r="T54" s="144"/>
      <c r="U54" s="144"/>
      <c r="V54" s="144"/>
      <c r="W54" s="22">
        <v>1</v>
      </c>
      <c r="Y54" s="1" t="s">
        <v>213</v>
      </c>
      <c r="AC54" s="4"/>
    </row>
    <row r="55" spans="1:29" ht="21" customHeight="1" x14ac:dyDescent="0.4">
      <c r="A55" s="174"/>
      <c r="B55" s="30"/>
      <c r="C55" s="195"/>
      <c r="D55" s="164"/>
      <c r="E55" s="164"/>
      <c r="F55" s="164"/>
      <c r="G55" s="164"/>
      <c r="H55" s="164"/>
      <c r="I55" s="164"/>
      <c r="J55" s="164"/>
      <c r="K55" s="164"/>
      <c r="L55" s="164"/>
      <c r="M55" s="164"/>
      <c r="N55" s="164"/>
      <c r="O55" s="164"/>
      <c r="P55" s="164"/>
      <c r="Q55" s="164"/>
      <c r="R55" s="164"/>
      <c r="S55" s="143"/>
      <c r="T55" s="144"/>
      <c r="U55" s="144"/>
      <c r="V55" s="144"/>
      <c r="W55" s="1">
        <v>2</v>
      </c>
      <c r="Y55" s="1" t="s">
        <v>214</v>
      </c>
      <c r="AC55" s="4"/>
    </row>
    <row r="56" spans="1:29" ht="21" customHeight="1" x14ac:dyDescent="0.4">
      <c r="A56" s="174"/>
      <c r="B56" s="30"/>
      <c r="C56" s="195"/>
      <c r="D56" s="164"/>
      <c r="E56" s="164"/>
      <c r="F56" s="164"/>
      <c r="G56" s="164"/>
      <c r="H56" s="164"/>
      <c r="I56" s="164"/>
      <c r="J56" s="164"/>
      <c r="K56" s="164"/>
      <c r="L56" s="164"/>
      <c r="M56" s="164"/>
      <c r="N56" s="164"/>
      <c r="O56" s="164"/>
      <c r="P56" s="164"/>
      <c r="Q56" s="164"/>
      <c r="R56" s="164"/>
      <c r="S56" s="143"/>
      <c r="T56" s="144"/>
      <c r="U56" s="144"/>
      <c r="V56" s="144"/>
      <c r="W56" s="1">
        <v>3</v>
      </c>
      <c r="Y56" s="1" t="s">
        <v>207</v>
      </c>
      <c r="AC56" s="4"/>
    </row>
    <row r="57" spans="1:29" ht="21" customHeight="1" x14ac:dyDescent="0.4">
      <c r="A57" s="174"/>
      <c r="B57" s="30"/>
      <c r="C57" s="195"/>
      <c r="D57" s="164"/>
      <c r="E57" s="164"/>
      <c r="F57" s="164"/>
      <c r="G57" s="164"/>
      <c r="H57" s="164"/>
      <c r="I57" s="164"/>
      <c r="J57" s="164"/>
      <c r="K57" s="164"/>
      <c r="L57" s="164"/>
      <c r="M57" s="164"/>
      <c r="N57" s="164"/>
      <c r="O57" s="164"/>
      <c r="P57" s="164"/>
      <c r="Q57" s="164"/>
      <c r="R57" s="164"/>
      <c r="S57" s="143"/>
      <c r="T57" s="144"/>
      <c r="U57" s="144"/>
      <c r="V57" s="144"/>
      <c r="AC57" s="4"/>
    </row>
    <row r="58" spans="1:29" ht="21" customHeight="1" x14ac:dyDescent="0.4">
      <c r="A58" s="174"/>
      <c r="B58" s="30"/>
      <c r="C58" s="196"/>
      <c r="D58" s="159"/>
      <c r="E58" s="159"/>
      <c r="F58" s="159"/>
      <c r="G58" s="159"/>
      <c r="H58" s="159"/>
      <c r="I58" s="159"/>
      <c r="J58" s="159"/>
      <c r="K58" s="159"/>
      <c r="L58" s="159"/>
      <c r="M58" s="159"/>
      <c r="N58" s="159"/>
      <c r="O58" s="159"/>
      <c r="P58" s="159"/>
      <c r="Q58" s="159"/>
      <c r="R58" s="159"/>
      <c r="S58" s="145"/>
      <c r="T58" s="145"/>
      <c r="U58" s="145"/>
      <c r="V58" s="145"/>
      <c r="AC58" s="4"/>
    </row>
    <row r="59" spans="1:29" ht="21" customHeight="1" x14ac:dyDescent="0.4">
      <c r="A59" s="174"/>
      <c r="B59" s="30"/>
      <c r="C59" s="196"/>
      <c r="D59" s="159"/>
      <c r="E59" s="159"/>
      <c r="F59" s="159"/>
      <c r="G59" s="159"/>
      <c r="H59" s="159"/>
      <c r="I59" s="159"/>
      <c r="J59" s="159"/>
      <c r="K59" s="159"/>
      <c r="L59" s="159"/>
      <c r="M59" s="159"/>
      <c r="N59" s="159"/>
      <c r="O59" s="159"/>
      <c r="P59" s="159"/>
      <c r="Q59" s="159"/>
      <c r="R59" s="159"/>
      <c r="S59" s="145"/>
      <c r="T59" s="145"/>
      <c r="U59" s="145"/>
      <c r="V59" s="145"/>
      <c r="AC59" s="4"/>
    </row>
    <row r="60" spans="1:29" ht="21" customHeight="1" x14ac:dyDescent="0.4">
      <c r="A60" s="175"/>
      <c r="B60" s="31"/>
      <c r="C60" s="197"/>
      <c r="D60" s="160"/>
      <c r="E60" s="160"/>
      <c r="F60" s="160"/>
      <c r="G60" s="160"/>
      <c r="H60" s="160"/>
      <c r="I60" s="160"/>
      <c r="J60" s="160"/>
      <c r="K60" s="160"/>
      <c r="L60" s="160"/>
      <c r="M60" s="160"/>
      <c r="N60" s="160"/>
      <c r="O60" s="160"/>
      <c r="P60" s="160"/>
      <c r="Q60" s="160"/>
      <c r="R60" s="160"/>
      <c r="S60" s="146"/>
      <c r="T60" s="146"/>
      <c r="U60" s="146"/>
      <c r="V60" s="146"/>
      <c r="AC60" s="4"/>
    </row>
    <row r="61" spans="1:29" ht="15" customHeight="1" x14ac:dyDescent="0.4">
      <c r="AC61" s="4"/>
    </row>
    <row r="62" spans="1:29" ht="15" customHeight="1" x14ac:dyDescent="0.4">
      <c r="AC62" s="4"/>
    </row>
    <row r="63" spans="1:29" ht="15" customHeight="1" x14ac:dyDescent="0.4">
      <c r="AC63" s="4"/>
    </row>
    <row r="64" spans="1:29" ht="15" customHeight="1" x14ac:dyDescent="0.4">
      <c r="AC64" s="4"/>
    </row>
    <row r="65" spans="29:29" ht="15" customHeight="1" x14ac:dyDescent="0.4">
      <c r="AC65" s="4"/>
    </row>
    <row r="66" spans="29:29" ht="15" customHeight="1" x14ac:dyDescent="0.4">
      <c r="AC66" s="4"/>
    </row>
    <row r="67" spans="29:29" ht="15" customHeight="1" x14ac:dyDescent="0.4">
      <c r="AC67" s="4"/>
    </row>
    <row r="68" spans="29:29" ht="15" customHeight="1" x14ac:dyDescent="0.4">
      <c r="AC68" s="4"/>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62">
    <mergeCell ref="AC4:AC5"/>
    <mergeCell ref="M12:R18"/>
    <mergeCell ref="S30:V32"/>
    <mergeCell ref="W3:AB4"/>
    <mergeCell ref="M5:R11"/>
    <mergeCell ref="S12:V18"/>
    <mergeCell ref="S3:V4"/>
    <mergeCell ref="M19:R19"/>
    <mergeCell ref="S19:V19"/>
    <mergeCell ref="S26:V27"/>
    <mergeCell ref="S28:V29"/>
    <mergeCell ref="M20:R21"/>
    <mergeCell ref="S20:V21"/>
    <mergeCell ref="M22:R23"/>
    <mergeCell ref="M24:R25"/>
    <mergeCell ref="S22:V25"/>
    <mergeCell ref="C12:F18"/>
    <mergeCell ref="G19:L25"/>
    <mergeCell ref="G12:L18"/>
    <mergeCell ref="A19:A25"/>
    <mergeCell ref="C19:F25"/>
    <mergeCell ref="A12:A18"/>
    <mergeCell ref="A54:A60"/>
    <mergeCell ref="A40:A46"/>
    <mergeCell ref="M30:R32"/>
    <mergeCell ref="A26:A32"/>
    <mergeCell ref="A33:A39"/>
    <mergeCell ref="C33:F36"/>
    <mergeCell ref="C37:F39"/>
    <mergeCell ref="C26:F32"/>
    <mergeCell ref="C54:F60"/>
    <mergeCell ref="G54:L60"/>
    <mergeCell ref="M54:R60"/>
    <mergeCell ref="A47:A53"/>
    <mergeCell ref="G26:L32"/>
    <mergeCell ref="M26:R27"/>
    <mergeCell ref="M28:R29"/>
    <mergeCell ref="C5:F11"/>
    <mergeCell ref="A5:A11"/>
    <mergeCell ref="G3:L4"/>
    <mergeCell ref="G5:L11"/>
    <mergeCell ref="S5:V11"/>
    <mergeCell ref="B3:B4"/>
    <mergeCell ref="C3:F4"/>
    <mergeCell ref="M3:R4"/>
    <mergeCell ref="S33:V39"/>
    <mergeCell ref="C40:F46"/>
    <mergeCell ref="S40:V46"/>
    <mergeCell ref="G40:L46"/>
    <mergeCell ref="M40:R46"/>
    <mergeCell ref="G33:L39"/>
    <mergeCell ref="M33:R36"/>
    <mergeCell ref="M37:R39"/>
    <mergeCell ref="S54:V60"/>
    <mergeCell ref="C47:F53"/>
    <mergeCell ref="S47:V48"/>
    <mergeCell ref="S49:V51"/>
    <mergeCell ref="S52:V53"/>
    <mergeCell ref="M47:R48"/>
    <mergeCell ref="G47:L53"/>
    <mergeCell ref="M49:R51"/>
    <mergeCell ref="M52:R53"/>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O45"/>
  <sheetViews>
    <sheetView view="pageBreakPreview" topLeftCell="A11" zoomScale="90" zoomScaleNormal="85" zoomScaleSheetLayoutView="90" workbookViewId="0">
      <selection activeCell="AB39" sqref="AB39"/>
    </sheetView>
  </sheetViews>
  <sheetFormatPr defaultColWidth="3" defaultRowHeight="18.75" customHeight="1" x14ac:dyDescent="0.4"/>
  <cols>
    <col min="1" max="1" width="3.625" style="2" customWidth="1"/>
    <col min="2" max="2" width="2" style="2" customWidth="1"/>
    <col min="3" max="22" width="4.125" style="2" customWidth="1"/>
    <col min="23" max="23" width="2" style="2" customWidth="1"/>
    <col min="24" max="24" width="3.625" style="2" customWidth="1"/>
    <col min="25" max="25" width="3" style="2"/>
    <col min="26" max="26" width="3.5" style="2" bestFit="1" customWidth="1"/>
    <col min="27" max="281" width="3" style="2"/>
    <col min="282" max="282" width="3.5" style="2" bestFit="1" customWidth="1"/>
    <col min="283" max="537" width="3" style="2"/>
    <col min="538" max="538" width="3.5" style="2" bestFit="1" customWidth="1"/>
    <col min="539" max="793" width="3" style="2"/>
    <col min="794" max="794" width="3.5" style="2" bestFit="1" customWidth="1"/>
    <col min="795" max="1049" width="3" style="2"/>
    <col min="1050" max="1050" width="3.5" style="2" bestFit="1" customWidth="1"/>
    <col min="1051" max="1305" width="3" style="2"/>
    <col min="1306" max="1306" width="3.5" style="2" bestFit="1" customWidth="1"/>
    <col min="1307" max="1561" width="3" style="2"/>
    <col min="1562" max="1562" width="3.5" style="2" bestFit="1" customWidth="1"/>
    <col min="1563" max="1817" width="3" style="2"/>
    <col min="1818" max="1818" width="3.5" style="2" bestFit="1" customWidth="1"/>
    <col min="1819" max="2073" width="3" style="2"/>
    <col min="2074" max="2074" width="3.5" style="2" bestFit="1" customWidth="1"/>
    <col min="2075" max="2329" width="3" style="2"/>
    <col min="2330" max="2330" width="3.5" style="2" bestFit="1" customWidth="1"/>
    <col min="2331" max="2585" width="3" style="2"/>
    <col min="2586" max="2586" width="3.5" style="2" bestFit="1" customWidth="1"/>
    <col min="2587" max="2841" width="3" style="2"/>
    <col min="2842" max="2842" width="3.5" style="2" bestFit="1" customWidth="1"/>
    <col min="2843" max="3097" width="3" style="2"/>
    <col min="3098" max="3098" width="3.5" style="2" bestFit="1" customWidth="1"/>
    <col min="3099" max="3353" width="3" style="2"/>
    <col min="3354" max="3354" width="3.5" style="2" bestFit="1" customWidth="1"/>
    <col min="3355" max="3609" width="3" style="2"/>
    <col min="3610" max="3610" width="3.5" style="2" bestFit="1" customWidth="1"/>
    <col min="3611" max="3865" width="3" style="2"/>
    <col min="3866" max="3866" width="3.5" style="2" bestFit="1" customWidth="1"/>
    <col min="3867" max="4121" width="3" style="2"/>
    <col min="4122" max="4122" width="3.5" style="2" bestFit="1" customWidth="1"/>
    <col min="4123" max="4377" width="3" style="2"/>
    <col min="4378" max="4378" width="3.5" style="2" bestFit="1" customWidth="1"/>
    <col min="4379" max="4633" width="3" style="2"/>
    <col min="4634" max="4634" width="3.5" style="2" bestFit="1" customWidth="1"/>
    <col min="4635" max="4889" width="3" style="2"/>
    <col min="4890" max="4890" width="3.5" style="2" bestFit="1" customWidth="1"/>
    <col min="4891" max="5145" width="3" style="2"/>
    <col min="5146" max="5146" width="3.5" style="2" bestFit="1" customWidth="1"/>
    <col min="5147" max="5401" width="3" style="2"/>
    <col min="5402" max="5402" width="3.5" style="2" bestFit="1" customWidth="1"/>
    <col min="5403" max="5657" width="3" style="2"/>
    <col min="5658" max="5658" width="3.5" style="2" bestFit="1" customWidth="1"/>
    <col min="5659" max="5913" width="3" style="2"/>
    <col min="5914" max="5914" width="3.5" style="2" bestFit="1" customWidth="1"/>
    <col min="5915" max="6169" width="3" style="2"/>
    <col min="6170" max="6170" width="3.5" style="2" bestFit="1" customWidth="1"/>
    <col min="6171" max="6425" width="3" style="2"/>
    <col min="6426" max="6426" width="3.5" style="2" bestFit="1" customWidth="1"/>
    <col min="6427" max="6681" width="3" style="2"/>
    <col min="6682" max="6682" width="3.5" style="2" bestFit="1" customWidth="1"/>
    <col min="6683" max="6937" width="3" style="2"/>
    <col min="6938" max="6938" width="3.5" style="2" bestFit="1" customWidth="1"/>
    <col min="6939" max="7193" width="3" style="2"/>
    <col min="7194" max="7194" width="3.5" style="2" bestFit="1" customWidth="1"/>
    <col min="7195" max="7449" width="3" style="2"/>
    <col min="7450" max="7450" width="3.5" style="2" bestFit="1" customWidth="1"/>
    <col min="7451" max="7705" width="3" style="2"/>
    <col min="7706" max="7706" width="3.5" style="2" bestFit="1" customWidth="1"/>
    <col min="7707" max="7961" width="3" style="2"/>
    <col min="7962" max="7962" width="3.5" style="2" bestFit="1" customWidth="1"/>
    <col min="7963" max="8217" width="3" style="2"/>
    <col min="8218" max="8218" width="3.5" style="2" bestFit="1" customWidth="1"/>
    <col min="8219" max="8473" width="3" style="2"/>
    <col min="8474" max="8474" width="3.5" style="2" bestFit="1" customWidth="1"/>
    <col min="8475" max="8729" width="3" style="2"/>
    <col min="8730" max="8730" width="3.5" style="2" bestFit="1" customWidth="1"/>
    <col min="8731" max="8985" width="3" style="2"/>
    <col min="8986" max="8986" width="3.5" style="2" bestFit="1" customWidth="1"/>
    <col min="8987" max="9241" width="3" style="2"/>
    <col min="9242" max="9242" width="3.5" style="2" bestFit="1" customWidth="1"/>
    <col min="9243" max="9497" width="3" style="2"/>
    <col min="9498" max="9498" width="3.5" style="2" bestFit="1" customWidth="1"/>
    <col min="9499" max="9753" width="3" style="2"/>
    <col min="9754" max="9754" width="3.5" style="2" bestFit="1" customWidth="1"/>
    <col min="9755" max="10009" width="3" style="2"/>
    <col min="10010" max="10010" width="3.5" style="2" bestFit="1" customWidth="1"/>
    <col min="10011" max="10265" width="3" style="2"/>
    <col min="10266" max="10266" width="3.5" style="2" bestFit="1" customWidth="1"/>
    <col min="10267" max="10521" width="3" style="2"/>
    <col min="10522" max="10522" width="3.5" style="2" bestFit="1" customWidth="1"/>
    <col min="10523" max="10777" width="3" style="2"/>
    <col min="10778" max="10778" width="3.5" style="2" bestFit="1" customWidth="1"/>
    <col min="10779" max="11033" width="3" style="2"/>
    <col min="11034" max="11034" width="3.5" style="2" bestFit="1" customWidth="1"/>
    <col min="11035" max="11289" width="3" style="2"/>
    <col min="11290" max="11290" width="3.5" style="2" bestFit="1" customWidth="1"/>
    <col min="11291" max="11545" width="3" style="2"/>
    <col min="11546" max="11546" width="3.5" style="2" bestFit="1" customWidth="1"/>
    <col min="11547" max="11801" width="3" style="2"/>
    <col min="11802" max="11802" width="3.5" style="2" bestFit="1" customWidth="1"/>
    <col min="11803" max="12057" width="3" style="2"/>
    <col min="12058" max="12058" width="3.5" style="2" bestFit="1" customWidth="1"/>
    <col min="12059" max="12313" width="3" style="2"/>
    <col min="12314" max="12314" width="3.5" style="2" bestFit="1" customWidth="1"/>
    <col min="12315" max="12569" width="3" style="2"/>
    <col min="12570" max="12570" width="3.5" style="2" bestFit="1" customWidth="1"/>
    <col min="12571" max="12825" width="3" style="2"/>
    <col min="12826" max="12826" width="3.5" style="2" bestFit="1" customWidth="1"/>
    <col min="12827" max="13081" width="3" style="2"/>
    <col min="13082" max="13082" width="3.5" style="2" bestFit="1" customWidth="1"/>
    <col min="13083" max="13337" width="3" style="2"/>
    <col min="13338" max="13338" width="3.5" style="2" bestFit="1" customWidth="1"/>
    <col min="13339" max="13593" width="3" style="2"/>
    <col min="13594" max="13594" width="3.5" style="2" bestFit="1" customWidth="1"/>
    <col min="13595" max="13849" width="3" style="2"/>
    <col min="13850" max="13850" width="3.5" style="2" bestFit="1" customWidth="1"/>
    <col min="13851" max="14105" width="3" style="2"/>
    <col min="14106" max="14106" width="3.5" style="2" bestFit="1" customWidth="1"/>
    <col min="14107" max="14361" width="3" style="2"/>
    <col min="14362" max="14362" width="3.5" style="2" bestFit="1" customWidth="1"/>
    <col min="14363" max="14617" width="3" style="2"/>
    <col min="14618" max="14618" width="3.5" style="2" bestFit="1" customWidth="1"/>
    <col min="14619" max="14873" width="3" style="2"/>
    <col min="14874" max="14874" width="3.5" style="2" bestFit="1" customWidth="1"/>
    <col min="14875" max="15129" width="3" style="2"/>
    <col min="15130" max="15130" width="3.5" style="2" bestFit="1" customWidth="1"/>
    <col min="15131" max="15385" width="3" style="2"/>
    <col min="15386" max="15386" width="3.5" style="2" bestFit="1" customWidth="1"/>
    <col min="15387" max="15641" width="3" style="2"/>
    <col min="15642" max="15642" width="3.5" style="2" bestFit="1" customWidth="1"/>
    <col min="15643" max="15897" width="3" style="2"/>
    <col min="15898" max="15898" width="3.5" style="2" bestFit="1" customWidth="1"/>
    <col min="15899" max="16153" width="3" style="2"/>
    <col min="16154" max="16154" width="3.5" style="2" bestFit="1" customWidth="1"/>
    <col min="16155" max="16384" width="3" style="2"/>
  </cols>
  <sheetData>
    <row r="1" spans="1:24"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row>
    <row r="2" spans="1:24" ht="18.75" customHeight="1" x14ac:dyDescent="0.4">
      <c r="A2" s="50"/>
      <c r="B2" s="496" t="s">
        <v>259</v>
      </c>
      <c r="C2" s="496"/>
      <c r="D2" s="496"/>
      <c r="E2" s="496"/>
      <c r="F2" s="496"/>
      <c r="G2" s="496"/>
      <c r="H2" s="496"/>
      <c r="I2" s="496"/>
      <c r="J2" s="496"/>
      <c r="K2" s="496"/>
      <c r="L2" s="496"/>
      <c r="M2" s="496"/>
      <c r="N2" s="496"/>
      <c r="O2" s="496"/>
      <c r="P2" s="496"/>
      <c r="Q2" s="496"/>
      <c r="R2" s="496"/>
      <c r="S2" s="496"/>
      <c r="T2" s="496"/>
      <c r="U2" s="496"/>
      <c r="V2" s="496"/>
      <c r="W2" s="496"/>
      <c r="X2" s="496"/>
    </row>
    <row r="3" spans="1:24" ht="18.75" customHeight="1" x14ac:dyDescent="0.4">
      <c r="A3" s="50"/>
      <c r="B3" s="126"/>
      <c r="C3" s="126"/>
      <c r="D3" s="126"/>
      <c r="E3" s="126"/>
      <c r="F3" s="126"/>
      <c r="G3" s="126"/>
      <c r="H3" s="126"/>
      <c r="I3" s="126"/>
      <c r="J3" s="126"/>
      <c r="K3" s="126"/>
      <c r="L3" s="126"/>
      <c r="M3" s="126"/>
      <c r="N3" s="126"/>
      <c r="O3" s="126"/>
      <c r="P3" s="126"/>
      <c r="Q3" s="126"/>
      <c r="R3" s="126"/>
      <c r="S3" s="126"/>
      <c r="T3" s="126"/>
      <c r="U3" s="126"/>
      <c r="V3" s="126"/>
      <c r="W3" s="126"/>
      <c r="X3" s="126"/>
    </row>
    <row r="4" spans="1:24" ht="18.75" customHeight="1" x14ac:dyDescent="0.4">
      <c r="A4" s="497" t="s">
        <v>258</v>
      </c>
      <c r="B4" s="497"/>
      <c r="C4" s="497"/>
      <c r="D4" s="497"/>
      <c r="E4" s="497"/>
      <c r="F4" s="497"/>
      <c r="G4" s="497"/>
      <c r="H4" s="497"/>
      <c r="I4" s="497"/>
      <c r="J4" s="497"/>
      <c r="K4" s="497"/>
      <c r="L4" s="497"/>
      <c r="M4" s="497"/>
      <c r="N4" s="497"/>
      <c r="O4" s="497"/>
      <c r="P4" s="497"/>
      <c r="Q4" s="497"/>
      <c r="R4" s="497"/>
      <c r="S4" s="497"/>
      <c r="T4" s="497"/>
      <c r="U4" s="497"/>
      <c r="V4" s="497"/>
      <c r="W4" s="497"/>
      <c r="X4" s="497"/>
    </row>
    <row r="5" spans="1:24" ht="18.75" customHeight="1" x14ac:dyDescent="0.4">
      <c r="A5" s="497"/>
      <c r="B5" s="497"/>
      <c r="C5" s="497"/>
      <c r="D5" s="497"/>
      <c r="E5" s="497"/>
      <c r="F5" s="497"/>
      <c r="G5" s="497"/>
      <c r="H5" s="497"/>
      <c r="I5" s="497"/>
      <c r="J5" s="497"/>
      <c r="K5" s="497"/>
      <c r="L5" s="497"/>
      <c r="M5" s="497"/>
      <c r="N5" s="497"/>
      <c r="O5" s="497"/>
      <c r="P5" s="497"/>
      <c r="Q5" s="497"/>
      <c r="R5" s="497"/>
      <c r="S5" s="497"/>
      <c r="T5" s="497"/>
      <c r="U5" s="497"/>
      <c r="V5" s="497"/>
      <c r="W5" s="497"/>
      <c r="X5" s="497"/>
    </row>
    <row r="6" spans="1:24" ht="18.75" customHeight="1" x14ac:dyDescent="0.4">
      <c r="A6" s="127"/>
      <c r="B6" s="127"/>
      <c r="C6" s="127"/>
      <c r="D6" s="127"/>
      <c r="E6" s="127"/>
      <c r="F6" s="127"/>
      <c r="G6" s="127"/>
      <c r="H6" s="127"/>
      <c r="I6" s="127"/>
      <c r="J6" s="127"/>
      <c r="K6" s="127"/>
      <c r="L6" s="127"/>
      <c r="M6" s="127"/>
      <c r="N6" s="127"/>
      <c r="O6" s="127"/>
      <c r="P6" s="127"/>
      <c r="Q6" s="127"/>
      <c r="R6" s="127"/>
      <c r="S6" s="127"/>
      <c r="T6" s="127"/>
      <c r="U6" s="127"/>
      <c r="V6" s="127"/>
      <c r="W6" s="127"/>
      <c r="X6" s="127"/>
    </row>
    <row r="7" spans="1:24" ht="18.75" customHeight="1" x14ac:dyDescent="0.4">
      <c r="A7" s="51"/>
      <c r="B7" s="49"/>
      <c r="C7" s="49"/>
      <c r="D7" s="49"/>
      <c r="E7" s="49"/>
      <c r="F7" s="49"/>
      <c r="G7" s="49"/>
      <c r="H7" s="49"/>
      <c r="I7" s="49"/>
      <c r="J7" s="49"/>
      <c r="K7" s="49"/>
      <c r="L7" s="49"/>
      <c r="M7" s="49"/>
      <c r="N7" s="49"/>
      <c r="O7" s="49"/>
      <c r="P7" s="128"/>
      <c r="Q7" s="498" t="str">
        <f>'(様式7号)交付請求書'!$U$5</f>
        <v>令和　年　月　日</v>
      </c>
      <c r="R7" s="498"/>
      <c r="S7" s="498"/>
      <c r="T7" s="498"/>
      <c r="U7" s="498"/>
      <c r="V7" s="498"/>
      <c r="W7" s="129"/>
      <c r="X7" s="49"/>
    </row>
    <row r="8" spans="1:24" ht="18.75" customHeight="1" x14ac:dyDescent="0.4">
      <c r="A8" s="52"/>
      <c r="B8" s="285" t="s">
        <v>12</v>
      </c>
      <c r="C8" s="285"/>
      <c r="D8" s="285"/>
      <c r="E8" s="285"/>
      <c r="F8" s="285"/>
      <c r="G8" s="285"/>
      <c r="H8" s="285"/>
      <c r="I8" s="52"/>
      <c r="J8" s="52"/>
      <c r="K8" s="49"/>
      <c r="L8" s="49"/>
      <c r="M8" s="49"/>
      <c r="N8" s="49"/>
      <c r="O8" s="49"/>
      <c r="P8" s="49"/>
      <c r="Q8" s="49"/>
      <c r="R8" s="49"/>
      <c r="S8" s="49"/>
      <c r="T8" s="49"/>
      <c r="U8" s="49"/>
      <c r="V8" s="49"/>
      <c r="W8" s="49"/>
      <c r="X8" s="49"/>
    </row>
    <row r="9" spans="1:24" s="4" customFormat="1" ht="18.75" customHeight="1" x14ac:dyDescent="0.4">
      <c r="A9" s="50"/>
      <c r="B9" s="57"/>
      <c r="C9" s="50"/>
      <c r="D9" s="50"/>
      <c r="E9" s="50"/>
      <c r="F9" s="50"/>
      <c r="G9" s="50"/>
      <c r="H9" s="50"/>
      <c r="I9" s="50"/>
      <c r="J9" s="50"/>
      <c r="K9" s="50"/>
      <c r="L9" s="50"/>
      <c r="M9" s="50"/>
      <c r="N9" s="50"/>
      <c r="O9" s="50"/>
      <c r="P9" s="50"/>
      <c r="Q9" s="50"/>
      <c r="R9" s="50"/>
      <c r="S9" s="50"/>
      <c r="T9" s="50"/>
      <c r="U9" s="50"/>
      <c r="V9" s="50"/>
      <c r="W9" s="50"/>
      <c r="X9" s="50"/>
    </row>
    <row r="10" spans="1:24" s="4" customFormat="1" ht="15" customHeight="1" thickBot="1" x14ac:dyDescent="0.45">
      <c r="A10" s="50"/>
      <c r="B10" s="50" t="s">
        <v>84</v>
      </c>
      <c r="C10" s="50"/>
      <c r="D10" s="50"/>
      <c r="E10" s="50"/>
      <c r="F10" s="50"/>
      <c r="G10" s="50"/>
      <c r="H10" s="50"/>
      <c r="I10" s="50"/>
      <c r="J10" s="50"/>
      <c r="K10" s="50"/>
      <c r="L10" s="50"/>
      <c r="M10" s="50"/>
      <c r="N10" s="50"/>
      <c r="O10" s="50"/>
      <c r="P10" s="50"/>
      <c r="Q10" s="50"/>
      <c r="R10" s="50"/>
      <c r="S10" s="50"/>
      <c r="T10" s="50"/>
      <c r="U10" s="50"/>
      <c r="V10" s="50"/>
      <c r="W10" s="50"/>
      <c r="X10" s="50"/>
    </row>
    <row r="11" spans="1:24" s="4" customFormat="1" ht="14.1" customHeight="1" x14ac:dyDescent="0.4">
      <c r="A11" s="50"/>
      <c r="B11" s="50"/>
      <c r="C11" s="499" t="s">
        <v>14</v>
      </c>
      <c r="D11" s="500"/>
      <c r="E11" s="500"/>
      <c r="F11" s="500"/>
      <c r="G11" s="503" t="str">
        <f>"松江市"&amp;基本情報設定!F16&amp;"　"&amp;基本情報設定!J16</f>
        <v>松江市　</v>
      </c>
      <c r="H11" s="503"/>
      <c r="I11" s="503"/>
      <c r="J11" s="503"/>
      <c r="K11" s="503"/>
      <c r="L11" s="503"/>
      <c r="M11" s="503"/>
      <c r="N11" s="503"/>
      <c r="O11" s="503"/>
      <c r="P11" s="503"/>
      <c r="Q11" s="503"/>
      <c r="R11" s="503"/>
      <c r="S11" s="503"/>
      <c r="T11" s="503"/>
      <c r="U11" s="503"/>
      <c r="V11" s="504"/>
      <c r="W11" s="130"/>
      <c r="X11" s="50"/>
    </row>
    <row r="12" spans="1:24" s="4" customFormat="1" ht="14.1" customHeight="1" x14ac:dyDescent="0.4">
      <c r="A12" s="50"/>
      <c r="B12" s="50"/>
      <c r="C12" s="501"/>
      <c r="D12" s="502"/>
      <c r="E12" s="502"/>
      <c r="F12" s="502"/>
      <c r="G12" s="505"/>
      <c r="H12" s="505"/>
      <c r="I12" s="505"/>
      <c r="J12" s="505"/>
      <c r="K12" s="505"/>
      <c r="L12" s="505"/>
      <c r="M12" s="505"/>
      <c r="N12" s="505"/>
      <c r="O12" s="505"/>
      <c r="P12" s="505"/>
      <c r="Q12" s="505"/>
      <c r="R12" s="505"/>
      <c r="S12" s="505"/>
      <c r="T12" s="505"/>
      <c r="U12" s="505"/>
      <c r="V12" s="506"/>
      <c r="W12" s="130"/>
      <c r="X12" s="50"/>
    </row>
    <row r="13" spans="1:24" s="4" customFormat="1" ht="14.1" customHeight="1" x14ac:dyDescent="0.4">
      <c r="A13" s="50"/>
      <c r="B13" s="50"/>
      <c r="C13" s="501"/>
      <c r="D13" s="502"/>
      <c r="E13" s="502"/>
      <c r="F13" s="502"/>
      <c r="G13" s="505"/>
      <c r="H13" s="505"/>
      <c r="I13" s="505"/>
      <c r="J13" s="505"/>
      <c r="K13" s="505"/>
      <c r="L13" s="505"/>
      <c r="M13" s="505"/>
      <c r="N13" s="505"/>
      <c r="O13" s="505"/>
      <c r="P13" s="505"/>
      <c r="Q13" s="505"/>
      <c r="R13" s="505"/>
      <c r="S13" s="505"/>
      <c r="T13" s="505"/>
      <c r="U13" s="505"/>
      <c r="V13" s="506"/>
      <c r="W13" s="130"/>
      <c r="X13" s="50"/>
    </row>
    <row r="14" spans="1:24" s="4" customFormat="1" ht="35.25" customHeight="1" x14ac:dyDescent="0.4">
      <c r="A14" s="50"/>
      <c r="B14" s="50"/>
      <c r="C14" s="501" t="s">
        <v>85</v>
      </c>
      <c r="D14" s="502"/>
      <c r="E14" s="502"/>
      <c r="F14" s="502"/>
      <c r="G14" s="515"/>
      <c r="H14" s="515"/>
      <c r="I14" s="515"/>
      <c r="J14" s="515"/>
      <c r="K14" s="515"/>
      <c r="L14" s="515"/>
      <c r="M14" s="515"/>
      <c r="N14" s="502" t="s">
        <v>87</v>
      </c>
      <c r="O14" s="502"/>
      <c r="P14" s="502"/>
      <c r="Q14" s="518"/>
      <c r="R14" s="518"/>
      <c r="S14" s="518"/>
      <c r="T14" s="518"/>
      <c r="U14" s="518"/>
      <c r="V14" s="519"/>
      <c r="W14" s="130"/>
      <c r="X14" s="50"/>
    </row>
    <row r="15" spans="1:24" s="4" customFormat="1" ht="14.1" customHeight="1" x14ac:dyDescent="0.4">
      <c r="A15" s="50"/>
      <c r="B15" s="50"/>
      <c r="C15" s="501" t="s">
        <v>86</v>
      </c>
      <c r="D15" s="502"/>
      <c r="E15" s="502"/>
      <c r="F15" s="502"/>
      <c r="G15" s="516" t="str">
        <f>基本情報設定!E7&amp;"　"&amp;基本情報設定!E10&amp;"　"&amp;基本情報設定!H10</f>
        <v>　　</v>
      </c>
      <c r="H15" s="516"/>
      <c r="I15" s="516"/>
      <c r="J15" s="516"/>
      <c r="K15" s="516"/>
      <c r="L15" s="516"/>
      <c r="M15" s="516"/>
      <c r="N15" s="502"/>
      <c r="O15" s="502"/>
      <c r="P15" s="502"/>
      <c r="Q15" s="518"/>
      <c r="R15" s="518"/>
      <c r="S15" s="518"/>
      <c r="T15" s="518"/>
      <c r="U15" s="518"/>
      <c r="V15" s="519"/>
      <c r="W15" s="130"/>
      <c r="X15" s="50"/>
    </row>
    <row r="16" spans="1:24" s="4" customFormat="1" ht="14.1" customHeight="1" x14ac:dyDescent="0.4">
      <c r="A16" s="50"/>
      <c r="B16" s="50"/>
      <c r="C16" s="501"/>
      <c r="D16" s="502"/>
      <c r="E16" s="502"/>
      <c r="F16" s="502"/>
      <c r="G16" s="516"/>
      <c r="H16" s="516"/>
      <c r="I16" s="516"/>
      <c r="J16" s="516"/>
      <c r="K16" s="516"/>
      <c r="L16" s="516"/>
      <c r="M16" s="516"/>
      <c r="N16" s="502"/>
      <c r="O16" s="502"/>
      <c r="P16" s="502"/>
      <c r="Q16" s="518"/>
      <c r="R16" s="518"/>
      <c r="S16" s="518"/>
      <c r="T16" s="518"/>
      <c r="U16" s="518"/>
      <c r="V16" s="519"/>
      <c r="W16" s="130"/>
      <c r="X16" s="50"/>
    </row>
    <row r="17" spans="1:41" s="4" customFormat="1" ht="14.1" customHeight="1" thickBot="1" x14ac:dyDescent="0.45">
      <c r="A17" s="50"/>
      <c r="B17" s="57"/>
      <c r="C17" s="507"/>
      <c r="D17" s="508"/>
      <c r="E17" s="508"/>
      <c r="F17" s="508"/>
      <c r="G17" s="517"/>
      <c r="H17" s="517"/>
      <c r="I17" s="517"/>
      <c r="J17" s="517"/>
      <c r="K17" s="517"/>
      <c r="L17" s="517"/>
      <c r="M17" s="517"/>
      <c r="N17" s="508"/>
      <c r="O17" s="508"/>
      <c r="P17" s="508"/>
      <c r="Q17" s="520"/>
      <c r="R17" s="520"/>
      <c r="S17" s="520"/>
      <c r="T17" s="520"/>
      <c r="U17" s="520"/>
      <c r="V17" s="521"/>
      <c r="W17" s="130"/>
      <c r="X17" s="50"/>
    </row>
    <row r="18" spans="1:41" s="4" customFormat="1" ht="18.75" customHeight="1" x14ac:dyDescent="0.4">
      <c r="A18" s="50"/>
      <c r="B18" s="50"/>
      <c r="C18" s="50"/>
      <c r="D18" s="50"/>
      <c r="E18" s="50"/>
      <c r="F18" s="50"/>
      <c r="G18" s="50"/>
      <c r="H18" s="50"/>
      <c r="I18" s="50"/>
      <c r="J18" s="50"/>
      <c r="K18" s="50"/>
      <c r="L18" s="50"/>
      <c r="M18" s="50"/>
      <c r="N18" s="50"/>
      <c r="O18" s="50"/>
      <c r="P18" s="50"/>
      <c r="Q18" s="50"/>
      <c r="R18" s="50"/>
      <c r="S18" s="50"/>
      <c r="T18" s="50"/>
      <c r="U18" s="50"/>
      <c r="V18" s="50"/>
      <c r="W18" s="50"/>
      <c r="X18" s="50"/>
    </row>
    <row r="19" spans="1:41" s="4" customFormat="1" ht="18.75" customHeight="1" x14ac:dyDescent="0.4">
      <c r="A19" s="50"/>
      <c r="B19" s="50"/>
      <c r="C19" s="50" t="s">
        <v>83</v>
      </c>
      <c r="D19" s="50"/>
      <c r="E19" s="50"/>
      <c r="F19" s="50"/>
      <c r="G19" s="50"/>
      <c r="H19" s="50"/>
      <c r="I19" s="50"/>
      <c r="J19" s="50"/>
      <c r="K19" s="50"/>
      <c r="L19" s="50"/>
      <c r="M19" s="50"/>
      <c r="N19" s="50"/>
      <c r="O19" s="50"/>
      <c r="P19" s="50"/>
      <c r="Q19" s="50"/>
      <c r="R19" s="50"/>
      <c r="S19" s="50"/>
      <c r="T19" s="50"/>
      <c r="U19" s="50"/>
      <c r="V19" s="50"/>
      <c r="W19" s="50"/>
      <c r="X19" s="50"/>
    </row>
    <row r="20" spans="1:41" s="4" customFormat="1" ht="15" customHeight="1" x14ac:dyDescent="0.4">
      <c r="A20" s="50"/>
      <c r="B20" s="50"/>
      <c r="C20" s="50"/>
      <c r="D20" s="50"/>
      <c r="E20" s="50"/>
      <c r="F20" s="50"/>
      <c r="G20" s="50"/>
      <c r="H20" s="50"/>
      <c r="I20" s="50"/>
      <c r="J20" s="50"/>
      <c r="K20" s="50"/>
      <c r="L20" s="50"/>
      <c r="M20" s="50"/>
      <c r="N20" s="50"/>
      <c r="O20" s="50"/>
      <c r="P20" s="50"/>
      <c r="Q20" s="50"/>
      <c r="R20" s="50"/>
      <c r="S20" s="50"/>
      <c r="T20" s="50"/>
      <c r="U20" s="50"/>
      <c r="V20" s="50"/>
      <c r="W20" s="50"/>
      <c r="X20" s="50"/>
    </row>
    <row r="21" spans="1:41" s="4" customFormat="1" ht="15" customHeight="1" x14ac:dyDescent="0.4">
      <c r="A21" s="284" t="s">
        <v>3</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row>
    <row r="22" spans="1:41" s="4" customFormat="1" ht="15" customHeight="1" thickBot="1" x14ac:dyDescent="0.45">
      <c r="A22" s="53"/>
      <c r="B22" s="53"/>
      <c r="C22" s="53"/>
      <c r="D22" s="53"/>
      <c r="E22" s="53"/>
      <c r="F22" s="53"/>
      <c r="G22" s="53"/>
      <c r="H22" s="53"/>
      <c r="I22" s="53"/>
      <c r="J22" s="53"/>
      <c r="K22" s="53"/>
      <c r="L22" s="53"/>
      <c r="M22" s="53"/>
      <c r="N22" s="53"/>
      <c r="O22" s="53"/>
      <c r="P22" s="53"/>
      <c r="Q22" s="53"/>
      <c r="R22" s="53"/>
      <c r="S22" s="53"/>
      <c r="T22" s="53"/>
      <c r="U22" s="53"/>
      <c r="V22" s="53"/>
      <c r="W22" s="53"/>
      <c r="X22" s="53"/>
    </row>
    <row r="23" spans="1:41" ht="15" customHeight="1" x14ac:dyDescent="0.4">
      <c r="A23" s="49"/>
      <c r="B23" s="49"/>
      <c r="C23" s="509" t="s">
        <v>88</v>
      </c>
      <c r="D23" s="510"/>
      <c r="E23" s="510"/>
      <c r="F23" s="510"/>
      <c r="G23" s="510"/>
      <c r="H23" s="534">
        <f>基本情報設定!E20</f>
        <v>0</v>
      </c>
      <c r="I23" s="534"/>
      <c r="J23" s="534"/>
      <c r="K23" s="534"/>
      <c r="L23" s="534"/>
      <c r="M23" s="534"/>
      <c r="N23" s="534"/>
      <c r="O23" s="534"/>
      <c r="P23" s="534"/>
      <c r="Q23" s="534"/>
      <c r="R23" s="534"/>
      <c r="S23" s="534"/>
      <c r="T23" s="534"/>
      <c r="U23" s="534"/>
      <c r="V23" s="535"/>
      <c r="W23" s="131"/>
      <c r="X23" s="49"/>
    </row>
    <row r="24" spans="1:41" ht="15" customHeight="1" x14ac:dyDescent="0.4">
      <c r="A24" s="49"/>
      <c r="B24" s="49"/>
      <c r="C24" s="511"/>
      <c r="D24" s="512"/>
      <c r="E24" s="512"/>
      <c r="F24" s="512"/>
      <c r="G24" s="512"/>
      <c r="H24" s="536"/>
      <c r="I24" s="536"/>
      <c r="J24" s="536"/>
      <c r="K24" s="536"/>
      <c r="L24" s="536"/>
      <c r="M24" s="536"/>
      <c r="N24" s="536"/>
      <c r="O24" s="536"/>
      <c r="P24" s="536"/>
      <c r="Q24" s="536"/>
      <c r="R24" s="536"/>
      <c r="S24" s="536"/>
      <c r="T24" s="536"/>
      <c r="U24" s="536"/>
      <c r="V24" s="537"/>
      <c r="W24" s="131"/>
      <c r="X24" s="49"/>
    </row>
    <row r="25" spans="1:41" ht="15" customHeight="1" x14ac:dyDescent="0.4">
      <c r="A25" s="49"/>
      <c r="B25" s="49"/>
      <c r="C25" s="513"/>
      <c r="D25" s="514"/>
      <c r="E25" s="514"/>
      <c r="F25" s="514"/>
      <c r="G25" s="514"/>
      <c r="H25" s="538"/>
      <c r="I25" s="538"/>
      <c r="J25" s="538"/>
      <c r="K25" s="538"/>
      <c r="L25" s="538"/>
      <c r="M25" s="538"/>
      <c r="N25" s="538"/>
      <c r="O25" s="539"/>
      <c r="P25" s="539"/>
      <c r="Q25" s="539"/>
      <c r="R25" s="539"/>
      <c r="S25" s="539"/>
      <c r="T25" s="539"/>
      <c r="U25" s="539"/>
      <c r="V25" s="540"/>
      <c r="W25" s="131"/>
      <c r="X25" s="49"/>
    </row>
    <row r="26" spans="1:41" ht="15.95" customHeight="1" x14ac:dyDescent="0.4">
      <c r="A26" s="49"/>
      <c r="B26" s="49"/>
      <c r="C26" s="487" t="s">
        <v>89</v>
      </c>
      <c r="D26" s="488"/>
      <c r="E26" s="488"/>
      <c r="F26" s="488"/>
      <c r="G26" s="489"/>
      <c r="H26" s="484"/>
      <c r="I26" s="481"/>
      <c r="J26" s="481"/>
      <c r="K26" s="481"/>
      <c r="L26" s="470" t="s">
        <v>260</v>
      </c>
      <c r="M26" s="470"/>
      <c r="N26" s="472" t="s">
        <v>92</v>
      </c>
      <c r="O26" s="473"/>
      <c r="P26" s="474"/>
      <c r="Q26" s="481"/>
      <c r="R26" s="481"/>
      <c r="S26" s="481"/>
      <c r="T26" s="481"/>
      <c r="U26" s="481" t="s">
        <v>252</v>
      </c>
      <c r="V26" s="541"/>
      <c r="W26" s="49"/>
      <c r="X26" s="49"/>
      <c r="Y26" s="469" t="s">
        <v>261</v>
      </c>
      <c r="Z26" s="469"/>
      <c r="AA26" s="469"/>
      <c r="AB26" s="469"/>
      <c r="AC26" s="469"/>
      <c r="AD26" s="469"/>
      <c r="AE26" s="469"/>
      <c r="AF26" s="469"/>
      <c r="AG26" s="469"/>
      <c r="AH26" s="469"/>
      <c r="AI26" s="469"/>
      <c r="AJ26" s="469"/>
      <c r="AK26" s="469"/>
      <c r="AL26" s="469"/>
      <c r="AM26" s="469"/>
      <c r="AN26" s="469"/>
      <c r="AO26" s="469"/>
    </row>
    <row r="27" spans="1:41" ht="15.95" customHeight="1" x14ac:dyDescent="0.4">
      <c r="A27" s="49"/>
      <c r="B27" s="49"/>
      <c r="C27" s="490"/>
      <c r="D27" s="491"/>
      <c r="E27" s="491"/>
      <c r="F27" s="491"/>
      <c r="G27" s="492"/>
      <c r="H27" s="485"/>
      <c r="I27" s="482"/>
      <c r="J27" s="482"/>
      <c r="K27" s="482"/>
      <c r="L27" s="471"/>
      <c r="M27" s="471"/>
      <c r="N27" s="475"/>
      <c r="O27" s="476"/>
      <c r="P27" s="477"/>
      <c r="Q27" s="482"/>
      <c r="R27" s="482"/>
      <c r="S27" s="482"/>
      <c r="T27" s="482"/>
      <c r="U27" s="542"/>
      <c r="V27" s="543"/>
      <c r="W27" s="49"/>
      <c r="X27" s="49"/>
      <c r="Y27" s="469"/>
      <c r="Z27" s="469"/>
      <c r="AA27" s="469"/>
      <c r="AB27" s="469"/>
      <c r="AC27" s="469"/>
      <c r="AD27" s="469"/>
      <c r="AE27" s="469"/>
      <c r="AF27" s="469"/>
      <c r="AG27" s="469"/>
      <c r="AH27" s="469"/>
      <c r="AI27" s="469"/>
      <c r="AJ27" s="469"/>
      <c r="AK27" s="469"/>
      <c r="AL27" s="469"/>
      <c r="AM27" s="469"/>
      <c r="AN27" s="469"/>
      <c r="AO27" s="469"/>
    </row>
    <row r="28" spans="1:41" ht="24" customHeight="1" x14ac:dyDescent="0.4">
      <c r="A28" s="49"/>
      <c r="B28" s="49"/>
      <c r="C28" s="493"/>
      <c r="D28" s="494"/>
      <c r="E28" s="494"/>
      <c r="F28" s="494"/>
      <c r="G28" s="495"/>
      <c r="H28" s="544" t="s">
        <v>263</v>
      </c>
      <c r="I28" s="486"/>
      <c r="J28" s="486"/>
      <c r="K28" s="483"/>
      <c r="L28" s="483"/>
      <c r="M28" s="135" t="s">
        <v>262</v>
      </c>
      <c r="N28" s="478"/>
      <c r="O28" s="479"/>
      <c r="P28" s="480"/>
      <c r="Q28" s="486" t="s">
        <v>264</v>
      </c>
      <c r="R28" s="486"/>
      <c r="S28" s="486"/>
      <c r="T28" s="483"/>
      <c r="U28" s="483"/>
      <c r="V28" s="134" t="s">
        <v>262</v>
      </c>
      <c r="W28" s="49"/>
      <c r="X28" s="49"/>
      <c r="Y28" s="42" t="s">
        <v>265</v>
      </c>
    </row>
    <row r="29" spans="1:41" ht="20.100000000000001" customHeight="1" x14ac:dyDescent="0.4">
      <c r="A29" s="49"/>
      <c r="B29" s="49"/>
      <c r="C29" s="487" t="s">
        <v>90</v>
      </c>
      <c r="D29" s="488"/>
      <c r="E29" s="488"/>
      <c r="F29" s="488"/>
      <c r="G29" s="489"/>
      <c r="H29" s="124">
        <v>1</v>
      </c>
      <c r="I29" s="125" t="s">
        <v>94</v>
      </c>
      <c r="J29" s="124">
        <v>2</v>
      </c>
      <c r="K29" s="125" t="s">
        <v>97</v>
      </c>
      <c r="L29" s="125"/>
      <c r="M29" s="529" t="s">
        <v>93</v>
      </c>
      <c r="N29" s="530"/>
      <c r="O29" s="489"/>
      <c r="P29" s="525"/>
      <c r="Q29" s="525"/>
      <c r="R29" s="525"/>
      <c r="S29" s="525"/>
      <c r="T29" s="525"/>
      <c r="U29" s="525"/>
      <c r="V29" s="527"/>
      <c r="W29" s="55"/>
      <c r="X29" s="49"/>
    </row>
    <row r="30" spans="1:41" ht="20.100000000000001" customHeight="1" x14ac:dyDescent="0.4">
      <c r="A30" s="49"/>
      <c r="B30" s="49"/>
      <c r="C30" s="545"/>
      <c r="D30" s="532"/>
      <c r="E30" s="532"/>
      <c r="F30" s="532"/>
      <c r="G30" s="533"/>
      <c r="H30" s="47">
        <v>3</v>
      </c>
      <c r="I30" s="48" t="s">
        <v>95</v>
      </c>
      <c r="J30" s="48"/>
      <c r="K30" s="48"/>
      <c r="L30" s="47" t="s">
        <v>96</v>
      </c>
      <c r="M30" s="531"/>
      <c r="N30" s="532"/>
      <c r="O30" s="533"/>
      <c r="P30" s="526"/>
      <c r="Q30" s="526"/>
      <c r="R30" s="526"/>
      <c r="S30" s="526"/>
      <c r="T30" s="526"/>
      <c r="U30" s="526"/>
      <c r="V30" s="528"/>
      <c r="W30" s="55"/>
      <c r="X30" s="49"/>
    </row>
    <row r="31" spans="1:41" ht="20.100000000000001" customHeight="1" x14ac:dyDescent="0.4">
      <c r="A31" s="49"/>
      <c r="B31" s="49"/>
      <c r="C31" s="487" t="s">
        <v>85</v>
      </c>
      <c r="D31" s="488"/>
      <c r="E31" s="488"/>
      <c r="F31" s="488"/>
      <c r="G31" s="489"/>
      <c r="H31" s="555"/>
      <c r="I31" s="556"/>
      <c r="J31" s="556"/>
      <c r="K31" s="556"/>
      <c r="L31" s="556"/>
      <c r="M31" s="556"/>
      <c r="N31" s="556"/>
      <c r="O31" s="556"/>
      <c r="P31" s="556"/>
      <c r="Q31" s="556"/>
      <c r="R31" s="556"/>
      <c r="S31" s="556"/>
      <c r="T31" s="556"/>
      <c r="U31" s="556"/>
      <c r="V31" s="557"/>
      <c r="W31" s="49"/>
      <c r="X31" s="49"/>
    </row>
    <row r="32" spans="1:41" ht="20.100000000000001" customHeight="1" x14ac:dyDescent="0.4">
      <c r="A32" s="49"/>
      <c r="B32" s="49"/>
      <c r="C32" s="545"/>
      <c r="D32" s="532"/>
      <c r="E32" s="532"/>
      <c r="F32" s="532"/>
      <c r="G32" s="533"/>
      <c r="H32" s="558"/>
      <c r="I32" s="559"/>
      <c r="J32" s="559"/>
      <c r="K32" s="559"/>
      <c r="L32" s="559"/>
      <c r="M32" s="559"/>
      <c r="N32" s="559"/>
      <c r="O32" s="559"/>
      <c r="P32" s="559"/>
      <c r="Q32" s="559"/>
      <c r="R32" s="559"/>
      <c r="S32" s="559"/>
      <c r="T32" s="559"/>
      <c r="U32" s="559"/>
      <c r="V32" s="560"/>
      <c r="W32" s="49"/>
      <c r="X32" s="49"/>
    </row>
    <row r="33" spans="1:24" ht="20.100000000000001" customHeight="1" x14ac:dyDescent="0.4">
      <c r="A33" s="49"/>
      <c r="B33" s="49"/>
      <c r="C33" s="487" t="s">
        <v>91</v>
      </c>
      <c r="D33" s="488"/>
      <c r="E33" s="488"/>
      <c r="F33" s="488"/>
      <c r="G33" s="489"/>
      <c r="H33" s="549"/>
      <c r="I33" s="550"/>
      <c r="J33" s="550"/>
      <c r="K33" s="550"/>
      <c r="L33" s="550"/>
      <c r="M33" s="550"/>
      <c r="N33" s="550"/>
      <c r="O33" s="550"/>
      <c r="P33" s="550"/>
      <c r="Q33" s="550"/>
      <c r="R33" s="550"/>
      <c r="S33" s="550"/>
      <c r="T33" s="550"/>
      <c r="U33" s="550"/>
      <c r="V33" s="551"/>
      <c r="W33" s="132"/>
      <c r="X33" s="49"/>
    </row>
    <row r="34" spans="1:24" ht="20.100000000000001" customHeight="1" thickBot="1" x14ac:dyDescent="0.45">
      <c r="A34" s="49"/>
      <c r="B34" s="49"/>
      <c r="C34" s="546"/>
      <c r="D34" s="547"/>
      <c r="E34" s="547"/>
      <c r="F34" s="547"/>
      <c r="G34" s="548"/>
      <c r="H34" s="552"/>
      <c r="I34" s="553"/>
      <c r="J34" s="553"/>
      <c r="K34" s="553"/>
      <c r="L34" s="553"/>
      <c r="M34" s="553"/>
      <c r="N34" s="553"/>
      <c r="O34" s="553"/>
      <c r="P34" s="553"/>
      <c r="Q34" s="553"/>
      <c r="R34" s="553"/>
      <c r="S34" s="553"/>
      <c r="T34" s="553"/>
      <c r="U34" s="553"/>
      <c r="V34" s="554"/>
      <c r="W34" s="132"/>
      <c r="X34" s="49"/>
    </row>
    <row r="35" spans="1:24" ht="18.75" customHeight="1" thickBot="1" x14ac:dyDescent="0.45">
      <c r="A35" s="49"/>
      <c r="B35" s="49"/>
      <c r="C35" s="49"/>
      <c r="D35" s="49"/>
      <c r="E35" s="49"/>
      <c r="F35" s="49"/>
      <c r="G35" s="49"/>
      <c r="H35" s="49"/>
      <c r="I35" s="49"/>
      <c r="J35" s="49"/>
      <c r="K35" s="49"/>
      <c r="L35" s="49"/>
      <c r="M35" s="49"/>
      <c r="N35" s="49"/>
      <c r="O35" s="49"/>
      <c r="P35" s="49"/>
      <c r="Q35" s="49"/>
      <c r="R35" s="49"/>
      <c r="S35" s="49"/>
      <c r="T35" s="49"/>
      <c r="U35" s="49"/>
      <c r="V35" s="49"/>
      <c r="W35" s="49"/>
      <c r="X35" s="49"/>
    </row>
    <row r="36" spans="1:24" ht="9" customHeight="1" x14ac:dyDescent="0.4">
      <c r="A36" s="49"/>
      <c r="B36" s="133"/>
      <c r="C36" s="133"/>
      <c r="D36" s="133"/>
      <c r="E36" s="133"/>
      <c r="F36" s="133"/>
      <c r="G36" s="133"/>
      <c r="H36" s="133"/>
      <c r="I36" s="133"/>
      <c r="J36" s="133"/>
      <c r="K36" s="133"/>
      <c r="L36" s="133"/>
      <c r="M36" s="133"/>
      <c r="N36" s="133"/>
      <c r="O36" s="133"/>
      <c r="P36" s="133"/>
      <c r="Q36" s="133"/>
      <c r="R36" s="133"/>
      <c r="S36" s="133"/>
      <c r="T36" s="133"/>
      <c r="U36" s="133"/>
      <c r="V36" s="133"/>
      <c r="W36" s="133"/>
      <c r="X36" s="49"/>
    </row>
    <row r="37" spans="1:24" ht="18.75" customHeight="1" x14ac:dyDescent="0.4">
      <c r="A37" s="49"/>
      <c r="B37" s="49" t="s">
        <v>98</v>
      </c>
      <c r="C37" s="50"/>
      <c r="D37" s="50"/>
      <c r="E37" s="50"/>
      <c r="F37" s="49"/>
      <c r="G37" s="49"/>
      <c r="H37" s="49"/>
      <c r="I37" s="49"/>
      <c r="J37" s="49"/>
      <c r="K37" s="49"/>
      <c r="L37" s="49"/>
      <c r="M37" s="49"/>
      <c r="N37" s="49"/>
      <c r="O37" s="49"/>
      <c r="P37" s="49"/>
      <c r="Q37" s="49"/>
      <c r="R37" s="49"/>
      <c r="S37" s="49"/>
      <c r="T37" s="49"/>
      <c r="U37" s="49"/>
      <c r="V37" s="49"/>
      <c r="W37" s="49"/>
      <c r="X37" s="49"/>
    </row>
    <row r="38" spans="1:24" ht="17.100000000000001" customHeight="1" x14ac:dyDescent="0.4">
      <c r="A38" s="49"/>
      <c r="B38" s="49"/>
      <c r="C38" s="524"/>
      <c r="D38" s="524"/>
      <c r="E38" s="50" t="s">
        <v>99</v>
      </c>
      <c r="F38" s="49"/>
      <c r="G38" s="49"/>
      <c r="H38" s="49"/>
      <c r="I38" s="49"/>
      <c r="J38" s="49"/>
      <c r="K38" s="49"/>
      <c r="L38" s="49"/>
      <c r="M38" s="49"/>
      <c r="N38" s="49"/>
      <c r="O38" s="49"/>
      <c r="P38" s="49"/>
      <c r="Q38" s="49"/>
      <c r="R38" s="49"/>
      <c r="S38" s="49"/>
      <c r="T38" s="49"/>
      <c r="U38" s="49"/>
      <c r="V38" s="49"/>
      <c r="W38" s="49"/>
      <c r="X38" s="49"/>
    </row>
    <row r="39" spans="1:24" ht="17.100000000000001" customHeight="1" x14ac:dyDescent="0.4">
      <c r="A39" s="49"/>
      <c r="B39" s="49"/>
      <c r="C39" s="524"/>
      <c r="D39" s="524"/>
      <c r="E39" s="50" t="s">
        <v>100</v>
      </c>
      <c r="F39" s="49"/>
      <c r="G39" s="49"/>
      <c r="H39" s="49"/>
      <c r="I39" s="49"/>
      <c r="J39" s="49"/>
      <c r="K39" s="49"/>
      <c r="L39" s="49"/>
      <c r="M39" s="49"/>
      <c r="N39" s="49"/>
      <c r="O39" s="49"/>
      <c r="P39" s="49"/>
      <c r="Q39" s="49"/>
      <c r="R39" s="49"/>
      <c r="S39" s="49"/>
      <c r="T39" s="49"/>
      <c r="U39" s="49"/>
      <c r="V39" s="49"/>
      <c r="W39" s="49"/>
      <c r="X39" s="49"/>
    </row>
    <row r="40" spans="1:24" ht="18.75" customHeight="1" x14ac:dyDescent="0.4">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4" ht="20.100000000000001" customHeight="1" x14ac:dyDescent="0.4">
      <c r="A41" s="49"/>
      <c r="B41" s="49"/>
      <c r="C41" s="49"/>
      <c r="D41" s="49"/>
      <c r="E41" s="49"/>
      <c r="F41" s="49"/>
      <c r="G41" s="49"/>
      <c r="H41" s="49"/>
      <c r="I41" s="49"/>
      <c r="J41" s="49"/>
      <c r="K41" s="522" t="s">
        <v>101</v>
      </c>
      <c r="L41" s="522"/>
      <c r="M41" s="522"/>
      <c r="N41" s="522"/>
      <c r="O41" s="522"/>
      <c r="P41" s="522"/>
      <c r="Q41" s="522"/>
      <c r="R41" s="522"/>
      <c r="S41" s="522"/>
      <c r="T41" s="522"/>
      <c r="U41" s="522"/>
      <c r="V41" s="522"/>
      <c r="W41" s="522"/>
      <c r="X41" s="49"/>
    </row>
    <row r="42" spans="1:24" ht="20.100000000000001" customHeight="1" x14ac:dyDescent="0.4">
      <c r="A42" s="49"/>
      <c r="B42" s="49"/>
      <c r="C42" s="49"/>
      <c r="D42" s="49"/>
      <c r="E42" s="49"/>
      <c r="F42" s="49"/>
      <c r="G42" s="49"/>
      <c r="H42" s="49"/>
      <c r="I42" s="49"/>
      <c r="J42" s="49"/>
      <c r="K42" s="522" t="s">
        <v>102</v>
      </c>
      <c r="L42" s="522"/>
      <c r="M42" s="522"/>
      <c r="N42" s="522"/>
      <c r="O42" s="523"/>
      <c r="P42" s="523"/>
      <c r="Q42" s="523"/>
      <c r="R42" s="523"/>
      <c r="S42" s="523"/>
      <c r="T42" s="523"/>
      <c r="U42" s="523"/>
      <c r="V42" s="523"/>
      <c r="W42" s="523"/>
      <c r="X42" s="49"/>
    </row>
    <row r="43" spans="1:24" ht="20.100000000000001" customHeight="1" x14ac:dyDescent="0.4">
      <c r="A43" s="49"/>
      <c r="B43" s="49"/>
      <c r="C43" s="49"/>
      <c r="D43" s="49"/>
      <c r="E43" s="49"/>
      <c r="F43" s="49"/>
      <c r="G43" s="49"/>
      <c r="H43" s="49"/>
      <c r="I43" s="49"/>
      <c r="J43" s="49"/>
      <c r="K43" s="522"/>
      <c r="L43" s="522"/>
      <c r="M43" s="522"/>
      <c r="N43" s="522"/>
      <c r="O43" s="523"/>
      <c r="P43" s="523"/>
      <c r="Q43" s="523"/>
      <c r="R43" s="523"/>
      <c r="S43" s="523"/>
      <c r="T43" s="523"/>
      <c r="U43" s="523"/>
      <c r="V43" s="523"/>
      <c r="W43" s="523"/>
      <c r="X43" s="49"/>
    </row>
    <row r="44" spans="1:24" ht="18.75" customHeight="1" x14ac:dyDescent="0.4">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8.75" customHeight="1" x14ac:dyDescent="0.4">
      <c r="A45" s="49"/>
      <c r="B45" s="49"/>
      <c r="C45" s="49"/>
      <c r="D45" s="49"/>
      <c r="E45" s="49"/>
      <c r="F45" s="49"/>
      <c r="G45" s="49"/>
      <c r="H45" s="49"/>
      <c r="I45" s="49"/>
      <c r="J45" s="49"/>
      <c r="K45" s="49"/>
      <c r="L45" s="49"/>
      <c r="M45" s="49"/>
      <c r="N45" s="49"/>
      <c r="O45" s="49"/>
      <c r="P45" s="49"/>
      <c r="Q45" s="49"/>
      <c r="R45" s="49"/>
      <c r="S45" s="49"/>
      <c r="T45" s="49"/>
      <c r="U45" s="49"/>
      <c r="V45" s="49"/>
      <c r="W45" s="49"/>
      <c r="X45" s="49"/>
    </row>
  </sheetData>
  <sheetProtection algorithmName="SHA-512" hashValue="R1e6/JYaNmfjnZcOoML6HgRa9wTyoaglOUA0BXCDtRT8yQ8V7aiW5qz2rSUZZb6Go5veGOfL80R2x6xTBjeW+g==" saltValue="mEg8rMqQqzCECisIYSOgWQ==" spinCount="100000" sheet="1" scenarios="1"/>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4">
    <mergeCell ref="C29:G30"/>
    <mergeCell ref="C31:G32"/>
    <mergeCell ref="C33:G34"/>
    <mergeCell ref="H33:V34"/>
    <mergeCell ref="S29:S30"/>
    <mergeCell ref="T29:T30"/>
    <mergeCell ref="H31:V32"/>
    <mergeCell ref="Q14:V17"/>
    <mergeCell ref="K42:N43"/>
    <mergeCell ref="O42:W43"/>
    <mergeCell ref="K28:L28"/>
    <mergeCell ref="C38:D38"/>
    <mergeCell ref="C39:D39"/>
    <mergeCell ref="U29:U30"/>
    <mergeCell ref="V29:V30"/>
    <mergeCell ref="M29:O30"/>
    <mergeCell ref="K41:W41"/>
    <mergeCell ref="H23:V25"/>
    <mergeCell ref="P29:P30"/>
    <mergeCell ref="Q29:Q30"/>
    <mergeCell ref="R29:R30"/>
    <mergeCell ref="U26:V27"/>
    <mergeCell ref="H28:J28"/>
    <mergeCell ref="H26:K27"/>
    <mergeCell ref="Q28:S28"/>
    <mergeCell ref="C26:G28"/>
    <mergeCell ref="A21:X21"/>
    <mergeCell ref="B2:X2"/>
    <mergeCell ref="A4:X5"/>
    <mergeCell ref="B8:H8"/>
    <mergeCell ref="Q7:V7"/>
    <mergeCell ref="C11:F13"/>
    <mergeCell ref="G11:V13"/>
    <mergeCell ref="C14:F14"/>
    <mergeCell ref="C15:F17"/>
    <mergeCell ref="C23:G25"/>
    <mergeCell ref="G14:M14"/>
    <mergeCell ref="G15:M17"/>
    <mergeCell ref="N14:P17"/>
    <mergeCell ref="Y26:AO27"/>
    <mergeCell ref="L26:M27"/>
    <mergeCell ref="N26:P28"/>
    <mergeCell ref="Q26:T27"/>
    <mergeCell ref="T28:U28"/>
  </mergeCells>
  <phoneticPr fontId="2"/>
  <dataValidations count="3">
    <dataValidation imeMode="fullKatakana" allowBlank="1" showInputMessage="1" showErrorMessage="1" sqref="G14:M14"/>
    <dataValidation type="list" allowBlank="1" showInputMessage="1" showErrorMessage="1" sqref="U26">
      <formula1>"本店,支店,出張所"</formula1>
    </dataValidation>
    <dataValidation type="list" allowBlank="1" showInputMessage="1" showErrorMessage="1" sqref="L26">
      <formula1>"銀行,金庫,組合"</formula1>
    </dataValidation>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7" sqref="E7:I7"/>
    </sheetView>
  </sheetViews>
  <sheetFormatPr defaultRowHeight="14.25" x14ac:dyDescent="0.15"/>
  <cols>
    <col min="1" max="1" width="4.375" style="7" customWidth="1"/>
    <col min="2" max="2" width="4" style="7" customWidth="1"/>
    <col min="3" max="3" width="10.75" style="7" customWidth="1"/>
    <col min="4" max="6" width="9" style="7"/>
    <col min="7" max="7" width="2" style="7" customWidth="1"/>
    <col min="8" max="257" width="9" style="7"/>
    <col min="258" max="258" width="4.375" style="7" customWidth="1"/>
    <col min="259" max="259" width="4" style="7" customWidth="1"/>
    <col min="260" max="513" width="9" style="7"/>
    <col min="514" max="514" width="4.375" style="7" customWidth="1"/>
    <col min="515" max="515" width="4" style="7" customWidth="1"/>
    <col min="516" max="769" width="9" style="7"/>
    <col min="770" max="770" width="4.375" style="7" customWidth="1"/>
    <col min="771" max="771" width="4" style="7" customWidth="1"/>
    <col min="772" max="1025" width="9" style="7"/>
    <col min="1026" max="1026" width="4.375" style="7" customWidth="1"/>
    <col min="1027" max="1027" width="4" style="7" customWidth="1"/>
    <col min="1028" max="1281" width="9" style="7"/>
    <col min="1282" max="1282" width="4.375" style="7" customWidth="1"/>
    <col min="1283" max="1283" width="4" style="7" customWidth="1"/>
    <col min="1284" max="1537" width="9" style="7"/>
    <col min="1538" max="1538" width="4.375" style="7" customWidth="1"/>
    <col min="1539" max="1539" width="4" style="7" customWidth="1"/>
    <col min="1540" max="1793" width="9" style="7"/>
    <col min="1794" max="1794" width="4.375" style="7" customWidth="1"/>
    <col min="1795" max="1795" width="4" style="7" customWidth="1"/>
    <col min="1796" max="2049" width="9" style="7"/>
    <col min="2050" max="2050" width="4.375" style="7" customWidth="1"/>
    <col min="2051" max="2051" width="4" style="7" customWidth="1"/>
    <col min="2052" max="2305" width="9" style="7"/>
    <col min="2306" max="2306" width="4.375" style="7" customWidth="1"/>
    <col min="2307" max="2307" width="4" style="7" customWidth="1"/>
    <col min="2308" max="2561" width="9" style="7"/>
    <col min="2562" max="2562" width="4.375" style="7" customWidth="1"/>
    <col min="2563" max="2563" width="4" style="7" customWidth="1"/>
    <col min="2564" max="2817" width="9" style="7"/>
    <col min="2818" max="2818" width="4.375" style="7" customWidth="1"/>
    <col min="2819" max="2819" width="4" style="7" customWidth="1"/>
    <col min="2820" max="3073" width="9" style="7"/>
    <col min="3074" max="3074" width="4.375" style="7" customWidth="1"/>
    <col min="3075" max="3075" width="4" style="7" customWidth="1"/>
    <col min="3076" max="3329" width="9" style="7"/>
    <col min="3330" max="3330" width="4.375" style="7" customWidth="1"/>
    <col min="3331" max="3331" width="4" style="7" customWidth="1"/>
    <col min="3332" max="3585" width="9" style="7"/>
    <col min="3586" max="3586" width="4.375" style="7" customWidth="1"/>
    <col min="3587" max="3587" width="4" style="7" customWidth="1"/>
    <col min="3588" max="3841" width="9" style="7"/>
    <col min="3842" max="3842" width="4.375" style="7" customWidth="1"/>
    <col min="3843" max="3843" width="4" style="7" customWidth="1"/>
    <col min="3844" max="4097" width="9" style="7"/>
    <col min="4098" max="4098" width="4.375" style="7" customWidth="1"/>
    <col min="4099" max="4099" width="4" style="7" customWidth="1"/>
    <col min="4100" max="4353" width="9" style="7"/>
    <col min="4354" max="4354" width="4.375" style="7" customWidth="1"/>
    <col min="4355" max="4355" width="4" style="7" customWidth="1"/>
    <col min="4356" max="4609" width="9" style="7"/>
    <col min="4610" max="4610" width="4.375" style="7" customWidth="1"/>
    <col min="4611" max="4611" width="4" style="7" customWidth="1"/>
    <col min="4612" max="4865" width="9" style="7"/>
    <col min="4866" max="4866" width="4.375" style="7" customWidth="1"/>
    <col min="4867" max="4867" width="4" style="7" customWidth="1"/>
    <col min="4868" max="5121" width="9" style="7"/>
    <col min="5122" max="5122" width="4.375" style="7" customWidth="1"/>
    <col min="5123" max="5123" width="4" style="7" customWidth="1"/>
    <col min="5124" max="5377" width="9" style="7"/>
    <col min="5378" max="5378" width="4.375" style="7" customWidth="1"/>
    <col min="5379" max="5379" width="4" style="7" customWidth="1"/>
    <col min="5380" max="5633" width="9" style="7"/>
    <col min="5634" max="5634" width="4.375" style="7" customWidth="1"/>
    <col min="5635" max="5635" width="4" style="7" customWidth="1"/>
    <col min="5636" max="5889" width="9" style="7"/>
    <col min="5890" max="5890" width="4.375" style="7" customWidth="1"/>
    <col min="5891" max="5891" width="4" style="7" customWidth="1"/>
    <col min="5892" max="6145" width="9" style="7"/>
    <col min="6146" max="6146" width="4.375" style="7" customWidth="1"/>
    <col min="6147" max="6147" width="4" style="7" customWidth="1"/>
    <col min="6148" max="6401" width="9" style="7"/>
    <col min="6402" max="6402" width="4.375" style="7" customWidth="1"/>
    <col min="6403" max="6403" width="4" style="7" customWidth="1"/>
    <col min="6404" max="6657" width="9" style="7"/>
    <col min="6658" max="6658" width="4.375" style="7" customWidth="1"/>
    <col min="6659" max="6659" width="4" style="7" customWidth="1"/>
    <col min="6660" max="6913" width="9" style="7"/>
    <col min="6914" max="6914" width="4.375" style="7" customWidth="1"/>
    <col min="6915" max="6915" width="4" style="7" customWidth="1"/>
    <col min="6916" max="7169" width="9" style="7"/>
    <col min="7170" max="7170" width="4.375" style="7" customWidth="1"/>
    <col min="7171" max="7171" width="4" style="7" customWidth="1"/>
    <col min="7172" max="7425" width="9" style="7"/>
    <col min="7426" max="7426" width="4.375" style="7" customWidth="1"/>
    <col min="7427" max="7427" width="4" style="7" customWidth="1"/>
    <col min="7428" max="7681" width="9" style="7"/>
    <col min="7682" max="7682" width="4.375" style="7" customWidth="1"/>
    <col min="7683" max="7683" width="4" style="7" customWidth="1"/>
    <col min="7684" max="7937" width="9" style="7"/>
    <col min="7938" max="7938" width="4.375" style="7" customWidth="1"/>
    <col min="7939" max="7939" width="4" style="7" customWidth="1"/>
    <col min="7940" max="8193" width="9" style="7"/>
    <col min="8194" max="8194" width="4.375" style="7" customWidth="1"/>
    <col min="8195" max="8195" width="4" style="7" customWidth="1"/>
    <col min="8196" max="8449" width="9" style="7"/>
    <col min="8450" max="8450" width="4.375" style="7" customWidth="1"/>
    <col min="8451" max="8451" width="4" style="7" customWidth="1"/>
    <col min="8452" max="8705" width="9" style="7"/>
    <col min="8706" max="8706" width="4.375" style="7" customWidth="1"/>
    <col min="8707" max="8707" width="4" style="7" customWidth="1"/>
    <col min="8708" max="8961" width="9" style="7"/>
    <col min="8962" max="8962" width="4.375" style="7" customWidth="1"/>
    <col min="8963" max="8963" width="4" style="7" customWidth="1"/>
    <col min="8964" max="9217" width="9" style="7"/>
    <col min="9218" max="9218" width="4.375" style="7" customWidth="1"/>
    <col min="9219" max="9219" width="4" style="7" customWidth="1"/>
    <col min="9220" max="9473" width="9" style="7"/>
    <col min="9474" max="9474" width="4.375" style="7" customWidth="1"/>
    <col min="9475" max="9475" width="4" style="7" customWidth="1"/>
    <col min="9476" max="9729" width="9" style="7"/>
    <col min="9730" max="9730" width="4.375" style="7" customWidth="1"/>
    <col min="9731" max="9731" width="4" style="7" customWidth="1"/>
    <col min="9732" max="9985" width="9" style="7"/>
    <col min="9986" max="9986" width="4.375" style="7" customWidth="1"/>
    <col min="9987" max="9987" width="4" style="7" customWidth="1"/>
    <col min="9988" max="10241" width="9" style="7"/>
    <col min="10242" max="10242" width="4.375" style="7" customWidth="1"/>
    <col min="10243" max="10243" width="4" style="7" customWidth="1"/>
    <col min="10244" max="10497" width="9" style="7"/>
    <col min="10498" max="10498" width="4.375" style="7" customWidth="1"/>
    <col min="10499" max="10499" width="4" style="7" customWidth="1"/>
    <col min="10500" max="10753" width="9" style="7"/>
    <col min="10754" max="10754" width="4.375" style="7" customWidth="1"/>
    <col min="10755" max="10755" width="4" style="7" customWidth="1"/>
    <col min="10756" max="11009" width="9" style="7"/>
    <col min="11010" max="11010" width="4.375" style="7" customWidth="1"/>
    <col min="11011" max="11011" width="4" style="7" customWidth="1"/>
    <col min="11012" max="11265" width="9" style="7"/>
    <col min="11266" max="11266" width="4.375" style="7" customWidth="1"/>
    <col min="11267" max="11267" width="4" style="7" customWidth="1"/>
    <col min="11268" max="11521" width="9" style="7"/>
    <col min="11522" max="11522" width="4.375" style="7" customWidth="1"/>
    <col min="11523" max="11523" width="4" style="7" customWidth="1"/>
    <col min="11524" max="11777" width="9" style="7"/>
    <col min="11778" max="11778" width="4.375" style="7" customWidth="1"/>
    <col min="11779" max="11779" width="4" style="7" customWidth="1"/>
    <col min="11780" max="12033" width="9" style="7"/>
    <col min="12034" max="12034" width="4.375" style="7" customWidth="1"/>
    <col min="12035" max="12035" width="4" style="7" customWidth="1"/>
    <col min="12036" max="12289" width="9" style="7"/>
    <col min="12290" max="12290" width="4.375" style="7" customWidth="1"/>
    <col min="12291" max="12291" width="4" style="7" customWidth="1"/>
    <col min="12292" max="12545" width="9" style="7"/>
    <col min="12546" max="12546" width="4.375" style="7" customWidth="1"/>
    <col min="12547" max="12547" width="4" style="7" customWidth="1"/>
    <col min="12548" max="12801" width="9" style="7"/>
    <col min="12802" max="12802" width="4.375" style="7" customWidth="1"/>
    <col min="12803" max="12803" width="4" style="7" customWidth="1"/>
    <col min="12804" max="13057" width="9" style="7"/>
    <col min="13058" max="13058" width="4.375" style="7" customWidth="1"/>
    <col min="13059" max="13059" width="4" style="7" customWidth="1"/>
    <col min="13060" max="13313" width="9" style="7"/>
    <col min="13314" max="13314" width="4.375" style="7" customWidth="1"/>
    <col min="13315" max="13315" width="4" style="7" customWidth="1"/>
    <col min="13316" max="13569" width="9" style="7"/>
    <col min="13570" max="13570" width="4.375" style="7" customWidth="1"/>
    <col min="13571" max="13571" width="4" style="7" customWidth="1"/>
    <col min="13572" max="13825" width="9" style="7"/>
    <col min="13826" max="13826" width="4.375" style="7" customWidth="1"/>
    <col min="13827" max="13827" width="4" style="7" customWidth="1"/>
    <col min="13828" max="14081" width="9" style="7"/>
    <col min="14082" max="14082" width="4.375" style="7" customWidth="1"/>
    <col min="14083" max="14083" width="4" style="7" customWidth="1"/>
    <col min="14084" max="14337" width="9" style="7"/>
    <col min="14338" max="14338" width="4.375" style="7" customWidth="1"/>
    <col min="14339" max="14339" width="4" style="7" customWidth="1"/>
    <col min="14340" max="14593" width="9" style="7"/>
    <col min="14594" max="14594" width="4.375" style="7" customWidth="1"/>
    <col min="14595" max="14595" width="4" style="7" customWidth="1"/>
    <col min="14596" max="14849" width="9" style="7"/>
    <col min="14850" max="14850" width="4.375" style="7" customWidth="1"/>
    <col min="14851" max="14851" width="4" style="7" customWidth="1"/>
    <col min="14852" max="15105" width="9" style="7"/>
    <col min="15106" max="15106" width="4.375" style="7" customWidth="1"/>
    <col min="15107" max="15107" width="4" style="7" customWidth="1"/>
    <col min="15108" max="15361" width="9" style="7"/>
    <col min="15362" max="15362" width="4.375" style="7" customWidth="1"/>
    <col min="15363" max="15363" width="4" style="7" customWidth="1"/>
    <col min="15364" max="15617" width="9" style="7"/>
    <col min="15618" max="15618" width="4.375" style="7" customWidth="1"/>
    <col min="15619" max="15619" width="4" style="7" customWidth="1"/>
    <col min="15620" max="15873" width="9" style="7"/>
    <col min="15874" max="15874" width="4.375" style="7" customWidth="1"/>
    <col min="15875" max="15875" width="4" style="7" customWidth="1"/>
    <col min="15876" max="16129" width="9" style="7"/>
    <col min="16130" max="16130" width="4.375" style="7" customWidth="1"/>
    <col min="16131" max="16131" width="4" style="7" customWidth="1"/>
    <col min="16132" max="16384" width="9" style="7"/>
  </cols>
  <sheetData>
    <row r="1" spans="1:14" x14ac:dyDescent="0.15">
      <c r="A1" s="8"/>
      <c r="B1" s="8"/>
      <c r="C1" s="8"/>
      <c r="D1" s="8"/>
      <c r="E1" s="8"/>
      <c r="F1" s="8"/>
      <c r="G1" s="8"/>
      <c r="H1" s="8"/>
      <c r="I1" s="8"/>
      <c r="J1" s="8"/>
      <c r="K1" s="8"/>
      <c r="L1" s="8"/>
      <c r="M1" s="8"/>
      <c r="N1" s="8"/>
    </row>
    <row r="2" spans="1:14" ht="25.5" customHeight="1" x14ac:dyDescent="0.15">
      <c r="A2" s="8"/>
      <c r="B2" s="246" t="s">
        <v>151</v>
      </c>
      <c r="C2" s="246"/>
      <c r="D2" s="246"/>
      <c r="E2" s="246"/>
      <c r="F2" s="246"/>
      <c r="G2" s="246"/>
      <c r="H2" s="246"/>
      <c r="I2" s="246"/>
      <c r="J2" s="246"/>
      <c r="K2" s="246"/>
      <c r="L2" s="246"/>
      <c r="M2" s="246"/>
      <c r="N2" s="8"/>
    </row>
    <row r="3" spans="1:14" x14ac:dyDescent="0.15">
      <c r="A3" s="8"/>
      <c r="B3" s="8"/>
      <c r="C3" s="8"/>
      <c r="D3" s="8"/>
      <c r="E3" s="8"/>
      <c r="F3" s="8"/>
      <c r="G3" s="8"/>
      <c r="H3" s="9"/>
      <c r="I3" s="8"/>
      <c r="J3" s="8"/>
      <c r="K3" s="8"/>
      <c r="L3" s="8"/>
      <c r="M3" s="8"/>
      <c r="N3" s="8"/>
    </row>
    <row r="4" spans="1:14" x14ac:dyDescent="0.15">
      <c r="A4" s="8"/>
      <c r="B4" s="8" t="s">
        <v>152</v>
      </c>
      <c r="C4" s="8"/>
      <c r="D4" s="8"/>
      <c r="E4" s="8"/>
      <c r="F4" s="8"/>
      <c r="G4" s="8"/>
      <c r="H4" s="8"/>
      <c r="I4" s="8"/>
      <c r="J4" s="8"/>
      <c r="K4" s="8"/>
      <c r="L4" s="8"/>
      <c r="M4" s="8"/>
      <c r="N4" s="8"/>
    </row>
    <row r="5" spans="1:14" ht="9" customHeight="1" x14ac:dyDescent="0.15">
      <c r="A5" s="8"/>
      <c r="B5" s="8"/>
      <c r="C5" s="8"/>
      <c r="D5" s="8"/>
      <c r="E5" s="8"/>
      <c r="F5" s="8"/>
      <c r="G5" s="8"/>
      <c r="H5" s="8"/>
      <c r="I5" s="8"/>
      <c r="J5" s="8"/>
      <c r="K5" s="8"/>
      <c r="L5" s="8"/>
      <c r="M5" s="8"/>
      <c r="N5" s="8"/>
    </row>
    <row r="6" spans="1:14" ht="11.1" customHeight="1" x14ac:dyDescent="0.15">
      <c r="A6" s="8"/>
      <c r="B6" s="8"/>
      <c r="C6" s="9"/>
      <c r="D6" s="8"/>
      <c r="E6" s="249"/>
      <c r="F6" s="249"/>
      <c r="G6" s="249"/>
      <c r="H6" s="249"/>
      <c r="I6" s="249"/>
      <c r="J6" s="15"/>
      <c r="K6" s="8"/>
      <c r="L6" s="8"/>
      <c r="M6" s="8"/>
      <c r="N6" s="8"/>
    </row>
    <row r="7" spans="1:14" x14ac:dyDescent="0.15">
      <c r="A7" s="8"/>
      <c r="B7" s="8"/>
      <c r="C7" s="8" t="s">
        <v>153</v>
      </c>
      <c r="D7" s="8"/>
      <c r="E7" s="247"/>
      <c r="F7" s="247"/>
      <c r="G7" s="247"/>
      <c r="H7" s="247"/>
      <c r="I7" s="247"/>
      <c r="J7" s="8"/>
      <c r="K7" s="8" t="s">
        <v>156</v>
      </c>
      <c r="L7" s="8"/>
      <c r="M7" s="8"/>
      <c r="N7" s="8"/>
    </row>
    <row r="8" spans="1:14" ht="9" customHeight="1" x14ac:dyDescent="0.15">
      <c r="A8" s="8"/>
      <c r="B8" s="8"/>
      <c r="C8" s="8"/>
      <c r="D8" s="8"/>
      <c r="E8" s="8"/>
      <c r="F8" s="8"/>
      <c r="G8" s="8"/>
      <c r="H8" s="8"/>
      <c r="I8" s="8"/>
      <c r="J8" s="8"/>
      <c r="K8" s="8"/>
      <c r="L8" s="8"/>
      <c r="M8" s="8"/>
      <c r="N8" s="8"/>
    </row>
    <row r="9" spans="1:14" ht="11.1" customHeight="1" x14ac:dyDescent="0.15">
      <c r="A9" s="8"/>
      <c r="B9" s="8"/>
      <c r="C9" s="9"/>
      <c r="D9" s="13"/>
      <c r="E9" s="251" t="s">
        <v>212</v>
      </c>
      <c r="F9" s="251"/>
      <c r="G9" s="13"/>
      <c r="H9" s="252"/>
      <c r="I9" s="252"/>
      <c r="J9" s="37" t="s">
        <v>211</v>
      </c>
      <c r="K9" s="8"/>
      <c r="L9" s="8"/>
      <c r="M9" s="44" t="s">
        <v>240</v>
      </c>
      <c r="N9" s="8"/>
    </row>
    <row r="10" spans="1:14" x14ac:dyDescent="0.15">
      <c r="A10" s="8"/>
      <c r="B10" s="8"/>
      <c r="C10" s="8" t="s">
        <v>209</v>
      </c>
      <c r="D10" s="8"/>
      <c r="E10" s="250"/>
      <c r="F10" s="250"/>
      <c r="G10" s="14"/>
      <c r="H10" s="250"/>
      <c r="I10" s="250"/>
      <c r="J10" s="8"/>
      <c r="K10" s="8" t="s">
        <v>155</v>
      </c>
      <c r="L10" s="8"/>
      <c r="M10" s="8"/>
      <c r="N10" s="8"/>
    </row>
    <row r="11" spans="1:14" ht="9" customHeight="1" x14ac:dyDescent="0.15">
      <c r="A11" s="8"/>
      <c r="B11" s="8"/>
      <c r="C11" s="8"/>
      <c r="D11" s="8"/>
      <c r="E11" s="8"/>
      <c r="F11" s="8"/>
      <c r="G11" s="8"/>
      <c r="H11" s="8"/>
      <c r="I11" s="8"/>
      <c r="J11" s="8"/>
      <c r="K11" s="8"/>
      <c r="L11" s="8"/>
      <c r="M11" s="8"/>
      <c r="N11" s="8"/>
    </row>
    <row r="12" spans="1:14" ht="11.1" customHeight="1" x14ac:dyDescent="0.15">
      <c r="A12" s="8"/>
      <c r="B12" s="8"/>
      <c r="C12" s="8"/>
      <c r="D12" s="8"/>
      <c r="E12" s="8"/>
      <c r="F12" s="8"/>
      <c r="G12" s="8"/>
      <c r="H12" s="8"/>
      <c r="I12" s="8"/>
      <c r="J12" s="8"/>
      <c r="K12" s="8"/>
      <c r="L12" s="8"/>
      <c r="M12" s="8"/>
      <c r="N12" s="8"/>
    </row>
    <row r="13" spans="1:14" ht="14.25" customHeight="1" x14ac:dyDescent="0.15">
      <c r="A13" s="8"/>
      <c r="B13" s="8"/>
      <c r="C13" s="8" t="s">
        <v>154</v>
      </c>
      <c r="D13" s="8"/>
      <c r="E13" s="253"/>
      <c r="F13" s="253"/>
      <c r="G13" s="16"/>
      <c r="H13" s="16"/>
      <c r="I13" s="16"/>
      <c r="J13" s="8"/>
      <c r="K13" s="8"/>
      <c r="L13" s="8"/>
      <c r="M13" s="8"/>
      <c r="N13" s="8"/>
    </row>
    <row r="14" spans="1:14" ht="9" customHeight="1" x14ac:dyDescent="0.15">
      <c r="A14" s="8"/>
      <c r="B14" s="8"/>
      <c r="C14" s="8"/>
      <c r="D14" s="8"/>
      <c r="E14" s="8"/>
      <c r="F14" s="8"/>
      <c r="G14" s="8"/>
      <c r="H14" s="8"/>
      <c r="I14" s="8"/>
      <c r="J14" s="8"/>
      <c r="K14" s="8"/>
      <c r="L14" s="8"/>
      <c r="M14" s="8"/>
      <c r="N14" s="8"/>
    </row>
    <row r="15" spans="1:14" ht="11.1" customHeight="1" x14ac:dyDescent="0.15">
      <c r="A15" s="8"/>
      <c r="B15" s="8"/>
      <c r="C15" s="8"/>
      <c r="D15" s="8"/>
      <c r="E15" s="8"/>
      <c r="F15" s="255" t="s">
        <v>269</v>
      </c>
      <c r="G15" s="255"/>
      <c r="H15" s="255"/>
      <c r="I15" s="255"/>
      <c r="J15" s="255" t="s">
        <v>270</v>
      </c>
      <c r="K15" s="255"/>
      <c r="L15" s="255"/>
      <c r="M15" s="255"/>
      <c r="N15" s="8"/>
    </row>
    <row r="16" spans="1:14" ht="14.25" customHeight="1" x14ac:dyDescent="0.15">
      <c r="A16" s="8"/>
      <c r="B16" s="8"/>
      <c r="C16" s="8" t="s">
        <v>268</v>
      </c>
      <c r="D16" s="8"/>
      <c r="E16" s="14" t="s">
        <v>210</v>
      </c>
      <c r="F16" s="254"/>
      <c r="G16" s="254"/>
      <c r="H16" s="254"/>
      <c r="I16" s="254"/>
      <c r="J16" s="254"/>
      <c r="K16" s="254"/>
      <c r="L16" s="254"/>
      <c r="M16" s="254"/>
      <c r="N16" s="8"/>
    </row>
    <row r="17" spans="1:27" x14ac:dyDescent="0.15">
      <c r="A17" s="8"/>
      <c r="B17" s="8"/>
      <c r="C17" s="8"/>
      <c r="D17" s="8"/>
      <c r="E17" s="8"/>
      <c r="F17" s="8"/>
      <c r="G17" s="8"/>
      <c r="H17" s="8"/>
      <c r="I17" s="8"/>
      <c r="J17" s="8"/>
      <c r="K17" s="8"/>
      <c r="L17" s="8"/>
      <c r="M17" s="8"/>
      <c r="N17" s="8"/>
    </row>
    <row r="18" spans="1:27" x14ac:dyDescent="0.15">
      <c r="A18" s="8"/>
      <c r="B18" s="8" t="s">
        <v>150</v>
      </c>
      <c r="C18" s="8" t="s">
        <v>187</v>
      </c>
      <c r="D18" s="8"/>
      <c r="E18" s="8"/>
      <c r="F18" s="8"/>
      <c r="G18" s="8"/>
      <c r="H18" s="8"/>
      <c r="I18" s="8"/>
      <c r="J18" s="8"/>
      <c r="K18" s="8"/>
      <c r="L18" s="8"/>
      <c r="M18" s="8"/>
      <c r="N18" s="8"/>
    </row>
    <row r="19" spans="1:27" ht="9" customHeight="1" x14ac:dyDescent="0.15">
      <c r="A19" s="8"/>
      <c r="B19" s="8"/>
      <c r="C19" s="8"/>
      <c r="D19" s="8"/>
      <c r="E19" s="8"/>
      <c r="F19" s="8"/>
      <c r="G19" s="8"/>
      <c r="H19" s="8"/>
      <c r="I19" s="8"/>
      <c r="J19" s="8"/>
      <c r="K19" s="8"/>
      <c r="L19" s="8"/>
      <c r="M19" s="8"/>
      <c r="N19" s="8"/>
    </row>
    <row r="20" spans="1:27" x14ac:dyDescent="0.15">
      <c r="A20" s="8"/>
      <c r="B20" s="8"/>
      <c r="C20" s="8" t="s">
        <v>188</v>
      </c>
      <c r="D20" s="8"/>
      <c r="E20" s="248"/>
      <c r="F20" s="248"/>
      <c r="G20" s="248"/>
      <c r="H20" s="248"/>
      <c r="I20" s="248"/>
      <c r="J20" s="248"/>
      <c r="K20" s="248"/>
      <c r="L20" s="37" t="s">
        <v>190</v>
      </c>
      <c r="M20" s="8"/>
      <c r="N20" s="8"/>
    </row>
    <row r="21" spans="1:27" ht="9" customHeight="1" x14ac:dyDescent="0.15">
      <c r="A21" s="8"/>
      <c r="B21" s="8"/>
      <c r="C21" s="8"/>
      <c r="D21" s="8"/>
      <c r="E21" s="8"/>
      <c r="F21" s="8"/>
      <c r="G21" s="8"/>
      <c r="H21" s="8"/>
      <c r="I21" s="8"/>
      <c r="J21" s="38"/>
      <c r="K21" s="8"/>
      <c r="L21" s="8"/>
      <c r="M21" s="8"/>
      <c r="N21" s="8"/>
    </row>
    <row r="22" spans="1:27" x14ac:dyDescent="0.15">
      <c r="A22" s="8"/>
      <c r="B22" s="8"/>
      <c r="C22" s="8" t="s">
        <v>189</v>
      </c>
      <c r="D22" s="8"/>
      <c r="E22" s="248"/>
      <c r="F22" s="248"/>
      <c r="G22" s="248"/>
      <c r="H22" s="248"/>
      <c r="I22" s="248"/>
      <c r="J22" s="37" t="s">
        <v>190</v>
      </c>
      <c r="K22" s="8"/>
      <c r="L22" s="8"/>
      <c r="M22" s="8"/>
      <c r="N22" s="8"/>
    </row>
    <row r="23" spans="1:27" x14ac:dyDescent="0.15">
      <c r="A23" s="8"/>
      <c r="B23" s="8"/>
      <c r="C23" s="8"/>
      <c r="D23" s="8"/>
      <c r="E23" s="8"/>
      <c r="F23" s="8"/>
      <c r="G23" s="8"/>
      <c r="H23" s="8"/>
      <c r="I23" s="8"/>
      <c r="J23" s="8"/>
      <c r="K23" s="8"/>
      <c r="L23" s="8"/>
      <c r="M23" s="8"/>
      <c r="N23" s="8"/>
    </row>
    <row r="24" spans="1:27" x14ac:dyDescent="0.15">
      <c r="A24" s="8"/>
      <c r="B24" s="10"/>
      <c r="C24" s="8"/>
      <c r="D24" s="8"/>
      <c r="E24" s="8"/>
      <c r="F24" s="8"/>
      <c r="G24" s="8"/>
      <c r="H24" s="8"/>
      <c r="I24" s="8"/>
      <c r="J24" s="8"/>
      <c r="K24" s="8"/>
      <c r="L24" s="8"/>
      <c r="M24" s="8"/>
      <c r="N24" s="8"/>
    </row>
    <row r="25" spans="1:27" x14ac:dyDescent="0.15">
      <c r="A25" s="245" t="s">
        <v>243</v>
      </c>
      <c r="B25" s="245"/>
      <c r="C25" s="245"/>
      <c r="D25" s="245"/>
      <c r="E25" s="245"/>
      <c r="F25" s="245"/>
      <c r="G25" s="245"/>
      <c r="H25" s="245"/>
      <c r="I25" s="245"/>
      <c r="J25" s="245"/>
      <c r="K25" s="245"/>
      <c r="L25" s="245"/>
      <c r="M25" s="245"/>
      <c r="N25" s="245"/>
      <c r="O25" s="2"/>
      <c r="P25" s="2"/>
      <c r="Q25" s="2"/>
      <c r="R25" s="2"/>
      <c r="S25" s="2"/>
      <c r="T25" s="2"/>
      <c r="U25" s="2"/>
      <c r="V25" s="2"/>
      <c r="W25" s="2"/>
      <c r="X25" s="2"/>
      <c r="Y25" s="2"/>
      <c r="Z25" s="2"/>
      <c r="AA25" s="2"/>
    </row>
    <row r="26" spans="1:27" ht="24" x14ac:dyDescent="0.15">
      <c r="A26" s="244" t="s">
        <v>238</v>
      </c>
      <c r="B26" s="244"/>
      <c r="C26" s="244"/>
      <c r="D26" s="244"/>
      <c r="E26" s="244"/>
      <c r="F26" s="244"/>
      <c r="G26" s="244"/>
      <c r="H26" s="244"/>
      <c r="I26" s="244"/>
      <c r="J26" s="244"/>
      <c r="K26" s="244"/>
      <c r="L26" s="244"/>
      <c r="M26" s="244"/>
      <c r="N26" s="244"/>
      <c r="O26" s="45"/>
      <c r="P26" s="45"/>
      <c r="Q26" s="45"/>
      <c r="R26" s="45"/>
      <c r="S26" s="45"/>
      <c r="T26" s="45"/>
      <c r="U26" s="45"/>
      <c r="V26" s="45"/>
      <c r="W26" s="45"/>
      <c r="X26" s="45"/>
      <c r="Y26" s="2"/>
      <c r="Z26" s="2"/>
      <c r="AA26" s="2"/>
    </row>
    <row r="27" spans="1:27" ht="18.75" hidden="1" x14ac:dyDescent="0.15">
      <c r="A27" t="s">
        <v>186</v>
      </c>
      <c r="B27"/>
      <c r="C27"/>
      <c r="D27"/>
      <c r="E27"/>
    </row>
    <row r="28" spans="1:27" ht="18.75" hidden="1" x14ac:dyDescent="0.15">
      <c r="A28" s="11" t="s">
        <v>157</v>
      </c>
      <c r="B28" s="11"/>
      <c r="C28" s="12"/>
      <c r="D28"/>
      <c r="E28"/>
    </row>
    <row r="29" spans="1:27" ht="18.75" hidden="1" x14ac:dyDescent="0.15">
      <c r="A29" s="11" t="s">
        <v>158</v>
      </c>
      <c r="B29" s="11"/>
      <c r="C29" s="12"/>
      <c r="D29"/>
      <c r="E29"/>
    </row>
    <row r="30" spans="1:27" ht="18.75" hidden="1" x14ac:dyDescent="0.15">
      <c r="A30" s="11" t="s">
        <v>159</v>
      </c>
      <c r="B30" s="11"/>
      <c r="C30" s="12"/>
      <c r="D30"/>
      <c r="E30"/>
    </row>
    <row r="31" spans="1:27" ht="18.75" hidden="1" x14ac:dyDescent="0.15">
      <c r="A31" s="11" t="s">
        <v>160</v>
      </c>
      <c r="B31" s="11"/>
      <c r="C31" s="12"/>
      <c r="D31"/>
      <c r="E31"/>
    </row>
    <row r="32" spans="1:27" ht="18.75" hidden="1" x14ac:dyDescent="0.15">
      <c r="A32" s="11" t="s">
        <v>161</v>
      </c>
      <c r="B32" s="11"/>
      <c r="C32" s="12"/>
      <c r="D32"/>
      <c r="E32"/>
    </row>
    <row r="33" spans="1:5" ht="18.75" hidden="1" x14ac:dyDescent="0.15">
      <c r="A33" s="11" t="s">
        <v>162</v>
      </c>
      <c r="B33" s="11"/>
      <c r="C33" s="12"/>
      <c r="D33"/>
      <c r="E33"/>
    </row>
    <row r="34" spans="1:5" ht="18.75" hidden="1" x14ac:dyDescent="0.15">
      <c r="A34" s="11" t="s">
        <v>266</v>
      </c>
      <c r="B34" s="11"/>
      <c r="C34" s="12"/>
      <c r="D34"/>
      <c r="E34"/>
    </row>
    <row r="35" spans="1:5" ht="18.75" hidden="1" x14ac:dyDescent="0.15">
      <c r="A35" s="11" t="s">
        <v>245</v>
      </c>
      <c r="B35" s="11"/>
      <c r="C35" s="12"/>
      <c r="D35"/>
      <c r="E35"/>
    </row>
    <row r="36" spans="1:5" ht="18.75" hidden="1" x14ac:dyDescent="0.15">
      <c r="A36"/>
      <c r="B36"/>
      <c r="C36" s="12"/>
      <c r="D36"/>
      <c r="E36"/>
    </row>
    <row r="37" spans="1:5" ht="18.75" hidden="1" x14ac:dyDescent="0.15">
      <c r="A37" t="s">
        <v>163</v>
      </c>
      <c r="B37" t="s">
        <v>164</v>
      </c>
      <c r="C37" s="12"/>
      <c r="D37"/>
      <c r="E37"/>
    </row>
    <row r="38" spans="1:5" ht="18.75" hidden="1" x14ac:dyDescent="0.15">
      <c r="A38" s="11" t="s">
        <v>165</v>
      </c>
      <c r="B38" s="11" t="s">
        <v>278</v>
      </c>
      <c r="C38" s="12"/>
      <c r="D38"/>
      <c r="E38"/>
    </row>
    <row r="39" spans="1:5" ht="18.75" hidden="1" x14ac:dyDescent="0.15">
      <c r="A39" s="11" t="s">
        <v>166</v>
      </c>
      <c r="B39" s="11" t="s">
        <v>167</v>
      </c>
      <c r="C39" s="12"/>
      <c r="D39"/>
      <c r="E39"/>
    </row>
    <row r="40" spans="1:5" ht="18.75" hidden="1" x14ac:dyDescent="0.15">
      <c r="A40" s="11" t="s">
        <v>166</v>
      </c>
      <c r="B40" s="11" t="s">
        <v>168</v>
      </c>
      <c r="C40" s="12"/>
      <c r="D40"/>
      <c r="E40"/>
    </row>
    <row r="41" spans="1:5" ht="18.75" hidden="1" x14ac:dyDescent="0.15">
      <c r="A41" s="11" t="s">
        <v>169</v>
      </c>
      <c r="B41" s="11" t="s">
        <v>170</v>
      </c>
      <c r="C41" s="12"/>
      <c r="D41"/>
      <c r="E41"/>
    </row>
    <row r="42" spans="1:5" ht="18.75" hidden="1" x14ac:dyDescent="0.15">
      <c r="A42" s="11" t="s">
        <v>169</v>
      </c>
      <c r="B42" s="11" t="s">
        <v>216</v>
      </c>
      <c r="C42" s="12"/>
      <c r="D42"/>
      <c r="E42"/>
    </row>
    <row r="43" spans="1:5" ht="18.75" hidden="1" x14ac:dyDescent="0.15">
      <c r="A43" s="11" t="s">
        <v>169</v>
      </c>
      <c r="B43" s="11" t="s">
        <v>171</v>
      </c>
      <c r="C43" s="12"/>
      <c r="D43"/>
      <c r="E43"/>
    </row>
    <row r="44" spans="1:5" ht="18.75" hidden="1" x14ac:dyDescent="0.15">
      <c r="A44" s="11" t="s">
        <v>172</v>
      </c>
      <c r="B44" s="11" t="s">
        <v>173</v>
      </c>
      <c r="C44" s="12"/>
      <c r="D44"/>
      <c r="E44"/>
    </row>
    <row r="45" spans="1:5" ht="18.75" hidden="1" x14ac:dyDescent="0.15">
      <c r="A45" s="11" t="s">
        <v>172</v>
      </c>
      <c r="B45" s="11" t="s">
        <v>174</v>
      </c>
    </row>
    <row r="46" spans="1:5" ht="18.75" hidden="1" x14ac:dyDescent="0.15">
      <c r="A46" s="11" t="s">
        <v>172</v>
      </c>
      <c r="B46" s="11" t="s">
        <v>175</v>
      </c>
    </row>
    <row r="47" spans="1:5" ht="18.75" hidden="1" x14ac:dyDescent="0.15">
      <c r="A47" s="11" t="s">
        <v>176</v>
      </c>
      <c r="B47" s="11" t="s">
        <v>177</v>
      </c>
    </row>
    <row r="48" spans="1:5" ht="18.75" hidden="1" x14ac:dyDescent="0.15">
      <c r="A48" s="11" t="s">
        <v>176</v>
      </c>
      <c r="B48" s="11" t="s">
        <v>178</v>
      </c>
    </row>
    <row r="49" spans="1:2" ht="18.75" hidden="1" x14ac:dyDescent="0.15">
      <c r="A49" s="11" t="s">
        <v>179</v>
      </c>
      <c r="B49" s="11" t="s">
        <v>180</v>
      </c>
    </row>
    <row r="50" spans="1:2" ht="18.75" hidden="1" x14ac:dyDescent="0.15">
      <c r="A50" s="11" t="s">
        <v>267</v>
      </c>
      <c r="B50" s="11" t="s">
        <v>181</v>
      </c>
    </row>
    <row r="51" spans="1:2" ht="18.75" hidden="1" x14ac:dyDescent="0.15">
      <c r="A51" s="11" t="s">
        <v>267</v>
      </c>
      <c r="B51" s="11" t="s">
        <v>182</v>
      </c>
    </row>
    <row r="52" spans="1:2" ht="18.75" hidden="1" x14ac:dyDescent="0.15">
      <c r="A52" s="11" t="s">
        <v>267</v>
      </c>
      <c r="B52" s="11" t="s">
        <v>183</v>
      </c>
    </row>
    <row r="53" spans="1:2" ht="18.75" hidden="1" x14ac:dyDescent="0.15">
      <c r="A53" s="11" t="s">
        <v>267</v>
      </c>
      <c r="B53" s="11" t="s">
        <v>184</v>
      </c>
    </row>
    <row r="54" spans="1:2" ht="18.75" hidden="1" x14ac:dyDescent="0.15">
      <c r="A54" s="11" t="s">
        <v>185</v>
      </c>
      <c r="B54" s="11" t="s">
        <v>246</v>
      </c>
    </row>
  </sheetData>
  <sheetProtection algorithmName="SHA-512" hashValue="lvIzX9GnV1KMCmZMthVgM5P0Lw0d+yjM+9VGa/s0f7W8o22Lf9Uh99D5Z7o6ClfD9ba/z+WstFzTUxUGZ2rYDA==" saltValue="7nFIhlTj5VNbhMySiA+Zxg=="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6">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s>
  <phoneticPr fontId="2"/>
  <dataValidations xWindow="749" yWindow="499" count="7">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allowBlank="1" showInputMessage="1" showErrorMessage="1" sqref="E22:I22">
      <formula1>INDIRECT($E$20)</formula1>
    </dataValidation>
    <dataValidation type="list" imeMode="hiragana" allowBlank="1" showInputMessage="1" showErrorMessage="1" sqref="E10:F10">
      <formula1>"　,取締役,取締役社長,代表取締役,代表取締役社長,代表,代表社員"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以下の補助金の利用を検討されている場合は、事前にご相談ください。_x000a__x000a_〇松江市プロジェクト連携支援事業補助金_x000a_〇松江市新製品・新分野チャレンジ支援事業補助金_x000a__x000a_連絡先：ものづくり産業支援センター_x000a_　　　　　　　　　　　　（0852-60-7101)" sqref="E20:K20">
      <formula1>$A$28:$A$35</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1"/>
  <sheetViews>
    <sheetView view="pageBreakPreview" zoomScale="90" zoomScaleNormal="85" zoomScaleSheetLayoutView="90" workbookViewId="0">
      <selection activeCell="K22" sqref="K22:AA24"/>
    </sheetView>
  </sheetViews>
  <sheetFormatPr defaultColWidth="3" defaultRowHeight="18.75" customHeight="1" x14ac:dyDescent="0.4"/>
  <cols>
    <col min="1" max="1" width="3" style="2"/>
    <col min="2" max="2" width="2" style="2" customWidth="1"/>
    <col min="3" max="3" width="4.625" style="2" customWidth="1"/>
    <col min="4" max="10" width="3" style="2"/>
    <col min="11" max="11" width="3" style="2" customWidth="1"/>
    <col min="12" max="12" width="3" style="2"/>
    <col min="13" max="13" width="3" style="2" customWidth="1"/>
    <col min="14" max="19" width="3" style="2"/>
    <col min="20" max="21" width="3.625" style="2" bestFit="1" customWidth="1"/>
    <col min="22" max="22" width="3" style="2"/>
    <col min="23" max="23" width="3.625" style="2" bestFit="1" customWidth="1"/>
    <col min="24" max="27" width="3" style="2"/>
    <col min="28" max="28" width="3" style="2" customWidth="1"/>
    <col min="29" max="29" width="3" style="2"/>
    <col min="30" max="30" width="3.5" style="2" bestFit="1" customWidth="1"/>
    <col min="31" max="31" width="22.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2"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2" ht="18.75" customHeight="1" x14ac:dyDescent="0.4">
      <c r="A2" s="50"/>
      <c r="B2" s="322" t="s">
        <v>10</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t="s">
        <v>242</v>
      </c>
    </row>
    <row r="3" spans="1:52" ht="18.75" customHeight="1" x14ac:dyDescent="0.4">
      <c r="A3" s="284" t="s">
        <v>11</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44" t="s">
        <v>238</v>
      </c>
      <c r="AD3" s="244"/>
      <c r="AE3" s="244"/>
      <c r="AF3" s="244"/>
      <c r="AG3" s="244"/>
      <c r="AH3" s="244"/>
      <c r="AI3" s="244"/>
      <c r="AJ3" s="244"/>
      <c r="AK3" s="244"/>
      <c r="AL3" s="244"/>
      <c r="AM3" s="244"/>
      <c r="AN3" s="244"/>
      <c r="AO3" s="244"/>
      <c r="AP3" s="244"/>
      <c r="AQ3" s="244"/>
      <c r="AR3" s="244"/>
      <c r="AS3" s="244"/>
      <c r="AT3" s="244"/>
      <c r="AU3" s="244"/>
      <c r="AV3" s="244"/>
      <c r="AW3" s="244"/>
      <c r="AX3" s="244"/>
      <c r="AY3" s="244"/>
      <c r="AZ3" s="244"/>
    </row>
    <row r="4" spans="1:52" ht="18.75" customHeight="1" x14ac:dyDescent="0.4">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52" ht="18.75" customHeight="1" x14ac:dyDescent="0.4">
      <c r="A5" s="51"/>
      <c r="B5" s="49"/>
      <c r="C5" s="49"/>
      <c r="D5" s="49"/>
      <c r="E5" s="49"/>
      <c r="F5" s="49"/>
      <c r="G5" s="49"/>
      <c r="H5" s="49"/>
      <c r="I5" s="49"/>
      <c r="J5" s="49"/>
      <c r="K5" s="49"/>
      <c r="L5" s="49"/>
      <c r="M5" s="49"/>
      <c r="N5" s="49"/>
      <c r="O5" s="49"/>
      <c r="P5" s="49"/>
      <c r="Q5" s="49"/>
      <c r="R5" s="49"/>
      <c r="S5" s="49"/>
      <c r="T5" s="49"/>
      <c r="U5" s="337" t="s">
        <v>125</v>
      </c>
      <c r="V5" s="337"/>
      <c r="W5" s="337"/>
      <c r="X5" s="337"/>
      <c r="Y5" s="337"/>
      <c r="Z5" s="337"/>
      <c r="AA5" s="337"/>
      <c r="AB5" s="49"/>
      <c r="AC5" s="42" t="s">
        <v>280</v>
      </c>
    </row>
    <row r="6" spans="1:52" ht="18.75" customHeight="1" x14ac:dyDescent="0.4">
      <c r="A6" s="52"/>
      <c r="B6" s="285" t="s">
        <v>12</v>
      </c>
      <c r="C6" s="285"/>
      <c r="D6" s="285"/>
      <c r="E6" s="285"/>
      <c r="F6" s="285"/>
      <c r="G6" s="285"/>
      <c r="H6" s="285"/>
      <c r="I6" s="52"/>
      <c r="J6" s="52"/>
      <c r="K6" s="52"/>
      <c r="L6" s="52"/>
      <c r="M6" s="49"/>
      <c r="N6" s="49"/>
      <c r="O6" s="49"/>
      <c r="P6" s="49"/>
      <c r="Q6" s="49"/>
      <c r="R6" s="49"/>
      <c r="S6" s="49"/>
      <c r="T6" s="49"/>
      <c r="U6" s="49"/>
      <c r="V6" s="49"/>
      <c r="W6" s="49"/>
      <c r="X6" s="49"/>
      <c r="Y6" s="49"/>
      <c r="Z6" s="49"/>
      <c r="AA6" s="49"/>
      <c r="AB6" s="49"/>
    </row>
    <row r="7" spans="1:52" ht="18.75" customHeight="1" x14ac:dyDescent="0.4">
      <c r="A7" s="51"/>
      <c r="B7" s="49"/>
      <c r="C7" s="49"/>
      <c r="D7" s="49"/>
      <c r="E7" s="49"/>
      <c r="F7" s="49"/>
      <c r="G7" s="49"/>
      <c r="H7" s="49"/>
      <c r="I7" s="49"/>
      <c r="J7" s="284" t="s">
        <v>13</v>
      </c>
      <c r="K7" s="284"/>
      <c r="L7" s="284"/>
      <c r="M7" s="338" t="s">
        <v>14</v>
      </c>
      <c r="N7" s="338"/>
      <c r="O7" s="338"/>
      <c r="P7" s="338"/>
      <c r="Q7" s="338"/>
      <c r="R7" s="269" t="s">
        <v>208</v>
      </c>
      <c r="S7" s="269"/>
      <c r="T7" s="271" t="str">
        <f>IF(基本情報設定!F16="","",基本情報設定!F16)</f>
        <v/>
      </c>
      <c r="U7" s="271"/>
      <c r="V7" s="271"/>
      <c r="W7" s="271"/>
      <c r="X7" s="271"/>
      <c r="Y7" s="271"/>
      <c r="Z7" s="271"/>
      <c r="AA7" s="271"/>
      <c r="AB7" s="271"/>
      <c r="AD7" s="42"/>
    </row>
    <row r="8" spans="1:52" ht="18.75" customHeight="1" x14ac:dyDescent="0.4">
      <c r="A8" s="51"/>
      <c r="B8" s="49"/>
      <c r="C8" s="49"/>
      <c r="D8" s="49"/>
      <c r="E8" s="49"/>
      <c r="F8" s="49"/>
      <c r="G8" s="49"/>
      <c r="H8" s="49"/>
      <c r="I8" s="49"/>
      <c r="J8" s="284"/>
      <c r="K8" s="284"/>
      <c r="L8" s="284"/>
      <c r="M8" s="338"/>
      <c r="N8" s="338"/>
      <c r="O8" s="338"/>
      <c r="P8" s="338"/>
      <c r="Q8" s="338"/>
      <c r="R8" s="339" t="str">
        <f>IF(基本情報設定!J16="","",基本情報設定!J16)</f>
        <v/>
      </c>
      <c r="S8" s="339"/>
      <c r="T8" s="339"/>
      <c r="U8" s="339"/>
      <c r="V8" s="339"/>
      <c r="W8" s="339"/>
      <c r="X8" s="339"/>
      <c r="Y8" s="339"/>
      <c r="Z8" s="339"/>
      <c r="AA8" s="339"/>
      <c r="AB8" s="339"/>
      <c r="AD8" s="42"/>
    </row>
    <row r="9" spans="1:52" ht="15" customHeight="1" x14ac:dyDescent="0.4">
      <c r="A9" s="51"/>
      <c r="B9" s="49"/>
      <c r="C9" s="49"/>
      <c r="D9" s="49"/>
      <c r="E9" s="49"/>
      <c r="F9" s="49"/>
      <c r="G9" s="49"/>
      <c r="H9" s="49"/>
      <c r="I9" s="49"/>
      <c r="J9" s="284"/>
      <c r="K9" s="284"/>
      <c r="L9" s="284"/>
      <c r="M9" s="268" t="s">
        <v>15</v>
      </c>
      <c r="N9" s="268"/>
      <c r="O9" s="268"/>
      <c r="P9" s="268"/>
      <c r="Q9" s="268"/>
      <c r="R9" s="270" t="str">
        <f>IF(基本情報設定!E7="","",基本情報設定!E7)</f>
        <v/>
      </c>
      <c r="S9" s="270"/>
      <c r="T9" s="270"/>
      <c r="U9" s="270"/>
      <c r="V9" s="270"/>
      <c r="W9" s="270"/>
      <c r="X9" s="270"/>
      <c r="Y9" s="270"/>
      <c r="Z9" s="270"/>
      <c r="AA9" s="270"/>
      <c r="AB9" s="270"/>
      <c r="AC9" s="43"/>
      <c r="AE9" s="42"/>
    </row>
    <row r="10" spans="1:52" ht="18.75" customHeight="1" x14ac:dyDescent="0.4">
      <c r="A10" s="51"/>
      <c r="B10" s="49"/>
      <c r="C10" s="49"/>
      <c r="D10" s="49"/>
      <c r="E10" s="49"/>
      <c r="F10" s="49"/>
      <c r="G10" s="49"/>
      <c r="H10" s="49"/>
      <c r="I10" s="49"/>
      <c r="J10" s="284"/>
      <c r="K10" s="284"/>
      <c r="L10" s="284"/>
      <c r="M10" s="268"/>
      <c r="N10" s="268"/>
      <c r="O10" s="268"/>
      <c r="P10" s="268"/>
      <c r="Q10" s="268"/>
      <c r="R10" s="269" t="str">
        <f>IF(基本情報設定!E10="","",基本情報設定!E10)</f>
        <v/>
      </c>
      <c r="S10" s="269"/>
      <c r="T10" s="269"/>
      <c r="U10" s="269"/>
      <c r="V10" s="269"/>
      <c r="W10" s="270" t="str">
        <f>IF(基本情報設定!H10="","",基本情報設定!H10)</f>
        <v/>
      </c>
      <c r="X10" s="270"/>
      <c r="Y10" s="270"/>
      <c r="Z10" s="270"/>
      <c r="AA10" s="270"/>
      <c r="AB10" s="49"/>
      <c r="AC10" s="42"/>
    </row>
    <row r="11" spans="1:52" ht="18.75" customHeight="1" x14ac:dyDescent="0.4">
      <c r="A11" s="51"/>
      <c r="B11" s="49"/>
      <c r="C11" s="49"/>
      <c r="D11" s="49"/>
      <c r="E11" s="49"/>
      <c r="F11" s="49"/>
      <c r="G11" s="49"/>
      <c r="H11" s="49"/>
      <c r="I11" s="49"/>
      <c r="J11" s="53"/>
      <c r="K11" s="53"/>
      <c r="L11" s="53"/>
      <c r="M11" s="54"/>
      <c r="N11" s="54"/>
      <c r="O11" s="54"/>
      <c r="P11" s="54"/>
      <c r="Q11" s="54"/>
      <c r="R11" s="55"/>
      <c r="S11" s="55"/>
      <c r="T11" s="55"/>
      <c r="U11" s="55"/>
      <c r="V11" s="55"/>
      <c r="W11" s="56"/>
      <c r="X11" s="56"/>
      <c r="Y11" s="56"/>
      <c r="Z11" s="56"/>
      <c r="AA11" s="56"/>
      <c r="AB11" s="49"/>
      <c r="AC11" s="42"/>
    </row>
    <row r="12" spans="1:52" s="4" customFormat="1" ht="18.75" customHeight="1" x14ac:dyDescent="0.4">
      <c r="A12" s="50"/>
      <c r="B12" s="57"/>
      <c r="C12" s="338" t="s">
        <v>39</v>
      </c>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50"/>
    </row>
    <row r="13" spans="1:52" s="4" customFormat="1" ht="18.75" customHeight="1" x14ac:dyDescent="0.4">
      <c r="A13" s="50"/>
      <c r="B13" s="338" t="s">
        <v>37</v>
      </c>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50"/>
    </row>
    <row r="14" spans="1:52" s="4" customFormat="1" ht="18.75" customHeight="1" x14ac:dyDescent="0.4">
      <c r="A14" s="50"/>
      <c r="B14" s="322" t="s">
        <v>38</v>
      </c>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row>
    <row r="15" spans="1:52" s="4" customFormat="1" ht="15" customHeight="1" x14ac:dyDescent="0.4">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52" s="4" customFormat="1" ht="15" customHeight="1" x14ac:dyDescent="0.4">
      <c r="A16" s="284" t="s">
        <v>3</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row>
    <row r="17" spans="1:36" s="4" customFormat="1" ht="15" customHeight="1" x14ac:dyDescent="0.4">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row>
    <row r="18" spans="1:36" s="4" customFormat="1" ht="15.95" customHeight="1" x14ac:dyDescent="0.4">
      <c r="A18" s="50"/>
      <c r="B18" s="303" t="s">
        <v>4</v>
      </c>
      <c r="C18" s="304"/>
      <c r="D18" s="304"/>
      <c r="E18" s="305"/>
      <c r="F18" s="323" t="str">
        <f>【管理者】セットアップ!$B$1</f>
        <v>令和6年度</v>
      </c>
      <c r="G18" s="324"/>
      <c r="H18" s="324"/>
      <c r="I18" s="324"/>
      <c r="J18" s="325"/>
      <c r="K18" s="329" t="s">
        <v>5</v>
      </c>
      <c r="L18" s="330"/>
      <c r="M18" s="330"/>
      <c r="N18" s="330"/>
      <c r="O18" s="331"/>
      <c r="P18" s="335">
        <f>基本情報設定!E20</f>
        <v>0</v>
      </c>
      <c r="Q18" s="314"/>
      <c r="R18" s="314"/>
      <c r="S18" s="314"/>
      <c r="T18" s="314"/>
      <c r="U18" s="314"/>
      <c r="V18" s="314"/>
      <c r="W18" s="314"/>
      <c r="X18" s="314"/>
      <c r="Y18" s="314"/>
      <c r="Z18" s="314"/>
      <c r="AA18" s="315"/>
      <c r="AB18" s="50"/>
      <c r="AC18" s="41"/>
    </row>
    <row r="19" spans="1:36" s="4" customFormat="1" ht="15.95" customHeight="1" x14ac:dyDescent="0.4">
      <c r="A19" s="50"/>
      <c r="B19" s="308"/>
      <c r="C19" s="309"/>
      <c r="D19" s="309"/>
      <c r="E19" s="310"/>
      <c r="F19" s="326"/>
      <c r="G19" s="327"/>
      <c r="H19" s="327"/>
      <c r="I19" s="327"/>
      <c r="J19" s="328"/>
      <c r="K19" s="332"/>
      <c r="L19" s="333"/>
      <c r="M19" s="333"/>
      <c r="N19" s="333"/>
      <c r="O19" s="334"/>
      <c r="P19" s="336"/>
      <c r="Q19" s="316"/>
      <c r="R19" s="316"/>
      <c r="S19" s="316"/>
      <c r="T19" s="316"/>
      <c r="U19" s="316"/>
      <c r="V19" s="316"/>
      <c r="W19" s="316"/>
      <c r="X19" s="316"/>
      <c r="Y19" s="316"/>
      <c r="Z19" s="316"/>
      <c r="AA19" s="317"/>
      <c r="AB19" s="50"/>
      <c r="AC19" s="41"/>
    </row>
    <row r="20" spans="1:36" s="4" customFormat="1" ht="15.95" customHeight="1" x14ac:dyDescent="0.4">
      <c r="A20" s="50"/>
      <c r="B20" s="256" t="s">
        <v>6</v>
      </c>
      <c r="C20" s="257"/>
      <c r="D20" s="257"/>
      <c r="E20" s="257"/>
      <c r="F20" s="257"/>
      <c r="G20" s="257"/>
      <c r="H20" s="257"/>
      <c r="I20" s="257"/>
      <c r="J20" s="258"/>
      <c r="K20" s="262">
        <f>基本情報設定!E22</f>
        <v>0</v>
      </c>
      <c r="L20" s="263"/>
      <c r="M20" s="263"/>
      <c r="N20" s="263"/>
      <c r="O20" s="263"/>
      <c r="P20" s="263"/>
      <c r="Q20" s="263"/>
      <c r="R20" s="263"/>
      <c r="S20" s="263"/>
      <c r="T20" s="263"/>
      <c r="U20" s="263"/>
      <c r="V20" s="263"/>
      <c r="W20" s="263"/>
      <c r="X20" s="263"/>
      <c r="Y20" s="263"/>
      <c r="Z20" s="263"/>
      <c r="AA20" s="264"/>
      <c r="AB20" s="50"/>
      <c r="AC20" s="41"/>
    </row>
    <row r="21" spans="1:36" s="4" customFormat="1" ht="15.95" customHeight="1" x14ac:dyDescent="0.4">
      <c r="A21" s="50"/>
      <c r="B21" s="259"/>
      <c r="C21" s="260"/>
      <c r="D21" s="260"/>
      <c r="E21" s="260"/>
      <c r="F21" s="260"/>
      <c r="G21" s="260"/>
      <c r="H21" s="260"/>
      <c r="I21" s="260"/>
      <c r="J21" s="261"/>
      <c r="K21" s="265"/>
      <c r="L21" s="266"/>
      <c r="M21" s="266"/>
      <c r="N21" s="266"/>
      <c r="O21" s="266"/>
      <c r="P21" s="266"/>
      <c r="Q21" s="266"/>
      <c r="R21" s="266"/>
      <c r="S21" s="266"/>
      <c r="T21" s="266"/>
      <c r="U21" s="266"/>
      <c r="V21" s="266"/>
      <c r="W21" s="266"/>
      <c r="X21" s="266"/>
      <c r="Y21" s="266"/>
      <c r="Z21" s="266"/>
      <c r="AA21" s="267"/>
      <c r="AB21" s="50"/>
      <c r="AC21" s="41"/>
    </row>
    <row r="22" spans="1:36" s="4" customFormat="1" ht="15.95" customHeight="1" x14ac:dyDescent="0.4">
      <c r="A22" s="50"/>
      <c r="B22" s="256" t="s">
        <v>17</v>
      </c>
      <c r="C22" s="257"/>
      <c r="D22" s="257"/>
      <c r="E22" s="257"/>
      <c r="F22" s="257"/>
      <c r="G22" s="257"/>
      <c r="H22" s="257"/>
      <c r="I22" s="257"/>
      <c r="J22" s="258"/>
      <c r="K22" s="275"/>
      <c r="L22" s="276"/>
      <c r="M22" s="276"/>
      <c r="N22" s="276"/>
      <c r="O22" s="276"/>
      <c r="P22" s="276"/>
      <c r="Q22" s="276"/>
      <c r="R22" s="276"/>
      <c r="S22" s="276"/>
      <c r="T22" s="276"/>
      <c r="U22" s="276"/>
      <c r="V22" s="276"/>
      <c r="W22" s="276"/>
      <c r="X22" s="276"/>
      <c r="Y22" s="276"/>
      <c r="Z22" s="276"/>
      <c r="AA22" s="277"/>
      <c r="AB22" s="50"/>
    </row>
    <row r="23" spans="1:36" s="4" customFormat="1" ht="15.95" customHeight="1" x14ac:dyDescent="0.4">
      <c r="A23" s="50"/>
      <c r="B23" s="272"/>
      <c r="C23" s="273"/>
      <c r="D23" s="273"/>
      <c r="E23" s="273"/>
      <c r="F23" s="273"/>
      <c r="G23" s="273"/>
      <c r="H23" s="273"/>
      <c r="I23" s="273"/>
      <c r="J23" s="274"/>
      <c r="K23" s="278"/>
      <c r="L23" s="279"/>
      <c r="M23" s="279"/>
      <c r="N23" s="279"/>
      <c r="O23" s="279"/>
      <c r="P23" s="279"/>
      <c r="Q23" s="279"/>
      <c r="R23" s="279"/>
      <c r="S23" s="279"/>
      <c r="T23" s="279"/>
      <c r="U23" s="279"/>
      <c r="V23" s="279"/>
      <c r="W23" s="279"/>
      <c r="X23" s="279"/>
      <c r="Y23" s="279"/>
      <c r="Z23" s="279"/>
      <c r="AA23" s="280"/>
      <c r="AB23" s="50"/>
    </row>
    <row r="24" spans="1:36" s="4" customFormat="1" ht="15.95" customHeight="1" x14ac:dyDescent="0.4">
      <c r="A24" s="50"/>
      <c r="B24" s="259"/>
      <c r="C24" s="260"/>
      <c r="D24" s="260"/>
      <c r="E24" s="260"/>
      <c r="F24" s="260"/>
      <c r="G24" s="260"/>
      <c r="H24" s="260"/>
      <c r="I24" s="260"/>
      <c r="J24" s="261"/>
      <c r="K24" s="281"/>
      <c r="L24" s="282"/>
      <c r="M24" s="282"/>
      <c r="N24" s="282"/>
      <c r="O24" s="282"/>
      <c r="P24" s="282"/>
      <c r="Q24" s="282"/>
      <c r="R24" s="282"/>
      <c r="S24" s="282"/>
      <c r="T24" s="282"/>
      <c r="U24" s="282"/>
      <c r="V24" s="282"/>
      <c r="W24" s="282"/>
      <c r="X24" s="282"/>
      <c r="Y24" s="282"/>
      <c r="Z24" s="282"/>
      <c r="AA24" s="283"/>
      <c r="AB24" s="50"/>
    </row>
    <row r="25" spans="1:36" s="4" customFormat="1" ht="15.95" customHeight="1" x14ac:dyDescent="0.4">
      <c r="A25" s="50"/>
      <c r="B25" s="256" t="s">
        <v>18</v>
      </c>
      <c r="C25" s="257"/>
      <c r="D25" s="257"/>
      <c r="E25" s="257"/>
      <c r="F25" s="257"/>
      <c r="G25" s="257"/>
      <c r="H25" s="257"/>
      <c r="I25" s="257"/>
      <c r="J25" s="258"/>
      <c r="K25" s="275"/>
      <c r="L25" s="276"/>
      <c r="M25" s="276"/>
      <c r="N25" s="276"/>
      <c r="O25" s="276"/>
      <c r="P25" s="276"/>
      <c r="Q25" s="276"/>
      <c r="R25" s="276"/>
      <c r="S25" s="276"/>
      <c r="T25" s="276"/>
      <c r="U25" s="276"/>
      <c r="V25" s="276"/>
      <c r="W25" s="276"/>
      <c r="X25" s="276"/>
      <c r="Y25" s="276"/>
      <c r="Z25" s="276"/>
      <c r="AA25" s="277"/>
      <c r="AB25" s="50"/>
    </row>
    <row r="26" spans="1:36" s="4" customFormat="1" ht="15.95" customHeight="1" x14ac:dyDescent="0.4">
      <c r="A26" s="50"/>
      <c r="B26" s="272"/>
      <c r="C26" s="273"/>
      <c r="D26" s="273"/>
      <c r="E26" s="273"/>
      <c r="F26" s="273"/>
      <c r="G26" s="273"/>
      <c r="H26" s="273"/>
      <c r="I26" s="273"/>
      <c r="J26" s="274"/>
      <c r="K26" s="278"/>
      <c r="L26" s="279"/>
      <c r="M26" s="279"/>
      <c r="N26" s="279"/>
      <c r="O26" s="279"/>
      <c r="P26" s="279"/>
      <c r="Q26" s="279"/>
      <c r="R26" s="279"/>
      <c r="S26" s="279"/>
      <c r="T26" s="279"/>
      <c r="U26" s="279"/>
      <c r="V26" s="279"/>
      <c r="W26" s="279"/>
      <c r="X26" s="279"/>
      <c r="Y26" s="279"/>
      <c r="Z26" s="279"/>
      <c r="AA26" s="280"/>
      <c r="AB26" s="50"/>
    </row>
    <row r="27" spans="1:36" s="4" customFormat="1" ht="15.95" customHeight="1" x14ac:dyDescent="0.4">
      <c r="A27" s="50"/>
      <c r="B27" s="259"/>
      <c r="C27" s="260"/>
      <c r="D27" s="260"/>
      <c r="E27" s="260"/>
      <c r="F27" s="260"/>
      <c r="G27" s="260"/>
      <c r="H27" s="260"/>
      <c r="I27" s="260"/>
      <c r="J27" s="261"/>
      <c r="K27" s="281"/>
      <c r="L27" s="282"/>
      <c r="M27" s="282"/>
      <c r="N27" s="282"/>
      <c r="O27" s="282"/>
      <c r="P27" s="282"/>
      <c r="Q27" s="282"/>
      <c r="R27" s="282"/>
      <c r="S27" s="282"/>
      <c r="T27" s="282"/>
      <c r="U27" s="282"/>
      <c r="V27" s="282"/>
      <c r="W27" s="282"/>
      <c r="X27" s="282"/>
      <c r="Y27" s="282"/>
      <c r="Z27" s="282"/>
      <c r="AA27" s="283"/>
      <c r="AB27" s="50"/>
    </row>
    <row r="28" spans="1:36" s="4" customFormat="1" ht="15.95" customHeight="1" x14ac:dyDescent="0.4">
      <c r="A28" s="50"/>
      <c r="B28" s="256" t="s">
        <v>19</v>
      </c>
      <c r="C28" s="257"/>
      <c r="D28" s="257"/>
      <c r="E28" s="257"/>
      <c r="F28" s="257"/>
      <c r="G28" s="257"/>
      <c r="H28" s="257"/>
      <c r="I28" s="257"/>
      <c r="J28" s="258"/>
      <c r="K28" s="318"/>
      <c r="L28" s="319"/>
      <c r="M28" s="319"/>
      <c r="N28" s="319"/>
      <c r="O28" s="319"/>
      <c r="P28" s="319"/>
      <c r="Q28" s="319"/>
      <c r="R28" s="319"/>
      <c r="S28" s="319"/>
      <c r="T28" s="319"/>
      <c r="U28" s="319"/>
      <c r="V28" s="319"/>
      <c r="W28" s="319"/>
      <c r="X28" s="319"/>
      <c r="Y28" s="319"/>
      <c r="Z28" s="314" t="s">
        <v>8</v>
      </c>
      <c r="AA28" s="315"/>
      <c r="AB28" s="50"/>
      <c r="AC28" s="41"/>
      <c r="AD28" s="41"/>
      <c r="AE28" s="41"/>
      <c r="AF28" s="41"/>
      <c r="AG28" s="41"/>
      <c r="AH28" s="41"/>
      <c r="AI28" s="41"/>
      <c r="AJ28" s="41"/>
    </row>
    <row r="29" spans="1:36" s="4" customFormat="1" ht="15.95" customHeight="1" x14ac:dyDescent="0.4">
      <c r="A29" s="50"/>
      <c r="B29" s="259"/>
      <c r="C29" s="260"/>
      <c r="D29" s="260"/>
      <c r="E29" s="260"/>
      <c r="F29" s="260"/>
      <c r="G29" s="260"/>
      <c r="H29" s="260"/>
      <c r="I29" s="260"/>
      <c r="J29" s="261"/>
      <c r="K29" s="320"/>
      <c r="L29" s="321"/>
      <c r="M29" s="321"/>
      <c r="N29" s="321"/>
      <c r="O29" s="321"/>
      <c r="P29" s="321"/>
      <c r="Q29" s="321"/>
      <c r="R29" s="321"/>
      <c r="S29" s="321"/>
      <c r="T29" s="321"/>
      <c r="U29" s="321"/>
      <c r="V29" s="321"/>
      <c r="W29" s="321"/>
      <c r="X29" s="321"/>
      <c r="Y29" s="321"/>
      <c r="Z29" s="316"/>
      <c r="AA29" s="317"/>
      <c r="AB29" s="50"/>
      <c r="AC29" s="41"/>
      <c r="AD29" s="41"/>
      <c r="AE29" s="41"/>
      <c r="AF29" s="41"/>
      <c r="AG29" s="41"/>
      <c r="AH29" s="41"/>
      <c r="AI29" s="41"/>
      <c r="AJ29" s="41"/>
    </row>
    <row r="30" spans="1:36" s="4" customFormat="1" ht="15.95" customHeight="1" x14ac:dyDescent="0.4">
      <c r="A30" s="50"/>
      <c r="B30" s="256" t="s">
        <v>20</v>
      </c>
      <c r="C30" s="257"/>
      <c r="D30" s="257"/>
      <c r="E30" s="257"/>
      <c r="F30" s="257"/>
      <c r="G30" s="257"/>
      <c r="H30" s="257"/>
      <c r="I30" s="257"/>
      <c r="J30" s="258"/>
      <c r="K30" s="318"/>
      <c r="L30" s="319"/>
      <c r="M30" s="319"/>
      <c r="N30" s="319"/>
      <c r="O30" s="319"/>
      <c r="P30" s="319"/>
      <c r="Q30" s="319"/>
      <c r="R30" s="319"/>
      <c r="S30" s="319"/>
      <c r="T30" s="319"/>
      <c r="U30" s="319"/>
      <c r="V30" s="319"/>
      <c r="W30" s="319"/>
      <c r="X30" s="319"/>
      <c r="Y30" s="319"/>
      <c r="Z30" s="314" t="s">
        <v>8</v>
      </c>
      <c r="AA30" s="315"/>
      <c r="AB30" s="50"/>
      <c r="AC30" s="41"/>
      <c r="AD30" s="41"/>
      <c r="AE30" s="41"/>
      <c r="AF30" s="41"/>
      <c r="AG30" s="41"/>
      <c r="AH30" s="41"/>
      <c r="AI30" s="41"/>
      <c r="AJ30" s="41"/>
    </row>
    <row r="31" spans="1:36" s="4" customFormat="1" ht="15.95" customHeight="1" x14ac:dyDescent="0.4">
      <c r="A31" s="50"/>
      <c r="B31" s="259"/>
      <c r="C31" s="260"/>
      <c r="D31" s="260"/>
      <c r="E31" s="260"/>
      <c r="F31" s="260"/>
      <c r="G31" s="260"/>
      <c r="H31" s="260"/>
      <c r="I31" s="260"/>
      <c r="J31" s="261"/>
      <c r="K31" s="320"/>
      <c r="L31" s="321"/>
      <c r="M31" s="321"/>
      <c r="N31" s="321"/>
      <c r="O31" s="321"/>
      <c r="P31" s="321"/>
      <c r="Q31" s="321"/>
      <c r="R31" s="321"/>
      <c r="S31" s="321"/>
      <c r="T31" s="321"/>
      <c r="U31" s="321"/>
      <c r="V31" s="321"/>
      <c r="W31" s="321"/>
      <c r="X31" s="321"/>
      <c r="Y31" s="321"/>
      <c r="Z31" s="316"/>
      <c r="AA31" s="317"/>
      <c r="AB31" s="50"/>
      <c r="AC31" s="41"/>
      <c r="AD31" s="41"/>
      <c r="AE31" s="41"/>
      <c r="AF31" s="41"/>
      <c r="AG31" s="41"/>
      <c r="AH31" s="41"/>
      <c r="AI31" s="41"/>
      <c r="AJ31" s="41"/>
    </row>
    <row r="32" spans="1:36" s="4" customFormat="1" ht="15.95" customHeight="1" x14ac:dyDescent="0.4">
      <c r="A32" s="50"/>
      <c r="B32" s="256" t="s">
        <v>21</v>
      </c>
      <c r="C32" s="257"/>
      <c r="D32" s="257"/>
      <c r="E32" s="257"/>
      <c r="F32" s="257"/>
      <c r="G32" s="257"/>
      <c r="H32" s="257"/>
      <c r="I32" s="257"/>
      <c r="J32" s="258"/>
      <c r="K32" s="286"/>
      <c r="L32" s="287"/>
      <c r="M32" s="287"/>
      <c r="N32" s="287"/>
      <c r="O32" s="287"/>
      <c r="P32" s="287"/>
      <c r="Q32" s="287"/>
      <c r="R32" s="287"/>
      <c r="S32" s="287"/>
      <c r="T32" s="287"/>
      <c r="U32" s="287"/>
      <c r="V32" s="287"/>
      <c r="W32" s="287"/>
      <c r="X32" s="287"/>
      <c r="Y32" s="287"/>
      <c r="Z32" s="287"/>
      <c r="AA32" s="288"/>
      <c r="AB32" s="50"/>
      <c r="AC32" s="41"/>
      <c r="AD32" s="41"/>
      <c r="AE32" s="41"/>
      <c r="AF32" s="41"/>
      <c r="AG32" s="41"/>
      <c r="AH32" s="41"/>
      <c r="AI32" s="41"/>
      <c r="AJ32" s="41"/>
    </row>
    <row r="33" spans="1:36" s="4" customFormat="1" ht="15.95" customHeight="1" x14ac:dyDescent="0.4">
      <c r="A33" s="50"/>
      <c r="B33" s="259"/>
      <c r="C33" s="260"/>
      <c r="D33" s="260"/>
      <c r="E33" s="260"/>
      <c r="F33" s="260"/>
      <c r="G33" s="260"/>
      <c r="H33" s="260"/>
      <c r="I33" s="260"/>
      <c r="J33" s="261"/>
      <c r="K33" s="289"/>
      <c r="L33" s="290"/>
      <c r="M33" s="290"/>
      <c r="N33" s="290"/>
      <c r="O33" s="290"/>
      <c r="P33" s="290"/>
      <c r="Q33" s="290"/>
      <c r="R33" s="290"/>
      <c r="S33" s="290"/>
      <c r="T33" s="290"/>
      <c r="U33" s="290"/>
      <c r="V33" s="290"/>
      <c r="W33" s="290"/>
      <c r="X33" s="290"/>
      <c r="Y33" s="290"/>
      <c r="Z33" s="290"/>
      <c r="AA33" s="291"/>
      <c r="AB33" s="50"/>
      <c r="AC33" s="41"/>
      <c r="AD33" s="41"/>
      <c r="AE33" s="41"/>
      <c r="AF33" s="41"/>
      <c r="AG33" s="41"/>
      <c r="AH33" s="41"/>
      <c r="AI33" s="41"/>
      <c r="AJ33" s="41"/>
    </row>
    <row r="34" spans="1:36" s="4" customFormat="1" ht="18" customHeight="1" x14ac:dyDescent="0.4">
      <c r="A34" s="50"/>
      <c r="B34" s="256" t="s">
        <v>22</v>
      </c>
      <c r="C34" s="257"/>
      <c r="D34" s="257"/>
      <c r="E34" s="257"/>
      <c r="F34" s="257"/>
      <c r="G34" s="257"/>
      <c r="H34" s="257"/>
      <c r="I34" s="257"/>
      <c r="J34" s="258"/>
      <c r="K34" s="298" t="s">
        <v>23</v>
      </c>
      <c r="L34" s="299"/>
      <c r="M34" s="299"/>
      <c r="N34" s="311" t="s">
        <v>253</v>
      </c>
      <c r="O34" s="311"/>
      <c r="P34" s="87"/>
      <c r="Q34" s="58" t="s">
        <v>254</v>
      </c>
      <c r="R34" s="87"/>
      <c r="S34" s="58" t="s">
        <v>255</v>
      </c>
      <c r="T34" s="87"/>
      <c r="U34" s="58" t="s">
        <v>256</v>
      </c>
      <c r="V34" s="59"/>
      <c r="W34" s="59"/>
      <c r="X34" s="59"/>
      <c r="Y34" s="59"/>
      <c r="Z34" s="59"/>
      <c r="AA34" s="60"/>
      <c r="AB34" s="50"/>
      <c r="AC34" s="41"/>
      <c r="AD34" s="41"/>
      <c r="AE34" s="89" t="str">
        <f>IF(P34="","",DATE(P34+2018,R34,T34))</f>
        <v/>
      </c>
      <c r="AF34" s="41"/>
      <c r="AG34" s="41"/>
      <c r="AH34" s="41"/>
      <c r="AI34" s="41"/>
      <c r="AJ34" s="41"/>
    </row>
    <row r="35" spans="1:36" s="4" customFormat="1" ht="18" customHeight="1" x14ac:dyDescent="0.4">
      <c r="A35" s="50"/>
      <c r="B35" s="259"/>
      <c r="C35" s="260"/>
      <c r="D35" s="260"/>
      <c r="E35" s="260"/>
      <c r="F35" s="260"/>
      <c r="G35" s="260"/>
      <c r="H35" s="260"/>
      <c r="I35" s="260"/>
      <c r="J35" s="261"/>
      <c r="K35" s="300" t="s">
        <v>24</v>
      </c>
      <c r="L35" s="301"/>
      <c r="M35" s="302"/>
      <c r="N35" s="312" t="s">
        <v>253</v>
      </c>
      <c r="O35" s="312"/>
      <c r="P35" s="88"/>
      <c r="Q35" s="61" t="s">
        <v>254</v>
      </c>
      <c r="R35" s="88"/>
      <c r="S35" s="61" t="s">
        <v>255</v>
      </c>
      <c r="T35" s="88"/>
      <c r="U35" s="61" t="s">
        <v>256</v>
      </c>
      <c r="V35" s="62"/>
      <c r="W35" s="63"/>
      <c r="X35" s="63"/>
      <c r="Y35" s="63"/>
      <c r="Z35" s="63"/>
      <c r="AA35" s="64"/>
      <c r="AB35" s="50"/>
      <c r="AC35" s="41"/>
      <c r="AD35" s="41"/>
      <c r="AE35" s="89" t="str">
        <f>IF(P35="","",DATE(P35+2018,R35,T35))</f>
        <v/>
      </c>
      <c r="AF35" s="41"/>
      <c r="AG35" s="41"/>
      <c r="AH35" s="41"/>
      <c r="AI35" s="41"/>
      <c r="AJ35" s="41"/>
    </row>
    <row r="36" spans="1:36" s="4" customFormat="1" ht="15.95" customHeight="1" x14ac:dyDescent="0.4">
      <c r="A36" s="50"/>
      <c r="B36" s="303" t="s">
        <v>25</v>
      </c>
      <c r="C36" s="304"/>
      <c r="D36" s="304"/>
      <c r="E36" s="304"/>
      <c r="F36" s="304"/>
      <c r="G36" s="304"/>
      <c r="H36" s="304"/>
      <c r="I36" s="304"/>
      <c r="J36" s="305"/>
      <c r="K36" s="65" t="str">
        <f>IFERROR(INDEX(【管理者】セットアップ!$B$5:$AB$60,MATCH($P$18,【管理者】セットアップ!$B$5:$B$60,0),22),"")</f>
        <v/>
      </c>
      <c r="L36" s="65"/>
      <c r="M36" s="65" t="str">
        <f>IFERROR(INDEX(【管理者】セットアップ!$B$5:$AB$60,MATCH($P$18,【管理者】セットアップ!$B$5:$B$60,0),24),"")</f>
        <v/>
      </c>
      <c r="N36" s="66"/>
      <c r="O36" s="66"/>
      <c r="P36" s="66"/>
      <c r="Q36" s="66"/>
      <c r="R36" s="66"/>
      <c r="S36" s="66"/>
      <c r="T36" s="66"/>
      <c r="U36" s="66"/>
      <c r="V36" s="66"/>
      <c r="W36" s="66"/>
      <c r="X36" s="66"/>
      <c r="Y36" s="66"/>
      <c r="Z36" s="66"/>
      <c r="AA36" s="67"/>
      <c r="AB36" s="50"/>
    </row>
    <row r="37" spans="1:36" s="4" customFormat="1" ht="15.95" customHeight="1" x14ac:dyDescent="0.4">
      <c r="A37" s="50"/>
      <c r="B37" s="306"/>
      <c r="C37" s="268"/>
      <c r="D37" s="268"/>
      <c r="E37" s="268"/>
      <c r="F37" s="268"/>
      <c r="G37" s="268"/>
      <c r="H37" s="268"/>
      <c r="I37" s="268"/>
      <c r="J37" s="307"/>
      <c r="K37" s="68" t="str">
        <f>IFERROR(INDEX(【管理者】セットアップ!$B$5:$AB$60,MATCH($P$18,【管理者】セットアップ!$B$5:$B$60,0)+1,22),"")</f>
        <v/>
      </c>
      <c r="L37" s="69"/>
      <c r="M37" s="69" t="str">
        <f>IFERROR(INDEX(【管理者】セットアップ!$B$5:$AB$60,MATCH($P$18,【管理者】セットアップ!$B$5:$B$60,0)+1,24),"")</f>
        <v/>
      </c>
      <c r="N37" s="70"/>
      <c r="O37" s="70"/>
      <c r="P37" s="70"/>
      <c r="Q37" s="70"/>
      <c r="R37" s="70"/>
      <c r="S37" s="70"/>
      <c r="T37" s="70"/>
      <c r="U37" s="70"/>
      <c r="V37" s="70"/>
      <c r="W37" s="70"/>
      <c r="X37" s="70"/>
      <c r="Y37" s="70"/>
      <c r="Z37" s="70"/>
      <c r="AA37" s="71"/>
      <c r="AB37" s="50"/>
    </row>
    <row r="38" spans="1:36" s="4" customFormat="1" ht="15.95" customHeight="1" x14ac:dyDescent="0.4">
      <c r="A38" s="50"/>
      <c r="B38" s="306"/>
      <c r="C38" s="268"/>
      <c r="D38" s="268"/>
      <c r="E38" s="268"/>
      <c r="F38" s="268"/>
      <c r="G38" s="268"/>
      <c r="H38" s="268"/>
      <c r="I38" s="268"/>
      <c r="J38" s="307"/>
      <c r="K38" s="68" t="str">
        <f>IFERROR(INDEX(【管理者】セットアップ!$B$5:$AB$60,MATCH($P$18,【管理者】セットアップ!$B$5:$B$60,0)+2,22),"")</f>
        <v/>
      </c>
      <c r="L38" s="69"/>
      <c r="M38" s="69" t="str">
        <f>IFERROR(INDEX(【管理者】セットアップ!$B$5:$AB$60,MATCH($P$18,【管理者】セットアップ!$B$5:$B$60,0)+2,24),"")</f>
        <v/>
      </c>
      <c r="N38" s="70"/>
      <c r="O38" s="70"/>
      <c r="P38" s="70"/>
      <c r="Q38" s="70"/>
      <c r="R38" s="70"/>
      <c r="S38" s="70"/>
      <c r="T38" s="70"/>
      <c r="U38" s="70"/>
      <c r="V38" s="70"/>
      <c r="W38" s="70"/>
      <c r="X38" s="70"/>
      <c r="Y38" s="70"/>
      <c r="Z38" s="70"/>
      <c r="AA38" s="71"/>
      <c r="AB38" s="50"/>
    </row>
    <row r="39" spans="1:36" s="4" customFormat="1" ht="15.95" customHeight="1" x14ac:dyDescent="0.4">
      <c r="A39" s="50"/>
      <c r="B39" s="306"/>
      <c r="C39" s="268"/>
      <c r="D39" s="268"/>
      <c r="E39" s="268"/>
      <c r="F39" s="268"/>
      <c r="G39" s="268"/>
      <c r="H39" s="268"/>
      <c r="I39" s="268"/>
      <c r="J39" s="307"/>
      <c r="K39" s="68" t="str">
        <f>IFERROR(INDEX(【管理者】セットアップ!$B$5:$AB$60,MATCH($P$18,【管理者】セットアップ!$B$5:$B$60,0)+3,22),"")</f>
        <v/>
      </c>
      <c r="L39" s="69"/>
      <c r="M39" s="69" t="str">
        <f>IFERROR(INDEX(【管理者】セットアップ!$B$5:$AB$60,MATCH($P$18,【管理者】セットアップ!$B$5:$B$60,0)+3,24),"")</f>
        <v/>
      </c>
      <c r="N39" s="69"/>
      <c r="O39" s="69"/>
      <c r="P39" s="69"/>
      <c r="Q39" s="69"/>
      <c r="R39" s="69"/>
      <c r="S39" s="69"/>
      <c r="T39" s="69"/>
      <c r="U39" s="69"/>
      <c r="V39" s="69"/>
      <c r="W39" s="69"/>
      <c r="X39" s="69"/>
      <c r="Y39" s="69"/>
      <c r="Z39" s="69"/>
      <c r="AA39" s="72"/>
      <c r="AB39" s="50"/>
    </row>
    <row r="40" spans="1:36" s="4" customFormat="1" ht="15.95" customHeight="1" x14ac:dyDescent="0.4">
      <c r="A40" s="50"/>
      <c r="B40" s="306"/>
      <c r="C40" s="268"/>
      <c r="D40" s="268"/>
      <c r="E40" s="268"/>
      <c r="F40" s="268"/>
      <c r="G40" s="268"/>
      <c r="H40" s="268"/>
      <c r="I40" s="268"/>
      <c r="J40" s="307"/>
      <c r="K40" s="68" t="str">
        <f>IFERROR(INDEX(【管理者】セットアップ!$B$5:$AB$60,MATCH($P$18,【管理者】セットアップ!$B$5:$B$60,0)+4,22),"")</f>
        <v/>
      </c>
      <c r="L40" s="69"/>
      <c r="M40" s="69" t="str">
        <f>IFERROR(INDEX(【管理者】セットアップ!$B$5:$AB$60,MATCH($P$18,【管理者】セットアップ!$B$5:$B$60,0)+4,24),"")</f>
        <v/>
      </c>
      <c r="N40" s="70"/>
      <c r="O40" s="70"/>
      <c r="P40" s="70"/>
      <c r="Q40" s="70"/>
      <c r="R40" s="70"/>
      <c r="S40" s="70"/>
      <c r="T40" s="70"/>
      <c r="U40" s="70"/>
      <c r="V40" s="70"/>
      <c r="W40" s="70"/>
      <c r="X40" s="70"/>
      <c r="Y40" s="70"/>
      <c r="Z40" s="70"/>
      <c r="AA40" s="71"/>
      <c r="AB40" s="50"/>
    </row>
    <row r="41" spans="1:36" s="4" customFormat="1" ht="15.95" customHeight="1" x14ac:dyDescent="0.4">
      <c r="A41" s="50"/>
      <c r="B41" s="306"/>
      <c r="C41" s="268"/>
      <c r="D41" s="268"/>
      <c r="E41" s="268"/>
      <c r="F41" s="268"/>
      <c r="G41" s="268"/>
      <c r="H41" s="268"/>
      <c r="I41" s="268"/>
      <c r="J41" s="307"/>
      <c r="K41" s="68" t="str">
        <f>IFERROR(INDEX(【管理者】セットアップ!$B$5:$AB$60,MATCH($P$18,【管理者】セットアップ!$B$5:$B$60,0)+5,22),"")</f>
        <v/>
      </c>
      <c r="L41" s="69"/>
      <c r="M41" s="69" t="str">
        <f>IFERROR(INDEX(【管理者】セットアップ!$B$5:$AB$60,MATCH($P$18,【管理者】セットアップ!$B$5:$B$60,0)+5,24),"")</f>
        <v/>
      </c>
      <c r="N41" s="70"/>
      <c r="O41" s="70"/>
      <c r="P41" s="70"/>
      <c r="Q41" s="70"/>
      <c r="R41" s="70"/>
      <c r="S41" s="70"/>
      <c r="T41" s="70"/>
      <c r="U41" s="70"/>
      <c r="V41" s="70"/>
      <c r="W41" s="70"/>
      <c r="X41" s="70"/>
      <c r="Y41" s="70"/>
      <c r="Z41" s="70"/>
      <c r="AA41" s="71"/>
      <c r="AB41" s="50"/>
    </row>
    <row r="42" spans="1:36" s="4" customFormat="1" ht="15.95" customHeight="1" x14ac:dyDescent="0.4">
      <c r="A42" s="50"/>
      <c r="B42" s="308"/>
      <c r="C42" s="309"/>
      <c r="D42" s="309"/>
      <c r="E42" s="309"/>
      <c r="F42" s="309"/>
      <c r="G42" s="309"/>
      <c r="H42" s="309"/>
      <c r="I42" s="309"/>
      <c r="J42" s="310"/>
      <c r="K42" s="73" t="str">
        <f>IFERROR(INDEX(【管理者】セットアップ!$B$5:$AB$60,MATCH($P$18,【管理者】セットアップ!$B$5:$B$60,0)+6,22),"")</f>
        <v/>
      </c>
      <c r="L42" s="74" t="str">
        <f>IFERROR(INDEX(【管理者】セットアップ!$B$5:$AB$60,MATCH($P$18,【管理者】セットアップ!$B$5:$B$60,0)+6,23),"")</f>
        <v/>
      </c>
      <c r="M42" s="74" t="str">
        <f>IFERROR(INDEX(【管理者】セットアップ!$B$5:$AB$60,MATCH($P$18,【管理者】セットアップ!$B$5:$B$60,0)+6,24),"")</f>
        <v/>
      </c>
      <c r="N42" s="75"/>
      <c r="O42" s="75"/>
      <c r="P42" s="75"/>
      <c r="Q42" s="75"/>
      <c r="R42" s="75"/>
      <c r="S42" s="75"/>
      <c r="T42" s="75"/>
      <c r="U42" s="75"/>
      <c r="V42" s="75"/>
      <c r="W42" s="75"/>
      <c r="X42" s="75"/>
      <c r="Y42" s="75"/>
      <c r="Z42" s="75"/>
      <c r="AA42" s="76"/>
      <c r="AB42" s="50"/>
    </row>
    <row r="43" spans="1:36" s="4" customFormat="1" ht="15.95" customHeight="1" x14ac:dyDescent="0.4">
      <c r="A43" s="50"/>
      <c r="B43" s="292" t="s">
        <v>26</v>
      </c>
      <c r="C43" s="293"/>
      <c r="D43" s="293"/>
      <c r="E43" s="293"/>
      <c r="F43" s="293"/>
      <c r="G43" s="293"/>
      <c r="H43" s="293"/>
      <c r="I43" s="293"/>
      <c r="J43" s="294"/>
      <c r="K43" s="77"/>
      <c r="L43" s="50" t="s">
        <v>31</v>
      </c>
      <c r="M43" s="78"/>
      <c r="N43" s="78"/>
      <c r="O43" s="78"/>
      <c r="P43" s="313"/>
      <c r="Q43" s="313"/>
      <c r="R43" s="313"/>
      <c r="S43" s="313"/>
      <c r="T43" s="313"/>
      <c r="U43" s="313"/>
      <c r="V43" s="79" t="s">
        <v>7</v>
      </c>
      <c r="W43" s="80"/>
      <c r="X43" s="78"/>
      <c r="Y43" s="78"/>
      <c r="Z43" s="78"/>
      <c r="AA43" s="81"/>
      <c r="AB43" s="50"/>
    </row>
    <row r="44" spans="1:36" s="4" customFormat="1" ht="15.95" customHeight="1" x14ac:dyDescent="0.4">
      <c r="A44" s="50"/>
      <c r="B44" s="292"/>
      <c r="C44" s="293"/>
      <c r="D44" s="293"/>
      <c r="E44" s="293"/>
      <c r="F44" s="293"/>
      <c r="G44" s="293"/>
      <c r="H44" s="293"/>
      <c r="I44" s="293"/>
      <c r="J44" s="294"/>
      <c r="K44" s="77"/>
      <c r="L44" s="50" t="s">
        <v>32</v>
      </c>
      <c r="M44" s="78"/>
      <c r="N44" s="78"/>
      <c r="O44" s="78"/>
      <c r="P44" s="78"/>
      <c r="Q44" s="78"/>
      <c r="R44" s="78"/>
      <c r="S44" s="78"/>
      <c r="T44" s="78"/>
      <c r="U44" s="78"/>
      <c r="V44" s="78"/>
      <c r="W44" s="78"/>
      <c r="X44" s="78"/>
      <c r="Y44" s="78"/>
      <c r="Z44" s="78"/>
      <c r="AA44" s="81"/>
      <c r="AB44" s="50"/>
    </row>
    <row r="45" spans="1:36" s="4" customFormat="1" ht="15.95" customHeight="1" x14ac:dyDescent="0.4">
      <c r="A45" s="50"/>
      <c r="B45" s="292"/>
      <c r="C45" s="293"/>
      <c r="D45" s="293"/>
      <c r="E45" s="293"/>
      <c r="F45" s="293"/>
      <c r="G45" s="293"/>
      <c r="H45" s="293"/>
      <c r="I45" s="293"/>
      <c r="J45" s="294"/>
      <c r="K45" s="82" t="s">
        <v>33</v>
      </c>
      <c r="L45" s="50" t="s">
        <v>34</v>
      </c>
      <c r="M45" s="78"/>
      <c r="N45" s="78"/>
      <c r="O45" s="78"/>
      <c r="P45" s="78"/>
      <c r="Q45" s="78"/>
      <c r="R45" s="78"/>
      <c r="S45" s="78"/>
      <c r="T45" s="78"/>
      <c r="U45" s="78"/>
      <c r="V45" s="78"/>
      <c r="W45" s="78"/>
      <c r="X45" s="78"/>
      <c r="Y45" s="78"/>
      <c r="Z45" s="78"/>
      <c r="AA45" s="81"/>
      <c r="AB45" s="50"/>
    </row>
    <row r="46" spans="1:36" s="4" customFormat="1" ht="15.95" customHeight="1" x14ac:dyDescent="0.4">
      <c r="A46" s="50"/>
      <c r="B46" s="292"/>
      <c r="C46" s="293"/>
      <c r="D46" s="293"/>
      <c r="E46" s="293"/>
      <c r="F46" s="293"/>
      <c r="G46" s="293"/>
      <c r="H46" s="293"/>
      <c r="I46" s="293"/>
      <c r="J46" s="294"/>
      <c r="K46" s="82"/>
      <c r="L46" s="53"/>
      <c r="M46" s="138" t="s">
        <v>274</v>
      </c>
      <c r="N46" s="138"/>
      <c r="O46" s="137"/>
      <c r="P46" s="140"/>
      <c r="Q46" s="141" t="s">
        <v>276</v>
      </c>
      <c r="R46" s="142"/>
      <c r="S46" s="142" t="s">
        <v>254</v>
      </c>
      <c r="T46" s="142"/>
      <c r="U46" s="142" t="s">
        <v>271</v>
      </c>
      <c r="V46" s="142"/>
      <c r="W46" s="142" t="s">
        <v>256</v>
      </c>
      <c r="X46" s="142" t="s">
        <v>96</v>
      </c>
      <c r="Y46" s="139"/>
      <c r="Z46" s="139"/>
      <c r="AA46" s="81"/>
      <c r="AB46" s="50"/>
    </row>
    <row r="47" spans="1:36" s="4" customFormat="1" ht="15.95" customHeight="1" x14ac:dyDescent="0.4">
      <c r="A47" s="50"/>
      <c r="B47" s="292"/>
      <c r="C47" s="293"/>
      <c r="D47" s="293"/>
      <c r="E47" s="293"/>
      <c r="F47" s="293"/>
      <c r="G47" s="293"/>
      <c r="H47" s="293"/>
      <c r="I47" s="293"/>
      <c r="J47" s="294"/>
      <c r="K47" s="82"/>
      <c r="L47" s="137"/>
      <c r="M47" s="136" t="s">
        <v>275</v>
      </c>
      <c r="N47" s="137"/>
      <c r="O47" s="139"/>
      <c r="P47" s="139"/>
      <c r="Q47" s="139"/>
      <c r="R47" s="139"/>
      <c r="S47" s="139"/>
      <c r="T47" s="139"/>
      <c r="U47" s="78"/>
      <c r="V47" s="78"/>
      <c r="W47" s="78"/>
      <c r="X47" s="78"/>
      <c r="Y47" s="78"/>
      <c r="Z47" s="78"/>
      <c r="AA47" s="81"/>
      <c r="AB47" s="50"/>
    </row>
    <row r="48" spans="1:36" s="4" customFormat="1" ht="15.95" customHeight="1" x14ac:dyDescent="0.4">
      <c r="A48" s="50"/>
      <c r="B48" s="292"/>
      <c r="C48" s="293"/>
      <c r="D48" s="293"/>
      <c r="E48" s="293"/>
      <c r="F48" s="293"/>
      <c r="G48" s="293"/>
      <c r="H48" s="293"/>
      <c r="I48" s="293"/>
      <c r="J48" s="294"/>
      <c r="K48" s="82"/>
      <c r="L48" s="53"/>
      <c r="M48" s="50" t="s">
        <v>272</v>
      </c>
      <c r="N48" s="78"/>
      <c r="O48" s="78"/>
      <c r="P48" s="78"/>
      <c r="Q48" s="78"/>
      <c r="R48" s="78"/>
      <c r="S48" s="78"/>
      <c r="T48" s="78"/>
      <c r="U48" s="78"/>
      <c r="V48" s="78"/>
      <c r="W48" s="78"/>
      <c r="X48" s="78"/>
      <c r="Y48" s="78"/>
      <c r="Z48" s="78"/>
      <c r="AA48" s="81"/>
      <c r="AB48" s="50"/>
    </row>
    <row r="49" spans="1:28" s="4" customFormat="1" ht="15.95" customHeight="1" x14ac:dyDescent="0.4">
      <c r="A49" s="50"/>
      <c r="B49" s="295"/>
      <c r="C49" s="296"/>
      <c r="D49" s="296"/>
      <c r="E49" s="296"/>
      <c r="F49" s="296"/>
      <c r="G49" s="296"/>
      <c r="H49" s="296"/>
      <c r="I49" s="296"/>
      <c r="J49" s="297"/>
      <c r="K49" s="83"/>
      <c r="L49" s="84" t="s">
        <v>35</v>
      </c>
      <c r="M49" s="85"/>
      <c r="N49" s="85"/>
      <c r="O49" s="85"/>
      <c r="P49" s="85"/>
      <c r="Q49" s="85"/>
      <c r="R49" s="85"/>
      <c r="S49" s="85"/>
      <c r="T49" s="85"/>
      <c r="U49" s="85"/>
      <c r="V49" s="85"/>
      <c r="W49" s="85"/>
      <c r="X49" s="85"/>
      <c r="Y49" s="85"/>
      <c r="Z49" s="85"/>
      <c r="AA49" s="86"/>
      <c r="AB49" s="50"/>
    </row>
    <row r="50" spans="1:28" s="4" customFormat="1" ht="18.75" customHeight="1" x14ac:dyDescent="0.4">
      <c r="A50" s="50"/>
      <c r="B50" s="50" t="s">
        <v>9</v>
      </c>
      <c r="C50" s="50"/>
      <c r="D50" s="50" t="s">
        <v>16</v>
      </c>
      <c r="E50" s="78"/>
      <c r="F50" s="78"/>
      <c r="G50" s="78"/>
      <c r="H50" s="78"/>
      <c r="I50" s="78"/>
      <c r="J50" s="78"/>
      <c r="K50" s="78"/>
      <c r="L50" s="78"/>
      <c r="M50" s="78"/>
      <c r="N50" s="78"/>
      <c r="O50" s="78"/>
      <c r="P50" s="78"/>
      <c r="Q50" s="78"/>
      <c r="R50" s="78"/>
      <c r="S50" s="78"/>
      <c r="T50" s="78"/>
      <c r="U50" s="78"/>
      <c r="V50" s="78"/>
      <c r="W50" s="78"/>
      <c r="X50" s="78"/>
      <c r="Y50" s="78"/>
      <c r="Z50" s="78"/>
      <c r="AA50" s="78"/>
      <c r="AB50" s="50"/>
    </row>
    <row r="51" spans="1:28" ht="18.75" customHeight="1" x14ac:dyDescent="0.4">
      <c r="D51" s="3"/>
      <c r="E51" s="3"/>
      <c r="F51" s="3"/>
      <c r="G51" s="3"/>
      <c r="H51" s="3"/>
      <c r="I51" s="3"/>
      <c r="J51" s="3"/>
      <c r="K51" s="3"/>
      <c r="L51" s="3"/>
      <c r="M51" s="3"/>
      <c r="N51" s="3"/>
      <c r="O51" s="3"/>
      <c r="P51" s="3"/>
      <c r="Q51" s="3"/>
      <c r="R51" s="3"/>
      <c r="S51" s="3"/>
      <c r="T51" s="3"/>
      <c r="U51" s="3"/>
      <c r="V51" s="3"/>
      <c r="W51" s="3"/>
      <c r="X51" s="3"/>
      <c r="Y51" s="3"/>
      <c r="Z51" s="3"/>
      <c r="AA51" s="3"/>
    </row>
  </sheetData>
  <sheetProtection algorithmName="SHA-512" hashValue="3AJjNVMjG1lRpnocTzEdP+fHW7auct/bIiKEFa42al9NWpdOX5WkWrq0SWGqv7AOTh6b+wMdslV1SvaDWpbW/Q==" saltValue="6xqy5LkkIyirQEWHv4AtQg==" spinCount="100000" sheet="1" objects="1" scenarios="1"/>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4">
    <mergeCell ref="B2:AB2"/>
    <mergeCell ref="B22:J24"/>
    <mergeCell ref="K22:AA24"/>
    <mergeCell ref="A16:AB16"/>
    <mergeCell ref="B18:E19"/>
    <mergeCell ref="F18:J19"/>
    <mergeCell ref="K18:O19"/>
    <mergeCell ref="P18:AA19"/>
    <mergeCell ref="U5:AA5"/>
    <mergeCell ref="J7:L10"/>
    <mergeCell ref="B14:AB14"/>
    <mergeCell ref="C12:AA12"/>
    <mergeCell ref="B13:AA13"/>
    <mergeCell ref="M7:Q8"/>
    <mergeCell ref="R8:AB8"/>
    <mergeCell ref="B30:J31"/>
    <mergeCell ref="Z28:AA29"/>
    <mergeCell ref="Z30:AA31"/>
    <mergeCell ref="K28:Y29"/>
    <mergeCell ref="K30:Y31"/>
    <mergeCell ref="B32:J33"/>
    <mergeCell ref="B34:J35"/>
    <mergeCell ref="K32:AA33"/>
    <mergeCell ref="B43:J49"/>
    <mergeCell ref="K34:M34"/>
    <mergeCell ref="K35:M35"/>
    <mergeCell ref="B36:J42"/>
    <mergeCell ref="N34:O34"/>
    <mergeCell ref="N35:O35"/>
    <mergeCell ref="P43:U43"/>
    <mergeCell ref="AC3:AZ3"/>
    <mergeCell ref="B20:J21"/>
    <mergeCell ref="K20:AA21"/>
    <mergeCell ref="B28:J29"/>
    <mergeCell ref="M9:Q10"/>
    <mergeCell ref="R7:S7"/>
    <mergeCell ref="W10:AA10"/>
    <mergeCell ref="R10:V10"/>
    <mergeCell ref="T7:AB7"/>
    <mergeCell ref="R9:AB9"/>
    <mergeCell ref="B25:J27"/>
    <mergeCell ref="K25:AA27"/>
    <mergeCell ref="A3:AB4"/>
    <mergeCell ref="B6:H6"/>
  </mergeCells>
  <phoneticPr fontId="2"/>
  <printOptions horizontalCentered="1" verticalCentered="1"/>
  <pageMargins left="0.70866141732283472" right="0.70866141732283472" top="0.55118110236220474" bottom="0.55118110236220474" header="0.31496062992125984" footer="0.31496062992125984"/>
  <pageSetup paperSize="9" scale="92"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228600</xdr:colOff>
                    <xdr:row>41</xdr:row>
                    <xdr:rowOff>190500</xdr:rowOff>
                  </from>
                  <to>
                    <xdr:col>10</xdr:col>
                    <xdr:colOff>209550</xdr:colOff>
                    <xdr:row>42</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43</xdr:row>
                    <xdr:rowOff>0</xdr:rowOff>
                  </from>
                  <to>
                    <xdr:col>10</xdr:col>
                    <xdr:colOff>209550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47</xdr:row>
                    <xdr:rowOff>0</xdr:rowOff>
                  </from>
                  <to>
                    <xdr:col>11</xdr:col>
                    <xdr:colOff>209550</xdr:colOff>
                    <xdr:row>48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48"/>
  <sheetViews>
    <sheetView view="pageBreakPreview" zoomScale="90" zoomScaleNormal="85" zoomScaleSheetLayoutView="90" workbookViewId="0">
      <selection activeCell="U6" sqref="U6"/>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3"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3" ht="18.75" customHeight="1" x14ac:dyDescent="0.4">
      <c r="A2" s="50"/>
      <c r="B2" s="322" t="s">
        <v>103</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row>
    <row r="3" spans="1:53" ht="18.75" customHeight="1" x14ac:dyDescent="0.4">
      <c r="A3" s="284" t="s">
        <v>241</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3" ht="18.75" customHeight="1" x14ac:dyDescent="0.4">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53" ht="18.75" customHeight="1" x14ac:dyDescent="0.4">
      <c r="A5" s="51"/>
      <c r="B5" s="49"/>
      <c r="C5" s="49"/>
      <c r="D5" s="49"/>
      <c r="E5" s="49"/>
      <c r="F5" s="49"/>
      <c r="G5" s="49"/>
      <c r="H5" s="49"/>
      <c r="I5" s="49"/>
      <c r="J5" s="49"/>
      <c r="K5" s="49"/>
      <c r="L5" s="49"/>
      <c r="M5" s="49"/>
      <c r="N5" s="49"/>
      <c r="O5" s="49"/>
      <c r="P5" s="49"/>
      <c r="Q5" s="49"/>
      <c r="R5" s="49"/>
      <c r="S5" s="49"/>
      <c r="T5" s="49"/>
      <c r="U5" s="337" t="s">
        <v>125</v>
      </c>
      <c r="V5" s="337"/>
      <c r="W5" s="337"/>
      <c r="X5" s="337"/>
      <c r="Y5" s="337"/>
      <c r="Z5" s="337"/>
      <c r="AA5" s="337"/>
      <c r="AB5" s="49"/>
      <c r="AC5" s="42" t="s">
        <v>239</v>
      </c>
    </row>
    <row r="6" spans="1:53" ht="18.75" customHeight="1" x14ac:dyDescent="0.4">
      <c r="A6" s="52"/>
      <c r="B6" s="285" t="s">
        <v>12</v>
      </c>
      <c r="C6" s="285"/>
      <c r="D6" s="285"/>
      <c r="E6" s="285"/>
      <c r="F6" s="285"/>
      <c r="G6" s="285"/>
      <c r="H6" s="285"/>
      <c r="I6" s="285"/>
      <c r="J6" s="90"/>
      <c r="K6" s="52"/>
      <c r="L6" s="52"/>
      <c r="M6" s="52"/>
      <c r="N6" s="49"/>
      <c r="O6" s="49"/>
      <c r="P6" s="49"/>
      <c r="Q6" s="49"/>
      <c r="R6" s="49"/>
      <c r="S6" s="49"/>
      <c r="T6" s="49"/>
      <c r="U6" s="49"/>
      <c r="V6" s="49"/>
      <c r="W6" s="49"/>
      <c r="X6" s="49"/>
      <c r="Y6" s="49"/>
      <c r="Z6" s="49"/>
      <c r="AA6" s="49"/>
      <c r="AB6" s="49"/>
    </row>
    <row r="7" spans="1:53" ht="18.75" customHeight="1" x14ac:dyDescent="0.4">
      <c r="A7" s="51"/>
      <c r="B7" s="49"/>
      <c r="C7" s="49"/>
      <c r="D7" s="49"/>
      <c r="E7" s="49"/>
      <c r="F7" s="49"/>
      <c r="G7" s="49"/>
      <c r="H7" s="284" t="s">
        <v>41</v>
      </c>
      <c r="I7" s="284"/>
      <c r="J7" s="284"/>
      <c r="K7" s="284"/>
      <c r="L7" s="284"/>
      <c r="M7" s="338" t="s">
        <v>14</v>
      </c>
      <c r="N7" s="338"/>
      <c r="O7" s="338"/>
      <c r="P7" s="338"/>
      <c r="Q7" s="338"/>
      <c r="R7" s="269" t="s">
        <v>208</v>
      </c>
      <c r="S7" s="269"/>
      <c r="T7" s="271" t="str">
        <f>IF(基本情報設定!F16="","",基本情報設定!F16)</f>
        <v/>
      </c>
      <c r="U7" s="271"/>
      <c r="V7" s="271"/>
      <c r="W7" s="271"/>
      <c r="X7" s="271"/>
      <c r="Y7" s="271"/>
      <c r="Z7" s="271"/>
      <c r="AA7" s="271"/>
      <c r="AB7" s="271"/>
      <c r="AD7" s="42"/>
    </row>
    <row r="8" spans="1:53" ht="18.75" customHeight="1" x14ac:dyDescent="0.4">
      <c r="A8" s="51"/>
      <c r="B8" s="49"/>
      <c r="C8" s="49"/>
      <c r="D8" s="49"/>
      <c r="E8" s="49"/>
      <c r="F8" s="49"/>
      <c r="G8" s="49"/>
      <c r="H8" s="284"/>
      <c r="I8" s="284"/>
      <c r="J8" s="284"/>
      <c r="K8" s="284"/>
      <c r="L8" s="284"/>
      <c r="M8" s="338"/>
      <c r="N8" s="338"/>
      <c r="O8" s="338"/>
      <c r="P8" s="338"/>
      <c r="Q8" s="338"/>
      <c r="R8" s="339" t="str">
        <f>IF(基本情報設定!J16="","",基本情報設定!J16)</f>
        <v/>
      </c>
      <c r="S8" s="339"/>
      <c r="T8" s="339"/>
      <c r="U8" s="339"/>
      <c r="V8" s="339"/>
      <c r="W8" s="339"/>
      <c r="X8" s="339"/>
      <c r="Y8" s="339"/>
      <c r="Z8" s="339"/>
      <c r="AA8" s="339"/>
      <c r="AB8" s="339"/>
      <c r="AD8" s="42"/>
    </row>
    <row r="9" spans="1:53" ht="18.75" customHeight="1" x14ac:dyDescent="0.4">
      <c r="A9" s="51"/>
      <c r="B9" s="49"/>
      <c r="C9" s="49"/>
      <c r="D9" s="49"/>
      <c r="E9" s="49"/>
      <c r="F9" s="49"/>
      <c r="G9" s="49"/>
      <c r="H9" s="284"/>
      <c r="I9" s="284"/>
      <c r="J9" s="284"/>
      <c r="K9" s="284"/>
      <c r="L9" s="284"/>
      <c r="M9" s="268" t="s">
        <v>15</v>
      </c>
      <c r="N9" s="338"/>
      <c r="O9" s="338"/>
      <c r="P9" s="338"/>
      <c r="Q9" s="338"/>
      <c r="R9" s="270" t="str">
        <f>IF(基本情報設定!E7="","",基本情報設定!E7)</f>
        <v/>
      </c>
      <c r="S9" s="270"/>
      <c r="T9" s="270"/>
      <c r="U9" s="270"/>
      <c r="V9" s="270"/>
      <c r="W9" s="270"/>
      <c r="X9" s="270"/>
      <c r="Y9" s="270"/>
      <c r="Z9" s="270"/>
      <c r="AA9" s="270"/>
      <c r="AB9" s="270"/>
      <c r="AC9" s="43"/>
      <c r="AE9" s="42"/>
    </row>
    <row r="10" spans="1:53" ht="18.75" customHeight="1" x14ac:dyDescent="0.4">
      <c r="A10" s="51"/>
      <c r="B10" s="49"/>
      <c r="C10" s="49"/>
      <c r="D10" s="49"/>
      <c r="E10" s="49"/>
      <c r="F10" s="49"/>
      <c r="G10" s="49"/>
      <c r="H10" s="284"/>
      <c r="I10" s="284"/>
      <c r="J10" s="284"/>
      <c r="K10" s="284"/>
      <c r="L10" s="284"/>
      <c r="M10" s="338"/>
      <c r="N10" s="338"/>
      <c r="O10" s="338"/>
      <c r="P10" s="338"/>
      <c r="Q10" s="338"/>
      <c r="R10" s="269" t="str">
        <f>IF(基本情報設定!E10="","",基本情報設定!E10)</f>
        <v/>
      </c>
      <c r="S10" s="269"/>
      <c r="T10" s="269"/>
      <c r="U10" s="269"/>
      <c r="V10" s="269"/>
      <c r="W10" s="270" t="str">
        <f>IF(基本情報設定!H10="","",基本情報設定!H10)</f>
        <v/>
      </c>
      <c r="X10" s="270"/>
      <c r="Y10" s="270"/>
      <c r="Z10" s="270"/>
      <c r="AA10" s="270"/>
      <c r="AB10" s="49"/>
      <c r="AC10" s="42"/>
    </row>
    <row r="11" spans="1:53" s="4" customFormat="1" ht="9" customHeight="1" x14ac:dyDescent="0.4">
      <c r="A11" s="50"/>
      <c r="B11" s="5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s="4" customFormat="1" ht="18.75" customHeight="1" x14ac:dyDescent="0.4">
      <c r="A12" s="50"/>
      <c r="B12" s="50"/>
      <c r="C12" s="338" t="s">
        <v>105</v>
      </c>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50"/>
    </row>
    <row r="13" spans="1:53" s="4" customFormat="1" ht="18.75" customHeight="1" x14ac:dyDescent="0.4">
      <c r="A13" s="50"/>
      <c r="B13" s="322" t="s">
        <v>104</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row>
    <row r="14" spans="1:53" s="4" customFormat="1" ht="1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53" s="4" customFormat="1" ht="15" customHeight="1" x14ac:dyDescent="0.4">
      <c r="A15" s="284" t="s">
        <v>3</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53" s="4" customFormat="1" ht="1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row>
    <row r="17" spans="1:36" s="4" customFormat="1" ht="15.95" customHeight="1" x14ac:dyDescent="0.4">
      <c r="A17" s="50"/>
      <c r="B17" s="344" t="s">
        <v>47</v>
      </c>
      <c r="C17" s="344"/>
      <c r="D17" s="344"/>
      <c r="E17" s="344"/>
      <c r="F17" s="344"/>
      <c r="G17" s="342" t="s">
        <v>50</v>
      </c>
      <c r="H17" s="342"/>
      <c r="I17" s="342"/>
      <c r="J17" s="342"/>
      <c r="K17" s="342"/>
      <c r="L17" s="342"/>
      <c r="M17" s="342"/>
      <c r="N17" s="344" t="s">
        <v>48</v>
      </c>
      <c r="O17" s="344"/>
      <c r="P17" s="344"/>
      <c r="Q17" s="344"/>
      <c r="R17" s="344"/>
      <c r="S17" s="344"/>
      <c r="T17" s="352" t="s">
        <v>51</v>
      </c>
      <c r="U17" s="352"/>
      <c r="V17" s="352"/>
      <c r="W17" s="352"/>
      <c r="X17" s="352"/>
      <c r="Y17" s="352"/>
      <c r="Z17" s="352"/>
      <c r="AA17" s="353"/>
      <c r="AB17" s="50"/>
    </row>
    <row r="18" spans="1:36" s="4" customFormat="1" ht="15.95" customHeight="1" x14ac:dyDescent="0.4">
      <c r="A18" s="50"/>
      <c r="B18" s="345"/>
      <c r="C18" s="345"/>
      <c r="D18" s="345"/>
      <c r="E18" s="345"/>
      <c r="F18" s="345"/>
      <c r="G18" s="343"/>
      <c r="H18" s="343"/>
      <c r="I18" s="343"/>
      <c r="J18" s="343"/>
      <c r="K18" s="343"/>
      <c r="L18" s="343"/>
      <c r="M18" s="343"/>
      <c r="N18" s="345"/>
      <c r="O18" s="345"/>
      <c r="P18" s="345"/>
      <c r="Q18" s="345"/>
      <c r="R18" s="345"/>
      <c r="S18" s="345"/>
      <c r="T18" s="354"/>
      <c r="U18" s="354"/>
      <c r="V18" s="354"/>
      <c r="W18" s="354"/>
      <c r="X18" s="354"/>
      <c r="Y18" s="354"/>
      <c r="Z18" s="354"/>
      <c r="AA18" s="355"/>
      <c r="AB18" s="50"/>
      <c r="AC18" s="41"/>
    </row>
    <row r="19" spans="1:36" s="4" customFormat="1" ht="15.95" customHeight="1" x14ac:dyDescent="0.4">
      <c r="A19" s="50"/>
      <c r="B19" s="344" t="s">
        <v>4</v>
      </c>
      <c r="C19" s="344"/>
      <c r="D19" s="344"/>
      <c r="E19" s="344"/>
      <c r="F19" s="344"/>
      <c r="G19" s="340" t="str">
        <f>【管理者】セットアップ!$B$1</f>
        <v>令和6年度</v>
      </c>
      <c r="H19" s="340"/>
      <c r="I19" s="340"/>
      <c r="J19" s="340"/>
      <c r="K19" s="340"/>
      <c r="L19" s="340"/>
      <c r="M19" s="340"/>
      <c r="N19" s="344" t="s">
        <v>49</v>
      </c>
      <c r="O19" s="344"/>
      <c r="P19" s="344"/>
      <c r="Q19" s="344"/>
      <c r="R19" s="344"/>
      <c r="S19" s="344"/>
      <c r="T19" s="356">
        <f>基本情報設定!$E$20</f>
        <v>0</v>
      </c>
      <c r="U19" s="356"/>
      <c r="V19" s="356"/>
      <c r="W19" s="356"/>
      <c r="X19" s="356"/>
      <c r="Y19" s="356"/>
      <c r="Z19" s="356"/>
      <c r="AA19" s="357"/>
      <c r="AB19" s="50"/>
      <c r="AC19" s="41"/>
    </row>
    <row r="20" spans="1:36" s="4" customFormat="1" ht="15.95" customHeight="1" x14ac:dyDescent="0.4">
      <c r="A20" s="50"/>
      <c r="B20" s="345"/>
      <c r="C20" s="345"/>
      <c r="D20" s="345"/>
      <c r="E20" s="345"/>
      <c r="F20" s="345"/>
      <c r="G20" s="341"/>
      <c r="H20" s="341"/>
      <c r="I20" s="341"/>
      <c r="J20" s="341"/>
      <c r="K20" s="341"/>
      <c r="L20" s="341"/>
      <c r="M20" s="341"/>
      <c r="N20" s="345"/>
      <c r="O20" s="345"/>
      <c r="P20" s="345"/>
      <c r="Q20" s="345"/>
      <c r="R20" s="345"/>
      <c r="S20" s="345"/>
      <c r="T20" s="358"/>
      <c r="U20" s="358"/>
      <c r="V20" s="358"/>
      <c r="W20" s="358"/>
      <c r="X20" s="358"/>
      <c r="Y20" s="358"/>
      <c r="Z20" s="358"/>
      <c r="AA20" s="359"/>
      <c r="AB20" s="50"/>
      <c r="AC20" s="41"/>
    </row>
    <row r="21" spans="1:36" s="4" customFormat="1" ht="15.95" customHeight="1" x14ac:dyDescent="0.4">
      <c r="A21" s="50"/>
      <c r="B21" s="256" t="s">
        <v>106</v>
      </c>
      <c r="C21" s="257"/>
      <c r="D21" s="257"/>
      <c r="E21" s="257"/>
      <c r="F21" s="257"/>
      <c r="G21" s="257"/>
      <c r="H21" s="257"/>
      <c r="I21" s="257"/>
      <c r="J21" s="257"/>
      <c r="K21" s="257"/>
      <c r="L21" s="258"/>
      <c r="M21" s="262">
        <f>基本情報設定!$E$22</f>
        <v>0</v>
      </c>
      <c r="N21" s="263"/>
      <c r="O21" s="263"/>
      <c r="P21" s="263"/>
      <c r="Q21" s="263"/>
      <c r="R21" s="263"/>
      <c r="S21" s="263"/>
      <c r="T21" s="263"/>
      <c r="U21" s="263"/>
      <c r="V21" s="263"/>
      <c r="W21" s="263"/>
      <c r="X21" s="263"/>
      <c r="Y21" s="263"/>
      <c r="Z21" s="263"/>
      <c r="AA21" s="264"/>
      <c r="AB21" s="50"/>
      <c r="AC21" s="41"/>
    </row>
    <row r="22" spans="1:36" s="4" customFormat="1" ht="15.95" customHeight="1" x14ac:dyDescent="0.4">
      <c r="A22" s="50"/>
      <c r="B22" s="259"/>
      <c r="C22" s="260"/>
      <c r="D22" s="260"/>
      <c r="E22" s="260"/>
      <c r="F22" s="260"/>
      <c r="G22" s="260"/>
      <c r="H22" s="260"/>
      <c r="I22" s="260"/>
      <c r="J22" s="260"/>
      <c r="K22" s="260"/>
      <c r="L22" s="261"/>
      <c r="M22" s="265"/>
      <c r="N22" s="266"/>
      <c r="O22" s="266"/>
      <c r="P22" s="266"/>
      <c r="Q22" s="266"/>
      <c r="R22" s="266"/>
      <c r="S22" s="266"/>
      <c r="T22" s="266"/>
      <c r="U22" s="266"/>
      <c r="V22" s="266"/>
      <c r="W22" s="266"/>
      <c r="X22" s="266"/>
      <c r="Y22" s="266"/>
      <c r="Z22" s="266"/>
      <c r="AA22" s="267"/>
      <c r="AB22" s="50"/>
    </row>
    <row r="23" spans="1:36" s="4" customFormat="1" ht="15.95" customHeight="1" x14ac:dyDescent="0.4">
      <c r="A23" s="50"/>
      <c r="B23" s="256" t="s">
        <v>107</v>
      </c>
      <c r="C23" s="257"/>
      <c r="D23" s="257"/>
      <c r="E23" s="257"/>
      <c r="F23" s="257"/>
      <c r="G23" s="257"/>
      <c r="H23" s="257"/>
      <c r="I23" s="257"/>
      <c r="J23" s="257"/>
      <c r="K23" s="257"/>
      <c r="L23" s="258"/>
      <c r="M23" s="318"/>
      <c r="N23" s="319"/>
      <c r="O23" s="319"/>
      <c r="P23" s="319"/>
      <c r="Q23" s="319"/>
      <c r="R23" s="319"/>
      <c r="S23" s="319"/>
      <c r="T23" s="319"/>
      <c r="U23" s="319"/>
      <c r="V23" s="319"/>
      <c r="W23" s="319"/>
      <c r="X23" s="319"/>
      <c r="Y23" s="319"/>
      <c r="Z23" s="314" t="s">
        <v>8</v>
      </c>
      <c r="AA23" s="315"/>
      <c r="AB23" s="50"/>
    </row>
    <row r="24" spans="1:36" s="4" customFormat="1" ht="15.95" customHeight="1" x14ac:dyDescent="0.4">
      <c r="A24" s="50"/>
      <c r="B24" s="259"/>
      <c r="C24" s="260"/>
      <c r="D24" s="260"/>
      <c r="E24" s="260"/>
      <c r="F24" s="260"/>
      <c r="G24" s="260"/>
      <c r="H24" s="260"/>
      <c r="I24" s="260"/>
      <c r="J24" s="260"/>
      <c r="K24" s="260"/>
      <c r="L24" s="261"/>
      <c r="M24" s="320"/>
      <c r="N24" s="321"/>
      <c r="O24" s="321"/>
      <c r="P24" s="321"/>
      <c r="Q24" s="321"/>
      <c r="R24" s="321"/>
      <c r="S24" s="321"/>
      <c r="T24" s="321"/>
      <c r="U24" s="321"/>
      <c r="V24" s="321"/>
      <c r="W24" s="321"/>
      <c r="X24" s="321"/>
      <c r="Y24" s="321"/>
      <c r="Z24" s="316"/>
      <c r="AA24" s="317"/>
      <c r="AB24" s="50"/>
    </row>
    <row r="25" spans="1:36" s="4" customFormat="1" ht="15.95" customHeight="1" x14ac:dyDescent="0.4">
      <c r="A25" s="50"/>
      <c r="B25" s="256" t="s">
        <v>108</v>
      </c>
      <c r="C25" s="257"/>
      <c r="D25" s="257"/>
      <c r="E25" s="257"/>
      <c r="F25" s="257"/>
      <c r="G25" s="257"/>
      <c r="H25" s="257"/>
      <c r="I25" s="257"/>
      <c r="J25" s="257"/>
      <c r="K25" s="257"/>
      <c r="L25" s="258"/>
      <c r="M25" s="360" t="s">
        <v>109</v>
      </c>
      <c r="N25" s="361"/>
      <c r="O25" s="361"/>
      <c r="P25" s="361"/>
      <c r="Q25" s="361"/>
      <c r="R25" s="319"/>
      <c r="S25" s="319"/>
      <c r="T25" s="319"/>
      <c r="U25" s="319"/>
      <c r="V25" s="319"/>
      <c r="W25" s="319"/>
      <c r="X25" s="319"/>
      <c r="Y25" s="319"/>
      <c r="Z25" s="314" t="s">
        <v>8</v>
      </c>
      <c r="AA25" s="315"/>
      <c r="AB25" s="50"/>
    </row>
    <row r="26" spans="1:36" s="4" customFormat="1" ht="15.95" customHeight="1" x14ac:dyDescent="0.4">
      <c r="A26" s="50"/>
      <c r="B26" s="259"/>
      <c r="C26" s="260"/>
      <c r="D26" s="260"/>
      <c r="E26" s="260"/>
      <c r="F26" s="260"/>
      <c r="G26" s="260"/>
      <c r="H26" s="260"/>
      <c r="I26" s="260"/>
      <c r="J26" s="260"/>
      <c r="K26" s="260"/>
      <c r="L26" s="261"/>
      <c r="M26" s="362"/>
      <c r="N26" s="363"/>
      <c r="O26" s="363"/>
      <c r="P26" s="363"/>
      <c r="Q26" s="363"/>
      <c r="R26" s="321"/>
      <c r="S26" s="321"/>
      <c r="T26" s="321"/>
      <c r="U26" s="321"/>
      <c r="V26" s="321"/>
      <c r="W26" s="321"/>
      <c r="X26" s="321"/>
      <c r="Y26" s="321"/>
      <c r="Z26" s="316"/>
      <c r="AA26" s="317"/>
      <c r="AB26" s="50"/>
      <c r="AC26" s="41"/>
      <c r="AD26" s="41"/>
      <c r="AE26" s="41"/>
      <c r="AF26" s="41"/>
      <c r="AG26" s="41"/>
      <c r="AH26" s="41"/>
      <c r="AI26" s="41"/>
      <c r="AJ26" s="41"/>
    </row>
    <row r="27" spans="1:36" s="4" customFormat="1" ht="15.95" customHeight="1" x14ac:dyDescent="0.4">
      <c r="A27" s="50"/>
      <c r="B27" s="346" t="s">
        <v>110</v>
      </c>
      <c r="C27" s="347"/>
      <c r="D27" s="347"/>
      <c r="E27" s="347"/>
      <c r="F27" s="347"/>
      <c r="G27" s="347"/>
      <c r="H27" s="347"/>
      <c r="I27" s="347"/>
      <c r="J27" s="347"/>
      <c r="K27" s="347"/>
      <c r="L27" s="348"/>
      <c r="M27" s="318"/>
      <c r="N27" s="319"/>
      <c r="O27" s="319"/>
      <c r="P27" s="319"/>
      <c r="Q27" s="319"/>
      <c r="R27" s="319"/>
      <c r="S27" s="319"/>
      <c r="T27" s="319"/>
      <c r="U27" s="319"/>
      <c r="V27" s="319"/>
      <c r="W27" s="319"/>
      <c r="X27" s="319"/>
      <c r="Y27" s="319"/>
      <c r="Z27" s="314" t="s">
        <v>8</v>
      </c>
      <c r="AA27" s="315"/>
      <c r="AB27" s="50"/>
      <c r="AC27" s="41"/>
      <c r="AD27" s="41"/>
      <c r="AE27" s="41"/>
      <c r="AF27" s="41"/>
      <c r="AG27" s="41"/>
      <c r="AH27" s="41"/>
      <c r="AI27" s="41"/>
      <c r="AJ27" s="41"/>
    </row>
    <row r="28" spans="1:36" s="4" customFormat="1" ht="15.95" customHeight="1" x14ac:dyDescent="0.4">
      <c r="A28" s="50"/>
      <c r="B28" s="349"/>
      <c r="C28" s="350"/>
      <c r="D28" s="350"/>
      <c r="E28" s="350"/>
      <c r="F28" s="350"/>
      <c r="G28" s="350"/>
      <c r="H28" s="350"/>
      <c r="I28" s="350"/>
      <c r="J28" s="350"/>
      <c r="K28" s="350"/>
      <c r="L28" s="351"/>
      <c r="M28" s="320"/>
      <c r="N28" s="321"/>
      <c r="O28" s="321"/>
      <c r="P28" s="321"/>
      <c r="Q28" s="321"/>
      <c r="R28" s="321"/>
      <c r="S28" s="321"/>
      <c r="T28" s="321"/>
      <c r="U28" s="321"/>
      <c r="V28" s="321"/>
      <c r="W28" s="321"/>
      <c r="X28" s="321"/>
      <c r="Y28" s="321"/>
      <c r="Z28" s="316"/>
      <c r="AA28" s="317"/>
      <c r="AB28" s="50"/>
      <c r="AC28" s="41"/>
      <c r="AD28" s="41"/>
      <c r="AE28" s="41"/>
      <c r="AF28" s="41"/>
      <c r="AG28" s="41"/>
      <c r="AH28" s="41"/>
      <c r="AI28" s="41"/>
      <c r="AJ28" s="41"/>
    </row>
    <row r="29" spans="1:36" s="4" customFormat="1" ht="15.95" customHeight="1" x14ac:dyDescent="0.4">
      <c r="A29" s="50"/>
      <c r="B29" s="303" t="s">
        <v>111</v>
      </c>
      <c r="C29" s="304"/>
      <c r="D29" s="304"/>
      <c r="E29" s="304"/>
      <c r="F29" s="304"/>
      <c r="G29" s="304"/>
      <c r="H29" s="304"/>
      <c r="I29" s="304"/>
      <c r="J29" s="304"/>
      <c r="K29" s="304"/>
      <c r="L29" s="305"/>
      <c r="M29" s="286"/>
      <c r="N29" s="287"/>
      <c r="O29" s="287"/>
      <c r="P29" s="287"/>
      <c r="Q29" s="287"/>
      <c r="R29" s="287"/>
      <c r="S29" s="287"/>
      <c r="T29" s="287"/>
      <c r="U29" s="287"/>
      <c r="V29" s="287"/>
      <c r="W29" s="287"/>
      <c r="X29" s="287"/>
      <c r="Y29" s="287"/>
      <c r="Z29" s="287"/>
      <c r="AA29" s="288"/>
      <c r="AB29" s="50"/>
      <c r="AC29" s="41"/>
      <c r="AD29" s="41"/>
      <c r="AE29" s="41"/>
      <c r="AF29" s="41"/>
      <c r="AG29" s="41"/>
      <c r="AH29" s="41"/>
      <c r="AI29" s="41"/>
      <c r="AJ29" s="41"/>
    </row>
    <row r="30" spans="1:36" s="4" customFormat="1" ht="15.95" customHeight="1" x14ac:dyDescent="0.4">
      <c r="A30" s="50"/>
      <c r="B30" s="306"/>
      <c r="C30" s="268"/>
      <c r="D30" s="268"/>
      <c r="E30" s="268"/>
      <c r="F30" s="268"/>
      <c r="G30" s="268"/>
      <c r="H30" s="268"/>
      <c r="I30" s="268"/>
      <c r="J30" s="268"/>
      <c r="K30" s="268"/>
      <c r="L30" s="307"/>
      <c r="M30" s="364"/>
      <c r="N30" s="365"/>
      <c r="O30" s="365"/>
      <c r="P30" s="365"/>
      <c r="Q30" s="365"/>
      <c r="R30" s="365"/>
      <c r="S30" s="365"/>
      <c r="T30" s="365"/>
      <c r="U30" s="365"/>
      <c r="V30" s="365"/>
      <c r="W30" s="365"/>
      <c r="X30" s="365"/>
      <c r="Y30" s="365"/>
      <c r="Z30" s="365"/>
      <c r="AA30" s="366"/>
      <c r="AB30" s="50"/>
      <c r="AC30" s="41"/>
      <c r="AD30" s="41"/>
      <c r="AE30" s="41"/>
      <c r="AF30" s="41"/>
      <c r="AG30" s="41"/>
      <c r="AH30" s="41"/>
      <c r="AI30" s="41"/>
      <c r="AJ30" s="41"/>
    </row>
    <row r="31" spans="1:36" s="4" customFormat="1" ht="15.95" customHeight="1" x14ac:dyDescent="0.4">
      <c r="A31" s="50"/>
      <c r="B31" s="306"/>
      <c r="C31" s="268"/>
      <c r="D31" s="268"/>
      <c r="E31" s="268"/>
      <c r="F31" s="268"/>
      <c r="G31" s="268"/>
      <c r="H31" s="268"/>
      <c r="I31" s="268"/>
      <c r="J31" s="268"/>
      <c r="K31" s="268"/>
      <c r="L31" s="307"/>
      <c r="M31" s="364"/>
      <c r="N31" s="365"/>
      <c r="O31" s="365"/>
      <c r="P31" s="365"/>
      <c r="Q31" s="365"/>
      <c r="R31" s="365"/>
      <c r="S31" s="365"/>
      <c r="T31" s="365"/>
      <c r="U31" s="365"/>
      <c r="V31" s="365"/>
      <c r="W31" s="365"/>
      <c r="X31" s="365"/>
      <c r="Y31" s="365"/>
      <c r="Z31" s="365"/>
      <c r="AA31" s="366"/>
      <c r="AB31" s="50"/>
      <c r="AC31" s="41"/>
      <c r="AD31" s="41"/>
      <c r="AE31" s="41"/>
      <c r="AF31" s="41"/>
      <c r="AG31" s="41"/>
      <c r="AH31" s="41"/>
      <c r="AI31" s="41"/>
      <c r="AJ31" s="41"/>
    </row>
    <row r="32" spans="1:36" s="4" customFormat="1" ht="15.95" customHeight="1" x14ac:dyDescent="0.4">
      <c r="A32" s="50"/>
      <c r="B32" s="308"/>
      <c r="C32" s="309"/>
      <c r="D32" s="309"/>
      <c r="E32" s="309"/>
      <c r="F32" s="309"/>
      <c r="G32" s="309"/>
      <c r="H32" s="309"/>
      <c r="I32" s="309"/>
      <c r="J32" s="309"/>
      <c r="K32" s="309"/>
      <c r="L32" s="310"/>
      <c r="M32" s="289"/>
      <c r="N32" s="290"/>
      <c r="O32" s="290"/>
      <c r="P32" s="290"/>
      <c r="Q32" s="290"/>
      <c r="R32" s="290"/>
      <c r="S32" s="290"/>
      <c r="T32" s="290"/>
      <c r="U32" s="290"/>
      <c r="V32" s="290"/>
      <c r="W32" s="290"/>
      <c r="X32" s="290"/>
      <c r="Y32" s="290"/>
      <c r="Z32" s="290"/>
      <c r="AA32" s="291"/>
      <c r="AB32" s="50"/>
      <c r="AC32" s="41"/>
      <c r="AD32" s="41"/>
      <c r="AE32" s="41"/>
      <c r="AF32" s="41"/>
      <c r="AG32" s="41"/>
      <c r="AH32" s="41"/>
      <c r="AI32" s="41"/>
      <c r="AJ32" s="41"/>
    </row>
    <row r="33" spans="1:53" s="4" customFormat="1" ht="15.95" customHeight="1" x14ac:dyDescent="0.4">
      <c r="A33" s="50"/>
      <c r="B33" s="303" t="s">
        <v>112</v>
      </c>
      <c r="C33" s="304"/>
      <c r="D33" s="304"/>
      <c r="E33" s="304"/>
      <c r="F33" s="304"/>
      <c r="G33" s="304"/>
      <c r="H33" s="304"/>
      <c r="I33" s="304"/>
      <c r="J33" s="304"/>
      <c r="K33" s="304"/>
      <c r="L33" s="305"/>
      <c r="M33" s="286"/>
      <c r="N33" s="287"/>
      <c r="O33" s="287"/>
      <c r="P33" s="287"/>
      <c r="Q33" s="287"/>
      <c r="R33" s="287"/>
      <c r="S33" s="287"/>
      <c r="T33" s="287"/>
      <c r="U33" s="287"/>
      <c r="V33" s="287"/>
      <c r="W33" s="287"/>
      <c r="X33" s="287"/>
      <c r="Y33" s="287"/>
      <c r="Z33" s="287"/>
      <c r="AA33" s="288"/>
      <c r="AB33" s="50"/>
      <c r="AC33" s="41"/>
      <c r="AD33" s="41"/>
      <c r="AE33" s="41"/>
      <c r="AF33" s="41"/>
      <c r="AG33" s="41"/>
      <c r="AH33" s="41"/>
      <c r="AI33" s="41"/>
      <c r="AJ33" s="41"/>
    </row>
    <row r="34" spans="1:53" s="4" customFormat="1" ht="15.95" customHeight="1" x14ac:dyDescent="0.4">
      <c r="A34" s="50"/>
      <c r="B34" s="306"/>
      <c r="C34" s="268"/>
      <c r="D34" s="268"/>
      <c r="E34" s="268"/>
      <c r="F34" s="268"/>
      <c r="G34" s="268"/>
      <c r="H34" s="268"/>
      <c r="I34" s="268"/>
      <c r="J34" s="268"/>
      <c r="K34" s="268"/>
      <c r="L34" s="307"/>
      <c r="M34" s="364"/>
      <c r="N34" s="365"/>
      <c r="O34" s="365"/>
      <c r="P34" s="365"/>
      <c r="Q34" s="365"/>
      <c r="R34" s="365"/>
      <c r="S34" s="365"/>
      <c r="T34" s="365"/>
      <c r="U34" s="365"/>
      <c r="V34" s="365"/>
      <c r="W34" s="365"/>
      <c r="X34" s="365"/>
      <c r="Y34" s="365"/>
      <c r="Z34" s="365"/>
      <c r="AA34" s="366"/>
      <c r="AB34" s="50"/>
    </row>
    <row r="35" spans="1:53" s="4" customFormat="1" ht="15.95" customHeight="1" x14ac:dyDescent="0.4">
      <c r="A35" s="50"/>
      <c r="B35" s="306"/>
      <c r="C35" s="268"/>
      <c r="D35" s="268"/>
      <c r="E35" s="268"/>
      <c r="F35" s="268"/>
      <c r="G35" s="268"/>
      <c r="H35" s="268"/>
      <c r="I35" s="268"/>
      <c r="J35" s="268"/>
      <c r="K35" s="268"/>
      <c r="L35" s="307"/>
      <c r="M35" s="364"/>
      <c r="N35" s="365"/>
      <c r="O35" s="365"/>
      <c r="P35" s="365"/>
      <c r="Q35" s="365"/>
      <c r="R35" s="365"/>
      <c r="S35" s="365"/>
      <c r="T35" s="365"/>
      <c r="U35" s="365"/>
      <c r="V35" s="365"/>
      <c r="W35" s="365"/>
      <c r="X35" s="365"/>
      <c r="Y35" s="365"/>
      <c r="Z35" s="365"/>
      <c r="AA35" s="366"/>
      <c r="AB35" s="50"/>
    </row>
    <row r="36" spans="1:53" s="4" customFormat="1" ht="15.95" customHeight="1" x14ac:dyDescent="0.4">
      <c r="A36" s="50"/>
      <c r="B36" s="308"/>
      <c r="C36" s="309"/>
      <c r="D36" s="309"/>
      <c r="E36" s="309"/>
      <c r="F36" s="309"/>
      <c r="G36" s="309"/>
      <c r="H36" s="309"/>
      <c r="I36" s="309"/>
      <c r="J36" s="309"/>
      <c r="K36" s="309"/>
      <c r="L36" s="310"/>
      <c r="M36" s="289"/>
      <c r="N36" s="290"/>
      <c r="O36" s="290"/>
      <c r="P36" s="290"/>
      <c r="Q36" s="290"/>
      <c r="R36" s="290"/>
      <c r="S36" s="290"/>
      <c r="T36" s="290"/>
      <c r="U36" s="290"/>
      <c r="V36" s="290"/>
      <c r="W36" s="290"/>
      <c r="X36" s="290"/>
      <c r="Y36" s="290"/>
      <c r="Z36" s="290"/>
      <c r="AA36" s="291"/>
      <c r="AB36" s="50"/>
    </row>
    <row r="37" spans="1:53" s="4" customFormat="1" ht="15.95" customHeight="1" x14ac:dyDescent="0.4">
      <c r="A37" s="50"/>
      <c r="B37" s="256" t="s">
        <v>115</v>
      </c>
      <c r="C37" s="347"/>
      <c r="D37" s="347"/>
      <c r="E37" s="347"/>
      <c r="F37" s="347"/>
      <c r="G37" s="347"/>
      <c r="H37" s="347"/>
      <c r="I37" s="347"/>
      <c r="J37" s="347"/>
      <c r="K37" s="347"/>
      <c r="L37" s="348"/>
      <c r="M37" s="318"/>
      <c r="N37" s="319"/>
      <c r="O37" s="319"/>
      <c r="P37" s="319"/>
      <c r="Q37" s="319"/>
      <c r="R37" s="319"/>
      <c r="S37" s="319"/>
      <c r="T37" s="319"/>
      <c r="U37" s="319"/>
      <c r="V37" s="319"/>
      <c r="W37" s="319"/>
      <c r="X37" s="319"/>
      <c r="Y37" s="319"/>
      <c r="Z37" s="314" t="s">
        <v>8</v>
      </c>
      <c r="AA37" s="315"/>
      <c r="AB37" s="50"/>
    </row>
    <row r="38" spans="1:53" s="4" customFormat="1" ht="15.95" customHeight="1" x14ac:dyDescent="0.4">
      <c r="A38" s="50"/>
      <c r="B38" s="349"/>
      <c r="C38" s="350"/>
      <c r="D38" s="350"/>
      <c r="E38" s="350"/>
      <c r="F38" s="350"/>
      <c r="G38" s="350"/>
      <c r="H38" s="350"/>
      <c r="I38" s="350"/>
      <c r="J38" s="350"/>
      <c r="K38" s="350"/>
      <c r="L38" s="351"/>
      <c r="M38" s="320"/>
      <c r="N38" s="321"/>
      <c r="O38" s="321"/>
      <c r="P38" s="321"/>
      <c r="Q38" s="321"/>
      <c r="R38" s="321"/>
      <c r="S38" s="321"/>
      <c r="T38" s="321"/>
      <c r="U38" s="321"/>
      <c r="V38" s="321"/>
      <c r="W38" s="321"/>
      <c r="X38" s="321"/>
      <c r="Y38" s="321"/>
      <c r="Z38" s="316"/>
      <c r="AA38" s="317"/>
      <c r="AB38" s="50"/>
    </row>
    <row r="39" spans="1:53" s="4" customFormat="1" ht="15.95" customHeight="1" x14ac:dyDescent="0.4">
      <c r="A39" s="50"/>
      <c r="B39" s="303" t="s">
        <v>25</v>
      </c>
      <c r="C39" s="304"/>
      <c r="D39" s="304"/>
      <c r="E39" s="304"/>
      <c r="F39" s="304"/>
      <c r="G39" s="304"/>
      <c r="H39" s="304"/>
      <c r="I39" s="304"/>
      <c r="J39" s="304"/>
      <c r="K39" s="304"/>
      <c r="L39" s="305"/>
      <c r="M39" s="373">
        <v>1</v>
      </c>
      <c r="N39" s="374"/>
      <c r="O39" s="91" t="s">
        <v>113</v>
      </c>
      <c r="P39" s="80"/>
      <c r="Q39" s="80"/>
      <c r="R39" s="80"/>
      <c r="S39" s="80"/>
      <c r="T39" s="80"/>
      <c r="U39" s="80"/>
      <c r="V39" s="80"/>
      <c r="W39" s="80"/>
      <c r="X39" s="80"/>
      <c r="Y39" s="80"/>
      <c r="Z39" s="80"/>
      <c r="AA39" s="92"/>
      <c r="AB39" s="50"/>
    </row>
    <row r="40" spans="1:53" s="4" customFormat="1" ht="15.95" customHeight="1" x14ac:dyDescent="0.4">
      <c r="A40" s="50"/>
      <c r="B40" s="306"/>
      <c r="C40" s="268"/>
      <c r="D40" s="268"/>
      <c r="E40" s="268"/>
      <c r="F40" s="268"/>
      <c r="G40" s="268"/>
      <c r="H40" s="268"/>
      <c r="I40" s="268"/>
      <c r="J40" s="268"/>
      <c r="K40" s="268"/>
      <c r="L40" s="307"/>
      <c r="M40" s="375">
        <v>2</v>
      </c>
      <c r="N40" s="376"/>
      <c r="O40" s="50" t="s">
        <v>114</v>
      </c>
      <c r="P40" s="78"/>
      <c r="Q40" s="78"/>
      <c r="R40" s="78"/>
      <c r="S40" s="78"/>
      <c r="T40" s="78"/>
      <c r="U40" s="78"/>
      <c r="V40" s="78"/>
      <c r="W40" s="78"/>
      <c r="X40" s="78"/>
      <c r="Y40" s="78"/>
      <c r="Z40" s="78"/>
      <c r="AA40" s="81"/>
      <c r="AB40" s="50"/>
    </row>
    <row r="41" spans="1:53" s="4" customFormat="1" ht="15.95" customHeight="1" x14ac:dyDescent="0.4">
      <c r="A41" s="50"/>
      <c r="B41" s="377" t="s">
        <v>26</v>
      </c>
      <c r="C41" s="378"/>
      <c r="D41" s="378"/>
      <c r="E41" s="378"/>
      <c r="F41" s="378"/>
      <c r="G41" s="378"/>
      <c r="H41" s="378"/>
      <c r="I41" s="378"/>
      <c r="J41" s="378"/>
      <c r="K41" s="378"/>
      <c r="L41" s="379"/>
      <c r="M41" s="367" t="s">
        <v>273</v>
      </c>
      <c r="N41" s="368"/>
      <c r="O41" s="368"/>
      <c r="P41" s="368"/>
      <c r="Q41" s="368"/>
      <c r="R41" s="368"/>
      <c r="S41" s="368"/>
      <c r="T41" s="368"/>
      <c r="U41" s="368"/>
      <c r="V41" s="368"/>
      <c r="W41" s="368"/>
      <c r="X41" s="368"/>
      <c r="Y41" s="368"/>
      <c r="Z41" s="368"/>
      <c r="AA41" s="369"/>
      <c r="AB41" s="50"/>
    </row>
    <row r="42" spans="1:53" s="4" customFormat="1" ht="15.95" customHeight="1" x14ac:dyDescent="0.4">
      <c r="A42" s="50"/>
      <c r="B42" s="295"/>
      <c r="C42" s="296"/>
      <c r="D42" s="296"/>
      <c r="E42" s="296"/>
      <c r="F42" s="296"/>
      <c r="G42" s="296"/>
      <c r="H42" s="296"/>
      <c r="I42" s="296"/>
      <c r="J42" s="296"/>
      <c r="K42" s="296"/>
      <c r="L42" s="297"/>
      <c r="M42" s="370"/>
      <c r="N42" s="371"/>
      <c r="O42" s="371"/>
      <c r="P42" s="371"/>
      <c r="Q42" s="371"/>
      <c r="R42" s="371"/>
      <c r="S42" s="371"/>
      <c r="T42" s="371"/>
      <c r="U42" s="371"/>
      <c r="V42" s="371"/>
      <c r="W42" s="371"/>
      <c r="X42" s="371"/>
      <c r="Y42" s="371"/>
      <c r="Z42" s="371"/>
      <c r="AA42" s="372"/>
      <c r="AB42" s="50"/>
    </row>
    <row r="43" spans="1:53" s="4" customFormat="1" ht="18.75" customHeight="1" x14ac:dyDescent="0.4">
      <c r="A43" s="50"/>
      <c r="B43" s="50" t="s">
        <v>9</v>
      </c>
      <c r="C43" s="50"/>
      <c r="D43" s="50" t="s">
        <v>16</v>
      </c>
      <c r="E43" s="78"/>
      <c r="F43" s="78"/>
      <c r="G43" s="78"/>
      <c r="H43" s="78"/>
      <c r="I43" s="78"/>
      <c r="J43" s="78"/>
      <c r="K43" s="78"/>
      <c r="L43" s="78"/>
      <c r="M43" s="78"/>
      <c r="N43" s="78"/>
      <c r="O43" s="78"/>
      <c r="P43" s="78"/>
      <c r="Q43" s="78"/>
      <c r="R43" s="78"/>
      <c r="S43" s="78"/>
      <c r="T43" s="78"/>
      <c r="U43" s="78"/>
      <c r="V43" s="78"/>
      <c r="W43" s="78"/>
      <c r="X43" s="78"/>
      <c r="Y43" s="78"/>
      <c r="Z43" s="78"/>
      <c r="AA43" s="78"/>
      <c r="AB43" s="50"/>
    </row>
    <row r="44" spans="1:53" ht="18.75" customHeight="1" x14ac:dyDescent="0.4">
      <c r="A44" s="49"/>
      <c r="B44" s="49"/>
      <c r="C44" s="49"/>
      <c r="D44" s="93"/>
      <c r="E44" s="93"/>
      <c r="F44" s="93"/>
      <c r="G44" s="93"/>
      <c r="H44" s="93"/>
      <c r="I44" s="93"/>
      <c r="J44" s="93"/>
      <c r="K44" s="93"/>
      <c r="L44" s="93"/>
      <c r="M44" s="93"/>
      <c r="N44" s="93"/>
      <c r="O44" s="93"/>
      <c r="P44" s="93"/>
      <c r="Q44" s="93"/>
      <c r="R44" s="93"/>
      <c r="S44" s="93"/>
      <c r="T44" s="93"/>
      <c r="U44" s="93"/>
      <c r="V44" s="93"/>
      <c r="W44" s="93"/>
      <c r="X44" s="93"/>
      <c r="Y44" s="93"/>
      <c r="Z44" s="93"/>
      <c r="AA44" s="93"/>
      <c r="AB44" s="49"/>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sheetData>
  <sheetProtection algorithmName="SHA-512" hashValue="ZlUhLZrvRsyJUndN2lwj3+gnWkI20U4DzmAb5x2EZ3xf1P24YFhtP9cDQ24rOjJvM8S+PCnpw8kzE9XmTimrOg==" saltValue="bm60LetU9hzHK3CsBFqQ+g==" spinCount="100000" sheet="1" objects="1" scenarios="1"/>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8">
    <mergeCell ref="B33:L36"/>
    <mergeCell ref="M33:AA36"/>
    <mergeCell ref="M27:Y28"/>
    <mergeCell ref="Z27:AA28"/>
    <mergeCell ref="M41:AA42"/>
    <mergeCell ref="B37:L38"/>
    <mergeCell ref="M37:Y38"/>
    <mergeCell ref="Z37:AA38"/>
    <mergeCell ref="M39:N39"/>
    <mergeCell ref="M40:N40"/>
    <mergeCell ref="B39:L40"/>
    <mergeCell ref="B41:L42"/>
    <mergeCell ref="B29:L32"/>
    <mergeCell ref="M29:AA32"/>
    <mergeCell ref="C12:AA12"/>
    <mergeCell ref="B25:L26"/>
    <mergeCell ref="B21:L22"/>
    <mergeCell ref="M21:AA22"/>
    <mergeCell ref="B23:L24"/>
    <mergeCell ref="B13:AB13"/>
    <mergeCell ref="A15:AB15"/>
    <mergeCell ref="T17:AA18"/>
    <mergeCell ref="T19:AA20"/>
    <mergeCell ref="Z23:AA24"/>
    <mergeCell ref="M23:Y24"/>
    <mergeCell ref="Z25:AA26"/>
    <mergeCell ref="M25:Q26"/>
    <mergeCell ref="R25:Y26"/>
    <mergeCell ref="B19:F20"/>
    <mergeCell ref="B17:F18"/>
    <mergeCell ref="G19:M20"/>
    <mergeCell ref="G17:M18"/>
    <mergeCell ref="N17:S18"/>
    <mergeCell ref="N19:S20"/>
    <mergeCell ref="B27:L28"/>
    <mergeCell ref="B2:AB2"/>
    <mergeCell ref="A3:AB4"/>
    <mergeCell ref="U5:AA5"/>
    <mergeCell ref="B6:I6"/>
    <mergeCell ref="H7:L10"/>
    <mergeCell ref="R7:S7"/>
    <mergeCell ref="T7:AB7"/>
    <mergeCell ref="R9:AB9"/>
    <mergeCell ref="R10:V10"/>
    <mergeCell ref="W10:AA10"/>
    <mergeCell ref="M7:Q8"/>
    <mergeCell ref="R8:AB8"/>
    <mergeCell ref="M9:Q10"/>
  </mergeCells>
  <phoneticPr fontId="2"/>
  <dataValidations count="2">
    <dataValidation type="list" allowBlank="1" showInputMessage="1" showErrorMessage="1" sqref="M25:Q26">
      <formula1>"（増額）,（減額）"</formula1>
    </dataValidation>
    <dataValidation type="list" allowBlank="1" showInputMessage="1" showErrorMessage="1" sqref="M41:AA42">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46"/>
  <sheetViews>
    <sheetView view="pageBreakPreview" zoomScale="90" zoomScaleNormal="85" zoomScaleSheetLayoutView="90" workbookViewId="0">
      <selection activeCell="U7" sqref="U7"/>
    </sheetView>
  </sheetViews>
  <sheetFormatPr defaultColWidth="3" defaultRowHeight="18.75" customHeight="1" x14ac:dyDescent="0.4"/>
  <cols>
    <col min="1" max="1" width="3" style="2"/>
    <col min="2" max="2" width="2" style="2" customWidth="1"/>
    <col min="3" max="3" width="4.625" style="2" customWidth="1"/>
    <col min="4" max="7" width="3" style="2"/>
    <col min="8" max="8" width="4.125" style="2" customWidth="1"/>
    <col min="9" max="14" width="3" style="2"/>
    <col min="15" max="15" width="2" style="2" customWidth="1"/>
    <col min="16" max="26" width="3" style="2"/>
    <col min="27"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61"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61" ht="18.75" customHeight="1" x14ac:dyDescent="0.4">
      <c r="A2" s="50"/>
      <c r="B2" s="322" t="s">
        <v>116</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row>
    <row r="3" spans="1:61" ht="12.95" customHeight="1" x14ac:dyDescent="0.4">
      <c r="A3" s="380" t="s">
        <v>40</v>
      </c>
      <c r="B3" s="380"/>
      <c r="C3" s="380"/>
      <c r="D3" s="380"/>
      <c r="E3" s="380"/>
      <c r="F3" s="380"/>
      <c r="G3" s="380"/>
      <c r="H3" s="380"/>
      <c r="I3" s="380"/>
      <c r="J3" s="380"/>
      <c r="K3" s="380"/>
      <c r="L3" s="380"/>
      <c r="M3" s="381" t="s">
        <v>247</v>
      </c>
      <c r="N3" s="381"/>
      <c r="O3" s="381"/>
      <c r="P3" s="381"/>
      <c r="Q3" s="322" t="s">
        <v>117</v>
      </c>
      <c r="R3" s="322"/>
      <c r="S3" s="322"/>
      <c r="T3" s="322"/>
      <c r="U3" s="322"/>
      <c r="V3" s="322"/>
      <c r="W3" s="322"/>
      <c r="X3" s="322"/>
      <c r="Y3" s="322"/>
      <c r="Z3" s="322"/>
      <c r="AA3" s="322"/>
      <c r="AB3" s="322"/>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61" ht="12.95" customHeight="1" x14ac:dyDescent="0.4">
      <c r="A4" s="380"/>
      <c r="B4" s="380"/>
      <c r="C4" s="380"/>
      <c r="D4" s="380"/>
      <c r="E4" s="380"/>
      <c r="F4" s="380"/>
      <c r="G4" s="380"/>
      <c r="H4" s="380"/>
      <c r="I4" s="380"/>
      <c r="J4" s="380"/>
      <c r="K4" s="380"/>
      <c r="L4" s="380"/>
      <c r="M4" s="381"/>
      <c r="N4" s="381"/>
      <c r="O4" s="381"/>
      <c r="P4" s="381"/>
      <c r="Q4" s="322"/>
      <c r="R4" s="322"/>
      <c r="S4" s="322"/>
      <c r="T4" s="322"/>
      <c r="U4" s="322"/>
      <c r="V4" s="322"/>
      <c r="W4" s="322"/>
      <c r="X4" s="322"/>
      <c r="Y4" s="322"/>
      <c r="Z4" s="322"/>
      <c r="AA4" s="322"/>
      <c r="AB4" s="322"/>
    </row>
    <row r="5" spans="1:61" ht="12.95" customHeight="1" x14ac:dyDescent="0.4">
      <c r="A5" s="380"/>
      <c r="B5" s="380"/>
      <c r="C5" s="380"/>
      <c r="D5" s="380"/>
      <c r="E5" s="380"/>
      <c r="F5" s="380"/>
      <c r="G5" s="380"/>
      <c r="H5" s="380"/>
      <c r="I5" s="380"/>
      <c r="J5" s="380"/>
      <c r="K5" s="380"/>
      <c r="L5" s="380"/>
      <c r="M5" s="381"/>
      <c r="N5" s="381"/>
      <c r="O5" s="381"/>
      <c r="P5" s="381"/>
      <c r="Q5" s="322"/>
      <c r="R5" s="322"/>
      <c r="S5" s="322"/>
      <c r="T5" s="322"/>
      <c r="U5" s="322"/>
      <c r="V5" s="322"/>
      <c r="W5" s="322"/>
      <c r="X5" s="322"/>
      <c r="Y5" s="322"/>
      <c r="Z5" s="322"/>
      <c r="AA5" s="322"/>
      <c r="AB5" s="322"/>
      <c r="AC5" s="42"/>
    </row>
    <row r="6" spans="1:61" ht="18.75" customHeight="1" x14ac:dyDescent="0.4">
      <c r="A6" s="51"/>
      <c r="B6" s="49"/>
      <c r="C6" s="49"/>
      <c r="D6" s="49"/>
      <c r="E6" s="49"/>
      <c r="F6" s="49"/>
      <c r="G6" s="49"/>
      <c r="H6" s="49"/>
      <c r="I6" s="49"/>
      <c r="J6" s="49"/>
      <c r="K6" s="49"/>
      <c r="L6" s="49"/>
      <c r="M6" s="49"/>
      <c r="N6" s="49"/>
      <c r="O6" s="49"/>
      <c r="P6" s="49"/>
      <c r="Q6" s="49"/>
      <c r="R6" s="49"/>
      <c r="S6" s="49"/>
      <c r="T6" s="49"/>
      <c r="U6" s="337" t="s">
        <v>125</v>
      </c>
      <c r="V6" s="337"/>
      <c r="W6" s="337"/>
      <c r="X6" s="337"/>
      <c r="Y6" s="337"/>
      <c r="Z6" s="337"/>
      <c r="AA6" s="337"/>
      <c r="AB6" s="49"/>
    </row>
    <row r="7" spans="1:61" ht="18.75" customHeight="1" x14ac:dyDescent="0.4">
      <c r="A7" s="52"/>
      <c r="B7" s="285" t="s">
        <v>12</v>
      </c>
      <c r="C7" s="285"/>
      <c r="D7" s="285"/>
      <c r="E7" s="285"/>
      <c r="F7" s="285"/>
      <c r="G7" s="285"/>
      <c r="H7" s="285"/>
      <c r="I7" s="285"/>
      <c r="J7" s="90"/>
      <c r="K7" s="52"/>
      <c r="L7" s="52"/>
      <c r="M7" s="52"/>
      <c r="N7" s="49"/>
      <c r="O7" s="49"/>
      <c r="P7" s="49"/>
      <c r="Q7" s="49"/>
      <c r="R7" s="49"/>
      <c r="S7" s="49"/>
      <c r="T7" s="49"/>
      <c r="U7" s="49"/>
      <c r="V7" s="49"/>
      <c r="W7" s="49"/>
      <c r="X7" s="49"/>
      <c r="Y7" s="49"/>
      <c r="Z7" s="49"/>
      <c r="AA7" s="49"/>
      <c r="AB7" s="49"/>
      <c r="AD7" s="42"/>
    </row>
    <row r="8" spans="1:61" ht="18.75" customHeight="1" x14ac:dyDescent="0.4">
      <c r="A8" s="51"/>
      <c r="B8" s="49"/>
      <c r="C8" s="49"/>
      <c r="D8" s="49"/>
      <c r="E8" s="49"/>
      <c r="F8" s="49"/>
      <c r="G8" s="284" t="s">
        <v>41</v>
      </c>
      <c r="H8" s="284"/>
      <c r="I8" s="284"/>
      <c r="J8" s="284"/>
      <c r="K8" s="284"/>
      <c r="L8" s="338" t="s">
        <v>14</v>
      </c>
      <c r="M8" s="338"/>
      <c r="N8" s="338"/>
      <c r="O8" s="338"/>
      <c r="P8" s="338"/>
      <c r="Q8" s="338"/>
      <c r="R8" s="284" t="s">
        <v>208</v>
      </c>
      <c r="S8" s="284"/>
      <c r="T8" s="271" t="str">
        <f>IF(基本情報設定!$F$16="","",基本情報設定!$F$16)</f>
        <v/>
      </c>
      <c r="U8" s="271"/>
      <c r="V8" s="271"/>
      <c r="W8" s="271"/>
      <c r="X8" s="271"/>
      <c r="Y8" s="271"/>
      <c r="Z8" s="271"/>
      <c r="AA8" s="271"/>
      <c r="AB8" s="271"/>
      <c r="AC8" s="43"/>
      <c r="AE8" s="42"/>
    </row>
    <row r="9" spans="1:61" ht="18.75" customHeight="1" x14ac:dyDescent="0.4">
      <c r="A9" s="51"/>
      <c r="B9" s="49"/>
      <c r="C9" s="49"/>
      <c r="D9" s="49"/>
      <c r="E9" s="49"/>
      <c r="F9" s="49"/>
      <c r="G9" s="284"/>
      <c r="H9" s="284"/>
      <c r="I9" s="284"/>
      <c r="J9" s="284"/>
      <c r="K9" s="284"/>
      <c r="L9" s="338"/>
      <c r="M9" s="338"/>
      <c r="N9" s="338"/>
      <c r="O9" s="338"/>
      <c r="P9" s="338"/>
      <c r="Q9" s="338"/>
      <c r="R9" s="399" t="str">
        <f>IF(基本情報設定!$J$16="","",基本情報設定!$J$16)</f>
        <v/>
      </c>
      <c r="S9" s="399"/>
      <c r="T9" s="399"/>
      <c r="U9" s="399"/>
      <c r="V9" s="399"/>
      <c r="W9" s="399"/>
      <c r="X9" s="399"/>
      <c r="Y9" s="399"/>
      <c r="Z9" s="399"/>
      <c r="AA9" s="399"/>
      <c r="AB9" s="399"/>
      <c r="AC9" s="43"/>
      <c r="AE9" s="42"/>
    </row>
    <row r="10" spans="1:61" ht="18.75" customHeight="1" x14ac:dyDescent="0.4">
      <c r="A10" s="51"/>
      <c r="B10" s="49"/>
      <c r="C10" s="49"/>
      <c r="D10" s="49"/>
      <c r="E10" s="49"/>
      <c r="F10" s="49"/>
      <c r="G10" s="284"/>
      <c r="H10" s="284"/>
      <c r="I10" s="284"/>
      <c r="J10" s="284"/>
      <c r="K10" s="284"/>
      <c r="L10" s="268" t="s">
        <v>15</v>
      </c>
      <c r="M10" s="268"/>
      <c r="N10" s="268"/>
      <c r="O10" s="268"/>
      <c r="P10" s="268"/>
      <c r="Q10" s="268"/>
      <c r="R10" s="270" t="str">
        <f>IF(基本情報設定!$E$7="","",基本情報設定!$E$7)</f>
        <v/>
      </c>
      <c r="S10" s="270"/>
      <c r="T10" s="270"/>
      <c r="U10" s="270"/>
      <c r="V10" s="270"/>
      <c r="W10" s="270"/>
      <c r="X10" s="270"/>
      <c r="Y10" s="270"/>
      <c r="Z10" s="270"/>
      <c r="AA10" s="270"/>
      <c r="AB10" s="270"/>
      <c r="AC10" s="42"/>
    </row>
    <row r="11" spans="1:61" ht="18.75" customHeight="1" x14ac:dyDescent="0.4">
      <c r="A11" s="51"/>
      <c r="B11" s="49"/>
      <c r="C11" s="49"/>
      <c r="D11" s="49"/>
      <c r="E11" s="49"/>
      <c r="F11" s="49"/>
      <c r="G11" s="284"/>
      <c r="H11" s="284"/>
      <c r="I11" s="284"/>
      <c r="J11" s="284"/>
      <c r="K11" s="284"/>
      <c r="L11" s="268"/>
      <c r="M11" s="268"/>
      <c r="N11" s="268"/>
      <c r="O11" s="268"/>
      <c r="P11" s="268"/>
      <c r="Q11" s="268"/>
      <c r="R11" s="269" t="str">
        <f>IF(基本情報設定!$E$10="","",基本情報設定!$E$10)</f>
        <v/>
      </c>
      <c r="S11" s="269"/>
      <c r="T11" s="269"/>
      <c r="U11" s="269"/>
      <c r="V11" s="269"/>
      <c r="W11" s="270" t="str">
        <f>IF(基本情報設定!$H$10="","",基本情報設定!$H$10)</f>
        <v/>
      </c>
      <c r="X11" s="270"/>
      <c r="Y11" s="270"/>
      <c r="Z11" s="270"/>
      <c r="AA11" s="270"/>
      <c r="AB11" s="49"/>
      <c r="AC11" s="42"/>
      <c r="BB11" s="4"/>
      <c r="BC11" s="4"/>
      <c r="BD11" s="4"/>
      <c r="BE11" s="4"/>
      <c r="BF11" s="4"/>
      <c r="BG11" s="4"/>
      <c r="BH11" s="4"/>
      <c r="BI11" s="4"/>
    </row>
    <row r="12" spans="1:61" s="4" customFormat="1" ht="18.75" customHeight="1" x14ac:dyDescent="0.4">
      <c r="A12" s="50"/>
      <c r="B12" s="57"/>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61" s="4" customFormat="1" ht="18.75" customHeight="1" x14ac:dyDescent="0.4">
      <c r="A13" s="50"/>
      <c r="B13" s="50"/>
      <c r="C13" s="382" t="str">
        <f>H19</f>
        <v>令和　年　月　日</v>
      </c>
      <c r="D13" s="382"/>
      <c r="E13" s="382"/>
      <c r="F13" s="382"/>
      <c r="G13" s="382"/>
      <c r="H13" s="50" t="s">
        <v>121</v>
      </c>
      <c r="I13" s="338" t="str">
        <f>T19</f>
        <v>指令ま産第   号</v>
      </c>
      <c r="J13" s="338"/>
      <c r="K13" s="338"/>
      <c r="L13" s="338"/>
      <c r="M13" s="338"/>
      <c r="N13" s="338"/>
      <c r="O13" s="338" t="s">
        <v>248</v>
      </c>
      <c r="P13" s="338"/>
      <c r="Q13" s="338"/>
      <c r="R13" s="338"/>
      <c r="S13" s="338"/>
      <c r="T13" s="338"/>
      <c r="U13" s="338"/>
      <c r="V13" s="338"/>
      <c r="W13" s="338"/>
      <c r="X13" s="338"/>
      <c r="Y13" s="338"/>
      <c r="Z13" s="338"/>
      <c r="AA13" s="338"/>
      <c r="AB13" s="50"/>
    </row>
    <row r="14" spans="1:61" s="4" customFormat="1" ht="18.75" customHeight="1" x14ac:dyDescent="0.4">
      <c r="A14" s="50"/>
      <c r="B14" s="50" t="s">
        <v>122</v>
      </c>
      <c r="C14" s="50"/>
      <c r="D14" s="50"/>
      <c r="E14" s="50"/>
      <c r="F14" s="50"/>
      <c r="G14" s="50"/>
      <c r="H14" s="50"/>
      <c r="I14" s="50"/>
      <c r="J14" s="50"/>
      <c r="K14" s="284" t="str">
        <f>M3</f>
        <v>変更</v>
      </c>
      <c r="L14" s="284"/>
      <c r="M14" s="338" t="s">
        <v>124</v>
      </c>
      <c r="N14" s="338"/>
      <c r="O14" s="338"/>
      <c r="P14" s="338"/>
      <c r="Q14" s="338"/>
      <c r="R14" s="338"/>
      <c r="S14" s="338"/>
      <c r="T14" s="338"/>
      <c r="U14" s="338"/>
      <c r="V14" s="338"/>
      <c r="W14" s="338"/>
      <c r="X14" s="338"/>
      <c r="Y14" s="338"/>
      <c r="Z14" s="338"/>
      <c r="AA14" s="338"/>
      <c r="AB14" s="50"/>
    </row>
    <row r="15" spans="1:61" s="4" customFormat="1" ht="18.75" customHeight="1" x14ac:dyDescent="0.4">
      <c r="A15" s="50"/>
      <c r="B15" s="50" t="s">
        <v>123</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61" s="4" customFormat="1" ht="15" customHeight="1" x14ac:dyDescent="0.4">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41"/>
    </row>
    <row r="17" spans="1:36" s="4" customFormat="1" ht="15" customHeight="1" x14ac:dyDescent="0.4">
      <c r="A17" s="284" t="s">
        <v>3</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41"/>
    </row>
    <row r="18" spans="1:36" s="4" customFormat="1" ht="15" customHeight="1" x14ac:dyDescent="0.4">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41"/>
    </row>
    <row r="19" spans="1:36" s="4" customFormat="1" ht="15.95" customHeight="1" x14ac:dyDescent="0.4">
      <c r="A19" s="50"/>
      <c r="B19" s="344" t="s">
        <v>47</v>
      </c>
      <c r="C19" s="344"/>
      <c r="D19" s="344"/>
      <c r="E19" s="344"/>
      <c r="F19" s="344"/>
      <c r="G19" s="344"/>
      <c r="H19" s="383" t="s">
        <v>125</v>
      </c>
      <c r="I19" s="383"/>
      <c r="J19" s="383"/>
      <c r="K19" s="383"/>
      <c r="L19" s="383"/>
      <c r="M19" s="383"/>
      <c r="N19" s="344" t="s">
        <v>48</v>
      </c>
      <c r="O19" s="344"/>
      <c r="P19" s="344"/>
      <c r="Q19" s="344"/>
      <c r="R19" s="344"/>
      <c r="S19" s="344"/>
      <c r="T19" s="385" t="s">
        <v>126</v>
      </c>
      <c r="U19" s="385"/>
      <c r="V19" s="385"/>
      <c r="W19" s="385"/>
      <c r="X19" s="385"/>
      <c r="Y19" s="385"/>
      <c r="Z19" s="385"/>
      <c r="AA19" s="385"/>
      <c r="AB19" s="50"/>
      <c r="AC19" s="41"/>
    </row>
    <row r="20" spans="1:36" s="4" customFormat="1" ht="15.95" customHeight="1" x14ac:dyDescent="0.4">
      <c r="A20" s="50"/>
      <c r="B20" s="345"/>
      <c r="C20" s="345"/>
      <c r="D20" s="345"/>
      <c r="E20" s="345"/>
      <c r="F20" s="345"/>
      <c r="G20" s="345"/>
      <c r="H20" s="384"/>
      <c r="I20" s="384"/>
      <c r="J20" s="384"/>
      <c r="K20" s="384"/>
      <c r="L20" s="384"/>
      <c r="M20" s="384"/>
      <c r="N20" s="345"/>
      <c r="O20" s="345"/>
      <c r="P20" s="345"/>
      <c r="Q20" s="345"/>
      <c r="R20" s="345"/>
      <c r="S20" s="345"/>
      <c r="T20" s="386"/>
      <c r="U20" s="386"/>
      <c r="V20" s="386"/>
      <c r="W20" s="386"/>
      <c r="X20" s="386"/>
      <c r="Y20" s="386"/>
      <c r="Z20" s="386"/>
      <c r="AA20" s="386"/>
      <c r="AB20" s="50"/>
    </row>
    <row r="21" spans="1:36" s="4" customFormat="1" ht="15.95" customHeight="1" x14ac:dyDescent="0.4">
      <c r="A21" s="50"/>
      <c r="B21" s="344" t="s">
        <v>4</v>
      </c>
      <c r="C21" s="344"/>
      <c r="D21" s="344"/>
      <c r="E21" s="344"/>
      <c r="F21" s="344"/>
      <c r="G21" s="344"/>
      <c r="H21" s="340" t="str">
        <f>【管理者】セットアップ!B1</f>
        <v>令和6年度</v>
      </c>
      <c r="I21" s="340"/>
      <c r="J21" s="340"/>
      <c r="K21" s="340"/>
      <c r="L21" s="340"/>
      <c r="M21" s="340"/>
      <c r="N21" s="344" t="s">
        <v>49</v>
      </c>
      <c r="O21" s="344"/>
      <c r="P21" s="344"/>
      <c r="Q21" s="344"/>
      <c r="R21" s="344"/>
      <c r="S21" s="344"/>
      <c r="T21" s="397">
        <f>基本情報設定!E20</f>
        <v>0</v>
      </c>
      <c r="U21" s="397"/>
      <c r="V21" s="397"/>
      <c r="W21" s="397"/>
      <c r="X21" s="397"/>
      <c r="Y21" s="397"/>
      <c r="Z21" s="397"/>
      <c r="AA21" s="397"/>
      <c r="AB21" s="50"/>
    </row>
    <row r="22" spans="1:36" s="4" customFormat="1" ht="15.95" customHeight="1" x14ac:dyDescent="0.4">
      <c r="A22" s="50"/>
      <c r="B22" s="345"/>
      <c r="C22" s="345"/>
      <c r="D22" s="345"/>
      <c r="E22" s="345"/>
      <c r="F22" s="345"/>
      <c r="G22" s="345"/>
      <c r="H22" s="341"/>
      <c r="I22" s="341"/>
      <c r="J22" s="341"/>
      <c r="K22" s="341"/>
      <c r="L22" s="341"/>
      <c r="M22" s="341"/>
      <c r="N22" s="345"/>
      <c r="O22" s="345"/>
      <c r="P22" s="345"/>
      <c r="Q22" s="345"/>
      <c r="R22" s="345"/>
      <c r="S22" s="345"/>
      <c r="T22" s="398"/>
      <c r="U22" s="398"/>
      <c r="V22" s="398"/>
      <c r="W22" s="398"/>
      <c r="X22" s="398"/>
      <c r="Y22" s="398"/>
      <c r="Z22" s="398"/>
      <c r="AA22" s="398"/>
      <c r="AB22" s="50"/>
    </row>
    <row r="23" spans="1:36" s="4" customFormat="1" ht="14.1" customHeight="1" x14ac:dyDescent="0.4">
      <c r="A23" s="50"/>
      <c r="B23" s="303" t="s">
        <v>106</v>
      </c>
      <c r="C23" s="304"/>
      <c r="D23" s="304"/>
      <c r="E23" s="304"/>
      <c r="F23" s="304"/>
      <c r="G23" s="305"/>
      <c r="H23" s="314">
        <f>基本情報設定!$E$22</f>
        <v>0</v>
      </c>
      <c r="I23" s="314"/>
      <c r="J23" s="314"/>
      <c r="K23" s="314"/>
      <c r="L23" s="314"/>
      <c r="M23" s="314"/>
      <c r="N23" s="314"/>
      <c r="O23" s="314"/>
      <c r="P23" s="314"/>
      <c r="Q23" s="314"/>
      <c r="R23" s="314"/>
      <c r="S23" s="314"/>
      <c r="T23" s="314"/>
      <c r="U23" s="314"/>
      <c r="V23" s="314"/>
      <c r="W23" s="314"/>
      <c r="X23" s="314"/>
      <c r="Y23" s="314"/>
      <c r="Z23" s="314"/>
      <c r="AA23" s="315"/>
      <c r="AB23" s="50"/>
    </row>
    <row r="24" spans="1:36" s="4" customFormat="1" ht="14.1" customHeight="1" x14ac:dyDescent="0.4">
      <c r="A24" s="50"/>
      <c r="B24" s="306"/>
      <c r="C24" s="268"/>
      <c r="D24" s="268"/>
      <c r="E24" s="268"/>
      <c r="F24" s="268"/>
      <c r="G24" s="307"/>
      <c r="H24" s="387"/>
      <c r="I24" s="387"/>
      <c r="J24" s="387"/>
      <c r="K24" s="387"/>
      <c r="L24" s="387"/>
      <c r="M24" s="387"/>
      <c r="N24" s="387"/>
      <c r="O24" s="387"/>
      <c r="P24" s="387"/>
      <c r="Q24" s="387"/>
      <c r="R24" s="387"/>
      <c r="S24" s="387"/>
      <c r="T24" s="387"/>
      <c r="U24" s="387"/>
      <c r="V24" s="387"/>
      <c r="W24" s="387"/>
      <c r="X24" s="387"/>
      <c r="Y24" s="387"/>
      <c r="Z24" s="387"/>
      <c r="AA24" s="388"/>
      <c r="AB24" s="50"/>
      <c r="AC24" s="41"/>
      <c r="AD24" s="41"/>
      <c r="AE24" s="41"/>
      <c r="AF24" s="41"/>
      <c r="AG24" s="41"/>
      <c r="AH24" s="41"/>
      <c r="AI24" s="41"/>
      <c r="AJ24" s="41"/>
    </row>
    <row r="25" spans="1:36" s="4" customFormat="1" ht="14.1" customHeight="1" x14ac:dyDescent="0.4">
      <c r="A25" s="50"/>
      <c r="B25" s="308"/>
      <c r="C25" s="309"/>
      <c r="D25" s="309"/>
      <c r="E25" s="309"/>
      <c r="F25" s="309"/>
      <c r="G25" s="310"/>
      <c r="H25" s="316"/>
      <c r="I25" s="316"/>
      <c r="J25" s="316"/>
      <c r="K25" s="316"/>
      <c r="L25" s="316"/>
      <c r="M25" s="316"/>
      <c r="N25" s="316"/>
      <c r="O25" s="316"/>
      <c r="P25" s="316"/>
      <c r="Q25" s="316"/>
      <c r="R25" s="316"/>
      <c r="S25" s="316"/>
      <c r="T25" s="316"/>
      <c r="U25" s="316"/>
      <c r="V25" s="316"/>
      <c r="W25" s="316"/>
      <c r="X25" s="316"/>
      <c r="Y25" s="316"/>
      <c r="Z25" s="316"/>
      <c r="AA25" s="317"/>
      <c r="AB25" s="50"/>
      <c r="AC25" s="41"/>
      <c r="AD25" s="41"/>
      <c r="AE25" s="41"/>
      <c r="AF25" s="41"/>
      <c r="AG25" s="41"/>
      <c r="AH25" s="41"/>
      <c r="AI25" s="41"/>
      <c r="AJ25" s="41"/>
    </row>
    <row r="26" spans="1:36" s="4" customFormat="1" ht="17.100000000000001" customHeight="1" x14ac:dyDescent="0.4">
      <c r="A26" s="50"/>
      <c r="B26" s="94"/>
      <c r="C26" s="80"/>
      <c r="D26" s="80"/>
      <c r="E26" s="80"/>
      <c r="F26" s="80"/>
      <c r="G26" s="92"/>
      <c r="H26" s="391"/>
      <c r="I26" s="391"/>
      <c r="J26" s="391"/>
      <c r="K26" s="391"/>
      <c r="L26" s="391"/>
      <c r="M26" s="391"/>
      <c r="N26" s="391"/>
      <c r="O26" s="391"/>
      <c r="P26" s="391"/>
      <c r="Q26" s="391"/>
      <c r="R26" s="391"/>
      <c r="S26" s="391"/>
      <c r="T26" s="391"/>
      <c r="U26" s="391"/>
      <c r="V26" s="391"/>
      <c r="W26" s="391"/>
      <c r="X26" s="391"/>
      <c r="Y26" s="391"/>
      <c r="Z26" s="391"/>
      <c r="AA26" s="392"/>
      <c r="AB26" s="50"/>
      <c r="AC26" s="41"/>
      <c r="AD26" s="41"/>
      <c r="AE26" s="41"/>
      <c r="AF26" s="41"/>
      <c r="AG26" s="41"/>
      <c r="AH26" s="41"/>
      <c r="AI26" s="41"/>
      <c r="AJ26" s="41"/>
    </row>
    <row r="27" spans="1:36" s="4" customFormat="1" ht="17.100000000000001" customHeight="1" x14ac:dyDescent="0.4">
      <c r="A27" s="50"/>
      <c r="B27" s="95"/>
      <c r="C27" s="78"/>
      <c r="D27" s="78"/>
      <c r="E27" s="78"/>
      <c r="F27" s="78"/>
      <c r="G27" s="81"/>
      <c r="H27" s="393"/>
      <c r="I27" s="393"/>
      <c r="J27" s="393"/>
      <c r="K27" s="393"/>
      <c r="L27" s="393"/>
      <c r="M27" s="393"/>
      <c r="N27" s="393"/>
      <c r="O27" s="393"/>
      <c r="P27" s="393"/>
      <c r="Q27" s="393"/>
      <c r="R27" s="393"/>
      <c r="S27" s="393"/>
      <c r="T27" s="393"/>
      <c r="U27" s="393"/>
      <c r="V27" s="393"/>
      <c r="W27" s="393"/>
      <c r="X27" s="393"/>
      <c r="Y27" s="393"/>
      <c r="Z27" s="393"/>
      <c r="AA27" s="394"/>
      <c r="AB27" s="50"/>
      <c r="AC27" s="41"/>
      <c r="AD27" s="41"/>
      <c r="AE27" s="41"/>
      <c r="AF27" s="41"/>
      <c r="AG27" s="41"/>
      <c r="AH27" s="41"/>
      <c r="AI27" s="41"/>
      <c r="AJ27" s="41"/>
    </row>
    <row r="28" spans="1:36" s="4" customFormat="1" ht="15.95" customHeight="1" x14ac:dyDescent="0.4">
      <c r="A28" s="50"/>
      <c r="B28" s="306"/>
      <c r="C28" s="268"/>
      <c r="D28" s="268"/>
      <c r="E28" s="78"/>
      <c r="F28" s="78"/>
      <c r="G28" s="81"/>
      <c r="H28" s="393"/>
      <c r="I28" s="393"/>
      <c r="J28" s="393"/>
      <c r="K28" s="393"/>
      <c r="L28" s="393"/>
      <c r="M28" s="393"/>
      <c r="N28" s="393"/>
      <c r="O28" s="393"/>
      <c r="P28" s="393"/>
      <c r="Q28" s="393"/>
      <c r="R28" s="393"/>
      <c r="S28" s="393"/>
      <c r="T28" s="393"/>
      <c r="U28" s="393"/>
      <c r="V28" s="393"/>
      <c r="W28" s="393"/>
      <c r="X28" s="393"/>
      <c r="Y28" s="393"/>
      <c r="Z28" s="393"/>
      <c r="AA28" s="394"/>
      <c r="AB28" s="50"/>
      <c r="AC28" s="41"/>
      <c r="AD28" s="41"/>
      <c r="AE28" s="41"/>
      <c r="AF28" s="41"/>
      <c r="AG28" s="41"/>
      <c r="AH28" s="41"/>
      <c r="AI28" s="41"/>
      <c r="AJ28" s="41"/>
    </row>
    <row r="29" spans="1:36" s="4" customFormat="1" ht="15.95" customHeight="1" x14ac:dyDescent="0.4">
      <c r="A29" s="50"/>
      <c r="B29" s="389" t="str">
        <f>M3</f>
        <v>変更</v>
      </c>
      <c r="C29" s="390"/>
      <c r="D29" s="390"/>
      <c r="E29" s="78"/>
      <c r="F29" s="268" t="s">
        <v>118</v>
      </c>
      <c r="G29" s="307"/>
      <c r="H29" s="393"/>
      <c r="I29" s="393"/>
      <c r="J29" s="393"/>
      <c r="K29" s="393"/>
      <c r="L29" s="393"/>
      <c r="M29" s="393"/>
      <c r="N29" s="393"/>
      <c r="O29" s="393"/>
      <c r="P29" s="393"/>
      <c r="Q29" s="393"/>
      <c r="R29" s="393"/>
      <c r="S29" s="393"/>
      <c r="T29" s="393"/>
      <c r="U29" s="393"/>
      <c r="V29" s="393"/>
      <c r="W29" s="393"/>
      <c r="X29" s="393"/>
      <c r="Y29" s="393"/>
      <c r="Z29" s="393"/>
      <c r="AA29" s="394"/>
      <c r="AB29" s="50"/>
      <c r="AC29" s="41"/>
      <c r="AD29" s="41"/>
      <c r="AE29" s="41"/>
      <c r="AF29" s="41"/>
      <c r="AG29" s="41"/>
      <c r="AH29" s="41"/>
      <c r="AI29" s="41"/>
      <c r="AJ29" s="41"/>
    </row>
    <row r="30" spans="1:36" s="4" customFormat="1" ht="15.95" customHeight="1" x14ac:dyDescent="0.4">
      <c r="A30" s="50"/>
      <c r="B30" s="306"/>
      <c r="C30" s="268"/>
      <c r="D30" s="268"/>
      <c r="E30" s="78"/>
      <c r="F30" s="78"/>
      <c r="G30" s="81"/>
      <c r="H30" s="393"/>
      <c r="I30" s="393"/>
      <c r="J30" s="393"/>
      <c r="K30" s="393"/>
      <c r="L30" s="393"/>
      <c r="M30" s="393"/>
      <c r="N30" s="393"/>
      <c r="O30" s="393"/>
      <c r="P30" s="393"/>
      <c r="Q30" s="393"/>
      <c r="R30" s="393"/>
      <c r="S30" s="393"/>
      <c r="T30" s="393"/>
      <c r="U30" s="393"/>
      <c r="V30" s="393"/>
      <c r="W30" s="393"/>
      <c r="X30" s="393"/>
      <c r="Y30" s="393"/>
      <c r="Z30" s="393"/>
      <c r="AA30" s="394"/>
      <c r="AB30" s="50"/>
      <c r="AC30" s="41"/>
      <c r="AD30" s="41"/>
      <c r="AE30" s="41"/>
      <c r="AF30" s="41"/>
      <c r="AG30" s="41"/>
      <c r="AH30" s="41"/>
      <c r="AI30" s="41"/>
      <c r="AJ30" s="41"/>
    </row>
    <row r="31" spans="1:36" s="4" customFormat="1" ht="17.100000000000001" customHeight="1" x14ac:dyDescent="0.4">
      <c r="A31" s="50"/>
      <c r="B31" s="96"/>
      <c r="C31" s="97"/>
      <c r="D31" s="97"/>
      <c r="E31" s="78"/>
      <c r="F31" s="78"/>
      <c r="G31" s="81"/>
      <c r="H31" s="393"/>
      <c r="I31" s="393"/>
      <c r="J31" s="393"/>
      <c r="K31" s="393"/>
      <c r="L31" s="393"/>
      <c r="M31" s="393"/>
      <c r="N31" s="393"/>
      <c r="O31" s="393"/>
      <c r="P31" s="393"/>
      <c r="Q31" s="393"/>
      <c r="R31" s="393"/>
      <c r="S31" s="393"/>
      <c r="T31" s="393"/>
      <c r="U31" s="393"/>
      <c r="V31" s="393"/>
      <c r="W31" s="393"/>
      <c r="X31" s="393"/>
      <c r="Y31" s="393"/>
      <c r="Z31" s="393"/>
      <c r="AA31" s="394"/>
      <c r="AB31" s="50"/>
      <c r="AC31" s="41"/>
      <c r="AD31" s="41"/>
      <c r="AE31" s="41"/>
      <c r="AF31" s="41"/>
      <c r="AG31" s="41"/>
      <c r="AH31" s="41"/>
      <c r="AI31" s="41"/>
      <c r="AJ31" s="41"/>
    </row>
    <row r="32" spans="1:36" s="4" customFormat="1" ht="17.100000000000001" customHeight="1" x14ac:dyDescent="0.4">
      <c r="A32" s="50"/>
      <c r="B32" s="95"/>
      <c r="C32" s="78"/>
      <c r="D32" s="78"/>
      <c r="E32" s="78"/>
      <c r="F32" s="78"/>
      <c r="G32" s="81"/>
      <c r="H32" s="395"/>
      <c r="I32" s="395"/>
      <c r="J32" s="395"/>
      <c r="K32" s="395"/>
      <c r="L32" s="395"/>
      <c r="M32" s="395"/>
      <c r="N32" s="395"/>
      <c r="O32" s="395"/>
      <c r="P32" s="395"/>
      <c r="Q32" s="395"/>
      <c r="R32" s="395"/>
      <c r="S32" s="395"/>
      <c r="T32" s="395"/>
      <c r="U32" s="395"/>
      <c r="V32" s="395"/>
      <c r="W32" s="395"/>
      <c r="X32" s="395"/>
      <c r="Y32" s="395"/>
      <c r="Z32" s="395"/>
      <c r="AA32" s="396"/>
      <c r="AB32" s="50"/>
    </row>
    <row r="33" spans="1:61" s="4" customFormat="1" ht="17.100000000000001" customHeight="1" x14ac:dyDescent="0.4">
      <c r="A33" s="50"/>
      <c r="B33" s="94"/>
      <c r="C33" s="80"/>
      <c r="D33" s="80"/>
      <c r="E33" s="80"/>
      <c r="F33" s="80"/>
      <c r="G33" s="92"/>
      <c r="H33" s="391"/>
      <c r="I33" s="391"/>
      <c r="J33" s="391"/>
      <c r="K33" s="391"/>
      <c r="L33" s="391"/>
      <c r="M33" s="391"/>
      <c r="N33" s="391"/>
      <c r="O33" s="391"/>
      <c r="P33" s="391"/>
      <c r="Q33" s="391"/>
      <c r="R33" s="391"/>
      <c r="S33" s="391"/>
      <c r="T33" s="391"/>
      <c r="U33" s="391"/>
      <c r="V33" s="391"/>
      <c r="W33" s="391"/>
      <c r="X33" s="391"/>
      <c r="Y33" s="391"/>
      <c r="Z33" s="391"/>
      <c r="AA33" s="392"/>
      <c r="AB33" s="50"/>
    </row>
    <row r="34" spans="1:61" s="4" customFormat="1" ht="15.95" customHeight="1" x14ac:dyDescent="0.4">
      <c r="A34" s="50"/>
      <c r="B34" s="95"/>
      <c r="C34" s="78"/>
      <c r="D34" s="78"/>
      <c r="E34" s="78"/>
      <c r="F34" s="78"/>
      <c r="G34" s="81"/>
      <c r="H34" s="393"/>
      <c r="I34" s="393"/>
      <c r="J34" s="393"/>
      <c r="K34" s="393"/>
      <c r="L34" s="393"/>
      <c r="M34" s="393"/>
      <c r="N34" s="393"/>
      <c r="O34" s="393"/>
      <c r="P34" s="393"/>
      <c r="Q34" s="393"/>
      <c r="R34" s="393"/>
      <c r="S34" s="393"/>
      <c r="T34" s="393"/>
      <c r="U34" s="393"/>
      <c r="V34" s="393"/>
      <c r="W34" s="393"/>
      <c r="X34" s="393"/>
      <c r="Y34" s="393"/>
      <c r="Z34" s="393"/>
      <c r="AA34" s="394"/>
      <c r="AB34" s="50"/>
    </row>
    <row r="35" spans="1:61" s="4" customFormat="1" ht="15.95" customHeight="1" x14ac:dyDescent="0.4">
      <c r="A35" s="50"/>
      <c r="B35" s="306"/>
      <c r="C35" s="268"/>
      <c r="D35" s="268"/>
      <c r="E35" s="78"/>
      <c r="F35" s="78"/>
      <c r="G35" s="81"/>
      <c r="H35" s="393"/>
      <c r="I35" s="393"/>
      <c r="J35" s="393"/>
      <c r="K35" s="393"/>
      <c r="L35" s="393"/>
      <c r="M35" s="393"/>
      <c r="N35" s="393"/>
      <c r="O35" s="393"/>
      <c r="P35" s="393"/>
      <c r="Q35" s="393"/>
      <c r="R35" s="393"/>
      <c r="S35" s="393"/>
      <c r="T35" s="393"/>
      <c r="U35" s="393"/>
      <c r="V35" s="393"/>
      <c r="W35" s="393"/>
      <c r="X35" s="393"/>
      <c r="Y35" s="393"/>
      <c r="Z35" s="393"/>
      <c r="AA35" s="394"/>
      <c r="AB35" s="50"/>
    </row>
    <row r="36" spans="1:61" s="4" customFormat="1" ht="15.95" customHeight="1" x14ac:dyDescent="0.4">
      <c r="A36" s="50"/>
      <c r="B36" s="389" t="str">
        <f>M3</f>
        <v>変更</v>
      </c>
      <c r="C36" s="390"/>
      <c r="D36" s="390"/>
      <c r="E36" s="78"/>
      <c r="F36" s="268" t="s">
        <v>120</v>
      </c>
      <c r="G36" s="307"/>
      <c r="H36" s="393"/>
      <c r="I36" s="393"/>
      <c r="J36" s="393"/>
      <c r="K36" s="393"/>
      <c r="L36" s="393"/>
      <c r="M36" s="393"/>
      <c r="N36" s="393"/>
      <c r="O36" s="393"/>
      <c r="P36" s="393"/>
      <c r="Q36" s="393"/>
      <c r="R36" s="393"/>
      <c r="S36" s="393"/>
      <c r="T36" s="393"/>
      <c r="U36" s="393"/>
      <c r="V36" s="393"/>
      <c r="W36" s="393"/>
      <c r="X36" s="393"/>
      <c r="Y36" s="393"/>
      <c r="Z36" s="393"/>
      <c r="AA36" s="394"/>
      <c r="AB36" s="50"/>
    </row>
    <row r="37" spans="1:61" s="4" customFormat="1" ht="15.95" customHeight="1" x14ac:dyDescent="0.4">
      <c r="A37" s="50"/>
      <c r="B37" s="306"/>
      <c r="C37" s="268"/>
      <c r="D37" s="268"/>
      <c r="E37" s="78"/>
      <c r="F37" s="78"/>
      <c r="G37" s="81"/>
      <c r="H37" s="393"/>
      <c r="I37" s="393"/>
      <c r="J37" s="393"/>
      <c r="K37" s="393"/>
      <c r="L37" s="393"/>
      <c r="M37" s="393"/>
      <c r="N37" s="393"/>
      <c r="O37" s="393"/>
      <c r="P37" s="393"/>
      <c r="Q37" s="393"/>
      <c r="R37" s="393"/>
      <c r="S37" s="393"/>
      <c r="T37" s="393"/>
      <c r="U37" s="393"/>
      <c r="V37" s="393"/>
      <c r="W37" s="393"/>
      <c r="X37" s="393"/>
      <c r="Y37" s="393"/>
      <c r="Z37" s="393"/>
      <c r="AA37" s="394"/>
      <c r="AB37" s="50"/>
    </row>
    <row r="38" spans="1:61" s="4" customFormat="1" ht="17.100000000000001" customHeight="1" x14ac:dyDescent="0.4">
      <c r="A38" s="50"/>
      <c r="B38" s="96"/>
      <c r="C38" s="97"/>
      <c r="D38" s="97"/>
      <c r="E38" s="78"/>
      <c r="F38" s="78"/>
      <c r="G38" s="81"/>
      <c r="H38" s="393"/>
      <c r="I38" s="393"/>
      <c r="J38" s="393"/>
      <c r="K38" s="393"/>
      <c r="L38" s="393"/>
      <c r="M38" s="393"/>
      <c r="N38" s="393"/>
      <c r="O38" s="393"/>
      <c r="P38" s="393"/>
      <c r="Q38" s="393"/>
      <c r="R38" s="393"/>
      <c r="S38" s="393"/>
      <c r="T38" s="393"/>
      <c r="U38" s="393"/>
      <c r="V38" s="393"/>
      <c r="W38" s="393"/>
      <c r="X38" s="393"/>
      <c r="Y38" s="393"/>
      <c r="Z38" s="393"/>
      <c r="AA38" s="394"/>
      <c r="AB38" s="50"/>
    </row>
    <row r="39" spans="1:61" s="4" customFormat="1" ht="17.100000000000001" customHeight="1" x14ac:dyDescent="0.4">
      <c r="A39" s="50"/>
      <c r="B39" s="95"/>
      <c r="C39" s="78"/>
      <c r="D39" s="78"/>
      <c r="E39" s="78"/>
      <c r="F39" s="78"/>
      <c r="G39" s="81"/>
      <c r="H39" s="395"/>
      <c r="I39" s="395"/>
      <c r="J39" s="395"/>
      <c r="K39" s="395"/>
      <c r="L39" s="395"/>
      <c r="M39" s="395"/>
      <c r="N39" s="395"/>
      <c r="O39" s="395"/>
      <c r="P39" s="395"/>
      <c r="Q39" s="395"/>
      <c r="R39" s="395"/>
      <c r="S39" s="395"/>
      <c r="T39" s="395"/>
      <c r="U39" s="395"/>
      <c r="V39" s="395"/>
      <c r="W39" s="395"/>
      <c r="X39" s="395"/>
      <c r="Y39" s="395"/>
      <c r="Z39" s="395"/>
      <c r="AA39" s="396"/>
      <c r="AB39" s="50"/>
    </row>
    <row r="40" spans="1:61" s="4" customFormat="1" ht="15.95" customHeight="1" x14ac:dyDescent="0.4">
      <c r="A40" s="50"/>
      <c r="B40" s="303" t="s">
        <v>25</v>
      </c>
      <c r="C40" s="304"/>
      <c r="D40" s="304"/>
      <c r="E40" s="304"/>
      <c r="F40" s="304"/>
      <c r="G40" s="305"/>
      <c r="H40" s="314" t="s">
        <v>119</v>
      </c>
      <c r="I40" s="314"/>
      <c r="J40" s="314"/>
      <c r="K40" s="314"/>
      <c r="L40" s="314"/>
      <c r="M40" s="314"/>
      <c r="N40" s="314"/>
      <c r="O40" s="314"/>
      <c r="P40" s="314"/>
      <c r="Q40" s="314"/>
      <c r="R40" s="314"/>
      <c r="S40" s="314"/>
      <c r="T40" s="314"/>
      <c r="U40" s="314"/>
      <c r="V40" s="314"/>
      <c r="W40" s="314"/>
      <c r="X40" s="314"/>
      <c r="Y40" s="314"/>
      <c r="Z40" s="314"/>
      <c r="AA40" s="315"/>
      <c r="AB40" s="50"/>
    </row>
    <row r="41" spans="1:61" s="4" customFormat="1" ht="15.95" customHeight="1" x14ac:dyDescent="0.4">
      <c r="A41" s="50"/>
      <c r="B41" s="306"/>
      <c r="C41" s="268"/>
      <c r="D41" s="268"/>
      <c r="E41" s="268"/>
      <c r="F41" s="268"/>
      <c r="G41" s="307"/>
      <c r="H41" s="387"/>
      <c r="I41" s="387"/>
      <c r="J41" s="387"/>
      <c r="K41" s="387"/>
      <c r="L41" s="387"/>
      <c r="M41" s="387"/>
      <c r="N41" s="387"/>
      <c r="O41" s="387"/>
      <c r="P41" s="387"/>
      <c r="Q41" s="387"/>
      <c r="R41" s="387"/>
      <c r="S41" s="387"/>
      <c r="T41" s="387"/>
      <c r="U41" s="387"/>
      <c r="V41" s="387"/>
      <c r="W41" s="387"/>
      <c r="X41" s="387"/>
      <c r="Y41" s="387"/>
      <c r="Z41" s="387"/>
      <c r="AA41" s="388"/>
      <c r="AB41" s="50"/>
    </row>
    <row r="42" spans="1:61" s="4" customFormat="1" ht="15.95" customHeight="1" x14ac:dyDescent="0.4">
      <c r="A42" s="50"/>
      <c r="B42" s="308"/>
      <c r="C42" s="309"/>
      <c r="D42" s="309"/>
      <c r="E42" s="309"/>
      <c r="F42" s="309"/>
      <c r="G42" s="310"/>
      <c r="H42" s="316"/>
      <c r="I42" s="316"/>
      <c r="J42" s="316"/>
      <c r="K42" s="316"/>
      <c r="L42" s="316"/>
      <c r="M42" s="316"/>
      <c r="N42" s="316"/>
      <c r="O42" s="316"/>
      <c r="P42" s="316"/>
      <c r="Q42" s="316"/>
      <c r="R42" s="316"/>
      <c r="S42" s="316"/>
      <c r="T42" s="316"/>
      <c r="U42" s="316"/>
      <c r="V42" s="316"/>
      <c r="W42" s="316"/>
      <c r="X42" s="316"/>
      <c r="Y42" s="316"/>
      <c r="Z42" s="316"/>
      <c r="AA42" s="317"/>
      <c r="AB42" s="50"/>
      <c r="BB42" s="2"/>
      <c r="BC42" s="2"/>
      <c r="BD42" s="2"/>
      <c r="BE42" s="2"/>
      <c r="BF42" s="2"/>
      <c r="BG42" s="2"/>
      <c r="BH42" s="2"/>
      <c r="BI42" s="2"/>
    </row>
    <row r="43" spans="1:61" ht="18.75" customHeight="1" x14ac:dyDescent="0.4">
      <c r="A43" s="49"/>
      <c r="B43" s="49"/>
      <c r="C43" s="49"/>
      <c r="D43" s="93"/>
      <c r="E43" s="93"/>
      <c r="F43" s="93"/>
      <c r="G43" s="93"/>
      <c r="H43" s="93"/>
      <c r="I43" s="93"/>
      <c r="J43" s="93"/>
      <c r="K43" s="93"/>
      <c r="L43" s="93"/>
      <c r="M43" s="93"/>
      <c r="N43" s="93"/>
      <c r="O43" s="93"/>
      <c r="P43" s="93"/>
      <c r="Q43" s="93"/>
      <c r="R43" s="93"/>
      <c r="S43" s="93"/>
      <c r="T43" s="93"/>
      <c r="U43" s="93"/>
      <c r="V43" s="93"/>
      <c r="W43" s="93"/>
      <c r="X43" s="93"/>
      <c r="Y43" s="93"/>
      <c r="Z43" s="93"/>
      <c r="AA43" s="93"/>
      <c r="AB43" s="49"/>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61"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61"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61"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sheetData>
  <sheetProtection algorithmName="SHA-512" hashValue="QqxcOnK52H7VWNASWGSZl9iqrcXheoQ+xDkmWgvySSne5d6npybiSIrB/dBBqO5Mo7Bede7ZWNwCqCxbb+emRw==" saltValue="8AWIG0sWWkG50M+y0ULzHQ==" spinCount="100000" sheet="1" objects="1" scenarios="1"/>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G8:K11"/>
    <mergeCell ref="L10:Q11"/>
    <mergeCell ref="R8:S8"/>
    <mergeCell ref="T8:AB8"/>
    <mergeCell ref="R10:AB10"/>
    <mergeCell ref="R11:V11"/>
    <mergeCell ref="W11:AA11"/>
    <mergeCell ref="R9:AB9"/>
    <mergeCell ref="L8:Q9"/>
    <mergeCell ref="B23:G25"/>
    <mergeCell ref="H23:AA25"/>
    <mergeCell ref="H26:AA32"/>
    <mergeCell ref="B28:D28"/>
    <mergeCell ref="B21:G22"/>
    <mergeCell ref="H21:M22"/>
    <mergeCell ref="N21:S22"/>
    <mergeCell ref="T21:AA22"/>
    <mergeCell ref="B40:G42"/>
    <mergeCell ref="H40:AA42"/>
    <mergeCell ref="B29:D29"/>
    <mergeCell ref="B30:D30"/>
    <mergeCell ref="F29:G29"/>
    <mergeCell ref="H33:AA39"/>
    <mergeCell ref="B35:D35"/>
    <mergeCell ref="B36:D36"/>
    <mergeCell ref="F36:G36"/>
    <mergeCell ref="B37:D37"/>
    <mergeCell ref="B19:G20"/>
    <mergeCell ref="C13:G13"/>
    <mergeCell ref="H19:M20"/>
    <mergeCell ref="N19:S20"/>
    <mergeCell ref="T19:AA20"/>
    <mergeCell ref="A17:AB17"/>
    <mergeCell ref="O13:AA13"/>
    <mergeCell ref="K14:L14"/>
    <mergeCell ref="M14:AA14"/>
    <mergeCell ref="I13:N13"/>
    <mergeCell ref="B2:AB2"/>
    <mergeCell ref="U6:AA6"/>
    <mergeCell ref="B7:I7"/>
    <mergeCell ref="A3:L5"/>
    <mergeCell ref="Q3:AB5"/>
    <mergeCell ref="M3:P5"/>
  </mergeCells>
  <phoneticPr fontId="2"/>
  <dataValidations count="1">
    <dataValidation type="list" allowBlank="1" showInputMessage="1" showErrorMessage="1" sqref="M3:P5">
      <formula1>"変更,中止,廃止"</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48"/>
  <sheetViews>
    <sheetView view="pageBreakPreview" zoomScale="90" zoomScaleNormal="85" zoomScaleSheetLayoutView="90" workbookViewId="0">
      <selection activeCell="T19" sqref="T19:AA20"/>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5" ht="18.75" customHeight="1" x14ac:dyDescent="0.4">
      <c r="A2" s="50"/>
      <c r="B2" s="322" t="s">
        <v>257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t="s">
        <v>242</v>
      </c>
    </row>
    <row r="3" spans="1:55" ht="24" x14ac:dyDescent="0.4">
      <c r="A3" s="380" t="s">
        <v>40</v>
      </c>
      <c r="B3" s="380"/>
      <c r="C3" s="380"/>
      <c r="D3" s="380"/>
      <c r="E3" s="380"/>
      <c r="F3" s="380"/>
      <c r="G3" s="380"/>
      <c r="H3" s="380"/>
      <c r="I3" s="380"/>
      <c r="J3" s="380"/>
      <c r="K3" s="380"/>
      <c r="L3" s="380"/>
      <c r="M3" s="284" t="s">
        <v>236</v>
      </c>
      <c r="N3" s="284"/>
      <c r="O3" s="284"/>
      <c r="P3" s="284"/>
      <c r="Q3" s="322" t="s">
        <v>235</v>
      </c>
      <c r="R3" s="322"/>
      <c r="S3" s="322"/>
      <c r="T3" s="322"/>
      <c r="U3" s="322"/>
      <c r="V3" s="322"/>
      <c r="W3" s="322"/>
      <c r="X3" s="322"/>
      <c r="Y3" s="322"/>
      <c r="Z3" s="322"/>
      <c r="AA3" s="322"/>
      <c r="AB3" s="322"/>
      <c r="AC3" s="244" t="s">
        <v>238</v>
      </c>
      <c r="AD3" s="244"/>
      <c r="AE3" s="244"/>
      <c r="AF3" s="244"/>
      <c r="AG3" s="244"/>
      <c r="AH3" s="244"/>
      <c r="AI3" s="244"/>
      <c r="AJ3" s="244"/>
      <c r="AK3" s="244"/>
      <c r="AL3" s="244"/>
      <c r="AM3" s="244"/>
      <c r="AN3" s="244"/>
      <c r="AO3" s="244"/>
      <c r="AP3" s="244"/>
      <c r="AQ3" s="244"/>
      <c r="AR3" s="244"/>
      <c r="AS3" s="244"/>
      <c r="AT3" s="244"/>
      <c r="AU3" s="244"/>
      <c r="AV3" s="244"/>
      <c r="AW3" s="244"/>
      <c r="AX3" s="244"/>
      <c r="AY3" s="244"/>
      <c r="AZ3" s="244"/>
    </row>
    <row r="4" spans="1:55" ht="18.75" customHeight="1" x14ac:dyDescent="0.4">
      <c r="A4" s="380"/>
      <c r="B4" s="380"/>
      <c r="C4" s="380"/>
      <c r="D4" s="380"/>
      <c r="E4" s="380"/>
      <c r="F4" s="380"/>
      <c r="G4" s="380"/>
      <c r="H4" s="380"/>
      <c r="I4" s="380"/>
      <c r="J4" s="380"/>
      <c r="K4" s="380"/>
      <c r="L4" s="380"/>
      <c r="M4" s="284"/>
      <c r="N4" s="284"/>
      <c r="O4" s="284"/>
      <c r="P4" s="284"/>
      <c r="Q4" s="322"/>
      <c r="R4" s="322"/>
      <c r="S4" s="322"/>
      <c r="T4" s="322"/>
      <c r="U4" s="322"/>
      <c r="V4" s="322"/>
      <c r="W4" s="322"/>
      <c r="X4" s="322"/>
      <c r="Y4" s="322"/>
      <c r="Z4" s="322"/>
      <c r="AA4" s="322"/>
      <c r="AB4" s="322"/>
    </row>
    <row r="5" spans="1:55" ht="18.75" customHeight="1" x14ac:dyDescent="0.4">
      <c r="A5" s="51"/>
      <c r="B5" s="49"/>
      <c r="C5" s="49"/>
      <c r="D5" s="49"/>
      <c r="E5" s="49"/>
      <c r="F5" s="49"/>
      <c r="G5" s="49"/>
      <c r="H5" s="49"/>
      <c r="I5" s="49"/>
      <c r="J5" s="49"/>
      <c r="K5" s="49"/>
      <c r="L5" s="49"/>
      <c r="M5" s="49"/>
      <c r="N5" s="49"/>
      <c r="O5" s="49"/>
      <c r="P5" s="49"/>
      <c r="Q5" s="49"/>
      <c r="R5" s="49"/>
      <c r="S5" s="49"/>
      <c r="T5" s="49"/>
      <c r="U5" s="400" t="str">
        <f>H29</f>
        <v/>
      </c>
      <c r="V5" s="400"/>
      <c r="W5" s="400"/>
      <c r="X5" s="400"/>
      <c r="Y5" s="400"/>
      <c r="Z5" s="400"/>
      <c r="AA5" s="400"/>
      <c r="AB5" s="49"/>
      <c r="AC5" s="42" t="s">
        <v>239</v>
      </c>
    </row>
    <row r="6" spans="1:55" ht="18.75" customHeight="1" x14ac:dyDescent="0.4">
      <c r="A6" s="52"/>
      <c r="B6" s="285" t="s">
        <v>12</v>
      </c>
      <c r="C6" s="285"/>
      <c r="D6" s="285"/>
      <c r="E6" s="285"/>
      <c r="F6" s="285"/>
      <c r="G6" s="285"/>
      <c r="H6" s="285"/>
      <c r="I6" s="52"/>
      <c r="J6" s="52"/>
      <c r="K6" s="52"/>
      <c r="L6" s="52"/>
      <c r="M6" s="49"/>
      <c r="N6" s="49"/>
      <c r="O6" s="49"/>
      <c r="P6" s="49"/>
      <c r="Q6" s="49"/>
      <c r="R6" s="49"/>
      <c r="S6" s="49"/>
      <c r="T6" s="49"/>
      <c r="U6" s="49"/>
      <c r="V6" s="49"/>
      <c r="W6" s="49"/>
      <c r="X6" s="49"/>
      <c r="Y6" s="49"/>
      <c r="Z6" s="49"/>
      <c r="AA6" s="49"/>
      <c r="AB6" s="49"/>
    </row>
    <row r="7" spans="1:55" ht="18.75" customHeight="1" x14ac:dyDescent="0.4">
      <c r="A7" s="51"/>
      <c r="B7" s="49"/>
      <c r="C7" s="49"/>
      <c r="D7" s="49"/>
      <c r="E7" s="49"/>
      <c r="F7" s="49"/>
      <c r="G7" s="49"/>
      <c r="H7" s="284" t="s">
        <v>41</v>
      </c>
      <c r="I7" s="284"/>
      <c r="J7" s="284"/>
      <c r="K7" s="284"/>
      <c r="L7" s="284"/>
      <c r="M7" s="338" t="s">
        <v>14</v>
      </c>
      <c r="N7" s="338"/>
      <c r="O7" s="338"/>
      <c r="P7" s="338"/>
      <c r="Q7" s="338"/>
      <c r="R7" s="284" t="s">
        <v>208</v>
      </c>
      <c r="S7" s="284"/>
      <c r="T7" s="271" t="str">
        <f>IF(基本情報設定!$F$16="","",基本情報設定!$F$16)</f>
        <v/>
      </c>
      <c r="U7" s="271"/>
      <c r="V7" s="271"/>
      <c r="W7" s="271"/>
      <c r="X7" s="271"/>
      <c r="Y7" s="271"/>
      <c r="Z7" s="271"/>
      <c r="AA7" s="271"/>
      <c r="AB7" s="271"/>
      <c r="AD7" s="42"/>
    </row>
    <row r="8" spans="1:55" ht="18.75" customHeight="1" x14ac:dyDescent="0.4">
      <c r="A8" s="51"/>
      <c r="B8" s="49"/>
      <c r="C8" s="49"/>
      <c r="D8" s="49"/>
      <c r="E8" s="49"/>
      <c r="F8" s="49"/>
      <c r="G8" s="49"/>
      <c r="H8" s="284"/>
      <c r="I8" s="284"/>
      <c r="J8" s="284"/>
      <c r="K8" s="284"/>
      <c r="L8" s="284"/>
      <c r="M8" s="338"/>
      <c r="N8" s="338"/>
      <c r="O8" s="338"/>
      <c r="P8" s="338"/>
      <c r="Q8" s="338"/>
      <c r="R8" s="399" t="str">
        <f>IF(基本情報設定!$J$16="","",基本情報設定!$J$16)</f>
        <v/>
      </c>
      <c r="S8" s="399"/>
      <c r="T8" s="399"/>
      <c r="U8" s="399"/>
      <c r="V8" s="399"/>
      <c r="W8" s="399"/>
      <c r="X8" s="399"/>
      <c r="Y8" s="399"/>
      <c r="Z8" s="399"/>
      <c r="AA8" s="399"/>
      <c r="AB8" s="399"/>
      <c r="AD8" s="42"/>
    </row>
    <row r="9" spans="1:55" ht="18.75" customHeight="1" x14ac:dyDescent="0.4">
      <c r="A9" s="51"/>
      <c r="B9" s="49"/>
      <c r="C9" s="49"/>
      <c r="D9" s="49"/>
      <c r="E9" s="49"/>
      <c r="F9" s="49"/>
      <c r="G9" s="49"/>
      <c r="H9" s="284"/>
      <c r="I9" s="284"/>
      <c r="J9" s="284"/>
      <c r="K9" s="284"/>
      <c r="L9" s="284"/>
      <c r="M9" s="268" t="s">
        <v>15</v>
      </c>
      <c r="N9" s="338"/>
      <c r="O9" s="338"/>
      <c r="P9" s="338"/>
      <c r="Q9" s="338"/>
      <c r="R9" s="270" t="str">
        <f>IF(基本情報設定!$E$7="","",基本情報設定!$E$7)</f>
        <v/>
      </c>
      <c r="S9" s="270"/>
      <c r="T9" s="270"/>
      <c r="U9" s="270"/>
      <c r="V9" s="270"/>
      <c r="W9" s="270"/>
      <c r="X9" s="270"/>
      <c r="Y9" s="270"/>
      <c r="Z9" s="270"/>
      <c r="AA9" s="270"/>
      <c r="AB9" s="270"/>
      <c r="AC9" s="43"/>
      <c r="AE9" s="42"/>
    </row>
    <row r="10" spans="1:55" ht="18.75" customHeight="1" x14ac:dyDescent="0.4">
      <c r="A10" s="51"/>
      <c r="B10" s="49"/>
      <c r="C10" s="49"/>
      <c r="D10" s="49"/>
      <c r="E10" s="49"/>
      <c r="F10" s="49"/>
      <c r="G10" s="49"/>
      <c r="H10" s="284"/>
      <c r="I10" s="284"/>
      <c r="J10" s="284"/>
      <c r="K10" s="284"/>
      <c r="L10" s="284"/>
      <c r="M10" s="338"/>
      <c r="N10" s="338"/>
      <c r="O10" s="338"/>
      <c r="P10" s="338"/>
      <c r="Q10" s="338"/>
      <c r="R10" s="269" t="str">
        <f>IF(基本情報設定!$E$10="","",基本情報設定!$E$10)</f>
        <v/>
      </c>
      <c r="S10" s="269"/>
      <c r="T10" s="269"/>
      <c r="U10" s="269"/>
      <c r="V10" s="269"/>
      <c r="W10" s="270" t="str">
        <f>IF(基本情報設定!$H$10="","",基本情報設定!$H$10)</f>
        <v/>
      </c>
      <c r="X10" s="270"/>
      <c r="Y10" s="270"/>
      <c r="Z10" s="270"/>
      <c r="AA10" s="270"/>
      <c r="AB10" s="49"/>
      <c r="AC10" s="42"/>
    </row>
    <row r="11" spans="1:55" s="4" customFormat="1" ht="18.75" customHeight="1" x14ac:dyDescent="0.4">
      <c r="A11" s="50"/>
      <c r="B11" s="5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18.75" customHeight="1" x14ac:dyDescent="0.4">
      <c r="A12" s="50"/>
      <c r="B12" s="50"/>
      <c r="C12" s="50" t="s">
        <v>42</v>
      </c>
      <c r="D12" s="50"/>
      <c r="E12" s="50"/>
      <c r="F12" s="50"/>
      <c r="G12" s="338" t="s">
        <v>43</v>
      </c>
      <c r="H12" s="338"/>
      <c r="I12" s="338"/>
      <c r="J12" s="338"/>
      <c r="K12" s="338"/>
      <c r="L12" s="50" t="s">
        <v>45</v>
      </c>
      <c r="M12" s="50"/>
      <c r="N12" s="50"/>
      <c r="O12" s="50"/>
      <c r="P12" s="50"/>
      <c r="Q12" s="50"/>
      <c r="R12" s="50"/>
      <c r="S12" s="50"/>
      <c r="T12" s="50"/>
      <c r="U12" s="50"/>
      <c r="V12" s="50"/>
      <c r="W12" s="50"/>
      <c r="X12" s="50"/>
      <c r="Y12" s="50"/>
      <c r="Z12" s="50"/>
      <c r="AA12" s="50"/>
      <c r="AB12" s="50"/>
    </row>
    <row r="13" spans="1:55" s="4" customFormat="1" ht="18.75" customHeight="1" x14ac:dyDescent="0.4">
      <c r="A13" s="50"/>
      <c r="B13" s="322" t="s">
        <v>46</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row>
    <row r="14" spans="1:55" s="4" customFormat="1" ht="1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55" s="4" customFormat="1" ht="15" customHeight="1" x14ac:dyDescent="0.4">
      <c r="A15" s="284" t="s">
        <v>3</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55" s="4" customFormat="1" ht="1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row>
    <row r="17" spans="1:36" s="4" customFormat="1" ht="15.95" customHeight="1" x14ac:dyDescent="0.4">
      <c r="A17" s="53"/>
      <c r="B17" s="344" t="s">
        <v>47</v>
      </c>
      <c r="C17" s="344"/>
      <c r="D17" s="344"/>
      <c r="E17" s="344"/>
      <c r="F17" s="344"/>
      <c r="G17" s="344"/>
      <c r="H17" s="383" t="s">
        <v>125</v>
      </c>
      <c r="I17" s="383"/>
      <c r="J17" s="383"/>
      <c r="K17" s="383"/>
      <c r="L17" s="383"/>
      <c r="M17" s="383"/>
      <c r="N17" s="344" t="s">
        <v>48</v>
      </c>
      <c r="O17" s="344"/>
      <c r="P17" s="344"/>
      <c r="Q17" s="344"/>
      <c r="R17" s="344"/>
      <c r="S17" s="344"/>
      <c r="T17" s="385" t="s">
        <v>282</v>
      </c>
      <c r="U17" s="385"/>
      <c r="V17" s="385"/>
      <c r="W17" s="385"/>
      <c r="X17" s="385"/>
      <c r="Y17" s="385"/>
      <c r="Z17" s="385"/>
      <c r="AA17" s="385"/>
      <c r="AB17" s="53"/>
    </row>
    <row r="18" spans="1:36" s="4" customFormat="1" ht="15.95" customHeight="1" x14ac:dyDescent="0.4">
      <c r="A18" s="53"/>
      <c r="B18" s="345"/>
      <c r="C18" s="345"/>
      <c r="D18" s="345"/>
      <c r="E18" s="345"/>
      <c r="F18" s="345"/>
      <c r="G18" s="345"/>
      <c r="H18" s="384"/>
      <c r="I18" s="384"/>
      <c r="J18" s="384"/>
      <c r="K18" s="384"/>
      <c r="L18" s="384"/>
      <c r="M18" s="384"/>
      <c r="N18" s="345"/>
      <c r="O18" s="345"/>
      <c r="P18" s="345"/>
      <c r="Q18" s="345"/>
      <c r="R18" s="345"/>
      <c r="S18" s="345"/>
      <c r="T18" s="386"/>
      <c r="U18" s="386"/>
      <c r="V18" s="386"/>
      <c r="W18" s="386"/>
      <c r="X18" s="386"/>
      <c r="Y18" s="386"/>
      <c r="Z18" s="386"/>
      <c r="AA18" s="386"/>
      <c r="AB18" s="53"/>
      <c r="AC18" s="41"/>
    </row>
    <row r="19" spans="1:36" s="4" customFormat="1" ht="15.95" customHeight="1" x14ac:dyDescent="0.4">
      <c r="A19" s="50"/>
      <c r="B19" s="344" t="s">
        <v>4</v>
      </c>
      <c r="C19" s="344"/>
      <c r="D19" s="344"/>
      <c r="E19" s="344"/>
      <c r="F19" s="344"/>
      <c r="G19" s="344"/>
      <c r="H19" s="340" t="str">
        <f>【管理者】セットアップ!$B$1</f>
        <v>令和6年度</v>
      </c>
      <c r="I19" s="340"/>
      <c r="J19" s="340"/>
      <c r="K19" s="340"/>
      <c r="L19" s="340"/>
      <c r="M19" s="340"/>
      <c r="N19" s="344" t="s">
        <v>49</v>
      </c>
      <c r="O19" s="344"/>
      <c r="P19" s="344"/>
      <c r="Q19" s="344"/>
      <c r="R19" s="344"/>
      <c r="S19" s="344"/>
      <c r="T19" s="397">
        <f>基本情報設定!E20</f>
        <v>0</v>
      </c>
      <c r="U19" s="397"/>
      <c r="V19" s="397"/>
      <c r="W19" s="397"/>
      <c r="X19" s="397"/>
      <c r="Y19" s="397"/>
      <c r="Z19" s="397"/>
      <c r="AA19" s="397"/>
      <c r="AB19" s="50"/>
      <c r="AC19" s="41"/>
    </row>
    <row r="20" spans="1:36" s="4" customFormat="1" ht="15.95" customHeight="1" x14ac:dyDescent="0.4">
      <c r="A20" s="50"/>
      <c r="B20" s="345"/>
      <c r="C20" s="345"/>
      <c r="D20" s="345"/>
      <c r="E20" s="345"/>
      <c r="F20" s="345"/>
      <c r="G20" s="345"/>
      <c r="H20" s="341"/>
      <c r="I20" s="341"/>
      <c r="J20" s="341"/>
      <c r="K20" s="341"/>
      <c r="L20" s="341"/>
      <c r="M20" s="341"/>
      <c r="N20" s="345"/>
      <c r="O20" s="345"/>
      <c r="P20" s="345"/>
      <c r="Q20" s="345"/>
      <c r="R20" s="345"/>
      <c r="S20" s="345"/>
      <c r="T20" s="398"/>
      <c r="U20" s="398"/>
      <c r="V20" s="398"/>
      <c r="W20" s="398"/>
      <c r="X20" s="398"/>
      <c r="Y20" s="398"/>
      <c r="Z20" s="398"/>
      <c r="AA20" s="398"/>
      <c r="AB20" s="50"/>
      <c r="AC20" s="41"/>
    </row>
    <row r="21" spans="1:36" s="4" customFormat="1" ht="15.95" customHeight="1" x14ac:dyDescent="0.4">
      <c r="A21" s="50"/>
      <c r="B21" s="303" t="s">
        <v>6</v>
      </c>
      <c r="C21" s="304"/>
      <c r="D21" s="304"/>
      <c r="E21" s="304"/>
      <c r="F21" s="304"/>
      <c r="G21" s="305"/>
      <c r="H21" s="335">
        <f>基本情報設定!E22</f>
        <v>0</v>
      </c>
      <c r="I21" s="314"/>
      <c r="J21" s="314"/>
      <c r="K21" s="314"/>
      <c r="L21" s="314"/>
      <c r="M21" s="314"/>
      <c r="N21" s="314"/>
      <c r="O21" s="314"/>
      <c r="P21" s="314"/>
      <c r="Q21" s="314"/>
      <c r="R21" s="314"/>
      <c r="S21" s="314"/>
      <c r="T21" s="314"/>
      <c r="U21" s="314"/>
      <c r="V21" s="314"/>
      <c r="W21" s="314"/>
      <c r="X21" s="314"/>
      <c r="Y21" s="314"/>
      <c r="Z21" s="314"/>
      <c r="AA21" s="315"/>
      <c r="AB21" s="50"/>
      <c r="AC21" s="41"/>
    </row>
    <row r="22" spans="1:36" s="4" customFormat="1" ht="15.95" customHeight="1" x14ac:dyDescent="0.4">
      <c r="A22" s="50"/>
      <c r="B22" s="308"/>
      <c r="C22" s="309"/>
      <c r="D22" s="309"/>
      <c r="E22" s="309"/>
      <c r="F22" s="309"/>
      <c r="G22" s="310"/>
      <c r="H22" s="336"/>
      <c r="I22" s="316"/>
      <c r="J22" s="316"/>
      <c r="K22" s="316"/>
      <c r="L22" s="316"/>
      <c r="M22" s="316"/>
      <c r="N22" s="316"/>
      <c r="O22" s="316"/>
      <c r="P22" s="316"/>
      <c r="Q22" s="316"/>
      <c r="R22" s="316"/>
      <c r="S22" s="316"/>
      <c r="T22" s="316"/>
      <c r="U22" s="316"/>
      <c r="V22" s="316"/>
      <c r="W22" s="316"/>
      <c r="X22" s="316"/>
      <c r="Y22" s="316"/>
      <c r="Z22" s="316"/>
      <c r="AA22" s="317"/>
      <c r="AB22" s="50"/>
    </row>
    <row r="23" spans="1:36" s="4" customFormat="1" ht="15.95" customHeight="1" x14ac:dyDescent="0.4">
      <c r="A23" s="50"/>
      <c r="B23" s="303" t="s">
        <v>52</v>
      </c>
      <c r="C23" s="304"/>
      <c r="D23" s="304"/>
      <c r="E23" s="304"/>
      <c r="F23" s="304"/>
      <c r="G23" s="305"/>
      <c r="H23" s="401">
        <f>'(様式1号)交付申請書'!$K$22</f>
        <v>0</v>
      </c>
      <c r="I23" s="402"/>
      <c r="J23" s="402"/>
      <c r="K23" s="402"/>
      <c r="L23" s="402"/>
      <c r="M23" s="402"/>
      <c r="N23" s="402"/>
      <c r="O23" s="402"/>
      <c r="P23" s="402"/>
      <c r="Q23" s="402"/>
      <c r="R23" s="402"/>
      <c r="S23" s="402"/>
      <c r="T23" s="402"/>
      <c r="U23" s="402"/>
      <c r="V23" s="402"/>
      <c r="W23" s="402"/>
      <c r="X23" s="402"/>
      <c r="Y23" s="402"/>
      <c r="Z23" s="402"/>
      <c r="AA23" s="403"/>
      <c r="AB23" s="50"/>
    </row>
    <row r="24" spans="1:36" s="4" customFormat="1" ht="15.95" customHeight="1" x14ac:dyDescent="0.4">
      <c r="A24" s="50"/>
      <c r="B24" s="306"/>
      <c r="C24" s="268"/>
      <c r="D24" s="268"/>
      <c r="E24" s="268"/>
      <c r="F24" s="268"/>
      <c r="G24" s="307"/>
      <c r="H24" s="404"/>
      <c r="I24" s="405"/>
      <c r="J24" s="405"/>
      <c r="K24" s="405"/>
      <c r="L24" s="405"/>
      <c r="M24" s="405"/>
      <c r="N24" s="405"/>
      <c r="O24" s="405"/>
      <c r="P24" s="405"/>
      <c r="Q24" s="405"/>
      <c r="R24" s="405"/>
      <c r="S24" s="405"/>
      <c r="T24" s="405"/>
      <c r="U24" s="405"/>
      <c r="V24" s="405"/>
      <c r="W24" s="405"/>
      <c r="X24" s="405"/>
      <c r="Y24" s="405"/>
      <c r="Z24" s="405"/>
      <c r="AA24" s="406"/>
      <c r="AB24" s="50"/>
    </row>
    <row r="25" spans="1:36" s="4" customFormat="1" ht="15.95" customHeight="1" x14ac:dyDescent="0.4">
      <c r="A25" s="50"/>
      <c r="B25" s="306"/>
      <c r="C25" s="268"/>
      <c r="D25" s="268"/>
      <c r="E25" s="268"/>
      <c r="F25" s="268"/>
      <c r="G25" s="307"/>
      <c r="H25" s="404"/>
      <c r="I25" s="405"/>
      <c r="J25" s="405"/>
      <c r="K25" s="405"/>
      <c r="L25" s="405"/>
      <c r="M25" s="405"/>
      <c r="N25" s="405"/>
      <c r="O25" s="405"/>
      <c r="P25" s="405"/>
      <c r="Q25" s="405"/>
      <c r="R25" s="405"/>
      <c r="S25" s="405"/>
      <c r="T25" s="405"/>
      <c r="U25" s="405"/>
      <c r="V25" s="405"/>
      <c r="W25" s="405"/>
      <c r="X25" s="405"/>
      <c r="Y25" s="405"/>
      <c r="Z25" s="405"/>
      <c r="AA25" s="406"/>
      <c r="AB25" s="50"/>
    </row>
    <row r="26" spans="1:36" s="4" customFormat="1" ht="15.95" customHeight="1" x14ac:dyDescent="0.4">
      <c r="A26" s="50"/>
      <c r="B26" s="308"/>
      <c r="C26" s="309"/>
      <c r="D26" s="309"/>
      <c r="E26" s="309"/>
      <c r="F26" s="309"/>
      <c r="G26" s="310"/>
      <c r="H26" s="407"/>
      <c r="I26" s="408"/>
      <c r="J26" s="408"/>
      <c r="K26" s="408"/>
      <c r="L26" s="408"/>
      <c r="M26" s="408"/>
      <c r="N26" s="408"/>
      <c r="O26" s="408"/>
      <c r="P26" s="408"/>
      <c r="Q26" s="408"/>
      <c r="R26" s="408"/>
      <c r="S26" s="408"/>
      <c r="T26" s="408"/>
      <c r="U26" s="408"/>
      <c r="V26" s="408"/>
      <c r="W26" s="408"/>
      <c r="X26" s="408"/>
      <c r="Y26" s="408"/>
      <c r="Z26" s="408"/>
      <c r="AA26" s="409"/>
      <c r="AB26" s="50"/>
      <c r="AC26" s="41"/>
      <c r="AD26" s="41"/>
      <c r="AE26" s="41"/>
      <c r="AF26" s="41"/>
      <c r="AG26" s="41"/>
      <c r="AH26" s="41"/>
      <c r="AI26" s="41"/>
      <c r="AJ26" s="41"/>
    </row>
    <row r="27" spans="1:36" s="4" customFormat="1" ht="15.95" customHeight="1" x14ac:dyDescent="0.4">
      <c r="A27" s="50"/>
      <c r="B27" s="303" t="s">
        <v>53</v>
      </c>
      <c r="C27" s="304"/>
      <c r="D27" s="304"/>
      <c r="E27" s="304"/>
      <c r="F27" s="304"/>
      <c r="G27" s="304"/>
      <c r="H27" s="401">
        <f>'(様式1号)交付申請書'!$K$32</f>
        <v>0</v>
      </c>
      <c r="I27" s="314"/>
      <c r="J27" s="314"/>
      <c r="K27" s="314"/>
      <c r="L27" s="314"/>
      <c r="M27" s="314"/>
      <c r="N27" s="314"/>
      <c r="O27" s="314"/>
      <c r="P27" s="314"/>
      <c r="Q27" s="314"/>
      <c r="R27" s="314"/>
      <c r="S27" s="314"/>
      <c r="T27" s="314"/>
      <c r="U27" s="314"/>
      <c r="V27" s="314"/>
      <c r="W27" s="314"/>
      <c r="X27" s="314"/>
      <c r="Y27" s="314"/>
      <c r="Z27" s="314"/>
      <c r="AA27" s="315"/>
      <c r="AB27" s="50"/>
      <c r="AC27" s="41"/>
      <c r="AD27" s="41"/>
      <c r="AE27" s="41"/>
      <c r="AF27" s="41"/>
      <c r="AG27" s="41"/>
      <c r="AH27" s="41"/>
      <c r="AI27" s="41"/>
      <c r="AJ27" s="41"/>
    </row>
    <row r="28" spans="1:36" s="4" customFormat="1" ht="15.95" customHeight="1" x14ac:dyDescent="0.4">
      <c r="A28" s="50"/>
      <c r="B28" s="308"/>
      <c r="C28" s="309"/>
      <c r="D28" s="309"/>
      <c r="E28" s="309"/>
      <c r="F28" s="309"/>
      <c r="G28" s="309"/>
      <c r="H28" s="336"/>
      <c r="I28" s="316"/>
      <c r="J28" s="316"/>
      <c r="K28" s="316"/>
      <c r="L28" s="316"/>
      <c r="M28" s="316"/>
      <c r="N28" s="316"/>
      <c r="O28" s="316"/>
      <c r="P28" s="316"/>
      <c r="Q28" s="316"/>
      <c r="R28" s="316"/>
      <c r="S28" s="316"/>
      <c r="T28" s="316"/>
      <c r="U28" s="316"/>
      <c r="V28" s="316"/>
      <c r="W28" s="316"/>
      <c r="X28" s="316"/>
      <c r="Y28" s="316"/>
      <c r="Z28" s="316"/>
      <c r="AA28" s="317"/>
      <c r="AB28" s="50"/>
      <c r="AC28" s="41"/>
      <c r="AD28" s="41"/>
      <c r="AE28" s="41"/>
      <c r="AF28" s="41"/>
      <c r="AG28" s="41"/>
      <c r="AH28" s="41"/>
      <c r="AI28" s="41"/>
      <c r="AJ28" s="41"/>
    </row>
    <row r="29" spans="1:36" s="4" customFormat="1" ht="15.95" customHeight="1" x14ac:dyDescent="0.4">
      <c r="A29" s="50"/>
      <c r="B29" s="303" t="s">
        <v>54</v>
      </c>
      <c r="C29" s="304"/>
      <c r="D29" s="304"/>
      <c r="E29" s="304"/>
      <c r="F29" s="304"/>
      <c r="G29" s="305"/>
      <c r="H29" s="410" t="str">
        <f>IF('(様式1号)交付申請書'!$AE$34="","",'(様式1号)交付申請書'!$AE$34)</f>
        <v/>
      </c>
      <c r="I29" s="411"/>
      <c r="J29" s="411"/>
      <c r="K29" s="411"/>
      <c r="L29" s="411"/>
      <c r="M29" s="411"/>
      <c r="N29" s="412"/>
      <c r="O29" s="305" t="s">
        <v>55</v>
      </c>
      <c r="P29" s="344"/>
      <c r="Q29" s="344"/>
      <c r="R29" s="344"/>
      <c r="S29" s="344"/>
      <c r="T29" s="344"/>
      <c r="U29" s="410" t="str">
        <f>IF('(様式1号)交付申請書'!$AE$35="","",'(様式1号)交付申請書'!$AE$35)</f>
        <v/>
      </c>
      <c r="V29" s="411"/>
      <c r="W29" s="411"/>
      <c r="X29" s="411"/>
      <c r="Y29" s="411"/>
      <c r="Z29" s="411"/>
      <c r="AA29" s="412"/>
      <c r="AB29" s="50"/>
      <c r="AC29" s="41"/>
      <c r="AD29" s="41"/>
      <c r="AE29" s="41"/>
      <c r="AF29" s="41"/>
      <c r="AG29" s="41"/>
      <c r="AH29" s="41"/>
      <c r="AI29" s="41"/>
      <c r="AJ29" s="41"/>
    </row>
    <row r="30" spans="1:36" s="4" customFormat="1" ht="15.95" customHeight="1" x14ac:dyDescent="0.4">
      <c r="A30" s="50"/>
      <c r="B30" s="308"/>
      <c r="C30" s="309"/>
      <c r="D30" s="309"/>
      <c r="E30" s="309"/>
      <c r="F30" s="309"/>
      <c r="G30" s="310"/>
      <c r="H30" s="413"/>
      <c r="I30" s="414"/>
      <c r="J30" s="414"/>
      <c r="K30" s="414"/>
      <c r="L30" s="414"/>
      <c r="M30" s="414"/>
      <c r="N30" s="415"/>
      <c r="O30" s="310"/>
      <c r="P30" s="345"/>
      <c r="Q30" s="345"/>
      <c r="R30" s="345"/>
      <c r="S30" s="345"/>
      <c r="T30" s="345"/>
      <c r="U30" s="413"/>
      <c r="V30" s="414"/>
      <c r="W30" s="414"/>
      <c r="X30" s="414"/>
      <c r="Y30" s="414"/>
      <c r="Z30" s="414"/>
      <c r="AA30" s="415"/>
      <c r="AB30" s="50"/>
      <c r="AC30" s="41"/>
      <c r="AD30" s="41"/>
      <c r="AE30" s="41"/>
      <c r="AF30" s="41"/>
      <c r="AG30" s="41"/>
      <c r="AH30" s="41"/>
      <c r="AI30" s="41"/>
      <c r="AJ30" s="41"/>
    </row>
    <row r="31" spans="1:36" s="4" customFormat="1" ht="15.95" customHeight="1" x14ac:dyDescent="0.4">
      <c r="A31" s="50"/>
      <c r="B31" s="377" t="s">
        <v>56</v>
      </c>
      <c r="C31" s="378"/>
      <c r="D31" s="378"/>
      <c r="E31" s="378"/>
      <c r="F31" s="378"/>
      <c r="G31" s="379"/>
      <c r="H31" s="416" t="s">
        <v>273</v>
      </c>
      <c r="I31" s="417"/>
      <c r="J31" s="417"/>
      <c r="K31" s="417"/>
      <c r="L31" s="417"/>
      <c r="M31" s="417"/>
      <c r="N31" s="417"/>
      <c r="O31" s="417"/>
      <c r="P31" s="417"/>
      <c r="Q31" s="417"/>
      <c r="R31" s="417"/>
      <c r="S31" s="417"/>
      <c r="T31" s="417"/>
      <c r="U31" s="417"/>
      <c r="V31" s="417"/>
      <c r="W31" s="417"/>
      <c r="X31" s="417"/>
      <c r="Y31" s="417"/>
      <c r="Z31" s="417"/>
      <c r="AA31" s="418"/>
      <c r="AB31" s="50"/>
      <c r="AC31" s="41"/>
      <c r="AD31" s="41"/>
      <c r="AE31" s="41"/>
      <c r="AF31" s="41"/>
      <c r="AG31" s="41"/>
      <c r="AH31" s="41"/>
      <c r="AI31" s="41"/>
      <c r="AJ31" s="41"/>
    </row>
    <row r="32" spans="1:36" s="4" customFormat="1" ht="15.95" customHeight="1" x14ac:dyDescent="0.4">
      <c r="A32" s="50"/>
      <c r="B32" s="292"/>
      <c r="C32" s="293"/>
      <c r="D32" s="293"/>
      <c r="E32" s="293"/>
      <c r="F32" s="293"/>
      <c r="G32" s="294"/>
      <c r="H32" s="419"/>
      <c r="I32" s="420"/>
      <c r="J32" s="420"/>
      <c r="K32" s="420"/>
      <c r="L32" s="420"/>
      <c r="M32" s="420"/>
      <c r="N32" s="420"/>
      <c r="O32" s="420"/>
      <c r="P32" s="420"/>
      <c r="Q32" s="420"/>
      <c r="R32" s="420"/>
      <c r="S32" s="420"/>
      <c r="T32" s="420"/>
      <c r="U32" s="420"/>
      <c r="V32" s="420"/>
      <c r="W32" s="420"/>
      <c r="X32" s="420"/>
      <c r="Y32" s="420"/>
      <c r="Z32" s="420"/>
      <c r="AA32" s="421"/>
      <c r="AB32" s="50"/>
      <c r="AC32" s="41"/>
      <c r="AD32" s="41"/>
      <c r="AE32" s="41"/>
      <c r="AF32" s="41"/>
      <c r="AG32" s="41"/>
      <c r="AH32" s="41"/>
      <c r="AI32" s="41"/>
      <c r="AJ32" s="41"/>
    </row>
    <row r="33" spans="1:55" s="4" customFormat="1" ht="15.95" customHeight="1" x14ac:dyDescent="0.4">
      <c r="A33" s="50"/>
      <c r="B33" s="292"/>
      <c r="C33" s="293"/>
      <c r="D33" s="293"/>
      <c r="E33" s="293"/>
      <c r="F33" s="293"/>
      <c r="G33" s="294"/>
      <c r="H33" s="419"/>
      <c r="I33" s="420"/>
      <c r="J33" s="420"/>
      <c r="K33" s="420"/>
      <c r="L33" s="420"/>
      <c r="M33" s="420"/>
      <c r="N33" s="420"/>
      <c r="O33" s="420"/>
      <c r="P33" s="420"/>
      <c r="Q33" s="420"/>
      <c r="R33" s="420"/>
      <c r="S33" s="420"/>
      <c r="T33" s="420"/>
      <c r="U33" s="420"/>
      <c r="V33" s="420"/>
      <c r="W33" s="420"/>
      <c r="X33" s="420"/>
      <c r="Y33" s="420"/>
      <c r="Z33" s="420"/>
      <c r="AA33" s="421"/>
      <c r="AB33" s="50"/>
      <c r="AC33" s="41"/>
      <c r="AD33" s="41"/>
      <c r="AE33" s="41"/>
      <c r="AF33" s="41"/>
      <c r="AG33" s="41"/>
      <c r="AH33" s="41"/>
      <c r="AI33" s="41"/>
      <c r="AJ33" s="41"/>
    </row>
    <row r="34" spans="1:55" s="4" customFormat="1" ht="15.95" customHeight="1" x14ac:dyDescent="0.4">
      <c r="A34" s="50"/>
      <c r="B34" s="292"/>
      <c r="C34" s="293"/>
      <c r="D34" s="293"/>
      <c r="E34" s="293"/>
      <c r="F34" s="293"/>
      <c r="G34" s="294"/>
      <c r="H34" s="419"/>
      <c r="I34" s="420"/>
      <c r="J34" s="420"/>
      <c r="K34" s="420"/>
      <c r="L34" s="420"/>
      <c r="M34" s="420"/>
      <c r="N34" s="420"/>
      <c r="O34" s="420"/>
      <c r="P34" s="420"/>
      <c r="Q34" s="420"/>
      <c r="R34" s="420"/>
      <c r="S34" s="420"/>
      <c r="T34" s="420"/>
      <c r="U34" s="420"/>
      <c r="V34" s="420"/>
      <c r="W34" s="420"/>
      <c r="X34" s="420"/>
      <c r="Y34" s="420"/>
      <c r="Z34" s="420"/>
      <c r="AA34" s="421"/>
      <c r="AB34" s="50"/>
    </row>
    <row r="35" spans="1:55" s="4" customFormat="1" ht="15.95" customHeight="1" x14ac:dyDescent="0.4">
      <c r="A35" s="50"/>
      <c r="B35" s="292"/>
      <c r="C35" s="293"/>
      <c r="D35" s="293"/>
      <c r="E35" s="293"/>
      <c r="F35" s="293"/>
      <c r="G35" s="294"/>
      <c r="H35" s="419"/>
      <c r="I35" s="420"/>
      <c r="J35" s="420"/>
      <c r="K35" s="420"/>
      <c r="L35" s="420"/>
      <c r="M35" s="420"/>
      <c r="N35" s="420"/>
      <c r="O35" s="420"/>
      <c r="P35" s="420"/>
      <c r="Q35" s="420"/>
      <c r="R35" s="420"/>
      <c r="S35" s="420"/>
      <c r="T35" s="420"/>
      <c r="U35" s="420"/>
      <c r="V35" s="420"/>
      <c r="W35" s="420"/>
      <c r="X35" s="420"/>
      <c r="Y35" s="420"/>
      <c r="Z35" s="420"/>
      <c r="AA35" s="421"/>
      <c r="AB35" s="50"/>
    </row>
    <row r="36" spans="1:55" s="4" customFormat="1" ht="15.95" customHeight="1" x14ac:dyDescent="0.4">
      <c r="A36" s="50"/>
      <c r="B36" s="292"/>
      <c r="C36" s="293"/>
      <c r="D36" s="293"/>
      <c r="E36" s="293"/>
      <c r="F36" s="293"/>
      <c r="G36" s="294"/>
      <c r="H36" s="419"/>
      <c r="I36" s="420"/>
      <c r="J36" s="420"/>
      <c r="K36" s="420"/>
      <c r="L36" s="420"/>
      <c r="M36" s="420"/>
      <c r="N36" s="420"/>
      <c r="O36" s="420"/>
      <c r="P36" s="420"/>
      <c r="Q36" s="420"/>
      <c r="R36" s="420"/>
      <c r="S36" s="420"/>
      <c r="T36" s="420"/>
      <c r="U36" s="420"/>
      <c r="V36" s="420"/>
      <c r="W36" s="420"/>
      <c r="X36" s="420"/>
      <c r="Y36" s="420"/>
      <c r="Z36" s="420"/>
      <c r="AA36" s="421"/>
      <c r="AB36" s="50"/>
    </row>
    <row r="37" spans="1:55" s="4" customFormat="1" ht="15.95" customHeight="1" x14ac:dyDescent="0.4">
      <c r="A37" s="50"/>
      <c r="B37" s="295"/>
      <c r="C37" s="296"/>
      <c r="D37" s="296"/>
      <c r="E37" s="296"/>
      <c r="F37" s="296"/>
      <c r="G37" s="297"/>
      <c r="H37" s="422"/>
      <c r="I37" s="423"/>
      <c r="J37" s="423"/>
      <c r="K37" s="423"/>
      <c r="L37" s="423"/>
      <c r="M37" s="423"/>
      <c r="N37" s="423"/>
      <c r="O37" s="423"/>
      <c r="P37" s="423"/>
      <c r="Q37" s="423"/>
      <c r="R37" s="423"/>
      <c r="S37" s="423"/>
      <c r="T37" s="423"/>
      <c r="U37" s="423"/>
      <c r="V37" s="423"/>
      <c r="W37" s="423"/>
      <c r="X37" s="423"/>
      <c r="Y37" s="423"/>
      <c r="Z37" s="423"/>
      <c r="AA37" s="424"/>
      <c r="AB37" s="50"/>
    </row>
    <row r="38" spans="1:55" s="4" customFormat="1" ht="18.75" customHeight="1" x14ac:dyDescent="0.4">
      <c r="A38" s="50"/>
      <c r="B38" s="50" t="s">
        <v>9</v>
      </c>
      <c r="C38" s="50"/>
      <c r="D38" s="50" t="s">
        <v>16</v>
      </c>
      <c r="E38" s="78"/>
      <c r="F38" s="78"/>
      <c r="G38" s="78"/>
      <c r="H38" s="78"/>
      <c r="I38" s="78"/>
      <c r="J38" s="78"/>
      <c r="K38" s="78"/>
      <c r="L38" s="78"/>
      <c r="M38" s="78"/>
      <c r="N38" s="78"/>
      <c r="O38" s="78"/>
      <c r="P38" s="78"/>
      <c r="Q38" s="78"/>
      <c r="R38" s="78"/>
      <c r="S38" s="78"/>
      <c r="T38" s="78"/>
      <c r="U38" s="78"/>
      <c r="V38" s="78"/>
      <c r="W38" s="78"/>
      <c r="X38" s="78"/>
      <c r="Y38" s="78"/>
      <c r="Z38" s="78"/>
      <c r="AA38" s="78"/>
      <c r="AB38" s="50"/>
    </row>
    <row r="39" spans="1:55" ht="18.75" customHeight="1" x14ac:dyDescent="0.4">
      <c r="A39" s="49"/>
      <c r="B39" s="49"/>
      <c r="C39" s="49"/>
      <c r="D39" s="93"/>
      <c r="E39" s="93"/>
      <c r="F39" s="93"/>
      <c r="G39" s="93"/>
      <c r="H39" s="93"/>
      <c r="I39" s="93"/>
      <c r="J39" s="93"/>
      <c r="K39" s="93"/>
      <c r="L39" s="93"/>
      <c r="M39" s="93"/>
      <c r="N39" s="93"/>
      <c r="O39" s="93"/>
      <c r="P39" s="93"/>
      <c r="Q39" s="93"/>
      <c r="R39" s="93"/>
      <c r="S39" s="93"/>
      <c r="T39" s="93"/>
      <c r="U39" s="93"/>
      <c r="V39" s="93"/>
      <c r="W39" s="93"/>
      <c r="X39" s="93"/>
      <c r="Y39" s="93"/>
      <c r="Z39" s="93"/>
      <c r="AA39" s="93"/>
      <c r="AB39" s="49"/>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8.75" customHeight="1" x14ac:dyDescent="0.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sheetData>
  <sheetProtection algorithmName="SHA-512" hashValue="VV96lt/7hP+gsiQ6ZsKhNhuEGIewt5HsudiJEF0vyDmyCbiyBzwLcjcPUe+4cmQ2cYAx9WQEiPQRqPq3qrNxNw==" saltValue="kLyGo4lEwsCXTH606Ist/A==" spinCount="100000" sheet="1" objects="1" scenarios="1"/>
  <mergeCells count="39">
    <mergeCell ref="H31:AA37"/>
    <mergeCell ref="AC3:AZ3"/>
    <mergeCell ref="R7:S7"/>
    <mergeCell ref="T7:AB7"/>
    <mergeCell ref="R9:AB9"/>
    <mergeCell ref="R10:V10"/>
    <mergeCell ref="W10:AA10"/>
    <mergeCell ref="R8:AB8"/>
    <mergeCell ref="H17:M18"/>
    <mergeCell ref="N17:S18"/>
    <mergeCell ref="T17:AA18"/>
    <mergeCell ref="H19:M20"/>
    <mergeCell ref="N19:S20"/>
    <mergeCell ref="T19:AA20"/>
    <mergeCell ref="H7:L10"/>
    <mergeCell ref="M9:Q10"/>
    <mergeCell ref="B31:G37"/>
    <mergeCell ref="M3:P4"/>
    <mergeCell ref="B23:G26"/>
    <mergeCell ref="H23:AA26"/>
    <mergeCell ref="B27:G28"/>
    <mergeCell ref="H27:AA28"/>
    <mergeCell ref="B29:G30"/>
    <mergeCell ref="H29:N30"/>
    <mergeCell ref="O29:T30"/>
    <mergeCell ref="U29:AA30"/>
    <mergeCell ref="B19:G20"/>
    <mergeCell ref="B21:G22"/>
    <mergeCell ref="H21:AA22"/>
    <mergeCell ref="B13:AB13"/>
    <mergeCell ref="A15:AB15"/>
    <mergeCell ref="B17:G18"/>
    <mergeCell ref="G12:K12"/>
    <mergeCell ref="B2:AB2"/>
    <mergeCell ref="A3:L4"/>
    <mergeCell ref="Q3:AB4"/>
    <mergeCell ref="U5:AA5"/>
    <mergeCell ref="B6:H6"/>
    <mergeCell ref="M7:Q8"/>
  </mergeCells>
  <phoneticPr fontId="2"/>
  <dataValidations count="1">
    <dataValidation type="list" allowBlank="1" showInputMessage="1" showErrorMessage="1" sqref="H31">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C49"/>
  <sheetViews>
    <sheetView view="pageBreakPreview" zoomScale="90" zoomScaleNormal="85" zoomScaleSheetLayoutView="90" workbookViewId="0">
      <selection activeCell="T20" sqref="T20:AA21"/>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5" ht="18.75" customHeight="1" x14ac:dyDescent="0.4">
      <c r="A2" s="50"/>
      <c r="B2" s="322" t="s">
        <v>257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t="s">
        <v>242</v>
      </c>
    </row>
    <row r="3" spans="1:55" ht="24" x14ac:dyDescent="0.4">
      <c r="A3" s="380" t="s">
        <v>40</v>
      </c>
      <c r="B3" s="380"/>
      <c r="C3" s="380"/>
      <c r="D3" s="380"/>
      <c r="E3" s="380"/>
      <c r="F3" s="380"/>
      <c r="G3" s="380"/>
      <c r="H3" s="380"/>
      <c r="I3" s="380"/>
      <c r="J3" s="380"/>
      <c r="K3" s="380"/>
      <c r="L3" s="380"/>
      <c r="M3" s="284" t="s">
        <v>237</v>
      </c>
      <c r="N3" s="284"/>
      <c r="O3" s="284"/>
      <c r="P3" s="284"/>
      <c r="Q3" s="322" t="s">
        <v>235</v>
      </c>
      <c r="R3" s="322"/>
      <c r="S3" s="322"/>
      <c r="T3" s="322"/>
      <c r="U3" s="322"/>
      <c r="V3" s="322"/>
      <c r="W3" s="322"/>
      <c r="X3" s="322"/>
      <c r="Y3" s="322"/>
      <c r="Z3" s="322"/>
      <c r="AA3" s="322"/>
      <c r="AB3" s="322"/>
      <c r="AC3" s="244" t="s">
        <v>238</v>
      </c>
      <c r="AD3" s="244"/>
      <c r="AE3" s="244"/>
      <c r="AF3" s="244"/>
      <c r="AG3" s="244"/>
      <c r="AH3" s="244"/>
      <c r="AI3" s="244"/>
      <c r="AJ3" s="244"/>
      <c r="AK3" s="244"/>
      <c r="AL3" s="244"/>
      <c r="AM3" s="244"/>
      <c r="AN3" s="244"/>
      <c r="AO3" s="244"/>
      <c r="AP3" s="244"/>
      <c r="AQ3" s="244"/>
      <c r="AR3" s="244"/>
      <c r="AS3" s="244"/>
      <c r="AT3" s="244"/>
      <c r="AU3" s="244"/>
      <c r="AV3" s="244"/>
      <c r="AW3" s="244"/>
      <c r="AX3" s="244"/>
      <c r="AY3" s="244"/>
      <c r="AZ3" s="244"/>
    </row>
    <row r="4" spans="1:55" ht="18.75" customHeight="1" x14ac:dyDescent="0.4">
      <c r="A4" s="380"/>
      <c r="B4" s="380"/>
      <c r="C4" s="380"/>
      <c r="D4" s="380"/>
      <c r="E4" s="380"/>
      <c r="F4" s="380"/>
      <c r="G4" s="380"/>
      <c r="H4" s="380"/>
      <c r="I4" s="380"/>
      <c r="J4" s="380"/>
      <c r="K4" s="380"/>
      <c r="L4" s="380"/>
      <c r="M4" s="284"/>
      <c r="N4" s="284"/>
      <c r="O4" s="284"/>
      <c r="P4" s="284"/>
      <c r="Q4" s="322"/>
      <c r="R4" s="322"/>
      <c r="S4" s="322"/>
      <c r="T4" s="322"/>
      <c r="U4" s="322"/>
      <c r="V4" s="322"/>
      <c r="W4" s="322"/>
      <c r="X4" s="322"/>
      <c r="Y4" s="322"/>
      <c r="Z4" s="322"/>
      <c r="AA4" s="322"/>
      <c r="AB4" s="322"/>
    </row>
    <row r="5" spans="1:55" ht="18.75" customHeight="1" x14ac:dyDescent="0.4">
      <c r="A5" s="51"/>
      <c r="B5" s="49"/>
      <c r="C5" s="49"/>
      <c r="D5" s="49"/>
      <c r="E5" s="49"/>
      <c r="F5" s="49"/>
      <c r="G5" s="49"/>
      <c r="H5" s="49"/>
      <c r="I5" s="49"/>
      <c r="J5" s="49"/>
      <c r="K5" s="49"/>
      <c r="L5" s="49"/>
      <c r="M5" s="49"/>
      <c r="N5" s="49"/>
      <c r="O5" s="49"/>
      <c r="P5" s="49"/>
      <c r="Q5" s="49"/>
      <c r="R5" s="49"/>
      <c r="S5" s="49"/>
      <c r="T5" s="49"/>
      <c r="U5" s="400" t="str">
        <f>U30</f>
        <v/>
      </c>
      <c r="V5" s="400"/>
      <c r="W5" s="400"/>
      <c r="X5" s="400"/>
      <c r="Y5" s="400"/>
      <c r="Z5" s="400"/>
      <c r="AA5" s="400"/>
      <c r="AB5" s="49"/>
      <c r="AC5" s="42" t="s">
        <v>239</v>
      </c>
    </row>
    <row r="6" spans="1:55" ht="18.75" customHeight="1" x14ac:dyDescent="0.4">
      <c r="A6" s="52"/>
      <c r="B6" s="285" t="s">
        <v>12</v>
      </c>
      <c r="C6" s="285"/>
      <c r="D6" s="285"/>
      <c r="E6" s="285"/>
      <c r="F6" s="285"/>
      <c r="G6" s="285"/>
      <c r="H6" s="285"/>
      <c r="I6" s="52"/>
      <c r="J6" s="52"/>
      <c r="K6" s="52"/>
      <c r="L6" s="52"/>
      <c r="M6" s="49"/>
      <c r="N6" s="49"/>
      <c r="O6" s="49"/>
      <c r="P6" s="49"/>
      <c r="Q6" s="49"/>
      <c r="R6" s="49"/>
      <c r="S6" s="49"/>
      <c r="T6" s="49"/>
      <c r="U6" s="49"/>
      <c r="V6" s="49"/>
      <c r="W6" s="49"/>
      <c r="X6" s="49"/>
      <c r="Y6" s="49"/>
      <c r="Z6" s="49"/>
      <c r="AA6" s="49"/>
      <c r="AB6" s="49"/>
    </row>
    <row r="7" spans="1:55" ht="18.75" customHeight="1" x14ac:dyDescent="0.4">
      <c r="A7" s="51"/>
      <c r="B7" s="49"/>
      <c r="C7" s="49"/>
      <c r="D7" s="49"/>
      <c r="E7" s="49"/>
      <c r="F7" s="49"/>
      <c r="G7" s="49"/>
      <c r="H7" s="284" t="s">
        <v>41</v>
      </c>
      <c r="I7" s="284"/>
      <c r="J7" s="284"/>
      <c r="K7" s="284"/>
      <c r="L7" s="284"/>
      <c r="M7" s="338" t="s">
        <v>14</v>
      </c>
      <c r="N7" s="338"/>
      <c r="O7" s="338"/>
      <c r="P7" s="338"/>
      <c r="Q7" s="338"/>
      <c r="R7" s="284" t="s">
        <v>208</v>
      </c>
      <c r="S7" s="284"/>
      <c r="T7" s="271" t="str">
        <f>IF(基本情報設定!$F$16="","",基本情報設定!$F$16)</f>
        <v/>
      </c>
      <c r="U7" s="271"/>
      <c r="V7" s="271"/>
      <c r="W7" s="271"/>
      <c r="X7" s="271"/>
      <c r="Y7" s="271"/>
      <c r="Z7" s="271"/>
      <c r="AA7" s="271"/>
      <c r="AB7" s="271"/>
      <c r="AD7" s="42"/>
    </row>
    <row r="8" spans="1:55" ht="18.75" customHeight="1" x14ac:dyDescent="0.4">
      <c r="A8" s="51"/>
      <c r="B8" s="49"/>
      <c r="C8" s="49"/>
      <c r="D8" s="49"/>
      <c r="E8" s="49"/>
      <c r="F8" s="49"/>
      <c r="G8" s="49"/>
      <c r="H8" s="284"/>
      <c r="I8" s="284"/>
      <c r="J8" s="284"/>
      <c r="K8" s="284"/>
      <c r="L8" s="284"/>
      <c r="M8" s="338"/>
      <c r="N8" s="338"/>
      <c r="O8" s="338"/>
      <c r="P8" s="338"/>
      <c r="Q8" s="338"/>
      <c r="R8" s="399" t="str">
        <f>IF(基本情報設定!$J$16="","",基本情報設定!$J$16)</f>
        <v/>
      </c>
      <c r="S8" s="399"/>
      <c r="T8" s="399"/>
      <c r="U8" s="399"/>
      <c r="V8" s="399"/>
      <c r="W8" s="399"/>
      <c r="X8" s="399"/>
      <c r="Y8" s="399"/>
      <c r="Z8" s="399"/>
      <c r="AA8" s="399"/>
      <c r="AB8" s="399"/>
      <c r="AD8" s="42"/>
    </row>
    <row r="9" spans="1:55" ht="18.75" customHeight="1" x14ac:dyDescent="0.4">
      <c r="A9" s="51"/>
      <c r="B9" s="49"/>
      <c r="C9" s="49"/>
      <c r="D9" s="49"/>
      <c r="E9" s="49"/>
      <c r="F9" s="49"/>
      <c r="G9" s="49"/>
      <c r="H9" s="284"/>
      <c r="I9" s="284"/>
      <c r="J9" s="284"/>
      <c r="K9" s="284"/>
      <c r="L9" s="284"/>
      <c r="M9" s="268" t="s">
        <v>15</v>
      </c>
      <c r="N9" s="338"/>
      <c r="O9" s="338"/>
      <c r="P9" s="338"/>
      <c r="Q9" s="338"/>
      <c r="R9" s="270" t="str">
        <f>IF(基本情報設定!$E$7="","",基本情報設定!$E$7)</f>
        <v/>
      </c>
      <c r="S9" s="270"/>
      <c r="T9" s="270"/>
      <c r="U9" s="270"/>
      <c r="V9" s="270"/>
      <c r="W9" s="270"/>
      <c r="X9" s="270"/>
      <c r="Y9" s="270"/>
      <c r="Z9" s="270"/>
      <c r="AA9" s="270"/>
      <c r="AB9" s="270"/>
      <c r="AC9" s="43"/>
      <c r="AE9" s="42"/>
    </row>
    <row r="10" spans="1:55" ht="18.75" customHeight="1" x14ac:dyDescent="0.4">
      <c r="A10" s="51"/>
      <c r="B10" s="49"/>
      <c r="C10" s="49"/>
      <c r="D10" s="49"/>
      <c r="E10" s="49"/>
      <c r="F10" s="49"/>
      <c r="G10" s="49"/>
      <c r="H10" s="284"/>
      <c r="I10" s="284"/>
      <c r="J10" s="284"/>
      <c r="K10" s="284"/>
      <c r="L10" s="284"/>
      <c r="M10" s="338"/>
      <c r="N10" s="338"/>
      <c r="O10" s="338"/>
      <c r="P10" s="338"/>
      <c r="Q10" s="338"/>
      <c r="R10" s="269" t="str">
        <f>IF(基本情報設定!$E$10="","",基本情報設定!$E$10)</f>
        <v/>
      </c>
      <c r="S10" s="269"/>
      <c r="T10" s="269"/>
      <c r="U10" s="269"/>
      <c r="V10" s="269"/>
      <c r="W10" s="270" t="str">
        <f>IF(基本情報設定!$H$10="","",基本情報設定!$H$10)</f>
        <v/>
      </c>
      <c r="X10" s="270"/>
      <c r="Y10" s="270"/>
      <c r="Z10" s="270"/>
      <c r="AA10" s="270"/>
      <c r="AB10" s="49"/>
      <c r="AC10" s="42"/>
    </row>
    <row r="11" spans="1:55" s="4" customFormat="1" ht="18.75" customHeight="1" x14ac:dyDescent="0.4">
      <c r="A11" s="50"/>
      <c r="B11" s="5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18.75" customHeight="1" x14ac:dyDescent="0.4">
      <c r="A12" s="50"/>
      <c r="B12" s="50"/>
      <c r="C12" s="50" t="s">
        <v>42</v>
      </c>
      <c r="D12" s="50"/>
      <c r="E12" s="50"/>
      <c r="F12" s="50"/>
      <c r="G12" s="338" t="s">
        <v>44</v>
      </c>
      <c r="H12" s="338"/>
      <c r="I12" s="338"/>
      <c r="J12" s="338"/>
      <c r="K12" s="338"/>
      <c r="L12" s="50" t="s">
        <v>45</v>
      </c>
      <c r="M12" s="50"/>
      <c r="N12" s="50"/>
      <c r="O12" s="50"/>
      <c r="P12" s="50"/>
      <c r="Q12" s="50"/>
      <c r="R12" s="50"/>
      <c r="S12" s="50"/>
      <c r="T12" s="50"/>
      <c r="U12" s="50"/>
      <c r="V12" s="50"/>
      <c r="W12" s="50"/>
      <c r="X12" s="50"/>
      <c r="Y12" s="50"/>
      <c r="Z12" s="50"/>
      <c r="AA12" s="50"/>
      <c r="AB12" s="50"/>
    </row>
    <row r="13" spans="1:55" s="4" customFormat="1" ht="18.75" customHeight="1" x14ac:dyDescent="0.4">
      <c r="A13" s="50"/>
      <c r="B13" s="322" t="s">
        <v>46</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row>
    <row r="14" spans="1:55" s="4" customFormat="1" ht="1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55" s="4" customFormat="1" ht="15" customHeight="1" x14ac:dyDescent="0.4">
      <c r="A15" s="284" t="s">
        <v>3</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55" s="4" customFormat="1" ht="1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row>
    <row r="17" spans="1:36" s="4" customFormat="1" ht="15.95" customHeight="1" x14ac:dyDescent="0.4">
      <c r="A17" s="53"/>
      <c r="B17" s="344" t="s">
        <v>47</v>
      </c>
      <c r="C17" s="344"/>
      <c r="D17" s="344"/>
      <c r="E17" s="344"/>
      <c r="F17" s="344"/>
      <c r="G17" s="344"/>
      <c r="H17" s="383" t="s">
        <v>125</v>
      </c>
      <c r="I17" s="383"/>
      <c r="J17" s="383"/>
      <c r="K17" s="383"/>
      <c r="L17" s="383"/>
      <c r="M17" s="383"/>
      <c r="N17" s="344" t="s">
        <v>48</v>
      </c>
      <c r="O17" s="344"/>
      <c r="P17" s="344"/>
      <c r="Q17" s="344"/>
      <c r="R17" s="344"/>
      <c r="S17" s="344"/>
      <c r="T17" s="385" t="s">
        <v>282</v>
      </c>
      <c r="U17" s="385"/>
      <c r="V17" s="385"/>
      <c r="W17" s="385"/>
      <c r="X17" s="385"/>
      <c r="Y17" s="385"/>
      <c r="Z17" s="385"/>
      <c r="AA17" s="385"/>
      <c r="AB17" s="53"/>
    </row>
    <row r="18" spans="1:36" s="4" customFormat="1" ht="15.95" customHeight="1" x14ac:dyDescent="0.4">
      <c r="A18" s="53"/>
      <c r="B18" s="425"/>
      <c r="C18" s="425"/>
      <c r="D18" s="425"/>
      <c r="E18" s="425"/>
      <c r="F18" s="425"/>
      <c r="G18" s="425"/>
      <c r="H18" s="426"/>
      <c r="I18" s="426"/>
      <c r="J18" s="426"/>
      <c r="K18" s="426"/>
      <c r="L18" s="426"/>
      <c r="M18" s="426"/>
      <c r="N18" s="425"/>
      <c r="O18" s="425"/>
      <c r="P18" s="425"/>
      <c r="Q18" s="425"/>
      <c r="R18" s="425"/>
      <c r="S18" s="425"/>
      <c r="T18" s="427"/>
      <c r="U18" s="427"/>
      <c r="V18" s="427"/>
      <c r="W18" s="427"/>
      <c r="X18" s="427"/>
      <c r="Y18" s="427"/>
      <c r="Z18" s="427"/>
      <c r="AA18" s="427"/>
      <c r="AB18" s="53"/>
    </row>
    <row r="19" spans="1:36" s="4" customFormat="1" ht="15.95" customHeight="1" x14ac:dyDescent="0.4">
      <c r="A19" s="53"/>
      <c r="B19" s="345"/>
      <c r="C19" s="345"/>
      <c r="D19" s="345"/>
      <c r="E19" s="345"/>
      <c r="F19" s="345"/>
      <c r="G19" s="345"/>
      <c r="H19" s="384"/>
      <c r="I19" s="384"/>
      <c r="J19" s="384"/>
      <c r="K19" s="384"/>
      <c r="L19" s="384"/>
      <c r="M19" s="384"/>
      <c r="N19" s="345"/>
      <c r="O19" s="345"/>
      <c r="P19" s="345"/>
      <c r="Q19" s="345"/>
      <c r="R19" s="345"/>
      <c r="S19" s="345"/>
      <c r="T19" s="386"/>
      <c r="U19" s="386"/>
      <c r="V19" s="386"/>
      <c r="W19" s="386"/>
      <c r="X19" s="386"/>
      <c r="Y19" s="386"/>
      <c r="Z19" s="386"/>
      <c r="AA19" s="386"/>
      <c r="AB19" s="53"/>
      <c r="AC19" s="41"/>
    </row>
    <row r="20" spans="1:36" s="4" customFormat="1" ht="15.95" customHeight="1" x14ac:dyDescent="0.4">
      <c r="A20" s="50"/>
      <c r="B20" s="344" t="s">
        <v>4</v>
      </c>
      <c r="C20" s="344"/>
      <c r="D20" s="344"/>
      <c r="E20" s="344"/>
      <c r="F20" s="344"/>
      <c r="G20" s="344"/>
      <c r="H20" s="340" t="str">
        <f>【管理者】セットアップ!$B$1</f>
        <v>令和6年度</v>
      </c>
      <c r="I20" s="340"/>
      <c r="J20" s="340"/>
      <c r="K20" s="340"/>
      <c r="L20" s="340"/>
      <c r="M20" s="340"/>
      <c r="N20" s="344" t="s">
        <v>49</v>
      </c>
      <c r="O20" s="344"/>
      <c r="P20" s="344"/>
      <c r="Q20" s="344"/>
      <c r="R20" s="344"/>
      <c r="S20" s="344"/>
      <c r="T20" s="397">
        <f>基本情報設定!E20</f>
        <v>0</v>
      </c>
      <c r="U20" s="397"/>
      <c r="V20" s="397"/>
      <c r="W20" s="397"/>
      <c r="X20" s="397"/>
      <c r="Y20" s="397"/>
      <c r="Z20" s="397"/>
      <c r="AA20" s="397"/>
      <c r="AB20" s="50"/>
      <c r="AC20" s="41"/>
    </row>
    <row r="21" spans="1:36" s="4" customFormat="1" ht="15.95" customHeight="1" x14ac:dyDescent="0.4">
      <c r="A21" s="50"/>
      <c r="B21" s="345"/>
      <c r="C21" s="345"/>
      <c r="D21" s="345"/>
      <c r="E21" s="345"/>
      <c r="F21" s="345"/>
      <c r="G21" s="345"/>
      <c r="H21" s="341"/>
      <c r="I21" s="341"/>
      <c r="J21" s="341"/>
      <c r="K21" s="341"/>
      <c r="L21" s="341"/>
      <c r="M21" s="341"/>
      <c r="N21" s="345"/>
      <c r="O21" s="345"/>
      <c r="P21" s="345"/>
      <c r="Q21" s="345"/>
      <c r="R21" s="345"/>
      <c r="S21" s="345"/>
      <c r="T21" s="398"/>
      <c r="U21" s="398"/>
      <c r="V21" s="398"/>
      <c r="W21" s="398"/>
      <c r="X21" s="398"/>
      <c r="Y21" s="398"/>
      <c r="Z21" s="398"/>
      <c r="AA21" s="398"/>
      <c r="AB21" s="50"/>
      <c r="AC21" s="41"/>
    </row>
    <row r="22" spans="1:36" s="4" customFormat="1" ht="15.95" customHeight="1" x14ac:dyDescent="0.4">
      <c r="A22" s="50"/>
      <c r="B22" s="303" t="s">
        <v>6</v>
      </c>
      <c r="C22" s="304"/>
      <c r="D22" s="304"/>
      <c r="E22" s="304"/>
      <c r="F22" s="304"/>
      <c r="G22" s="305"/>
      <c r="H22" s="335">
        <f>基本情報設定!E22</f>
        <v>0</v>
      </c>
      <c r="I22" s="314"/>
      <c r="J22" s="314"/>
      <c r="K22" s="314"/>
      <c r="L22" s="314"/>
      <c r="M22" s="314"/>
      <c r="N22" s="314"/>
      <c r="O22" s="314"/>
      <c r="P22" s="314"/>
      <c r="Q22" s="314"/>
      <c r="R22" s="314"/>
      <c r="S22" s="314"/>
      <c r="T22" s="314"/>
      <c r="U22" s="314"/>
      <c r="V22" s="314"/>
      <c r="W22" s="314"/>
      <c r="X22" s="314"/>
      <c r="Y22" s="314"/>
      <c r="Z22" s="314"/>
      <c r="AA22" s="315"/>
      <c r="AB22" s="50"/>
      <c r="AC22" s="41"/>
    </row>
    <row r="23" spans="1:36" s="4" customFormat="1" ht="15.95" customHeight="1" x14ac:dyDescent="0.4">
      <c r="A23" s="50"/>
      <c r="B23" s="308"/>
      <c r="C23" s="309"/>
      <c r="D23" s="309"/>
      <c r="E23" s="309"/>
      <c r="F23" s="309"/>
      <c r="G23" s="310"/>
      <c r="H23" s="336"/>
      <c r="I23" s="316"/>
      <c r="J23" s="316"/>
      <c r="K23" s="316"/>
      <c r="L23" s="316"/>
      <c r="M23" s="316"/>
      <c r="N23" s="316"/>
      <c r="O23" s="316"/>
      <c r="P23" s="316"/>
      <c r="Q23" s="316"/>
      <c r="R23" s="316"/>
      <c r="S23" s="316"/>
      <c r="T23" s="316"/>
      <c r="U23" s="316"/>
      <c r="V23" s="316"/>
      <c r="W23" s="316"/>
      <c r="X23" s="316"/>
      <c r="Y23" s="316"/>
      <c r="Z23" s="316"/>
      <c r="AA23" s="317"/>
      <c r="AB23" s="50"/>
    </row>
    <row r="24" spans="1:36" s="4" customFormat="1" ht="15.95" customHeight="1" x14ac:dyDescent="0.4">
      <c r="A24" s="50"/>
      <c r="B24" s="303" t="s">
        <v>52</v>
      </c>
      <c r="C24" s="304"/>
      <c r="D24" s="304"/>
      <c r="E24" s="304"/>
      <c r="F24" s="304"/>
      <c r="G24" s="305"/>
      <c r="H24" s="401">
        <f>'(様式1号)交付申請書'!$K$22</f>
        <v>0</v>
      </c>
      <c r="I24" s="402"/>
      <c r="J24" s="402"/>
      <c r="K24" s="402"/>
      <c r="L24" s="402"/>
      <c r="M24" s="402"/>
      <c r="N24" s="402"/>
      <c r="O24" s="402"/>
      <c r="P24" s="402"/>
      <c r="Q24" s="402"/>
      <c r="R24" s="402"/>
      <c r="S24" s="402"/>
      <c r="T24" s="402"/>
      <c r="U24" s="402"/>
      <c r="V24" s="402"/>
      <c r="W24" s="402"/>
      <c r="X24" s="402"/>
      <c r="Y24" s="402"/>
      <c r="Z24" s="402"/>
      <c r="AA24" s="403"/>
      <c r="AB24" s="50"/>
    </row>
    <row r="25" spans="1:36" s="4" customFormat="1" ht="15.95" customHeight="1" x14ac:dyDescent="0.4">
      <c r="A25" s="50"/>
      <c r="B25" s="306"/>
      <c r="C25" s="268"/>
      <c r="D25" s="268"/>
      <c r="E25" s="268"/>
      <c r="F25" s="268"/>
      <c r="G25" s="307"/>
      <c r="H25" s="404"/>
      <c r="I25" s="405"/>
      <c r="J25" s="405"/>
      <c r="K25" s="405"/>
      <c r="L25" s="405"/>
      <c r="M25" s="405"/>
      <c r="N25" s="405"/>
      <c r="O25" s="405"/>
      <c r="P25" s="405"/>
      <c r="Q25" s="405"/>
      <c r="R25" s="405"/>
      <c r="S25" s="405"/>
      <c r="T25" s="405"/>
      <c r="U25" s="405"/>
      <c r="V25" s="405"/>
      <c r="W25" s="405"/>
      <c r="X25" s="405"/>
      <c r="Y25" s="405"/>
      <c r="Z25" s="405"/>
      <c r="AA25" s="406"/>
      <c r="AB25" s="50"/>
    </row>
    <row r="26" spans="1:36" s="4" customFormat="1" ht="15.95" customHeight="1" x14ac:dyDescent="0.4">
      <c r="A26" s="50"/>
      <c r="B26" s="306"/>
      <c r="C26" s="268"/>
      <c r="D26" s="268"/>
      <c r="E26" s="268"/>
      <c r="F26" s="268"/>
      <c r="G26" s="307"/>
      <c r="H26" s="404"/>
      <c r="I26" s="405"/>
      <c r="J26" s="405"/>
      <c r="K26" s="405"/>
      <c r="L26" s="405"/>
      <c r="M26" s="405"/>
      <c r="N26" s="405"/>
      <c r="O26" s="405"/>
      <c r="P26" s="405"/>
      <c r="Q26" s="405"/>
      <c r="R26" s="405"/>
      <c r="S26" s="405"/>
      <c r="T26" s="405"/>
      <c r="U26" s="405"/>
      <c r="V26" s="405"/>
      <c r="W26" s="405"/>
      <c r="X26" s="405"/>
      <c r="Y26" s="405"/>
      <c r="Z26" s="405"/>
      <c r="AA26" s="406"/>
      <c r="AB26" s="50"/>
    </row>
    <row r="27" spans="1:36" s="4" customFormat="1" ht="15.95" customHeight="1" x14ac:dyDescent="0.4">
      <c r="A27" s="50"/>
      <c r="B27" s="308"/>
      <c r="C27" s="309"/>
      <c r="D27" s="309"/>
      <c r="E27" s="309"/>
      <c r="F27" s="309"/>
      <c r="G27" s="310"/>
      <c r="H27" s="407"/>
      <c r="I27" s="408"/>
      <c r="J27" s="408"/>
      <c r="K27" s="408"/>
      <c r="L27" s="408"/>
      <c r="M27" s="408"/>
      <c r="N27" s="408"/>
      <c r="O27" s="408"/>
      <c r="P27" s="408"/>
      <c r="Q27" s="408"/>
      <c r="R27" s="408"/>
      <c r="S27" s="408"/>
      <c r="T27" s="408"/>
      <c r="U27" s="408"/>
      <c r="V27" s="408"/>
      <c r="W27" s="408"/>
      <c r="X27" s="408"/>
      <c r="Y27" s="408"/>
      <c r="Z27" s="408"/>
      <c r="AA27" s="409"/>
      <c r="AB27" s="50"/>
      <c r="AC27" s="41"/>
      <c r="AD27" s="41"/>
      <c r="AE27" s="41"/>
      <c r="AF27" s="41"/>
      <c r="AG27" s="41"/>
      <c r="AH27" s="41"/>
      <c r="AI27" s="41"/>
      <c r="AJ27" s="41"/>
    </row>
    <row r="28" spans="1:36" s="4" customFormat="1" ht="15.95" customHeight="1" x14ac:dyDescent="0.4">
      <c r="A28" s="50"/>
      <c r="B28" s="303" t="s">
        <v>53</v>
      </c>
      <c r="C28" s="304"/>
      <c r="D28" s="304"/>
      <c r="E28" s="304"/>
      <c r="F28" s="304"/>
      <c r="G28" s="304"/>
      <c r="H28" s="401">
        <f>'(様式1号)交付申請書'!$K$32</f>
        <v>0</v>
      </c>
      <c r="I28" s="314"/>
      <c r="J28" s="314"/>
      <c r="K28" s="314"/>
      <c r="L28" s="314"/>
      <c r="M28" s="314"/>
      <c r="N28" s="314"/>
      <c r="O28" s="314"/>
      <c r="P28" s="314"/>
      <c r="Q28" s="314"/>
      <c r="R28" s="314"/>
      <c r="S28" s="314"/>
      <c r="T28" s="314"/>
      <c r="U28" s="314"/>
      <c r="V28" s="314"/>
      <c r="W28" s="314"/>
      <c r="X28" s="314"/>
      <c r="Y28" s="314"/>
      <c r="Z28" s="314"/>
      <c r="AA28" s="315"/>
      <c r="AB28" s="50"/>
      <c r="AC28" s="41"/>
      <c r="AD28" s="41"/>
      <c r="AE28" s="41"/>
      <c r="AF28" s="41"/>
      <c r="AG28" s="41"/>
      <c r="AH28" s="41"/>
      <c r="AI28" s="41"/>
      <c r="AJ28" s="41"/>
    </row>
    <row r="29" spans="1:36" s="4" customFormat="1" ht="15.95" customHeight="1" x14ac:dyDescent="0.4">
      <c r="A29" s="50"/>
      <c r="B29" s="308"/>
      <c r="C29" s="309"/>
      <c r="D29" s="309"/>
      <c r="E29" s="309"/>
      <c r="F29" s="309"/>
      <c r="G29" s="309"/>
      <c r="H29" s="336"/>
      <c r="I29" s="316"/>
      <c r="J29" s="316"/>
      <c r="K29" s="316"/>
      <c r="L29" s="316"/>
      <c r="M29" s="316"/>
      <c r="N29" s="316"/>
      <c r="O29" s="316"/>
      <c r="P29" s="316"/>
      <c r="Q29" s="316"/>
      <c r="R29" s="316"/>
      <c r="S29" s="316"/>
      <c r="T29" s="316"/>
      <c r="U29" s="316"/>
      <c r="V29" s="316"/>
      <c r="W29" s="316"/>
      <c r="X29" s="316"/>
      <c r="Y29" s="316"/>
      <c r="Z29" s="316"/>
      <c r="AA29" s="317"/>
      <c r="AB29" s="50"/>
      <c r="AC29" s="41"/>
      <c r="AD29" s="41"/>
      <c r="AE29" s="41"/>
      <c r="AF29" s="41"/>
      <c r="AG29" s="41"/>
      <c r="AH29" s="41"/>
      <c r="AI29" s="41"/>
      <c r="AJ29" s="41"/>
    </row>
    <row r="30" spans="1:36" s="4" customFormat="1" ht="15.95" customHeight="1" x14ac:dyDescent="0.4">
      <c r="A30" s="50"/>
      <c r="B30" s="303" t="s">
        <v>54</v>
      </c>
      <c r="C30" s="304"/>
      <c r="D30" s="304"/>
      <c r="E30" s="304"/>
      <c r="F30" s="304"/>
      <c r="G30" s="305"/>
      <c r="H30" s="410" t="str">
        <f>IF('(様式1号)交付申請書'!$AE$34="","",'(様式1号)交付申請書'!$AE$34)</f>
        <v/>
      </c>
      <c r="I30" s="411"/>
      <c r="J30" s="411"/>
      <c r="K30" s="411"/>
      <c r="L30" s="411"/>
      <c r="M30" s="411"/>
      <c r="N30" s="412"/>
      <c r="O30" s="305" t="s">
        <v>55</v>
      </c>
      <c r="P30" s="344"/>
      <c r="Q30" s="344"/>
      <c r="R30" s="344"/>
      <c r="S30" s="344"/>
      <c r="T30" s="344"/>
      <c r="U30" s="428" t="str">
        <f>IF('(様式1号)交付申請書'!$AE$35="","",'(様式1号)交付申請書'!$AE$35)</f>
        <v/>
      </c>
      <c r="V30" s="429"/>
      <c r="W30" s="429"/>
      <c r="X30" s="429"/>
      <c r="Y30" s="429"/>
      <c r="Z30" s="429"/>
      <c r="AA30" s="430"/>
      <c r="AB30" s="50"/>
      <c r="AC30" s="41"/>
      <c r="AD30" s="41"/>
      <c r="AE30" s="41"/>
      <c r="AF30" s="41"/>
      <c r="AG30" s="41"/>
      <c r="AH30" s="41"/>
      <c r="AI30" s="41"/>
      <c r="AJ30" s="41"/>
    </row>
    <row r="31" spans="1:36" s="4" customFormat="1" ht="15.95" customHeight="1" x14ac:dyDescent="0.4">
      <c r="A31" s="50"/>
      <c r="B31" s="308"/>
      <c r="C31" s="309"/>
      <c r="D31" s="309"/>
      <c r="E31" s="309"/>
      <c r="F31" s="309"/>
      <c r="G31" s="310"/>
      <c r="H31" s="413"/>
      <c r="I31" s="414"/>
      <c r="J31" s="414"/>
      <c r="K31" s="414"/>
      <c r="L31" s="414"/>
      <c r="M31" s="414"/>
      <c r="N31" s="415"/>
      <c r="O31" s="310"/>
      <c r="P31" s="345"/>
      <c r="Q31" s="345"/>
      <c r="R31" s="345"/>
      <c r="S31" s="345"/>
      <c r="T31" s="345"/>
      <c r="U31" s="431"/>
      <c r="V31" s="432"/>
      <c r="W31" s="432"/>
      <c r="X31" s="432"/>
      <c r="Y31" s="432"/>
      <c r="Z31" s="432"/>
      <c r="AA31" s="433"/>
      <c r="AB31" s="50"/>
      <c r="AC31" s="41"/>
      <c r="AD31" s="41"/>
      <c r="AE31" s="41"/>
      <c r="AF31" s="41"/>
      <c r="AG31" s="41"/>
      <c r="AH31" s="41"/>
      <c r="AI31" s="41"/>
      <c r="AJ31" s="41"/>
    </row>
    <row r="32" spans="1:36" s="4" customFormat="1" ht="15.95" customHeight="1" x14ac:dyDescent="0.4">
      <c r="A32" s="50"/>
      <c r="B32" s="377" t="s">
        <v>56</v>
      </c>
      <c r="C32" s="378"/>
      <c r="D32" s="378"/>
      <c r="E32" s="378"/>
      <c r="F32" s="378"/>
      <c r="G32" s="379"/>
      <c r="H32" s="416"/>
      <c r="I32" s="417"/>
      <c r="J32" s="417"/>
      <c r="K32" s="417"/>
      <c r="L32" s="417"/>
      <c r="M32" s="417"/>
      <c r="N32" s="417"/>
      <c r="O32" s="417"/>
      <c r="P32" s="417"/>
      <c r="Q32" s="417"/>
      <c r="R32" s="417"/>
      <c r="S32" s="417"/>
      <c r="T32" s="417"/>
      <c r="U32" s="417"/>
      <c r="V32" s="417"/>
      <c r="W32" s="417"/>
      <c r="X32" s="417"/>
      <c r="Y32" s="417"/>
      <c r="Z32" s="417"/>
      <c r="AA32" s="418"/>
      <c r="AB32" s="50"/>
      <c r="AC32" s="41"/>
      <c r="AD32" s="41"/>
      <c r="AE32" s="41"/>
      <c r="AF32" s="41"/>
      <c r="AG32" s="41"/>
      <c r="AH32" s="41"/>
      <c r="AI32" s="41"/>
      <c r="AJ32" s="41"/>
    </row>
    <row r="33" spans="1:55" s="4" customFormat="1" ht="15.95" customHeight="1" x14ac:dyDescent="0.4">
      <c r="A33" s="50"/>
      <c r="B33" s="292"/>
      <c r="C33" s="293"/>
      <c r="D33" s="293"/>
      <c r="E33" s="293"/>
      <c r="F33" s="293"/>
      <c r="G33" s="294"/>
      <c r="H33" s="419"/>
      <c r="I33" s="434"/>
      <c r="J33" s="434"/>
      <c r="K33" s="434"/>
      <c r="L33" s="434"/>
      <c r="M33" s="434"/>
      <c r="N33" s="434"/>
      <c r="O33" s="434"/>
      <c r="P33" s="434"/>
      <c r="Q33" s="434"/>
      <c r="R33" s="434"/>
      <c r="S33" s="434"/>
      <c r="T33" s="434"/>
      <c r="U33" s="434"/>
      <c r="V33" s="434"/>
      <c r="W33" s="434"/>
      <c r="X33" s="434"/>
      <c r="Y33" s="434"/>
      <c r="Z33" s="434"/>
      <c r="AA33" s="421"/>
      <c r="AB33" s="50"/>
      <c r="AC33" s="41"/>
      <c r="AD33" s="41"/>
      <c r="AE33" s="41"/>
      <c r="AF33" s="41"/>
      <c r="AG33" s="41"/>
      <c r="AH33" s="41"/>
      <c r="AI33" s="41"/>
      <c r="AJ33" s="41"/>
    </row>
    <row r="34" spans="1:55" s="4" customFormat="1" ht="15.95" customHeight="1" x14ac:dyDescent="0.4">
      <c r="A34" s="50"/>
      <c r="B34" s="292"/>
      <c r="C34" s="293"/>
      <c r="D34" s="293"/>
      <c r="E34" s="293"/>
      <c r="F34" s="293"/>
      <c r="G34" s="294"/>
      <c r="H34" s="419"/>
      <c r="I34" s="434"/>
      <c r="J34" s="434"/>
      <c r="K34" s="434"/>
      <c r="L34" s="434"/>
      <c r="M34" s="434"/>
      <c r="N34" s="434"/>
      <c r="O34" s="434"/>
      <c r="P34" s="434"/>
      <c r="Q34" s="434"/>
      <c r="R34" s="434"/>
      <c r="S34" s="434"/>
      <c r="T34" s="434"/>
      <c r="U34" s="434"/>
      <c r="V34" s="434"/>
      <c r="W34" s="434"/>
      <c r="X34" s="434"/>
      <c r="Y34" s="434"/>
      <c r="Z34" s="434"/>
      <c r="AA34" s="421"/>
      <c r="AB34" s="50"/>
      <c r="AC34" s="41"/>
      <c r="AD34" s="41"/>
      <c r="AE34" s="41"/>
      <c r="AF34" s="41"/>
      <c r="AG34" s="41"/>
      <c r="AH34" s="41"/>
      <c r="AI34" s="41"/>
      <c r="AJ34" s="41"/>
    </row>
    <row r="35" spans="1:55" s="4" customFormat="1" ht="15.95" customHeight="1" x14ac:dyDescent="0.4">
      <c r="A35" s="50"/>
      <c r="B35" s="292"/>
      <c r="C35" s="293"/>
      <c r="D35" s="293"/>
      <c r="E35" s="293"/>
      <c r="F35" s="293"/>
      <c r="G35" s="294"/>
      <c r="H35" s="419"/>
      <c r="I35" s="434"/>
      <c r="J35" s="434"/>
      <c r="K35" s="434"/>
      <c r="L35" s="434"/>
      <c r="M35" s="434"/>
      <c r="N35" s="434"/>
      <c r="O35" s="434"/>
      <c r="P35" s="434"/>
      <c r="Q35" s="434"/>
      <c r="R35" s="434"/>
      <c r="S35" s="434"/>
      <c r="T35" s="434"/>
      <c r="U35" s="434"/>
      <c r="V35" s="434"/>
      <c r="W35" s="434"/>
      <c r="X35" s="434"/>
      <c r="Y35" s="434"/>
      <c r="Z35" s="434"/>
      <c r="AA35" s="421"/>
      <c r="AB35" s="50"/>
    </row>
    <row r="36" spans="1:55" s="4" customFormat="1" ht="15.95" customHeight="1" x14ac:dyDescent="0.4">
      <c r="A36" s="50"/>
      <c r="B36" s="292"/>
      <c r="C36" s="293"/>
      <c r="D36" s="293"/>
      <c r="E36" s="293"/>
      <c r="F36" s="293"/>
      <c r="G36" s="294"/>
      <c r="H36" s="419"/>
      <c r="I36" s="434"/>
      <c r="J36" s="434"/>
      <c r="K36" s="434"/>
      <c r="L36" s="434"/>
      <c r="M36" s="434"/>
      <c r="N36" s="434"/>
      <c r="O36" s="434"/>
      <c r="P36" s="434"/>
      <c r="Q36" s="434"/>
      <c r="R36" s="434"/>
      <c r="S36" s="434"/>
      <c r="T36" s="434"/>
      <c r="U36" s="434"/>
      <c r="V36" s="434"/>
      <c r="W36" s="434"/>
      <c r="X36" s="434"/>
      <c r="Y36" s="434"/>
      <c r="Z36" s="434"/>
      <c r="AA36" s="421"/>
      <c r="AB36" s="50"/>
    </row>
    <row r="37" spans="1:55" s="4" customFormat="1" ht="15.95" customHeight="1" x14ac:dyDescent="0.4">
      <c r="A37" s="50"/>
      <c r="B37" s="292"/>
      <c r="C37" s="293"/>
      <c r="D37" s="293"/>
      <c r="E37" s="293"/>
      <c r="F37" s="293"/>
      <c r="G37" s="294"/>
      <c r="H37" s="419"/>
      <c r="I37" s="434"/>
      <c r="J37" s="434"/>
      <c r="K37" s="434"/>
      <c r="L37" s="434"/>
      <c r="M37" s="434"/>
      <c r="N37" s="434"/>
      <c r="O37" s="434"/>
      <c r="P37" s="434"/>
      <c r="Q37" s="434"/>
      <c r="R37" s="434"/>
      <c r="S37" s="434"/>
      <c r="T37" s="434"/>
      <c r="U37" s="434"/>
      <c r="V37" s="434"/>
      <c r="W37" s="434"/>
      <c r="X37" s="434"/>
      <c r="Y37" s="434"/>
      <c r="Z37" s="434"/>
      <c r="AA37" s="421"/>
      <c r="AB37" s="50"/>
    </row>
    <row r="38" spans="1:55" s="4" customFormat="1" ht="15.95" customHeight="1" x14ac:dyDescent="0.4">
      <c r="A38" s="50"/>
      <c r="B38" s="295"/>
      <c r="C38" s="296"/>
      <c r="D38" s="296"/>
      <c r="E38" s="296"/>
      <c r="F38" s="296"/>
      <c r="G38" s="297"/>
      <c r="H38" s="422"/>
      <c r="I38" s="423"/>
      <c r="J38" s="423"/>
      <c r="K38" s="423"/>
      <c r="L38" s="423"/>
      <c r="M38" s="423"/>
      <c r="N38" s="423"/>
      <c r="O38" s="423"/>
      <c r="P38" s="423"/>
      <c r="Q38" s="423"/>
      <c r="R38" s="423"/>
      <c r="S38" s="423"/>
      <c r="T38" s="423"/>
      <c r="U38" s="423"/>
      <c r="V38" s="423"/>
      <c r="W38" s="423"/>
      <c r="X38" s="423"/>
      <c r="Y38" s="423"/>
      <c r="Z38" s="423"/>
      <c r="AA38" s="424"/>
      <c r="AB38" s="50"/>
    </row>
    <row r="39" spans="1:55" s="4" customFormat="1" ht="18.75" customHeight="1" x14ac:dyDescent="0.4">
      <c r="A39" s="50"/>
      <c r="B39" s="50" t="s">
        <v>9</v>
      </c>
      <c r="C39" s="50"/>
      <c r="D39" s="50" t="s">
        <v>16</v>
      </c>
      <c r="E39" s="78"/>
      <c r="F39" s="78"/>
      <c r="G39" s="78"/>
      <c r="H39" s="78"/>
      <c r="I39" s="78"/>
      <c r="J39" s="78"/>
      <c r="K39" s="78"/>
      <c r="L39" s="78"/>
      <c r="M39" s="78"/>
      <c r="N39" s="78"/>
      <c r="O39" s="78"/>
      <c r="P39" s="78"/>
      <c r="Q39" s="78"/>
      <c r="R39" s="78"/>
      <c r="S39" s="78"/>
      <c r="T39" s="78"/>
      <c r="U39" s="78"/>
      <c r="V39" s="78"/>
      <c r="W39" s="78"/>
      <c r="X39" s="78"/>
      <c r="Y39" s="78"/>
      <c r="Z39" s="78"/>
      <c r="AA39" s="78"/>
      <c r="AB39" s="50"/>
    </row>
    <row r="40" spans="1:55" ht="18.75" customHeight="1" x14ac:dyDescent="0.4">
      <c r="D40" s="3"/>
      <c r="E40" s="3"/>
      <c r="F40" s="3"/>
      <c r="G40" s="3"/>
      <c r="H40" s="3"/>
      <c r="I40" s="3"/>
      <c r="J40" s="3"/>
      <c r="K40" s="3"/>
      <c r="L40" s="3"/>
      <c r="M40" s="3"/>
      <c r="N40" s="3"/>
      <c r="O40" s="3"/>
      <c r="P40" s="3"/>
      <c r="Q40" s="3"/>
      <c r="R40" s="3"/>
      <c r="S40" s="3"/>
      <c r="T40" s="3"/>
      <c r="U40" s="3"/>
      <c r="V40" s="3"/>
      <c r="W40" s="3"/>
      <c r="X40" s="3"/>
      <c r="Y40" s="3"/>
      <c r="Z40" s="3"/>
      <c r="AA40" s="3"/>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sheetData>
  <sheetProtection algorithmName="SHA-512" hashValue="PyfMvugwz1Oc31yusc44NXiq5km1eSz1uwCNamyaVkYSvk3dSGK6VaxKkedhR5ivFELeJcog83+ZsCGPlrz/tg==" saltValue="czREJMCxBE09MTMGGRChjQ==" spinCount="100000" sheet="1" objects="1" scenarios="1"/>
  <mergeCells count="39">
    <mergeCell ref="B32:G38"/>
    <mergeCell ref="B24:G27"/>
    <mergeCell ref="H24:AA27"/>
    <mergeCell ref="B28:G29"/>
    <mergeCell ref="H28:AA29"/>
    <mergeCell ref="B30:G31"/>
    <mergeCell ref="H30:N31"/>
    <mergeCell ref="O30:T31"/>
    <mergeCell ref="U30:AA31"/>
    <mergeCell ref="H32:AA38"/>
    <mergeCell ref="H22:AA23"/>
    <mergeCell ref="G12:K12"/>
    <mergeCell ref="B13:AB13"/>
    <mergeCell ref="A15:AB15"/>
    <mergeCell ref="B17:G19"/>
    <mergeCell ref="H17:M19"/>
    <mergeCell ref="N17:S19"/>
    <mergeCell ref="T17:AA19"/>
    <mergeCell ref="B20:G21"/>
    <mergeCell ref="H20:M21"/>
    <mergeCell ref="N20:S21"/>
    <mergeCell ref="T20:AA21"/>
    <mergeCell ref="B22:G23"/>
    <mergeCell ref="AC3:AZ3"/>
    <mergeCell ref="W10:AA10"/>
    <mergeCell ref="B2:AB2"/>
    <mergeCell ref="A3:L4"/>
    <mergeCell ref="M3:P4"/>
    <mergeCell ref="Q3:AB4"/>
    <mergeCell ref="U5:AA5"/>
    <mergeCell ref="B6:H6"/>
    <mergeCell ref="H7:L10"/>
    <mergeCell ref="R7:S7"/>
    <mergeCell ref="T7:AB7"/>
    <mergeCell ref="M9:Q10"/>
    <mergeCell ref="R9:AB9"/>
    <mergeCell ref="R10:V10"/>
    <mergeCell ref="M7:Q8"/>
    <mergeCell ref="R8:AB8"/>
  </mergeCells>
  <phoneticPr fontId="2"/>
  <dataValidations count="1">
    <dataValidation type="list" allowBlank="1" showInputMessage="1" showErrorMessage="1" sqref="H32:AA38">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50"/>
  <sheetViews>
    <sheetView view="pageBreakPreview" topLeftCell="A6" zoomScale="90" zoomScaleNormal="85" zoomScaleSheetLayoutView="90" workbookViewId="0">
      <selection activeCell="U5" sqref="U5:AA5"/>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5" ht="18.75" customHeight="1" x14ac:dyDescent="0.4">
      <c r="A2" s="50"/>
      <c r="B2" s="322" t="s">
        <v>58</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t="s">
        <v>242</v>
      </c>
    </row>
    <row r="3" spans="1:55" ht="18.75" customHeight="1" x14ac:dyDescent="0.4">
      <c r="A3" s="284" t="s">
        <v>59</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44" t="s">
        <v>238</v>
      </c>
      <c r="AD3" s="244"/>
      <c r="AE3" s="244"/>
      <c r="AF3" s="244"/>
      <c r="AG3" s="244"/>
      <c r="AH3" s="244"/>
      <c r="AI3" s="244"/>
      <c r="AJ3" s="244"/>
      <c r="AK3" s="244"/>
      <c r="AL3" s="244"/>
      <c r="AM3" s="244"/>
      <c r="AN3" s="244"/>
      <c r="AO3" s="244"/>
      <c r="AP3" s="244"/>
      <c r="AQ3" s="244"/>
      <c r="AR3" s="244"/>
      <c r="AS3" s="244"/>
      <c r="AT3" s="244"/>
      <c r="AU3" s="244"/>
      <c r="AV3" s="244"/>
      <c r="AW3" s="244"/>
      <c r="AX3" s="244"/>
      <c r="AY3" s="244"/>
      <c r="AZ3" s="244"/>
    </row>
    <row r="4" spans="1:55" ht="18.75" customHeight="1" x14ac:dyDescent="0.4">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55" ht="18.75" customHeight="1" x14ac:dyDescent="0.4">
      <c r="A5" s="51"/>
      <c r="B5" s="49"/>
      <c r="C5" s="49"/>
      <c r="D5" s="49"/>
      <c r="E5" s="49"/>
      <c r="F5" s="49"/>
      <c r="G5" s="49"/>
      <c r="H5" s="49"/>
      <c r="I5" s="49"/>
      <c r="J5" s="49"/>
      <c r="K5" s="49"/>
      <c r="L5" s="49"/>
      <c r="M5" s="49"/>
      <c r="N5" s="49"/>
      <c r="O5" s="49"/>
      <c r="P5" s="49"/>
      <c r="Q5" s="49"/>
      <c r="R5" s="49"/>
      <c r="S5" s="49"/>
      <c r="T5" s="49"/>
      <c r="U5" s="337" t="s">
        <v>281</v>
      </c>
      <c r="V5" s="337"/>
      <c r="W5" s="337"/>
      <c r="X5" s="337"/>
      <c r="Y5" s="337"/>
      <c r="Z5" s="337"/>
      <c r="AA5" s="337"/>
      <c r="AB5" s="49"/>
      <c r="AC5" s="42" t="s">
        <v>280</v>
      </c>
    </row>
    <row r="6" spans="1:55" ht="18.75" customHeight="1" x14ac:dyDescent="0.4">
      <c r="A6" s="52"/>
      <c r="B6" s="285" t="s">
        <v>12</v>
      </c>
      <c r="C6" s="285"/>
      <c r="D6" s="285"/>
      <c r="E6" s="285"/>
      <c r="F6" s="285"/>
      <c r="G6" s="285"/>
      <c r="H6" s="285"/>
      <c r="I6" s="52"/>
      <c r="J6" s="52"/>
      <c r="K6" s="52"/>
      <c r="L6" s="52"/>
      <c r="M6" s="49"/>
      <c r="N6" s="49"/>
      <c r="O6" s="49"/>
      <c r="P6" s="49"/>
      <c r="Q6" s="49"/>
      <c r="R6" s="49"/>
      <c r="S6" s="49"/>
      <c r="T6" s="49"/>
      <c r="U6" s="49"/>
      <c r="V6" s="49"/>
      <c r="W6" s="49"/>
      <c r="X6" s="49"/>
      <c r="Y6" s="49"/>
      <c r="Z6" s="49"/>
      <c r="AA6" s="49"/>
      <c r="AB6" s="49"/>
    </row>
    <row r="7" spans="1:55" ht="18.75" customHeight="1" x14ac:dyDescent="0.4">
      <c r="A7" s="51"/>
      <c r="B7" s="49"/>
      <c r="C7" s="49"/>
      <c r="D7" s="49"/>
      <c r="E7" s="49"/>
      <c r="F7" s="49"/>
      <c r="G7" s="49"/>
      <c r="H7" s="284" t="s">
        <v>41</v>
      </c>
      <c r="I7" s="284"/>
      <c r="J7" s="284"/>
      <c r="K7" s="284"/>
      <c r="L7" s="284"/>
      <c r="M7" s="338" t="s">
        <v>14</v>
      </c>
      <c r="N7" s="338"/>
      <c r="O7" s="338"/>
      <c r="P7" s="338"/>
      <c r="Q7" s="338"/>
      <c r="R7" s="284" t="s">
        <v>208</v>
      </c>
      <c r="S7" s="284"/>
      <c r="T7" s="271" t="str">
        <f>IF(基本情報設定!$F$16="","",基本情報設定!$F$16)</f>
        <v/>
      </c>
      <c r="U7" s="271"/>
      <c r="V7" s="271"/>
      <c r="W7" s="271"/>
      <c r="X7" s="271"/>
      <c r="Y7" s="271"/>
      <c r="Z7" s="271"/>
      <c r="AA7" s="271"/>
      <c r="AB7" s="271"/>
      <c r="AD7" s="42"/>
    </row>
    <row r="8" spans="1:55" ht="18.75" customHeight="1" x14ac:dyDescent="0.4">
      <c r="A8" s="51"/>
      <c r="B8" s="49"/>
      <c r="C8" s="49"/>
      <c r="D8" s="49"/>
      <c r="E8" s="49"/>
      <c r="F8" s="49"/>
      <c r="G8" s="49"/>
      <c r="H8" s="284"/>
      <c r="I8" s="284"/>
      <c r="J8" s="284"/>
      <c r="K8" s="284"/>
      <c r="L8" s="284"/>
      <c r="M8" s="338"/>
      <c r="N8" s="338"/>
      <c r="O8" s="338"/>
      <c r="P8" s="338"/>
      <c r="Q8" s="338"/>
      <c r="R8" s="399" t="str">
        <f>IF(基本情報設定!$J$16="","",基本情報設定!$J$16)</f>
        <v/>
      </c>
      <c r="S8" s="399"/>
      <c r="T8" s="399"/>
      <c r="U8" s="399"/>
      <c r="V8" s="399"/>
      <c r="W8" s="399"/>
      <c r="X8" s="399"/>
      <c r="Y8" s="399"/>
      <c r="Z8" s="399"/>
      <c r="AA8" s="399"/>
      <c r="AB8" s="399"/>
      <c r="AD8" s="42"/>
    </row>
    <row r="9" spans="1:55" ht="18.75" customHeight="1" x14ac:dyDescent="0.4">
      <c r="A9" s="51"/>
      <c r="B9" s="49"/>
      <c r="C9" s="49"/>
      <c r="D9" s="49"/>
      <c r="E9" s="49"/>
      <c r="F9" s="49"/>
      <c r="G9" s="49"/>
      <c r="H9" s="284"/>
      <c r="I9" s="284"/>
      <c r="J9" s="284"/>
      <c r="K9" s="284"/>
      <c r="L9" s="284"/>
      <c r="M9" s="268" t="s">
        <v>15</v>
      </c>
      <c r="N9" s="338"/>
      <c r="O9" s="338"/>
      <c r="P9" s="338"/>
      <c r="Q9" s="338"/>
      <c r="R9" s="270" t="str">
        <f>IF(基本情報設定!$E$7="","",基本情報設定!$E$7)</f>
        <v/>
      </c>
      <c r="S9" s="270"/>
      <c r="T9" s="270"/>
      <c r="U9" s="270"/>
      <c r="V9" s="270"/>
      <c r="W9" s="270"/>
      <c r="X9" s="270"/>
      <c r="Y9" s="270"/>
      <c r="Z9" s="270"/>
      <c r="AA9" s="270"/>
      <c r="AB9" s="270"/>
      <c r="AC9" s="43"/>
      <c r="AE9" s="42"/>
    </row>
    <row r="10" spans="1:55" ht="18.75" customHeight="1" x14ac:dyDescent="0.4">
      <c r="A10" s="51"/>
      <c r="B10" s="49"/>
      <c r="C10" s="49"/>
      <c r="D10" s="49"/>
      <c r="E10" s="49"/>
      <c r="F10" s="49"/>
      <c r="G10" s="49"/>
      <c r="H10" s="284"/>
      <c r="I10" s="284"/>
      <c r="J10" s="284"/>
      <c r="K10" s="284"/>
      <c r="L10" s="284"/>
      <c r="M10" s="338"/>
      <c r="N10" s="338"/>
      <c r="O10" s="338"/>
      <c r="P10" s="338"/>
      <c r="Q10" s="338"/>
      <c r="R10" s="269" t="str">
        <f>IF(基本情報設定!$E$10="","",基本情報設定!$E$10)</f>
        <v/>
      </c>
      <c r="S10" s="269"/>
      <c r="T10" s="269"/>
      <c r="U10" s="269"/>
      <c r="V10" s="269"/>
      <c r="W10" s="270" t="str">
        <f>IF(基本情報設定!$H$10="","",基本情報設定!$H$10)</f>
        <v/>
      </c>
      <c r="X10" s="270"/>
      <c r="Y10" s="270"/>
      <c r="Z10" s="270"/>
      <c r="AA10" s="270"/>
      <c r="AB10" s="49"/>
      <c r="AC10" s="42"/>
    </row>
    <row r="11" spans="1:55" s="4" customFormat="1" ht="18.75" customHeight="1" x14ac:dyDescent="0.4">
      <c r="A11" s="50"/>
      <c r="B11" s="5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18.75" customHeight="1" x14ac:dyDescent="0.4">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55" s="4" customFormat="1" ht="18.75" customHeight="1" x14ac:dyDescent="0.4">
      <c r="A13" s="50"/>
      <c r="B13" s="50"/>
      <c r="C13" s="322" t="s">
        <v>57</v>
      </c>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row>
    <row r="14" spans="1:55" s="4" customFormat="1" ht="1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55" s="4" customFormat="1" ht="15" customHeight="1" x14ac:dyDescent="0.4">
      <c r="A15" s="284" t="s">
        <v>3</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55" s="4" customFormat="1" ht="1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row>
    <row r="17" spans="1:36" s="4" customFormat="1" ht="15.95" customHeight="1" x14ac:dyDescent="0.4">
      <c r="A17" s="53"/>
      <c r="B17" s="344" t="s">
        <v>47</v>
      </c>
      <c r="C17" s="344"/>
      <c r="D17" s="344"/>
      <c r="E17" s="344"/>
      <c r="F17" s="344"/>
      <c r="G17" s="344"/>
      <c r="H17" s="453" t="str">
        <f>'(様式4号)完了届'!$H$17</f>
        <v>令和　年　月　日</v>
      </c>
      <c r="I17" s="453"/>
      <c r="J17" s="453"/>
      <c r="K17" s="453"/>
      <c r="L17" s="453"/>
      <c r="M17" s="453"/>
      <c r="N17" s="344" t="s">
        <v>48</v>
      </c>
      <c r="O17" s="344"/>
      <c r="P17" s="344"/>
      <c r="Q17" s="344"/>
      <c r="R17" s="344"/>
      <c r="S17" s="344"/>
      <c r="T17" s="456" t="str">
        <f>'(様式4号)完了届'!$T$17</f>
        <v>指令も産第   号</v>
      </c>
      <c r="U17" s="456"/>
      <c r="V17" s="456"/>
      <c r="W17" s="456"/>
      <c r="X17" s="456"/>
      <c r="Y17" s="456"/>
      <c r="Z17" s="456"/>
      <c r="AA17" s="456"/>
      <c r="AB17" s="53"/>
    </row>
    <row r="18" spans="1:36" s="4" customFormat="1" ht="15.95" customHeight="1" x14ac:dyDescent="0.4">
      <c r="A18" s="53"/>
      <c r="B18" s="425"/>
      <c r="C18" s="425"/>
      <c r="D18" s="425"/>
      <c r="E18" s="425"/>
      <c r="F18" s="425"/>
      <c r="G18" s="425"/>
      <c r="H18" s="454"/>
      <c r="I18" s="454"/>
      <c r="J18" s="454"/>
      <c r="K18" s="454"/>
      <c r="L18" s="454"/>
      <c r="M18" s="454"/>
      <c r="N18" s="425"/>
      <c r="O18" s="425"/>
      <c r="P18" s="425"/>
      <c r="Q18" s="425"/>
      <c r="R18" s="425"/>
      <c r="S18" s="425"/>
      <c r="T18" s="457"/>
      <c r="U18" s="457"/>
      <c r="V18" s="457"/>
      <c r="W18" s="457"/>
      <c r="X18" s="457"/>
      <c r="Y18" s="457"/>
      <c r="Z18" s="457"/>
      <c r="AA18" s="457"/>
      <c r="AB18" s="53"/>
      <c r="AC18" s="41"/>
    </row>
    <row r="19" spans="1:36" s="4" customFormat="1" ht="15.95" customHeight="1" x14ac:dyDescent="0.4">
      <c r="A19" s="53"/>
      <c r="B19" s="345"/>
      <c r="C19" s="345"/>
      <c r="D19" s="345"/>
      <c r="E19" s="345"/>
      <c r="F19" s="345"/>
      <c r="G19" s="345"/>
      <c r="H19" s="455"/>
      <c r="I19" s="455"/>
      <c r="J19" s="455"/>
      <c r="K19" s="455"/>
      <c r="L19" s="455"/>
      <c r="M19" s="455"/>
      <c r="N19" s="345"/>
      <c r="O19" s="345"/>
      <c r="P19" s="345"/>
      <c r="Q19" s="345"/>
      <c r="R19" s="345"/>
      <c r="S19" s="345"/>
      <c r="T19" s="458"/>
      <c r="U19" s="458"/>
      <c r="V19" s="458"/>
      <c r="W19" s="458"/>
      <c r="X19" s="458"/>
      <c r="Y19" s="458"/>
      <c r="Z19" s="458"/>
      <c r="AA19" s="458"/>
      <c r="AB19" s="53"/>
      <c r="AC19" s="41"/>
    </row>
    <row r="20" spans="1:36" s="4" customFormat="1" ht="15.95" customHeight="1" x14ac:dyDescent="0.4">
      <c r="A20" s="50"/>
      <c r="B20" s="344" t="s">
        <v>4</v>
      </c>
      <c r="C20" s="344"/>
      <c r="D20" s="344"/>
      <c r="E20" s="344"/>
      <c r="F20" s="344"/>
      <c r="G20" s="344"/>
      <c r="H20" s="340" t="str">
        <f>【管理者】セットアップ!$B$1</f>
        <v>令和6年度</v>
      </c>
      <c r="I20" s="340"/>
      <c r="J20" s="340"/>
      <c r="K20" s="340"/>
      <c r="L20" s="340"/>
      <c r="M20" s="340"/>
      <c r="N20" s="344" t="s">
        <v>49</v>
      </c>
      <c r="O20" s="344"/>
      <c r="P20" s="344"/>
      <c r="Q20" s="344"/>
      <c r="R20" s="344"/>
      <c r="S20" s="344"/>
      <c r="T20" s="397">
        <f>基本情報設定!E20</f>
        <v>0</v>
      </c>
      <c r="U20" s="397"/>
      <c r="V20" s="397"/>
      <c r="W20" s="397"/>
      <c r="X20" s="397"/>
      <c r="Y20" s="397"/>
      <c r="Z20" s="397"/>
      <c r="AA20" s="397"/>
      <c r="AB20" s="50"/>
      <c r="AC20" s="41"/>
    </row>
    <row r="21" spans="1:36" s="4" customFormat="1" ht="15.95" customHeight="1" x14ac:dyDescent="0.4">
      <c r="A21" s="50"/>
      <c r="B21" s="345"/>
      <c r="C21" s="345"/>
      <c r="D21" s="345"/>
      <c r="E21" s="345"/>
      <c r="F21" s="345"/>
      <c r="G21" s="345"/>
      <c r="H21" s="341"/>
      <c r="I21" s="341"/>
      <c r="J21" s="341"/>
      <c r="K21" s="341"/>
      <c r="L21" s="341"/>
      <c r="M21" s="341"/>
      <c r="N21" s="345"/>
      <c r="O21" s="345"/>
      <c r="P21" s="345"/>
      <c r="Q21" s="345"/>
      <c r="R21" s="345"/>
      <c r="S21" s="345"/>
      <c r="T21" s="398"/>
      <c r="U21" s="398"/>
      <c r="V21" s="398"/>
      <c r="W21" s="398"/>
      <c r="X21" s="398"/>
      <c r="Y21" s="398"/>
      <c r="Z21" s="398"/>
      <c r="AA21" s="398"/>
      <c r="AB21" s="50"/>
      <c r="AC21" s="41"/>
    </row>
    <row r="22" spans="1:36" s="4" customFormat="1" ht="15.95" customHeight="1" x14ac:dyDescent="0.4">
      <c r="A22" s="50"/>
      <c r="B22" s="303" t="s">
        <v>6</v>
      </c>
      <c r="C22" s="304"/>
      <c r="D22" s="304"/>
      <c r="E22" s="304"/>
      <c r="F22" s="304"/>
      <c r="G22" s="305"/>
      <c r="H22" s="335">
        <f>基本情報設定!E22</f>
        <v>0</v>
      </c>
      <c r="I22" s="314"/>
      <c r="J22" s="314"/>
      <c r="K22" s="314"/>
      <c r="L22" s="314"/>
      <c r="M22" s="314"/>
      <c r="N22" s="314"/>
      <c r="O22" s="314"/>
      <c r="P22" s="314"/>
      <c r="Q22" s="314"/>
      <c r="R22" s="314"/>
      <c r="S22" s="314"/>
      <c r="T22" s="314"/>
      <c r="U22" s="314"/>
      <c r="V22" s="314"/>
      <c r="W22" s="314"/>
      <c r="X22" s="314"/>
      <c r="Y22" s="314"/>
      <c r="Z22" s="314"/>
      <c r="AA22" s="315"/>
      <c r="AB22" s="50"/>
    </row>
    <row r="23" spans="1:36" s="4" customFormat="1" ht="15.95" customHeight="1" x14ac:dyDescent="0.4">
      <c r="A23" s="50"/>
      <c r="B23" s="308"/>
      <c r="C23" s="309"/>
      <c r="D23" s="309"/>
      <c r="E23" s="309"/>
      <c r="F23" s="309"/>
      <c r="G23" s="310"/>
      <c r="H23" s="336"/>
      <c r="I23" s="316"/>
      <c r="J23" s="316"/>
      <c r="K23" s="316"/>
      <c r="L23" s="316"/>
      <c r="M23" s="316"/>
      <c r="N23" s="316"/>
      <c r="O23" s="316"/>
      <c r="P23" s="316"/>
      <c r="Q23" s="316"/>
      <c r="R23" s="316"/>
      <c r="S23" s="316"/>
      <c r="T23" s="316"/>
      <c r="U23" s="316"/>
      <c r="V23" s="316"/>
      <c r="W23" s="316"/>
      <c r="X23" s="316"/>
      <c r="Y23" s="316"/>
      <c r="Z23" s="316"/>
      <c r="AA23" s="317"/>
      <c r="AB23" s="50"/>
    </row>
    <row r="24" spans="1:36" s="4" customFormat="1" ht="15.95" customHeight="1" x14ac:dyDescent="0.4">
      <c r="A24" s="50"/>
      <c r="B24" s="303" t="s">
        <v>53</v>
      </c>
      <c r="C24" s="304"/>
      <c r="D24" s="304"/>
      <c r="E24" s="304"/>
      <c r="F24" s="304"/>
      <c r="G24" s="304"/>
      <c r="H24" s="401">
        <f>'(様式4号)完了届'!$H$28</f>
        <v>0</v>
      </c>
      <c r="I24" s="314"/>
      <c r="J24" s="314"/>
      <c r="K24" s="314"/>
      <c r="L24" s="314"/>
      <c r="M24" s="314"/>
      <c r="N24" s="314"/>
      <c r="O24" s="314"/>
      <c r="P24" s="314"/>
      <c r="Q24" s="314"/>
      <c r="R24" s="314"/>
      <c r="S24" s="314"/>
      <c r="T24" s="314"/>
      <c r="U24" s="314"/>
      <c r="V24" s="314"/>
      <c r="W24" s="314"/>
      <c r="X24" s="314"/>
      <c r="Y24" s="314"/>
      <c r="Z24" s="314"/>
      <c r="AA24" s="315"/>
      <c r="AB24" s="50"/>
    </row>
    <row r="25" spans="1:36" s="4" customFormat="1" ht="15.95" customHeight="1" x14ac:dyDescent="0.4">
      <c r="A25" s="50"/>
      <c r="B25" s="308"/>
      <c r="C25" s="309"/>
      <c r="D25" s="309"/>
      <c r="E25" s="309"/>
      <c r="F25" s="309"/>
      <c r="G25" s="309"/>
      <c r="H25" s="336"/>
      <c r="I25" s="316"/>
      <c r="J25" s="316"/>
      <c r="K25" s="316"/>
      <c r="L25" s="316"/>
      <c r="M25" s="316"/>
      <c r="N25" s="316"/>
      <c r="O25" s="316"/>
      <c r="P25" s="316"/>
      <c r="Q25" s="316"/>
      <c r="R25" s="316"/>
      <c r="S25" s="316"/>
      <c r="T25" s="316"/>
      <c r="U25" s="316"/>
      <c r="V25" s="316"/>
      <c r="W25" s="316"/>
      <c r="X25" s="316"/>
      <c r="Y25" s="316"/>
      <c r="Z25" s="316"/>
      <c r="AA25" s="317"/>
      <c r="AB25" s="50"/>
    </row>
    <row r="26" spans="1:36" s="4" customFormat="1" ht="15.95" customHeight="1" x14ac:dyDescent="0.4">
      <c r="A26" s="50"/>
      <c r="B26" s="303" t="s">
        <v>54</v>
      </c>
      <c r="C26" s="304"/>
      <c r="D26" s="304"/>
      <c r="E26" s="304"/>
      <c r="F26" s="304"/>
      <c r="G26" s="305"/>
      <c r="H26" s="435" t="str">
        <f>'(様式4号)完了届'!$H$30</f>
        <v/>
      </c>
      <c r="I26" s="436"/>
      <c r="J26" s="436"/>
      <c r="K26" s="436"/>
      <c r="L26" s="436"/>
      <c r="M26" s="436"/>
      <c r="N26" s="437"/>
      <c r="O26" s="305" t="s">
        <v>55</v>
      </c>
      <c r="P26" s="344"/>
      <c r="Q26" s="344"/>
      <c r="R26" s="344"/>
      <c r="S26" s="344"/>
      <c r="T26" s="344"/>
      <c r="U26" s="441" t="str">
        <f>'(様式4号)完了届'!$U$30</f>
        <v/>
      </c>
      <c r="V26" s="441"/>
      <c r="W26" s="441"/>
      <c r="X26" s="441"/>
      <c r="Y26" s="441"/>
      <c r="Z26" s="441"/>
      <c r="AA26" s="441"/>
      <c r="AB26" s="50"/>
    </row>
    <row r="27" spans="1:36" s="4" customFormat="1" ht="15.95" customHeight="1" x14ac:dyDescent="0.4">
      <c r="A27" s="50"/>
      <c r="B27" s="308"/>
      <c r="C27" s="309"/>
      <c r="D27" s="309"/>
      <c r="E27" s="309"/>
      <c r="F27" s="309"/>
      <c r="G27" s="310"/>
      <c r="H27" s="438"/>
      <c r="I27" s="439"/>
      <c r="J27" s="439"/>
      <c r="K27" s="439"/>
      <c r="L27" s="439"/>
      <c r="M27" s="439"/>
      <c r="N27" s="440"/>
      <c r="O27" s="310"/>
      <c r="P27" s="345"/>
      <c r="Q27" s="345"/>
      <c r="R27" s="345"/>
      <c r="S27" s="345"/>
      <c r="T27" s="345"/>
      <c r="U27" s="442"/>
      <c r="V27" s="442"/>
      <c r="W27" s="442"/>
      <c r="X27" s="442"/>
      <c r="Y27" s="442"/>
      <c r="Z27" s="442"/>
      <c r="AA27" s="442"/>
      <c r="AB27" s="50"/>
    </row>
    <row r="28" spans="1:36" s="4" customFormat="1" ht="15.95" customHeight="1" x14ac:dyDescent="0.4">
      <c r="A28" s="50"/>
      <c r="B28" s="256" t="s">
        <v>60</v>
      </c>
      <c r="C28" s="257"/>
      <c r="D28" s="257"/>
      <c r="E28" s="257"/>
      <c r="F28" s="257"/>
      <c r="G28" s="257"/>
      <c r="H28" s="257"/>
      <c r="I28" s="257"/>
      <c r="J28" s="258"/>
      <c r="K28" s="318"/>
      <c r="L28" s="319"/>
      <c r="M28" s="319"/>
      <c r="N28" s="319"/>
      <c r="O28" s="319"/>
      <c r="P28" s="319"/>
      <c r="Q28" s="319"/>
      <c r="R28" s="319"/>
      <c r="S28" s="319"/>
      <c r="T28" s="319"/>
      <c r="U28" s="319"/>
      <c r="V28" s="319"/>
      <c r="W28" s="319"/>
      <c r="X28" s="319"/>
      <c r="Y28" s="319"/>
      <c r="Z28" s="314" t="s">
        <v>8</v>
      </c>
      <c r="AA28" s="315"/>
      <c r="AB28" s="50"/>
      <c r="AC28" s="41"/>
      <c r="AD28" s="41"/>
      <c r="AE28" s="41"/>
      <c r="AF28" s="41"/>
      <c r="AG28" s="41"/>
      <c r="AH28" s="41"/>
      <c r="AI28" s="41"/>
      <c r="AJ28" s="41"/>
    </row>
    <row r="29" spans="1:36" s="4" customFormat="1" ht="15.95" customHeight="1" x14ac:dyDescent="0.4">
      <c r="A29" s="50"/>
      <c r="B29" s="259"/>
      <c r="C29" s="260"/>
      <c r="D29" s="260"/>
      <c r="E29" s="260"/>
      <c r="F29" s="260"/>
      <c r="G29" s="260"/>
      <c r="H29" s="260"/>
      <c r="I29" s="260"/>
      <c r="J29" s="261"/>
      <c r="K29" s="320"/>
      <c r="L29" s="321"/>
      <c r="M29" s="321"/>
      <c r="N29" s="321"/>
      <c r="O29" s="321"/>
      <c r="P29" s="321"/>
      <c r="Q29" s="321"/>
      <c r="R29" s="321"/>
      <c r="S29" s="321"/>
      <c r="T29" s="321"/>
      <c r="U29" s="321"/>
      <c r="V29" s="321"/>
      <c r="W29" s="321"/>
      <c r="X29" s="321"/>
      <c r="Y29" s="321"/>
      <c r="Z29" s="316"/>
      <c r="AA29" s="317"/>
      <c r="AB29" s="50"/>
      <c r="AC29" s="41"/>
      <c r="AD29" s="41"/>
      <c r="AE29" s="41"/>
      <c r="AF29" s="41"/>
      <c r="AG29" s="41"/>
      <c r="AH29" s="41"/>
      <c r="AI29" s="41"/>
      <c r="AJ29" s="41"/>
    </row>
    <row r="30" spans="1:36" s="4" customFormat="1" ht="15.95" customHeight="1" x14ac:dyDescent="0.4">
      <c r="A30" s="50"/>
      <c r="B30" s="256" t="s">
        <v>61</v>
      </c>
      <c r="C30" s="257"/>
      <c r="D30" s="257"/>
      <c r="E30" s="257"/>
      <c r="F30" s="257"/>
      <c r="G30" s="257"/>
      <c r="H30" s="257"/>
      <c r="I30" s="257"/>
      <c r="J30" s="258"/>
      <c r="K30" s="318"/>
      <c r="L30" s="319"/>
      <c r="M30" s="319"/>
      <c r="N30" s="319"/>
      <c r="O30" s="319"/>
      <c r="P30" s="319"/>
      <c r="Q30" s="319"/>
      <c r="R30" s="319"/>
      <c r="S30" s="319"/>
      <c r="T30" s="319"/>
      <c r="U30" s="319"/>
      <c r="V30" s="319"/>
      <c r="W30" s="319"/>
      <c r="X30" s="319"/>
      <c r="Y30" s="319"/>
      <c r="Z30" s="314" t="s">
        <v>8</v>
      </c>
      <c r="AA30" s="315"/>
      <c r="AB30" s="50"/>
      <c r="AC30" s="41"/>
      <c r="AD30" s="41"/>
      <c r="AE30" s="41"/>
      <c r="AF30" s="41"/>
      <c r="AG30" s="41"/>
      <c r="AH30" s="41"/>
      <c r="AI30" s="41"/>
      <c r="AJ30" s="41"/>
    </row>
    <row r="31" spans="1:36" s="4" customFormat="1" ht="15.95" customHeight="1" x14ac:dyDescent="0.4">
      <c r="A31" s="50"/>
      <c r="B31" s="259"/>
      <c r="C31" s="260"/>
      <c r="D31" s="260"/>
      <c r="E31" s="260"/>
      <c r="F31" s="260"/>
      <c r="G31" s="260"/>
      <c r="H31" s="260"/>
      <c r="I31" s="260"/>
      <c r="J31" s="261"/>
      <c r="K31" s="320"/>
      <c r="L31" s="321"/>
      <c r="M31" s="321"/>
      <c r="N31" s="321"/>
      <c r="O31" s="321"/>
      <c r="P31" s="321"/>
      <c r="Q31" s="321"/>
      <c r="R31" s="321"/>
      <c r="S31" s="321"/>
      <c r="T31" s="321"/>
      <c r="U31" s="321"/>
      <c r="V31" s="321"/>
      <c r="W31" s="321"/>
      <c r="X31" s="321"/>
      <c r="Y31" s="321"/>
      <c r="Z31" s="316"/>
      <c r="AA31" s="317"/>
      <c r="AB31" s="50"/>
      <c r="AC31" s="41"/>
      <c r="AD31" s="41"/>
      <c r="AE31" s="41"/>
      <c r="AF31" s="41"/>
      <c r="AG31" s="41"/>
      <c r="AH31" s="41"/>
      <c r="AI31" s="41"/>
      <c r="AJ31" s="41"/>
    </row>
    <row r="32" spans="1:36" s="4" customFormat="1" ht="15.95" customHeight="1" x14ac:dyDescent="0.4">
      <c r="A32" s="50"/>
      <c r="B32" s="256" t="s">
        <v>62</v>
      </c>
      <c r="C32" s="257"/>
      <c r="D32" s="257"/>
      <c r="E32" s="257"/>
      <c r="F32" s="257"/>
      <c r="G32" s="257"/>
      <c r="H32" s="257"/>
      <c r="I32" s="257"/>
      <c r="J32" s="258"/>
      <c r="K32" s="443">
        <v>0</v>
      </c>
      <c r="L32" s="444"/>
      <c r="M32" s="444"/>
      <c r="N32" s="444"/>
      <c r="O32" s="444"/>
      <c r="P32" s="444"/>
      <c r="Q32" s="444"/>
      <c r="R32" s="444"/>
      <c r="S32" s="444"/>
      <c r="T32" s="444"/>
      <c r="U32" s="444"/>
      <c r="V32" s="444"/>
      <c r="W32" s="444"/>
      <c r="X32" s="444"/>
      <c r="Y32" s="444"/>
      <c r="Z32" s="314" t="s">
        <v>8</v>
      </c>
      <c r="AA32" s="315"/>
      <c r="AB32" s="50"/>
      <c r="AC32" s="41"/>
      <c r="AD32" s="41"/>
      <c r="AE32" s="41"/>
      <c r="AF32" s="41"/>
      <c r="AG32" s="41"/>
      <c r="AH32" s="41"/>
      <c r="AI32" s="41"/>
      <c r="AJ32" s="41"/>
    </row>
    <row r="33" spans="1:55" s="4" customFormat="1" ht="15.95" customHeight="1" x14ac:dyDescent="0.4">
      <c r="A33" s="50"/>
      <c r="B33" s="259"/>
      <c r="C33" s="260"/>
      <c r="D33" s="260"/>
      <c r="E33" s="260"/>
      <c r="F33" s="260"/>
      <c r="G33" s="260"/>
      <c r="H33" s="260"/>
      <c r="I33" s="260"/>
      <c r="J33" s="261"/>
      <c r="K33" s="445"/>
      <c r="L33" s="446"/>
      <c r="M33" s="446"/>
      <c r="N33" s="446"/>
      <c r="O33" s="446"/>
      <c r="P33" s="446"/>
      <c r="Q33" s="446"/>
      <c r="R33" s="446"/>
      <c r="S33" s="446"/>
      <c r="T33" s="446"/>
      <c r="U33" s="446"/>
      <c r="V33" s="446"/>
      <c r="W33" s="446"/>
      <c r="X33" s="446"/>
      <c r="Y33" s="446"/>
      <c r="Z33" s="316"/>
      <c r="AA33" s="317"/>
      <c r="AB33" s="50"/>
      <c r="AC33" s="41"/>
      <c r="AD33" s="41"/>
      <c r="AE33" s="41"/>
      <c r="AF33" s="41"/>
      <c r="AG33" s="41"/>
      <c r="AH33" s="41"/>
      <c r="AI33" s="41"/>
      <c r="AJ33" s="41"/>
    </row>
    <row r="34" spans="1:55" s="4" customFormat="1" ht="15.95" customHeight="1" x14ac:dyDescent="0.4">
      <c r="A34" s="50"/>
      <c r="B34" s="303" t="s">
        <v>64</v>
      </c>
      <c r="C34" s="304"/>
      <c r="D34" s="304"/>
      <c r="E34" s="304"/>
      <c r="F34" s="304"/>
      <c r="G34" s="305"/>
      <c r="H34" s="459"/>
      <c r="I34" s="391"/>
      <c r="J34" s="391"/>
      <c r="K34" s="391"/>
      <c r="L34" s="391"/>
      <c r="M34" s="391"/>
      <c r="N34" s="391"/>
      <c r="O34" s="391"/>
      <c r="P34" s="391"/>
      <c r="Q34" s="391"/>
      <c r="R34" s="391"/>
      <c r="S34" s="391"/>
      <c r="T34" s="391"/>
      <c r="U34" s="391"/>
      <c r="V34" s="391"/>
      <c r="W34" s="391"/>
      <c r="X34" s="391"/>
      <c r="Y34" s="391"/>
      <c r="Z34" s="391"/>
      <c r="AA34" s="392"/>
      <c r="AB34" s="50"/>
      <c r="AC34" s="41"/>
      <c r="AD34" s="41"/>
      <c r="AE34" s="41"/>
      <c r="AF34" s="41"/>
      <c r="AG34" s="41"/>
      <c r="AH34" s="41"/>
      <c r="AI34" s="41"/>
      <c r="AJ34" s="41"/>
    </row>
    <row r="35" spans="1:55" s="4" customFormat="1" ht="15.95" customHeight="1" x14ac:dyDescent="0.4">
      <c r="A35" s="50"/>
      <c r="B35" s="306"/>
      <c r="C35" s="268"/>
      <c r="D35" s="268"/>
      <c r="E35" s="268"/>
      <c r="F35" s="268"/>
      <c r="G35" s="307"/>
      <c r="H35" s="460"/>
      <c r="I35" s="393"/>
      <c r="J35" s="393"/>
      <c r="K35" s="393"/>
      <c r="L35" s="393"/>
      <c r="M35" s="393"/>
      <c r="N35" s="393"/>
      <c r="O35" s="393"/>
      <c r="P35" s="393"/>
      <c r="Q35" s="393"/>
      <c r="R35" s="393"/>
      <c r="S35" s="393"/>
      <c r="T35" s="393"/>
      <c r="U35" s="393"/>
      <c r="V35" s="393"/>
      <c r="W35" s="393"/>
      <c r="X35" s="393"/>
      <c r="Y35" s="393"/>
      <c r="Z35" s="393"/>
      <c r="AA35" s="394"/>
      <c r="AB35" s="50"/>
      <c r="AC35" s="41"/>
      <c r="AD35" s="41"/>
      <c r="AE35" s="41"/>
      <c r="AF35" s="41"/>
      <c r="AG35" s="41"/>
      <c r="AH35" s="41"/>
      <c r="AI35" s="41"/>
      <c r="AJ35" s="41"/>
    </row>
    <row r="36" spans="1:55" s="4" customFormat="1" ht="15.95" customHeight="1" x14ac:dyDescent="0.4">
      <c r="A36" s="50"/>
      <c r="B36" s="306"/>
      <c r="C36" s="268"/>
      <c r="D36" s="268"/>
      <c r="E36" s="268"/>
      <c r="F36" s="268"/>
      <c r="G36" s="307"/>
      <c r="H36" s="460"/>
      <c r="I36" s="393"/>
      <c r="J36" s="393"/>
      <c r="K36" s="393"/>
      <c r="L36" s="393"/>
      <c r="M36" s="393"/>
      <c r="N36" s="393"/>
      <c r="O36" s="393"/>
      <c r="P36" s="393"/>
      <c r="Q36" s="393"/>
      <c r="R36" s="393"/>
      <c r="S36" s="393"/>
      <c r="T36" s="393"/>
      <c r="U36" s="393"/>
      <c r="V36" s="393"/>
      <c r="W36" s="393"/>
      <c r="X36" s="393"/>
      <c r="Y36" s="393"/>
      <c r="Z36" s="393"/>
      <c r="AA36" s="394"/>
      <c r="AB36" s="50"/>
    </row>
    <row r="37" spans="1:55" s="4" customFormat="1" ht="15.95" customHeight="1" x14ac:dyDescent="0.4">
      <c r="A37" s="50"/>
      <c r="B37" s="308"/>
      <c r="C37" s="309"/>
      <c r="D37" s="309"/>
      <c r="E37" s="309"/>
      <c r="F37" s="309"/>
      <c r="G37" s="310"/>
      <c r="H37" s="461"/>
      <c r="I37" s="395"/>
      <c r="J37" s="395"/>
      <c r="K37" s="395"/>
      <c r="L37" s="395"/>
      <c r="M37" s="395"/>
      <c r="N37" s="395"/>
      <c r="O37" s="395"/>
      <c r="P37" s="395"/>
      <c r="Q37" s="395"/>
      <c r="R37" s="395"/>
      <c r="S37" s="395"/>
      <c r="T37" s="395"/>
      <c r="U37" s="395"/>
      <c r="V37" s="395"/>
      <c r="W37" s="395"/>
      <c r="X37" s="395"/>
      <c r="Y37" s="395"/>
      <c r="Z37" s="395"/>
      <c r="AA37" s="396"/>
      <c r="AB37" s="50"/>
    </row>
    <row r="38" spans="1:55" s="4" customFormat="1" ht="15.95" customHeight="1" x14ac:dyDescent="0.4">
      <c r="A38" s="50"/>
      <c r="B38" s="104" t="s">
        <v>63</v>
      </c>
      <c r="C38" s="98"/>
      <c r="D38" s="98"/>
      <c r="E38" s="98"/>
      <c r="F38" s="98"/>
      <c r="G38" s="98"/>
      <c r="H38" s="98"/>
      <c r="I38" s="98"/>
      <c r="J38" s="98"/>
      <c r="K38" s="98"/>
      <c r="L38" s="98"/>
      <c r="M38" s="98"/>
      <c r="N38" s="98"/>
      <c r="O38" s="98"/>
      <c r="P38" s="99"/>
      <c r="Q38" s="105" t="s">
        <v>69</v>
      </c>
      <c r="R38" s="105" t="s">
        <v>70</v>
      </c>
      <c r="S38" s="105"/>
      <c r="T38" s="105"/>
      <c r="U38" s="105"/>
      <c r="V38" s="105"/>
      <c r="W38" s="105"/>
      <c r="X38" s="105"/>
      <c r="Y38" s="105"/>
      <c r="Z38" s="105"/>
      <c r="AA38" s="106"/>
      <c r="AB38" s="50"/>
    </row>
    <row r="39" spans="1:55" s="4" customFormat="1" ht="15.95" customHeight="1" x14ac:dyDescent="0.4">
      <c r="A39" s="50"/>
      <c r="B39" s="107">
        <v>1</v>
      </c>
      <c r="C39" s="108" t="s">
        <v>65</v>
      </c>
      <c r="D39" s="108"/>
      <c r="E39" s="108"/>
      <c r="F39" s="108"/>
      <c r="G39" s="108"/>
      <c r="H39" s="108"/>
      <c r="I39" s="108"/>
      <c r="J39" s="108"/>
      <c r="K39" s="108"/>
      <c r="L39" s="108"/>
      <c r="M39" s="108"/>
      <c r="N39" s="108"/>
      <c r="O39" s="100"/>
      <c r="P39" s="101"/>
      <c r="Q39" s="447" t="s">
        <v>273</v>
      </c>
      <c r="R39" s="448"/>
      <c r="S39" s="448"/>
      <c r="T39" s="448"/>
      <c r="U39" s="448"/>
      <c r="V39" s="448"/>
      <c r="W39" s="448"/>
      <c r="X39" s="448"/>
      <c r="Y39" s="448"/>
      <c r="Z39" s="448"/>
      <c r="AA39" s="449"/>
      <c r="AB39" s="50"/>
    </row>
    <row r="40" spans="1:55" s="4" customFormat="1" ht="15.95" customHeight="1" x14ac:dyDescent="0.4">
      <c r="A40" s="50"/>
      <c r="B40" s="107">
        <v>2</v>
      </c>
      <c r="C40" s="108" t="s">
        <v>66</v>
      </c>
      <c r="D40" s="108"/>
      <c r="E40" s="108"/>
      <c r="F40" s="108"/>
      <c r="G40" s="108"/>
      <c r="H40" s="108"/>
      <c r="I40" s="108"/>
      <c r="J40" s="108"/>
      <c r="K40" s="108"/>
      <c r="L40" s="108"/>
      <c r="M40" s="108"/>
      <c r="N40" s="108"/>
      <c r="O40" s="100"/>
      <c r="P40" s="101"/>
      <c r="Q40" s="447"/>
      <c r="R40" s="448"/>
      <c r="S40" s="448"/>
      <c r="T40" s="448"/>
      <c r="U40" s="448"/>
      <c r="V40" s="448"/>
      <c r="W40" s="448"/>
      <c r="X40" s="448"/>
      <c r="Y40" s="448"/>
      <c r="Z40" s="448"/>
      <c r="AA40" s="449"/>
      <c r="AB40" s="50"/>
    </row>
    <row r="41" spans="1:55" s="4" customFormat="1" ht="15.95" customHeight="1" x14ac:dyDescent="0.4">
      <c r="A41" s="50"/>
      <c r="B41" s="107">
        <v>3</v>
      </c>
      <c r="C41" s="108" t="s">
        <v>67</v>
      </c>
      <c r="D41" s="108"/>
      <c r="E41" s="108"/>
      <c r="F41" s="108"/>
      <c r="G41" s="108"/>
      <c r="H41" s="108"/>
      <c r="I41" s="108"/>
      <c r="J41" s="108"/>
      <c r="K41" s="108"/>
      <c r="L41" s="108"/>
      <c r="M41" s="108"/>
      <c r="N41" s="108"/>
      <c r="O41" s="100"/>
      <c r="P41" s="101"/>
      <c r="Q41" s="447"/>
      <c r="R41" s="448"/>
      <c r="S41" s="448"/>
      <c r="T41" s="448"/>
      <c r="U41" s="448"/>
      <c r="V41" s="448"/>
      <c r="W41" s="448"/>
      <c r="X41" s="448"/>
      <c r="Y41" s="448"/>
      <c r="Z41" s="448"/>
      <c r="AA41" s="449"/>
      <c r="AB41" s="50"/>
    </row>
    <row r="42" spans="1:55" s="4" customFormat="1" ht="15.95" customHeight="1" x14ac:dyDescent="0.4">
      <c r="A42" s="50"/>
      <c r="B42" s="109">
        <v>4</v>
      </c>
      <c r="C42" s="110" t="s">
        <v>68</v>
      </c>
      <c r="D42" s="110"/>
      <c r="E42" s="110"/>
      <c r="F42" s="110"/>
      <c r="G42" s="110"/>
      <c r="H42" s="110"/>
      <c r="I42" s="110"/>
      <c r="J42" s="110"/>
      <c r="K42" s="110"/>
      <c r="L42" s="110"/>
      <c r="M42" s="110"/>
      <c r="N42" s="110"/>
      <c r="O42" s="102"/>
      <c r="P42" s="103"/>
      <c r="Q42" s="450"/>
      <c r="R42" s="451"/>
      <c r="S42" s="451"/>
      <c r="T42" s="451"/>
      <c r="U42" s="451"/>
      <c r="V42" s="451"/>
      <c r="W42" s="451"/>
      <c r="X42" s="451"/>
      <c r="Y42" s="451"/>
      <c r="Z42" s="451"/>
      <c r="AA42" s="452"/>
      <c r="AB42" s="50"/>
    </row>
    <row r="43" spans="1:55" s="4" customFormat="1" ht="18.75" customHeight="1" x14ac:dyDescent="0.4">
      <c r="A43" s="50"/>
      <c r="B43" s="50" t="s">
        <v>9</v>
      </c>
      <c r="C43" s="50"/>
      <c r="D43" s="50" t="s">
        <v>16</v>
      </c>
      <c r="E43" s="78"/>
      <c r="F43" s="78"/>
      <c r="G43" s="78"/>
      <c r="H43" s="78"/>
      <c r="I43" s="78"/>
      <c r="J43" s="78"/>
      <c r="K43" s="78"/>
      <c r="L43" s="78"/>
      <c r="M43" s="78"/>
      <c r="N43" s="78"/>
      <c r="O43" s="78"/>
      <c r="P43" s="78"/>
      <c r="Q43" s="50"/>
      <c r="R43" s="50"/>
      <c r="S43" s="50"/>
      <c r="T43" s="50"/>
      <c r="U43" s="50"/>
      <c r="V43" s="50"/>
      <c r="W43" s="50"/>
      <c r="X43" s="50"/>
      <c r="Y43" s="50"/>
      <c r="Z43" s="50"/>
      <c r="AA43" s="50"/>
      <c r="AB43" s="50"/>
    </row>
    <row r="44" spans="1:55" ht="18.75" customHeight="1" x14ac:dyDescent="0.4">
      <c r="A44" s="49"/>
      <c r="B44" s="49"/>
      <c r="C44" s="49"/>
      <c r="D44" s="93"/>
      <c r="E44" s="93"/>
      <c r="F44" s="93"/>
      <c r="G44" s="93"/>
      <c r="H44" s="93"/>
      <c r="I44" s="93"/>
      <c r="J44" s="93"/>
      <c r="K44" s="93"/>
      <c r="L44" s="93"/>
      <c r="M44" s="93"/>
      <c r="N44" s="93"/>
      <c r="O44" s="93"/>
      <c r="P44" s="93"/>
      <c r="Q44" s="93"/>
      <c r="R44" s="93"/>
      <c r="S44" s="93"/>
      <c r="T44" s="93"/>
      <c r="U44" s="93"/>
      <c r="V44" s="93"/>
      <c r="W44" s="93"/>
      <c r="X44" s="93"/>
      <c r="Y44" s="93"/>
      <c r="Z44" s="93"/>
      <c r="AA44" s="93"/>
      <c r="AB44" s="49"/>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29:55" ht="18.75" customHeight="1" x14ac:dyDescent="0.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sheetData>
  <sheetProtection algorithmName="SHA-512" hashValue="q/Mv/lusLmwm3p3146aS/HweVtPXdyjnGW+YPq62l/cR6Qhj3xR/14jnZ/8bju4cfVtQMTDtU9Ya5yuOKmLHQg==" saltValue="SWZzKYyqVh3HaySuY7RYYw==" spinCount="100000" sheet="1" objects="1" scenarios="1"/>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4">
    <mergeCell ref="Q39:AA42"/>
    <mergeCell ref="AC3:AZ3"/>
    <mergeCell ref="H17:M19"/>
    <mergeCell ref="N17:S19"/>
    <mergeCell ref="T17:AA19"/>
    <mergeCell ref="H20:M21"/>
    <mergeCell ref="N20:S21"/>
    <mergeCell ref="T20:AA21"/>
    <mergeCell ref="C13:AB13"/>
    <mergeCell ref="A3:AB4"/>
    <mergeCell ref="B20:G21"/>
    <mergeCell ref="R8:AB8"/>
    <mergeCell ref="M7:Q8"/>
    <mergeCell ref="B34:G37"/>
    <mergeCell ref="H34:AA37"/>
    <mergeCell ref="K28:Y29"/>
    <mergeCell ref="B28:J29"/>
    <mergeCell ref="B32:J33"/>
    <mergeCell ref="B30:J31"/>
    <mergeCell ref="B24:G25"/>
    <mergeCell ref="H24:AA25"/>
    <mergeCell ref="B26:G27"/>
    <mergeCell ref="H26:N27"/>
    <mergeCell ref="O26:T27"/>
    <mergeCell ref="U26:AA27"/>
    <mergeCell ref="Z28:AA29"/>
    <mergeCell ref="K30:Y31"/>
    <mergeCell ref="Z30:AA31"/>
    <mergeCell ref="K32:Y33"/>
    <mergeCell ref="Z32:AA33"/>
    <mergeCell ref="B22:G23"/>
    <mergeCell ref="H22:AA23"/>
    <mergeCell ref="A15:AB15"/>
    <mergeCell ref="B17:G19"/>
    <mergeCell ref="B2:AB2"/>
    <mergeCell ref="U5:AA5"/>
    <mergeCell ref="B6:H6"/>
    <mergeCell ref="H7:L10"/>
    <mergeCell ref="M9:Q10"/>
    <mergeCell ref="R7:S7"/>
    <mergeCell ref="T7:AB7"/>
    <mergeCell ref="R9:AB9"/>
    <mergeCell ref="R10:V10"/>
    <mergeCell ref="W10:AA10"/>
  </mergeCells>
  <phoneticPr fontId="2"/>
  <dataValidations count="1">
    <dataValidation type="list" allowBlank="1" showInputMessage="1" showErrorMessage="1" sqref="Q39:AA42">
      <formula1>"　,補助金交付要綱に適合,事業内容の変更を伴わない補助金等の減額のため、補助金等交付規則第10条に該当せず、変更交付申請不要かつ補助金交付要綱に適合"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C50"/>
  <sheetViews>
    <sheetView view="pageBreakPreview" zoomScale="90" zoomScaleNormal="85" zoomScaleSheetLayoutView="90" workbookViewId="0">
      <selection activeCell="U6" sqref="U6"/>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55" ht="18.75" customHeight="1" x14ac:dyDescent="0.4">
      <c r="A2" s="50"/>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42" t="s">
        <v>242</v>
      </c>
    </row>
    <row r="3" spans="1:55" ht="18.75" customHeight="1" x14ac:dyDescent="0.4">
      <c r="A3" s="284" t="s">
        <v>72</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44" t="s">
        <v>238</v>
      </c>
      <c r="AD3" s="244"/>
      <c r="AE3" s="244"/>
      <c r="AF3" s="244"/>
      <c r="AG3" s="244"/>
      <c r="AH3" s="244"/>
      <c r="AI3" s="244"/>
      <c r="AJ3" s="244"/>
      <c r="AK3" s="244"/>
      <c r="AL3" s="244"/>
      <c r="AM3" s="244"/>
      <c r="AN3" s="244"/>
      <c r="AO3" s="244"/>
      <c r="AP3" s="244"/>
      <c r="AQ3" s="244"/>
      <c r="AR3" s="244"/>
      <c r="AS3" s="244"/>
      <c r="AT3" s="244"/>
      <c r="AU3" s="244"/>
      <c r="AV3" s="244"/>
      <c r="AW3" s="244"/>
      <c r="AX3" s="244"/>
      <c r="AY3" s="244"/>
      <c r="AZ3" s="244"/>
    </row>
    <row r="4" spans="1:55" ht="18.75" customHeight="1" x14ac:dyDescent="0.4">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55" ht="18.75" customHeight="1" x14ac:dyDescent="0.4">
      <c r="A5" s="51"/>
      <c r="B5" s="49"/>
      <c r="C5" s="49"/>
      <c r="D5" s="49"/>
      <c r="E5" s="49"/>
      <c r="F5" s="49"/>
      <c r="G5" s="49"/>
      <c r="H5" s="49"/>
      <c r="I5" s="49"/>
      <c r="J5" s="49"/>
      <c r="K5" s="49"/>
      <c r="L5" s="49"/>
      <c r="M5" s="49"/>
      <c r="N5" s="49"/>
      <c r="O5" s="49"/>
      <c r="P5" s="49"/>
      <c r="Q5" s="49"/>
      <c r="R5" s="49"/>
      <c r="S5" s="49"/>
      <c r="T5" s="49"/>
      <c r="U5" s="337" t="s">
        <v>125</v>
      </c>
      <c r="V5" s="337"/>
      <c r="W5" s="337"/>
      <c r="X5" s="337"/>
      <c r="Y5" s="337"/>
      <c r="Z5" s="337"/>
      <c r="AA5" s="337"/>
      <c r="AB5" s="49"/>
      <c r="AC5" s="42" t="s">
        <v>249</v>
      </c>
    </row>
    <row r="6" spans="1:55" ht="18.75" customHeight="1" x14ac:dyDescent="0.4">
      <c r="A6" s="52"/>
      <c r="B6" s="285" t="s">
        <v>12</v>
      </c>
      <c r="C6" s="285"/>
      <c r="D6" s="285"/>
      <c r="E6" s="285"/>
      <c r="F6" s="285"/>
      <c r="G6" s="285"/>
      <c r="H6" s="285"/>
      <c r="I6" s="52"/>
      <c r="J6" s="52"/>
      <c r="K6" s="52"/>
      <c r="L6" s="52"/>
      <c r="M6" s="49"/>
      <c r="N6" s="49"/>
      <c r="O6" s="49"/>
      <c r="P6" s="49"/>
      <c r="Q6" s="49"/>
      <c r="R6" s="49"/>
      <c r="S6" s="49"/>
      <c r="T6" s="49"/>
      <c r="U6" s="49"/>
      <c r="V6" s="49"/>
      <c r="W6" s="49"/>
      <c r="X6" s="49"/>
      <c r="Y6" s="49"/>
      <c r="Z6" s="49"/>
      <c r="AA6" s="49"/>
      <c r="AB6" s="49"/>
    </row>
    <row r="7" spans="1:55" ht="18.75" customHeight="1" x14ac:dyDescent="0.4">
      <c r="A7" s="51"/>
      <c r="B7" s="49"/>
      <c r="C7" s="49"/>
      <c r="D7" s="49"/>
      <c r="E7" s="49"/>
      <c r="F7" s="49"/>
      <c r="G7" s="49"/>
      <c r="H7" s="284" t="s">
        <v>41</v>
      </c>
      <c r="I7" s="284"/>
      <c r="J7" s="284"/>
      <c r="K7" s="284"/>
      <c r="L7" s="284"/>
      <c r="M7" s="338" t="s">
        <v>14</v>
      </c>
      <c r="N7" s="338"/>
      <c r="O7" s="338"/>
      <c r="P7" s="338"/>
      <c r="Q7" s="338"/>
      <c r="R7" s="284" t="s">
        <v>208</v>
      </c>
      <c r="S7" s="284"/>
      <c r="T7" s="271" t="str">
        <f>IF(基本情報設定!$F$16="","",基本情報設定!$F$16)</f>
        <v/>
      </c>
      <c r="U7" s="271"/>
      <c r="V7" s="271"/>
      <c r="W7" s="271"/>
      <c r="X7" s="271"/>
      <c r="Y7" s="271"/>
      <c r="Z7" s="271"/>
      <c r="AA7" s="271"/>
      <c r="AB7" s="271"/>
      <c r="AD7" s="42"/>
    </row>
    <row r="8" spans="1:55" ht="18.75" customHeight="1" x14ac:dyDescent="0.4">
      <c r="A8" s="51"/>
      <c r="B8" s="49"/>
      <c r="C8" s="49"/>
      <c r="D8" s="49"/>
      <c r="E8" s="49"/>
      <c r="F8" s="49"/>
      <c r="G8" s="49"/>
      <c r="H8" s="284"/>
      <c r="I8" s="284"/>
      <c r="J8" s="284"/>
      <c r="K8" s="284"/>
      <c r="L8" s="284"/>
      <c r="M8" s="338"/>
      <c r="N8" s="338"/>
      <c r="O8" s="338"/>
      <c r="P8" s="338"/>
      <c r="Q8" s="338"/>
      <c r="R8" s="399" t="str">
        <f>IF(基本情報設定!$J$16="","",基本情報設定!$J$16)</f>
        <v/>
      </c>
      <c r="S8" s="399"/>
      <c r="T8" s="399"/>
      <c r="U8" s="399"/>
      <c r="V8" s="399"/>
      <c r="W8" s="399"/>
      <c r="X8" s="399"/>
      <c r="Y8" s="399"/>
      <c r="Z8" s="399"/>
      <c r="AA8" s="399"/>
      <c r="AB8" s="399"/>
      <c r="AD8" s="42"/>
    </row>
    <row r="9" spans="1:55" ht="18.75" customHeight="1" x14ac:dyDescent="0.4">
      <c r="A9" s="51"/>
      <c r="B9" s="49"/>
      <c r="C9" s="49"/>
      <c r="D9" s="49"/>
      <c r="E9" s="49"/>
      <c r="F9" s="49"/>
      <c r="G9" s="49"/>
      <c r="H9" s="284"/>
      <c r="I9" s="284"/>
      <c r="J9" s="284"/>
      <c r="K9" s="284"/>
      <c r="L9" s="284"/>
      <c r="M9" s="268" t="s">
        <v>15</v>
      </c>
      <c r="N9" s="338"/>
      <c r="O9" s="338"/>
      <c r="P9" s="338"/>
      <c r="Q9" s="338"/>
      <c r="R9" s="270" t="str">
        <f>IF(基本情報設定!$E$7="","",基本情報設定!$E$7)</f>
        <v/>
      </c>
      <c r="S9" s="270"/>
      <c r="T9" s="270"/>
      <c r="U9" s="270"/>
      <c r="V9" s="270"/>
      <c r="W9" s="270"/>
      <c r="X9" s="270"/>
      <c r="Y9" s="270"/>
      <c r="Z9" s="270"/>
      <c r="AA9" s="270"/>
      <c r="AB9" s="270"/>
      <c r="AC9" s="43"/>
      <c r="AE9" s="42"/>
    </row>
    <row r="10" spans="1:55" ht="18.75" customHeight="1" x14ac:dyDescent="0.4">
      <c r="A10" s="51"/>
      <c r="B10" s="49"/>
      <c r="C10" s="49"/>
      <c r="D10" s="49"/>
      <c r="E10" s="49"/>
      <c r="F10" s="49"/>
      <c r="G10" s="49"/>
      <c r="H10" s="284"/>
      <c r="I10" s="284"/>
      <c r="J10" s="284"/>
      <c r="K10" s="284"/>
      <c r="L10" s="284"/>
      <c r="M10" s="338"/>
      <c r="N10" s="338"/>
      <c r="O10" s="338"/>
      <c r="P10" s="338"/>
      <c r="Q10" s="338"/>
      <c r="R10" s="269" t="str">
        <f>IF(基本情報設定!$E$10="","",基本情報設定!$E$10)</f>
        <v/>
      </c>
      <c r="S10" s="269"/>
      <c r="T10" s="269"/>
      <c r="U10" s="269"/>
      <c r="V10" s="269"/>
      <c r="W10" s="270" t="str">
        <f>IF(基本情報設定!$H$10="","",基本情報設定!$H$10)</f>
        <v/>
      </c>
      <c r="X10" s="270"/>
      <c r="Y10" s="270"/>
      <c r="Z10" s="270"/>
      <c r="AA10" s="270"/>
      <c r="AB10" s="49"/>
      <c r="AC10" s="42"/>
    </row>
    <row r="11" spans="1:55" s="4" customFormat="1" ht="18.75" customHeight="1" x14ac:dyDescent="0.4">
      <c r="A11" s="50"/>
      <c r="B11" s="5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18.75" customHeight="1" x14ac:dyDescent="0.4">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55" s="4" customFormat="1" ht="18.75" customHeight="1" x14ac:dyDescent="0.4">
      <c r="A13" s="50"/>
      <c r="B13" s="50"/>
      <c r="C13" s="50" t="s">
        <v>73</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55" s="4" customFormat="1" ht="15"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55" s="4" customFormat="1" ht="15" customHeight="1" x14ac:dyDescent="0.4">
      <c r="A15" s="284" t="s">
        <v>3</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55" s="4" customFormat="1" ht="1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row>
    <row r="17" spans="1:36" s="4" customFormat="1" ht="15.95" customHeight="1" x14ac:dyDescent="0.4">
      <c r="A17" s="53"/>
      <c r="B17" s="344" t="s">
        <v>47</v>
      </c>
      <c r="C17" s="344"/>
      <c r="D17" s="344"/>
      <c r="E17" s="344"/>
      <c r="F17" s="344"/>
      <c r="G17" s="344"/>
      <c r="H17" s="453" t="str">
        <f>'(様式4号)完了届'!$H$17</f>
        <v>令和　年　月　日</v>
      </c>
      <c r="I17" s="453"/>
      <c r="J17" s="453"/>
      <c r="K17" s="453"/>
      <c r="L17" s="453"/>
      <c r="M17" s="453"/>
      <c r="N17" s="344" t="s">
        <v>48</v>
      </c>
      <c r="O17" s="344"/>
      <c r="P17" s="344"/>
      <c r="Q17" s="344"/>
      <c r="R17" s="344"/>
      <c r="S17" s="344"/>
      <c r="T17" s="456" t="str">
        <f>'(様式4号)完了届'!$T$17</f>
        <v>指令も産第   号</v>
      </c>
      <c r="U17" s="456"/>
      <c r="V17" s="456"/>
      <c r="W17" s="456"/>
      <c r="X17" s="456"/>
      <c r="Y17" s="456"/>
      <c r="Z17" s="456"/>
      <c r="AA17" s="456"/>
      <c r="AB17" s="53"/>
    </row>
    <row r="18" spans="1:36" s="4" customFormat="1" ht="15.95" customHeight="1" x14ac:dyDescent="0.4">
      <c r="A18" s="53"/>
      <c r="B18" s="425"/>
      <c r="C18" s="425"/>
      <c r="D18" s="425"/>
      <c r="E18" s="425"/>
      <c r="F18" s="425"/>
      <c r="G18" s="425"/>
      <c r="H18" s="454"/>
      <c r="I18" s="454"/>
      <c r="J18" s="454"/>
      <c r="K18" s="454"/>
      <c r="L18" s="454"/>
      <c r="M18" s="454"/>
      <c r="N18" s="425"/>
      <c r="O18" s="425"/>
      <c r="P18" s="425"/>
      <c r="Q18" s="425"/>
      <c r="R18" s="425"/>
      <c r="S18" s="425"/>
      <c r="T18" s="457"/>
      <c r="U18" s="457"/>
      <c r="V18" s="457"/>
      <c r="W18" s="457"/>
      <c r="X18" s="457"/>
      <c r="Y18" s="457"/>
      <c r="Z18" s="457"/>
      <c r="AA18" s="457"/>
      <c r="AB18" s="53"/>
      <c r="AC18" s="41"/>
    </row>
    <row r="19" spans="1:36" s="4" customFormat="1" ht="15.95" customHeight="1" x14ac:dyDescent="0.4">
      <c r="A19" s="53"/>
      <c r="B19" s="345"/>
      <c r="C19" s="345"/>
      <c r="D19" s="345"/>
      <c r="E19" s="345"/>
      <c r="F19" s="345"/>
      <c r="G19" s="345"/>
      <c r="H19" s="455"/>
      <c r="I19" s="455"/>
      <c r="J19" s="455"/>
      <c r="K19" s="455"/>
      <c r="L19" s="455"/>
      <c r="M19" s="455"/>
      <c r="N19" s="345"/>
      <c r="O19" s="345"/>
      <c r="P19" s="345"/>
      <c r="Q19" s="345"/>
      <c r="R19" s="345"/>
      <c r="S19" s="345"/>
      <c r="T19" s="458"/>
      <c r="U19" s="458"/>
      <c r="V19" s="458"/>
      <c r="W19" s="458"/>
      <c r="X19" s="458"/>
      <c r="Y19" s="458"/>
      <c r="Z19" s="458"/>
      <c r="AA19" s="458"/>
      <c r="AB19" s="53"/>
      <c r="AC19" s="41"/>
    </row>
    <row r="20" spans="1:36" s="4" customFormat="1" ht="15.95" customHeight="1" x14ac:dyDescent="0.4">
      <c r="A20" s="50"/>
      <c r="B20" s="344" t="s">
        <v>4</v>
      </c>
      <c r="C20" s="344"/>
      <c r="D20" s="344"/>
      <c r="E20" s="344"/>
      <c r="F20" s="344"/>
      <c r="G20" s="344"/>
      <c r="H20" s="340" t="str">
        <f>【管理者】セットアップ!$B$1</f>
        <v>令和6年度</v>
      </c>
      <c r="I20" s="340"/>
      <c r="J20" s="340"/>
      <c r="K20" s="340"/>
      <c r="L20" s="340"/>
      <c r="M20" s="340"/>
      <c r="N20" s="344" t="s">
        <v>49</v>
      </c>
      <c r="O20" s="344"/>
      <c r="P20" s="344"/>
      <c r="Q20" s="344"/>
      <c r="R20" s="344"/>
      <c r="S20" s="344"/>
      <c r="T20" s="397">
        <f>基本情報設定!E20</f>
        <v>0</v>
      </c>
      <c r="U20" s="397"/>
      <c r="V20" s="397"/>
      <c r="W20" s="397"/>
      <c r="X20" s="397"/>
      <c r="Y20" s="397"/>
      <c r="Z20" s="397"/>
      <c r="AA20" s="397"/>
      <c r="AB20" s="50"/>
      <c r="AC20" s="41"/>
    </row>
    <row r="21" spans="1:36" s="4" customFormat="1" ht="15.95" customHeight="1" x14ac:dyDescent="0.4">
      <c r="A21" s="50"/>
      <c r="B21" s="345"/>
      <c r="C21" s="345"/>
      <c r="D21" s="345"/>
      <c r="E21" s="345"/>
      <c r="F21" s="345"/>
      <c r="G21" s="345"/>
      <c r="H21" s="341"/>
      <c r="I21" s="341"/>
      <c r="J21" s="341"/>
      <c r="K21" s="341"/>
      <c r="L21" s="341"/>
      <c r="M21" s="341"/>
      <c r="N21" s="345"/>
      <c r="O21" s="345"/>
      <c r="P21" s="345"/>
      <c r="Q21" s="345"/>
      <c r="R21" s="345"/>
      <c r="S21" s="345"/>
      <c r="T21" s="398"/>
      <c r="U21" s="398"/>
      <c r="V21" s="398"/>
      <c r="W21" s="398"/>
      <c r="X21" s="398"/>
      <c r="Y21" s="398"/>
      <c r="Z21" s="398"/>
      <c r="AA21" s="398"/>
      <c r="AB21" s="50"/>
      <c r="AC21" s="41"/>
    </row>
    <row r="22" spans="1:36" s="4" customFormat="1" ht="15.95" customHeight="1" x14ac:dyDescent="0.4">
      <c r="A22" s="50"/>
      <c r="B22" s="462" t="s">
        <v>6</v>
      </c>
      <c r="C22" s="463"/>
      <c r="D22" s="463"/>
      <c r="E22" s="463"/>
      <c r="F22" s="463"/>
      <c r="G22" s="463"/>
      <c r="H22" s="463"/>
      <c r="I22" s="463"/>
      <c r="J22" s="463"/>
      <c r="K22" s="464"/>
      <c r="L22" s="335">
        <f>基本情報設定!E22</f>
        <v>0</v>
      </c>
      <c r="M22" s="314"/>
      <c r="N22" s="314"/>
      <c r="O22" s="314"/>
      <c r="P22" s="314"/>
      <c r="Q22" s="314"/>
      <c r="R22" s="314"/>
      <c r="S22" s="314"/>
      <c r="T22" s="314"/>
      <c r="U22" s="314"/>
      <c r="V22" s="314"/>
      <c r="W22" s="314"/>
      <c r="X22" s="314"/>
      <c r="Y22" s="314"/>
      <c r="Z22" s="314"/>
      <c r="AA22" s="315"/>
      <c r="AB22" s="50"/>
    </row>
    <row r="23" spans="1:36" s="4" customFormat="1" ht="15.95" customHeight="1" x14ac:dyDescent="0.4">
      <c r="A23" s="50"/>
      <c r="B23" s="462"/>
      <c r="C23" s="463"/>
      <c r="D23" s="463"/>
      <c r="E23" s="463"/>
      <c r="F23" s="463"/>
      <c r="G23" s="463"/>
      <c r="H23" s="463"/>
      <c r="I23" s="463"/>
      <c r="J23" s="463"/>
      <c r="K23" s="464"/>
      <c r="L23" s="336"/>
      <c r="M23" s="316"/>
      <c r="N23" s="316"/>
      <c r="O23" s="316"/>
      <c r="P23" s="316"/>
      <c r="Q23" s="316"/>
      <c r="R23" s="316"/>
      <c r="S23" s="316"/>
      <c r="T23" s="316"/>
      <c r="U23" s="316"/>
      <c r="V23" s="316"/>
      <c r="W23" s="316"/>
      <c r="X23" s="316"/>
      <c r="Y23" s="316"/>
      <c r="Z23" s="316"/>
      <c r="AA23" s="317"/>
      <c r="AB23" s="50"/>
    </row>
    <row r="24" spans="1:36" s="4" customFormat="1" ht="15.95" customHeight="1" x14ac:dyDescent="0.4">
      <c r="A24" s="50"/>
      <c r="B24" s="462" t="s">
        <v>74</v>
      </c>
      <c r="C24" s="463"/>
      <c r="D24" s="463"/>
      <c r="E24" s="463"/>
      <c r="F24" s="463" t="s">
        <v>75</v>
      </c>
      <c r="G24" s="463"/>
      <c r="H24" s="463"/>
      <c r="I24" s="463"/>
      <c r="J24" s="463"/>
      <c r="K24" s="464"/>
      <c r="L24" s="318">
        <f>'(様式5号)実績報告書'!$K$30</f>
        <v>0</v>
      </c>
      <c r="M24" s="319"/>
      <c r="N24" s="319"/>
      <c r="O24" s="319"/>
      <c r="P24" s="319"/>
      <c r="Q24" s="319"/>
      <c r="R24" s="319"/>
      <c r="S24" s="319"/>
      <c r="T24" s="319"/>
      <c r="U24" s="319"/>
      <c r="V24" s="319"/>
      <c r="W24" s="319"/>
      <c r="X24" s="319"/>
      <c r="Y24" s="319"/>
      <c r="Z24" s="314" t="s">
        <v>7</v>
      </c>
      <c r="AA24" s="315"/>
      <c r="AB24" s="50"/>
    </row>
    <row r="25" spans="1:36" s="4" customFormat="1" ht="15.95" customHeight="1" x14ac:dyDescent="0.4">
      <c r="A25" s="50"/>
      <c r="B25" s="462"/>
      <c r="C25" s="463"/>
      <c r="D25" s="463"/>
      <c r="E25" s="463"/>
      <c r="F25" s="304"/>
      <c r="G25" s="304"/>
      <c r="H25" s="304"/>
      <c r="I25" s="304"/>
      <c r="J25" s="304"/>
      <c r="K25" s="305"/>
      <c r="L25" s="467"/>
      <c r="M25" s="468"/>
      <c r="N25" s="468"/>
      <c r="O25" s="468"/>
      <c r="P25" s="468"/>
      <c r="Q25" s="468"/>
      <c r="R25" s="468"/>
      <c r="S25" s="468"/>
      <c r="T25" s="468"/>
      <c r="U25" s="468"/>
      <c r="V25" s="468"/>
      <c r="W25" s="468"/>
      <c r="X25" s="468"/>
      <c r="Y25" s="468"/>
      <c r="Z25" s="387"/>
      <c r="AA25" s="388"/>
      <c r="AB25" s="50"/>
    </row>
    <row r="26" spans="1:36" s="4" customFormat="1" ht="15.95" customHeight="1" x14ac:dyDescent="0.4">
      <c r="A26" s="50"/>
      <c r="B26" s="462"/>
      <c r="C26" s="463"/>
      <c r="D26" s="463"/>
      <c r="E26" s="463"/>
      <c r="F26" s="309" t="s">
        <v>76</v>
      </c>
      <c r="G26" s="309"/>
      <c r="H26" s="309"/>
      <c r="I26" s="309"/>
      <c r="J26" s="309"/>
      <c r="K26" s="310"/>
      <c r="L26" s="467">
        <f>L24</f>
        <v>0</v>
      </c>
      <c r="M26" s="468"/>
      <c r="N26" s="468"/>
      <c r="O26" s="468"/>
      <c r="P26" s="468"/>
      <c r="Q26" s="468"/>
      <c r="R26" s="468"/>
      <c r="S26" s="468"/>
      <c r="T26" s="468"/>
      <c r="U26" s="468"/>
      <c r="V26" s="468"/>
      <c r="W26" s="468"/>
      <c r="X26" s="468"/>
      <c r="Y26" s="468"/>
      <c r="Z26" s="387" t="s">
        <v>7</v>
      </c>
      <c r="AA26" s="388"/>
      <c r="AB26" s="50"/>
    </row>
    <row r="27" spans="1:36" s="4" customFormat="1" ht="15.95" customHeight="1" x14ac:dyDescent="0.4">
      <c r="A27" s="50"/>
      <c r="B27" s="462"/>
      <c r="C27" s="463"/>
      <c r="D27" s="463"/>
      <c r="E27" s="463"/>
      <c r="F27" s="463"/>
      <c r="G27" s="463"/>
      <c r="H27" s="463"/>
      <c r="I27" s="463"/>
      <c r="J27" s="463"/>
      <c r="K27" s="464"/>
      <c r="L27" s="320"/>
      <c r="M27" s="321"/>
      <c r="N27" s="321"/>
      <c r="O27" s="321"/>
      <c r="P27" s="321"/>
      <c r="Q27" s="321"/>
      <c r="R27" s="321"/>
      <c r="S27" s="321"/>
      <c r="T27" s="321"/>
      <c r="U27" s="321"/>
      <c r="V27" s="321"/>
      <c r="W27" s="321"/>
      <c r="X27" s="321"/>
      <c r="Y27" s="321"/>
      <c r="Z27" s="316"/>
      <c r="AA27" s="317"/>
      <c r="AB27" s="50"/>
    </row>
    <row r="28" spans="1:36" s="4" customFormat="1" ht="8.1" customHeight="1" x14ac:dyDescent="0.4">
      <c r="A28" s="50"/>
      <c r="B28" s="462" t="s">
        <v>77</v>
      </c>
      <c r="C28" s="463"/>
      <c r="D28" s="463"/>
      <c r="E28" s="463"/>
      <c r="F28" s="463"/>
      <c r="G28" s="463"/>
      <c r="H28" s="463"/>
      <c r="I28" s="463"/>
      <c r="J28" s="463"/>
      <c r="K28" s="464"/>
      <c r="L28" s="111"/>
      <c r="M28" s="112"/>
      <c r="N28" s="112"/>
      <c r="O28" s="112"/>
      <c r="P28" s="112"/>
      <c r="Q28" s="112"/>
      <c r="R28" s="112"/>
      <c r="S28" s="112"/>
      <c r="T28" s="112"/>
      <c r="U28" s="112"/>
      <c r="V28" s="112"/>
      <c r="W28" s="112"/>
      <c r="X28" s="112"/>
      <c r="Y28" s="112"/>
      <c r="Z28" s="91"/>
      <c r="AA28" s="113"/>
      <c r="AB28" s="50"/>
      <c r="AC28" s="41"/>
      <c r="AD28" s="41"/>
      <c r="AE28" s="41"/>
      <c r="AF28" s="41"/>
      <c r="AG28" s="41"/>
      <c r="AH28" s="41"/>
      <c r="AI28" s="41"/>
      <c r="AJ28" s="41"/>
    </row>
    <row r="29" spans="1:36" s="4" customFormat="1" ht="15" customHeight="1" x14ac:dyDescent="0.4">
      <c r="A29" s="50"/>
      <c r="B29" s="462"/>
      <c r="C29" s="463"/>
      <c r="D29" s="463"/>
      <c r="E29" s="463"/>
      <c r="F29" s="463"/>
      <c r="G29" s="463"/>
      <c r="H29" s="463"/>
      <c r="I29" s="463"/>
      <c r="J29" s="463"/>
      <c r="K29" s="464"/>
      <c r="L29" s="114"/>
      <c r="M29" s="465" t="s">
        <v>81</v>
      </c>
      <c r="N29" s="465"/>
      <c r="O29" s="465"/>
      <c r="P29" s="465"/>
      <c r="Q29" s="465"/>
      <c r="R29" s="465"/>
      <c r="S29" s="465"/>
      <c r="T29" s="115" t="s">
        <v>80</v>
      </c>
      <c r="U29" s="115"/>
      <c r="V29" s="466"/>
      <c r="W29" s="466"/>
      <c r="X29" s="466"/>
      <c r="Y29" s="466"/>
      <c r="Z29" s="116" t="s">
        <v>7</v>
      </c>
      <c r="AA29" s="117"/>
      <c r="AB29" s="50"/>
      <c r="AC29" s="41"/>
      <c r="AD29" s="41"/>
      <c r="AE29" s="41"/>
      <c r="AF29" s="41"/>
      <c r="AG29" s="41"/>
      <c r="AH29" s="41"/>
      <c r="AI29" s="41"/>
      <c r="AJ29" s="41"/>
    </row>
    <row r="30" spans="1:36" s="4" customFormat="1" ht="6" customHeight="1" x14ac:dyDescent="0.4">
      <c r="A30" s="50"/>
      <c r="B30" s="462"/>
      <c r="C30" s="463"/>
      <c r="D30" s="463"/>
      <c r="E30" s="463"/>
      <c r="F30" s="463"/>
      <c r="G30" s="463"/>
      <c r="H30" s="463"/>
      <c r="I30" s="463"/>
      <c r="J30" s="463"/>
      <c r="K30" s="464"/>
      <c r="L30" s="114"/>
      <c r="M30" s="115"/>
      <c r="N30" s="115"/>
      <c r="O30" s="115"/>
      <c r="P30" s="115"/>
      <c r="Q30" s="115"/>
      <c r="R30" s="115"/>
      <c r="S30" s="115"/>
      <c r="T30" s="115"/>
      <c r="U30" s="115"/>
      <c r="V30" s="115"/>
      <c r="W30" s="115"/>
      <c r="X30" s="115"/>
      <c r="Y30" s="115"/>
      <c r="Z30" s="50"/>
      <c r="AA30" s="117"/>
      <c r="AB30" s="50"/>
      <c r="AC30" s="41"/>
      <c r="AD30" s="41"/>
      <c r="AE30" s="41"/>
      <c r="AF30" s="41"/>
      <c r="AG30" s="41"/>
      <c r="AH30" s="41"/>
      <c r="AI30" s="41"/>
      <c r="AJ30" s="41"/>
    </row>
    <row r="31" spans="1:36" s="4" customFormat="1" ht="15" customHeight="1" x14ac:dyDescent="0.4">
      <c r="A31" s="50"/>
      <c r="B31" s="462"/>
      <c r="C31" s="463"/>
      <c r="D31" s="463"/>
      <c r="E31" s="463"/>
      <c r="F31" s="463"/>
      <c r="G31" s="463"/>
      <c r="H31" s="463"/>
      <c r="I31" s="463"/>
      <c r="J31" s="463"/>
      <c r="K31" s="464"/>
      <c r="L31" s="114"/>
      <c r="M31" s="465" t="s">
        <v>81</v>
      </c>
      <c r="N31" s="465"/>
      <c r="O31" s="465"/>
      <c r="P31" s="465"/>
      <c r="Q31" s="465"/>
      <c r="R31" s="465"/>
      <c r="S31" s="465"/>
      <c r="T31" s="115" t="s">
        <v>80</v>
      </c>
      <c r="U31" s="115"/>
      <c r="V31" s="466"/>
      <c r="W31" s="466"/>
      <c r="X31" s="466"/>
      <c r="Y31" s="466"/>
      <c r="Z31" s="116" t="s">
        <v>7</v>
      </c>
      <c r="AA31" s="117"/>
      <c r="AB31" s="50"/>
      <c r="AC31" s="41"/>
      <c r="AD31" s="41"/>
      <c r="AE31" s="41"/>
      <c r="AF31" s="41"/>
      <c r="AG31" s="41"/>
      <c r="AH31" s="41"/>
      <c r="AI31" s="41"/>
      <c r="AJ31" s="41"/>
    </row>
    <row r="32" spans="1:36" s="4" customFormat="1" ht="6" customHeight="1" x14ac:dyDescent="0.4">
      <c r="A32" s="50"/>
      <c r="B32" s="462"/>
      <c r="C32" s="463"/>
      <c r="D32" s="463"/>
      <c r="E32" s="463"/>
      <c r="F32" s="463"/>
      <c r="G32" s="463"/>
      <c r="H32" s="463"/>
      <c r="I32" s="463"/>
      <c r="J32" s="463"/>
      <c r="K32" s="464"/>
      <c r="L32" s="114"/>
      <c r="M32" s="118"/>
      <c r="N32" s="118"/>
      <c r="O32" s="118"/>
      <c r="P32" s="118"/>
      <c r="Q32" s="118"/>
      <c r="R32" s="118"/>
      <c r="S32" s="118"/>
      <c r="T32" s="115"/>
      <c r="U32" s="115"/>
      <c r="V32" s="115"/>
      <c r="W32" s="115"/>
      <c r="X32" s="115"/>
      <c r="Y32" s="115"/>
      <c r="Z32" s="50"/>
      <c r="AA32" s="117"/>
      <c r="AB32" s="50"/>
      <c r="AC32" s="41"/>
      <c r="AD32" s="41"/>
      <c r="AE32" s="41"/>
      <c r="AF32" s="41"/>
      <c r="AG32" s="41"/>
      <c r="AH32" s="41"/>
      <c r="AI32" s="41"/>
      <c r="AJ32" s="41"/>
    </row>
    <row r="33" spans="1:55" s="4" customFormat="1" ht="15" customHeight="1" x14ac:dyDescent="0.4">
      <c r="A33" s="50"/>
      <c r="B33" s="462"/>
      <c r="C33" s="463"/>
      <c r="D33" s="463"/>
      <c r="E33" s="463"/>
      <c r="F33" s="463"/>
      <c r="G33" s="463"/>
      <c r="H33" s="463"/>
      <c r="I33" s="463"/>
      <c r="J33" s="463"/>
      <c r="K33" s="464"/>
      <c r="L33" s="114"/>
      <c r="M33" s="465" t="s">
        <v>81</v>
      </c>
      <c r="N33" s="465"/>
      <c r="O33" s="465"/>
      <c r="P33" s="465"/>
      <c r="Q33" s="465"/>
      <c r="R33" s="465"/>
      <c r="S33" s="465"/>
      <c r="T33" s="115" t="s">
        <v>80</v>
      </c>
      <c r="U33" s="115"/>
      <c r="V33" s="466"/>
      <c r="W33" s="466"/>
      <c r="X33" s="466"/>
      <c r="Y33" s="466"/>
      <c r="Z33" s="116" t="s">
        <v>7</v>
      </c>
      <c r="AA33" s="117"/>
      <c r="AB33" s="50"/>
      <c r="AC33" s="41"/>
      <c r="AD33" s="41"/>
      <c r="AE33" s="41"/>
      <c r="AF33" s="41"/>
      <c r="AG33" s="41"/>
      <c r="AH33" s="41"/>
      <c r="AI33" s="41"/>
      <c r="AJ33" s="41"/>
    </row>
    <row r="34" spans="1:55" s="4" customFormat="1" ht="6" customHeight="1" x14ac:dyDescent="0.4">
      <c r="A34" s="50"/>
      <c r="B34" s="462"/>
      <c r="C34" s="463"/>
      <c r="D34" s="463"/>
      <c r="E34" s="463"/>
      <c r="F34" s="463"/>
      <c r="G34" s="463"/>
      <c r="H34" s="463"/>
      <c r="I34" s="463"/>
      <c r="J34" s="463"/>
      <c r="K34" s="464"/>
      <c r="L34" s="114"/>
      <c r="M34" s="118"/>
      <c r="N34" s="118"/>
      <c r="O34" s="118"/>
      <c r="P34" s="118"/>
      <c r="Q34" s="118"/>
      <c r="R34" s="118"/>
      <c r="S34" s="118"/>
      <c r="T34" s="115"/>
      <c r="U34" s="115"/>
      <c r="V34" s="115"/>
      <c r="W34" s="115"/>
      <c r="X34" s="115"/>
      <c r="Y34" s="115"/>
      <c r="Z34" s="50"/>
      <c r="AA34" s="117"/>
      <c r="AB34" s="50"/>
      <c r="AC34" s="41"/>
      <c r="AD34" s="41"/>
      <c r="AE34" s="41"/>
      <c r="AF34" s="41"/>
      <c r="AG34" s="41"/>
      <c r="AH34" s="41"/>
      <c r="AI34" s="41"/>
      <c r="AJ34" s="41"/>
    </row>
    <row r="35" spans="1:55" s="4" customFormat="1" ht="15" customHeight="1" x14ac:dyDescent="0.4">
      <c r="A35" s="50"/>
      <c r="B35" s="462"/>
      <c r="C35" s="463"/>
      <c r="D35" s="463"/>
      <c r="E35" s="463"/>
      <c r="F35" s="463"/>
      <c r="G35" s="463"/>
      <c r="H35" s="463"/>
      <c r="I35" s="463"/>
      <c r="J35" s="463"/>
      <c r="K35" s="464"/>
      <c r="L35" s="114"/>
      <c r="M35" s="115"/>
      <c r="N35" s="115"/>
      <c r="O35" s="115"/>
      <c r="P35" s="115"/>
      <c r="Q35" s="115"/>
      <c r="R35" s="115"/>
      <c r="S35" s="381" t="s">
        <v>82</v>
      </c>
      <c r="T35" s="381"/>
      <c r="U35" s="381"/>
      <c r="V35" s="466">
        <v>0</v>
      </c>
      <c r="W35" s="466"/>
      <c r="X35" s="466"/>
      <c r="Y35" s="466"/>
      <c r="Z35" s="116" t="s">
        <v>7</v>
      </c>
      <c r="AA35" s="117"/>
      <c r="AB35" s="50"/>
      <c r="AC35" s="41"/>
      <c r="AD35" s="41"/>
      <c r="AE35" s="41"/>
      <c r="AF35" s="41"/>
      <c r="AG35" s="41"/>
      <c r="AH35" s="41"/>
      <c r="AI35" s="41"/>
      <c r="AJ35" s="41"/>
    </row>
    <row r="36" spans="1:55" s="4" customFormat="1" ht="8.1" customHeight="1" x14ac:dyDescent="0.4">
      <c r="A36" s="50"/>
      <c r="B36" s="462"/>
      <c r="C36" s="463"/>
      <c r="D36" s="463"/>
      <c r="E36" s="463"/>
      <c r="F36" s="463"/>
      <c r="G36" s="463"/>
      <c r="H36" s="463"/>
      <c r="I36" s="463"/>
      <c r="J36" s="463"/>
      <c r="K36" s="464"/>
      <c r="L36" s="119"/>
      <c r="M36" s="120"/>
      <c r="N36" s="120"/>
      <c r="O36" s="120"/>
      <c r="P36" s="120"/>
      <c r="Q36" s="120"/>
      <c r="R36" s="120"/>
      <c r="S36" s="120"/>
      <c r="T36" s="120"/>
      <c r="U36" s="120"/>
      <c r="V36" s="120"/>
      <c r="W36" s="120"/>
      <c r="X36" s="120"/>
      <c r="Y36" s="120"/>
      <c r="Z36" s="84"/>
      <c r="AA36" s="121"/>
      <c r="AB36" s="50"/>
    </row>
    <row r="37" spans="1:55" s="4" customFormat="1" ht="15.95" customHeight="1" x14ac:dyDescent="0.4">
      <c r="A37" s="50"/>
      <c r="B37" s="462" t="s">
        <v>250</v>
      </c>
      <c r="C37" s="463"/>
      <c r="D37" s="463"/>
      <c r="E37" s="463"/>
      <c r="F37" s="463"/>
      <c r="G37" s="463"/>
      <c r="H37" s="463"/>
      <c r="I37" s="463"/>
      <c r="J37" s="463"/>
      <c r="K37" s="464"/>
      <c r="L37" s="318">
        <f>L26</f>
        <v>0</v>
      </c>
      <c r="M37" s="319"/>
      <c r="N37" s="319"/>
      <c r="O37" s="319"/>
      <c r="P37" s="319"/>
      <c r="Q37" s="319"/>
      <c r="R37" s="319"/>
      <c r="S37" s="319"/>
      <c r="T37" s="319"/>
      <c r="U37" s="319"/>
      <c r="V37" s="319"/>
      <c r="W37" s="319"/>
      <c r="X37" s="319"/>
      <c r="Y37" s="319"/>
      <c r="Z37" s="314" t="s">
        <v>7</v>
      </c>
      <c r="AA37" s="315"/>
      <c r="AB37" s="50"/>
    </row>
    <row r="38" spans="1:55" s="4" customFormat="1" ht="15.95" customHeight="1" x14ac:dyDescent="0.4">
      <c r="A38" s="50"/>
      <c r="B38" s="462"/>
      <c r="C38" s="463"/>
      <c r="D38" s="463"/>
      <c r="E38" s="463"/>
      <c r="F38" s="463"/>
      <c r="G38" s="463"/>
      <c r="H38" s="463"/>
      <c r="I38" s="463"/>
      <c r="J38" s="463"/>
      <c r="K38" s="464"/>
      <c r="L38" s="320"/>
      <c r="M38" s="321"/>
      <c r="N38" s="321"/>
      <c r="O38" s="321"/>
      <c r="P38" s="321"/>
      <c r="Q38" s="321"/>
      <c r="R38" s="321"/>
      <c r="S38" s="321"/>
      <c r="T38" s="321"/>
      <c r="U38" s="321"/>
      <c r="V38" s="321"/>
      <c r="W38" s="321"/>
      <c r="X38" s="321"/>
      <c r="Y38" s="321"/>
      <c r="Z38" s="316"/>
      <c r="AA38" s="317"/>
      <c r="AB38" s="50"/>
    </row>
    <row r="39" spans="1:55" s="4" customFormat="1" ht="15.95" customHeight="1" x14ac:dyDescent="0.4">
      <c r="A39" s="50"/>
      <c r="B39" s="462" t="s">
        <v>251</v>
      </c>
      <c r="C39" s="463"/>
      <c r="D39" s="463"/>
      <c r="E39" s="463"/>
      <c r="F39" s="463"/>
      <c r="G39" s="463"/>
      <c r="H39" s="463"/>
      <c r="I39" s="463"/>
      <c r="J39" s="463"/>
      <c r="K39" s="464"/>
      <c r="L39" s="443">
        <v>0</v>
      </c>
      <c r="M39" s="444"/>
      <c r="N39" s="444"/>
      <c r="O39" s="444"/>
      <c r="P39" s="444"/>
      <c r="Q39" s="444"/>
      <c r="R39" s="444"/>
      <c r="S39" s="444"/>
      <c r="T39" s="444"/>
      <c r="U39" s="444"/>
      <c r="V39" s="444"/>
      <c r="W39" s="444"/>
      <c r="X39" s="444"/>
      <c r="Y39" s="444"/>
      <c r="Z39" s="314" t="s">
        <v>7</v>
      </c>
      <c r="AA39" s="315"/>
      <c r="AB39" s="50"/>
    </row>
    <row r="40" spans="1:55" s="4" customFormat="1" ht="15.95" customHeight="1" x14ac:dyDescent="0.4">
      <c r="A40" s="50"/>
      <c r="B40" s="462"/>
      <c r="C40" s="463"/>
      <c r="D40" s="463"/>
      <c r="E40" s="463"/>
      <c r="F40" s="463"/>
      <c r="G40" s="463"/>
      <c r="H40" s="463"/>
      <c r="I40" s="463"/>
      <c r="J40" s="463"/>
      <c r="K40" s="464"/>
      <c r="L40" s="445"/>
      <c r="M40" s="446"/>
      <c r="N40" s="446"/>
      <c r="O40" s="446"/>
      <c r="P40" s="446"/>
      <c r="Q40" s="446"/>
      <c r="R40" s="446"/>
      <c r="S40" s="446"/>
      <c r="T40" s="446"/>
      <c r="U40" s="446"/>
      <c r="V40" s="446"/>
      <c r="W40" s="446"/>
      <c r="X40" s="446"/>
      <c r="Y40" s="446"/>
      <c r="Z40" s="316"/>
      <c r="AA40" s="317"/>
      <c r="AB40" s="50"/>
    </row>
    <row r="41" spans="1:55" s="4" customFormat="1" ht="8.1" customHeight="1" x14ac:dyDescent="0.4">
      <c r="A41" s="50"/>
      <c r="B41" s="462" t="s">
        <v>63</v>
      </c>
      <c r="C41" s="463"/>
      <c r="D41" s="463"/>
      <c r="E41" s="463"/>
      <c r="F41" s="463"/>
      <c r="G41" s="463"/>
      <c r="H41" s="463"/>
      <c r="I41" s="463"/>
      <c r="J41" s="463"/>
      <c r="K41" s="464"/>
      <c r="L41" s="122"/>
      <c r="M41" s="50"/>
      <c r="N41" s="50"/>
      <c r="O41" s="50"/>
      <c r="P41" s="50"/>
      <c r="Q41" s="50"/>
      <c r="R41" s="50"/>
      <c r="S41" s="50"/>
      <c r="T41" s="50"/>
      <c r="U41" s="50"/>
      <c r="V41" s="50"/>
      <c r="W41" s="50"/>
      <c r="X41" s="50"/>
      <c r="Y41" s="50"/>
      <c r="Z41" s="50"/>
      <c r="AA41" s="117"/>
      <c r="AB41" s="50"/>
    </row>
    <row r="42" spans="1:55" s="4" customFormat="1" ht="15.95" customHeight="1" x14ac:dyDescent="0.4">
      <c r="A42" s="50"/>
      <c r="B42" s="462"/>
      <c r="C42" s="463"/>
      <c r="D42" s="463"/>
      <c r="E42" s="463"/>
      <c r="F42" s="463"/>
      <c r="G42" s="463"/>
      <c r="H42" s="463"/>
      <c r="I42" s="463"/>
      <c r="J42" s="463"/>
      <c r="K42" s="464"/>
      <c r="L42" s="122">
        <v>1</v>
      </c>
      <c r="M42" s="50" t="s">
        <v>78</v>
      </c>
      <c r="N42" s="50"/>
      <c r="O42" s="50"/>
      <c r="P42" s="50"/>
      <c r="Q42" s="50"/>
      <c r="R42" s="50"/>
      <c r="S42" s="50"/>
      <c r="T42" s="50"/>
      <c r="U42" s="50"/>
      <c r="V42" s="50"/>
      <c r="W42" s="50"/>
      <c r="X42" s="50"/>
      <c r="Y42" s="50"/>
      <c r="Z42" s="50"/>
      <c r="AA42" s="117"/>
      <c r="AB42" s="50"/>
    </row>
    <row r="43" spans="1:55" s="4" customFormat="1" ht="15.95" customHeight="1" x14ac:dyDescent="0.4">
      <c r="A43" s="50"/>
      <c r="B43" s="462"/>
      <c r="C43" s="463"/>
      <c r="D43" s="463"/>
      <c r="E43" s="463"/>
      <c r="F43" s="463"/>
      <c r="G43" s="463"/>
      <c r="H43" s="463"/>
      <c r="I43" s="463"/>
      <c r="J43" s="463"/>
      <c r="K43" s="464"/>
      <c r="L43" s="50"/>
      <c r="M43" s="50" t="s">
        <v>79</v>
      </c>
      <c r="N43" s="50"/>
      <c r="O43" s="50"/>
      <c r="P43" s="50"/>
      <c r="Q43" s="50"/>
      <c r="R43" s="50"/>
      <c r="S43" s="50"/>
      <c r="T43" s="50"/>
      <c r="U43" s="50"/>
      <c r="V43" s="50"/>
      <c r="W43" s="50"/>
      <c r="X43" s="50"/>
      <c r="Y43" s="50"/>
      <c r="Z43" s="50"/>
      <c r="AA43" s="117"/>
      <c r="AB43" s="50"/>
    </row>
    <row r="44" spans="1:55" s="4" customFormat="1" ht="15.95" customHeight="1" x14ac:dyDescent="0.4">
      <c r="A44" s="50"/>
      <c r="B44" s="462"/>
      <c r="C44" s="463"/>
      <c r="D44" s="463"/>
      <c r="E44" s="463"/>
      <c r="F44" s="463"/>
      <c r="G44" s="463"/>
      <c r="H44" s="463"/>
      <c r="I44" s="463"/>
      <c r="J44" s="463"/>
      <c r="K44" s="464"/>
      <c r="L44" s="50"/>
      <c r="M44" s="50"/>
      <c r="N44" s="50"/>
      <c r="O44" s="50"/>
      <c r="P44" s="50"/>
      <c r="Q44" s="50"/>
      <c r="R44" s="50"/>
      <c r="S44" s="50"/>
      <c r="T44" s="50"/>
      <c r="U44" s="50"/>
      <c r="V44" s="50"/>
      <c r="W44" s="50"/>
      <c r="X44" s="50"/>
      <c r="Y44" s="50"/>
      <c r="Z44" s="50"/>
      <c r="AA44" s="117"/>
      <c r="AB44" s="50"/>
    </row>
    <row r="45" spans="1:55" s="4" customFormat="1" ht="8.1" customHeight="1" x14ac:dyDescent="0.4">
      <c r="A45" s="50"/>
      <c r="B45" s="462"/>
      <c r="C45" s="463"/>
      <c r="D45" s="463"/>
      <c r="E45" s="463"/>
      <c r="F45" s="463"/>
      <c r="G45" s="463"/>
      <c r="H45" s="463"/>
      <c r="I45" s="463"/>
      <c r="J45" s="463"/>
      <c r="K45" s="464"/>
      <c r="L45" s="123"/>
      <c r="M45" s="84"/>
      <c r="N45" s="84"/>
      <c r="O45" s="84"/>
      <c r="P45" s="84"/>
      <c r="Q45" s="84"/>
      <c r="R45" s="84"/>
      <c r="S45" s="84"/>
      <c r="T45" s="84"/>
      <c r="U45" s="84"/>
      <c r="V45" s="84"/>
      <c r="W45" s="84"/>
      <c r="X45" s="84"/>
      <c r="Y45" s="84"/>
      <c r="Z45" s="84"/>
      <c r="AA45" s="121"/>
      <c r="AB45" s="50"/>
    </row>
    <row r="46" spans="1:55" ht="18.75" customHeight="1" x14ac:dyDescent="0.4">
      <c r="A46" s="49"/>
      <c r="B46" s="49"/>
      <c r="C46" s="49"/>
      <c r="D46" s="93"/>
      <c r="E46" s="93"/>
      <c r="F46" s="93"/>
      <c r="G46" s="93"/>
      <c r="H46" s="93"/>
      <c r="I46" s="93"/>
      <c r="J46" s="93"/>
      <c r="K46" s="93"/>
      <c r="L46" s="93"/>
      <c r="M46" s="93"/>
      <c r="N46" s="93"/>
      <c r="O46" s="93"/>
      <c r="P46" s="93"/>
      <c r="Q46" s="93"/>
      <c r="R46" s="93"/>
      <c r="S46" s="93"/>
      <c r="T46" s="93"/>
      <c r="U46" s="93"/>
      <c r="V46" s="93"/>
      <c r="W46" s="93"/>
      <c r="X46" s="93"/>
      <c r="Y46" s="93"/>
      <c r="Z46" s="93"/>
      <c r="AA46" s="93"/>
      <c r="AB46" s="49"/>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29:55" ht="18.75" customHeight="1" x14ac:dyDescent="0.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sheetData>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8">
    <mergeCell ref="AC3:AZ3"/>
    <mergeCell ref="H17:M19"/>
    <mergeCell ref="N17:S19"/>
    <mergeCell ref="T17:AA19"/>
    <mergeCell ref="H20:M21"/>
    <mergeCell ref="N20:S21"/>
    <mergeCell ref="T20:AA21"/>
    <mergeCell ref="M7:Q8"/>
    <mergeCell ref="R8:AB8"/>
    <mergeCell ref="Z39:AA40"/>
    <mergeCell ref="Z24:AA25"/>
    <mergeCell ref="L24:Y25"/>
    <mergeCell ref="L26:Y27"/>
    <mergeCell ref="Z26:AA27"/>
    <mergeCell ref="L37:Y38"/>
    <mergeCell ref="Z37:AA38"/>
    <mergeCell ref="B39:K40"/>
    <mergeCell ref="B41:K45"/>
    <mergeCell ref="M29:S29"/>
    <mergeCell ref="L39:Y40"/>
    <mergeCell ref="V33:Y33"/>
    <mergeCell ref="V31:Y31"/>
    <mergeCell ref="V29:Y29"/>
    <mergeCell ref="V35:Y35"/>
    <mergeCell ref="M31:S31"/>
    <mergeCell ref="M33:S33"/>
    <mergeCell ref="S35:U35"/>
    <mergeCell ref="B37:K38"/>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B2:AB2"/>
    <mergeCell ref="U5:AA5"/>
    <mergeCell ref="A3:AB4"/>
    <mergeCell ref="B6:H6"/>
    <mergeCell ref="R7:S7"/>
    <mergeCell ref="T7:AB7"/>
  </mergeCells>
  <phoneticPr fontId="2"/>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【管理者】セットアップ</vt:lpstr>
      <vt:lpstr>基本情報設定</vt:lpstr>
      <vt:lpstr>(様式1号)交付申請書</vt:lpstr>
      <vt:lpstr>(様式3号)変更交付申請書</vt:lpstr>
      <vt:lpstr>(様式3号3)変更・中止・廃止承認申請書</vt:lpstr>
      <vt:lpstr>(様式4号)着手届</vt:lpstr>
      <vt:lpstr>(様式4号)完了届</vt:lpstr>
      <vt:lpstr>(様式5号)実績報告書</vt:lpstr>
      <vt:lpstr>(様式7号)交付請求書</vt:lpstr>
      <vt:lpstr>口座振込依頼書</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2023-05-08T02:51:39Z</cp:lastPrinted>
  <dcterms:created xsi:type="dcterms:W3CDTF">2022-04-21T05:19:51Z</dcterms:created>
  <dcterms:modified xsi:type="dcterms:W3CDTF">2024-04-24T07:52:29Z</dcterms:modified>
</cp:coreProperties>
</file>