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まつえ産業支援センター\R6\02_産業支援\A_ものづくりAP\03_補助金申請・報告\02_交付要綱・実施要領\01_設備導入\"/>
    </mc:Choice>
  </mc:AlternateContent>
  <bookViews>
    <workbookView xWindow="0" yWindow="0" windowWidth="20490" windowHeight="7530"/>
  </bookViews>
  <sheets>
    <sheet name="R5調査票" sheetId="1" r:id="rId1"/>
  </sheets>
  <definedNames>
    <definedName name="IT等導入支援事業補助金">'R5調査票'!$AO$22:$AO$24</definedName>
    <definedName name="_xlnm.Print_Area" localSheetId="0">'R5調査票'!$A$1:$Y$70</definedName>
    <definedName name="プロジェクト連携支援事業補助金">'R5調査票'!$AO$27</definedName>
    <definedName name="現場改善活動支援事業補助金">'R5調査票'!$AO$19:$AO$21</definedName>
    <definedName name="小規模企業者支援事業補助金">'R5調査票'!$AO$32</definedName>
    <definedName name="新製品開発・新分野チャレンジ支援事業補助金">'R5調査票'!$AO$28:$AO$31</definedName>
    <definedName name="人材育成・確保自演事業補助金">'R5調査票'!$AO$17:$AO$18</definedName>
    <definedName name="設備導入支援事業補助金">'R5調査票'!$AO$16</definedName>
    <definedName name="販路開拓支援事業補助金">'R5調査票'!$AO$25:$AO$26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5" i="1" l="1"/>
  <c r="AB3" i="1" l="1"/>
  <c r="AA3" i="1"/>
  <c r="Z3" i="1"/>
  <c r="AI7" i="1"/>
  <c r="AH7" i="1"/>
  <c r="AG7" i="1"/>
  <c r="AE46" i="1"/>
  <c r="AE45" i="1"/>
  <c r="AD50" i="1"/>
  <c r="AD49" i="1"/>
  <c r="AD48" i="1"/>
  <c r="AD47" i="1"/>
  <c r="AD46" i="1"/>
  <c r="AD45" i="1"/>
  <c r="AF7" i="1"/>
  <c r="AE7" i="1"/>
  <c r="AD7" i="1"/>
  <c r="AB29" i="1"/>
  <c r="AB28" i="1"/>
  <c r="AB27" i="1"/>
  <c r="AB26" i="1"/>
  <c r="AB25" i="1"/>
  <c r="AB24" i="1"/>
  <c r="AB23" i="1"/>
  <c r="AC7" i="1"/>
  <c r="AA7" i="1"/>
  <c r="Z7" i="1"/>
  <c r="AB7" i="1" l="1"/>
  <c r="Z19" i="1"/>
</calcChain>
</file>

<file path=xl/sharedStrings.xml><?xml version="1.0" encoding="utf-8"?>
<sst xmlns="http://schemas.openxmlformats.org/spreadsheetml/2006/main" count="90" uniqueCount="88">
  <si>
    <t>記</t>
  </si>
  <si>
    <t>回答日：</t>
    <rPh sb="0" eb="3">
      <t>カイトウビ</t>
    </rPh>
    <phoneticPr fontId="4"/>
  </si>
  <si>
    <t>1.</t>
    <phoneticPr fontId="4"/>
  </si>
  <si>
    <t>回答：</t>
    <rPh sb="0" eb="2">
      <t>カイトウ</t>
    </rPh>
    <phoneticPr fontId="4"/>
  </si>
  <si>
    <t>理由：</t>
  </si>
  <si>
    <t>企業名：</t>
    <phoneticPr fontId="4"/>
  </si>
  <si>
    <t>記入者：</t>
    <phoneticPr fontId="4"/>
  </si>
  <si>
    <t>4.</t>
    <phoneticPr fontId="4"/>
  </si>
  <si>
    <t>令和　　年　　月　　日</t>
    <rPh sb="0" eb="2">
      <t>レイワ</t>
    </rPh>
    <rPh sb="4" eb="5">
      <t>トシ</t>
    </rPh>
    <phoneticPr fontId="4"/>
  </si>
  <si>
    <t xml:space="preserve">　ご協力、誠にありがとうございました。
</t>
    <rPh sb="2" eb="4">
      <t>キョウリョク</t>
    </rPh>
    <phoneticPr fontId="4"/>
  </si>
  <si>
    <t>従業員数：</t>
    <rPh sb="0" eb="4">
      <t>ジュウギョウインスウ</t>
    </rPh>
    <phoneticPr fontId="4"/>
  </si>
  <si>
    <t>人</t>
    <rPh sb="0" eb="1">
      <t>ニン</t>
    </rPh>
    <phoneticPr fontId="2"/>
  </si>
  <si>
    <t>利用した補助金名</t>
    <rPh sb="0" eb="2">
      <t>リヨウ</t>
    </rPh>
    <rPh sb="4" eb="8">
      <t>ホジョキンメイ</t>
    </rPh>
    <phoneticPr fontId="2"/>
  </si>
  <si>
    <t>設備等導入事業</t>
    <rPh sb="0" eb="2">
      <t>セツビ</t>
    </rPh>
    <rPh sb="2" eb="3">
      <t>トウ</t>
    </rPh>
    <rPh sb="3" eb="5">
      <t>ドウニュウ</t>
    </rPh>
    <rPh sb="5" eb="7">
      <t>ジギョウ</t>
    </rPh>
    <phoneticPr fontId="2"/>
  </si>
  <si>
    <t>人材育成事業</t>
    <rPh sb="0" eb="2">
      <t>ジンザイ</t>
    </rPh>
    <rPh sb="2" eb="4">
      <t>イクセイ</t>
    </rPh>
    <rPh sb="4" eb="6">
      <t>ジギョウ</t>
    </rPh>
    <phoneticPr fontId="2"/>
  </si>
  <si>
    <t>人材確保事業</t>
    <rPh sb="0" eb="4">
      <t>ジンザイカクホ</t>
    </rPh>
    <rPh sb="4" eb="6">
      <t>ジギョウ</t>
    </rPh>
    <phoneticPr fontId="2"/>
  </si>
  <si>
    <t>改善実践事業（現場改善の基礎づくり事業）</t>
    <rPh sb="0" eb="2">
      <t>カイゼン</t>
    </rPh>
    <rPh sb="2" eb="4">
      <t>ジッセン</t>
    </rPh>
    <rPh sb="4" eb="6">
      <t>ジギョウ</t>
    </rPh>
    <rPh sb="7" eb="9">
      <t>ゲンバ</t>
    </rPh>
    <rPh sb="9" eb="11">
      <t>カイゼン</t>
    </rPh>
    <rPh sb="12" eb="14">
      <t>キソ</t>
    </rPh>
    <rPh sb="17" eb="19">
      <t>ジギョウ</t>
    </rPh>
    <phoneticPr fontId="2"/>
  </si>
  <si>
    <t>改善実践事業（現場改善による付加価値向上事業）</t>
    <rPh sb="0" eb="2">
      <t>カイゼン</t>
    </rPh>
    <rPh sb="2" eb="4">
      <t>ジッセン</t>
    </rPh>
    <rPh sb="4" eb="6">
      <t>ジギョウ</t>
    </rPh>
    <rPh sb="7" eb="9">
      <t>ゲンバ</t>
    </rPh>
    <rPh sb="9" eb="11">
      <t>カイゼン</t>
    </rPh>
    <rPh sb="14" eb="16">
      <t>フカ</t>
    </rPh>
    <rPh sb="16" eb="18">
      <t>カチ</t>
    </rPh>
    <rPh sb="18" eb="20">
      <t>コウジョウ</t>
    </rPh>
    <rPh sb="20" eb="22">
      <t>ジギョウ</t>
    </rPh>
    <phoneticPr fontId="2"/>
  </si>
  <si>
    <t>感染症対策事業</t>
    <rPh sb="0" eb="3">
      <t>カンセンショウ</t>
    </rPh>
    <rPh sb="3" eb="7">
      <t>タイサクジギョウ</t>
    </rPh>
    <phoneticPr fontId="2"/>
  </si>
  <si>
    <t>生産管理事業</t>
    <rPh sb="0" eb="2">
      <t>セイサン</t>
    </rPh>
    <rPh sb="2" eb="4">
      <t>カンリ</t>
    </rPh>
    <rPh sb="4" eb="6">
      <t>ジギョウ</t>
    </rPh>
    <phoneticPr fontId="2"/>
  </si>
  <si>
    <t>製品等開発促進事業</t>
    <rPh sb="0" eb="3">
      <t>セイヒンナド</t>
    </rPh>
    <rPh sb="3" eb="5">
      <t>カイハツ</t>
    </rPh>
    <rPh sb="5" eb="7">
      <t>ソクシン</t>
    </rPh>
    <rPh sb="7" eb="9">
      <t>ジギョウ</t>
    </rPh>
    <phoneticPr fontId="2"/>
  </si>
  <si>
    <t>AI・IoT等利用促進事業</t>
    <rPh sb="6" eb="7">
      <t>ナド</t>
    </rPh>
    <rPh sb="7" eb="9">
      <t>リヨウ</t>
    </rPh>
    <rPh sb="9" eb="11">
      <t>ソクシン</t>
    </rPh>
    <rPh sb="11" eb="13">
      <t>ジギョウ</t>
    </rPh>
    <phoneticPr fontId="2"/>
  </si>
  <si>
    <t>展示会等出展事業</t>
    <rPh sb="0" eb="3">
      <t>テンジカイ</t>
    </rPh>
    <rPh sb="3" eb="4">
      <t>ナド</t>
    </rPh>
    <rPh sb="4" eb="6">
      <t>シュッテン</t>
    </rPh>
    <rPh sb="6" eb="8">
      <t>ジギョウ</t>
    </rPh>
    <phoneticPr fontId="2"/>
  </si>
  <si>
    <t>Web商談推進事業</t>
    <rPh sb="3" eb="5">
      <t>ショウダン</t>
    </rPh>
    <rPh sb="5" eb="7">
      <t>スイシン</t>
    </rPh>
    <rPh sb="7" eb="9">
      <t>ジギョウ</t>
    </rPh>
    <phoneticPr fontId="2"/>
  </si>
  <si>
    <t>プロジェクト連携事業</t>
    <rPh sb="6" eb="8">
      <t>レンケイ</t>
    </rPh>
    <rPh sb="8" eb="10">
      <t>ジギョウ</t>
    </rPh>
    <phoneticPr fontId="2"/>
  </si>
  <si>
    <t>開発スタートアップ事業</t>
    <rPh sb="0" eb="2">
      <t>カイハツ</t>
    </rPh>
    <rPh sb="9" eb="11">
      <t>ジギョウ</t>
    </rPh>
    <phoneticPr fontId="2"/>
  </si>
  <si>
    <t>実用化製品化事業（地域課題解決）</t>
    <rPh sb="0" eb="3">
      <t>ジツヨウカ</t>
    </rPh>
    <rPh sb="3" eb="5">
      <t>セイヒン</t>
    </rPh>
    <rPh sb="5" eb="6">
      <t>カ</t>
    </rPh>
    <rPh sb="6" eb="8">
      <t>ジギョウ</t>
    </rPh>
    <rPh sb="9" eb="11">
      <t>チイキ</t>
    </rPh>
    <rPh sb="11" eb="13">
      <t>カダイ</t>
    </rPh>
    <rPh sb="13" eb="15">
      <t>カイケツ</t>
    </rPh>
    <phoneticPr fontId="2"/>
  </si>
  <si>
    <t>実用化製品化事業（競争力強化）</t>
    <rPh sb="0" eb="3">
      <t>ジツヨウカ</t>
    </rPh>
    <rPh sb="3" eb="5">
      <t>セイヒン</t>
    </rPh>
    <rPh sb="5" eb="6">
      <t>カ</t>
    </rPh>
    <rPh sb="6" eb="8">
      <t>ジギョウ</t>
    </rPh>
    <rPh sb="9" eb="12">
      <t>キョウソウリョク</t>
    </rPh>
    <rPh sb="12" eb="14">
      <t>キョウカ</t>
    </rPh>
    <phoneticPr fontId="2"/>
  </si>
  <si>
    <t>新分野チャレンジ事業</t>
    <rPh sb="0" eb="3">
      <t>シンブンヤ</t>
    </rPh>
    <rPh sb="8" eb="10">
      <t>ジギョウ</t>
    </rPh>
    <phoneticPr fontId="2"/>
  </si>
  <si>
    <t>小規模企業者支援事業</t>
    <rPh sb="0" eb="3">
      <t>ショウキボ</t>
    </rPh>
    <rPh sb="3" eb="5">
      <t>キギョウ</t>
    </rPh>
    <rPh sb="5" eb="6">
      <t>シャ</t>
    </rPh>
    <rPh sb="6" eb="8">
      <t>シエン</t>
    </rPh>
    <rPh sb="8" eb="10">
      <t>ジギョウ</t>
    </rPh>
    <phoneticPr fontId="2"/>
  </si>
  <si>
    <t>補助事業名</t>
    <rPh sb="0" eb="4">
      <t>ホジョジギョウ</t>
    </rPh>
    <rPh sb="4" eb="5">
      <t>メイ</t>
    </rPh>
    <phoneticPr fontId="2"/>
  </si>
  <si>
    <t>利用した補助金の満足度をお聞かせください。また、その理由をお聞かせください。</t>
    <rPh sb="0" eb="2">
      <t>リヨウ</t>
    </rPh>
    <rPh sb="4" eb="7">
      <t>ホジョキン</t>
    </rPh>
    <rPh sb="8" eb="11">
      <t>マンゾクド</t>
    </rPh>
    <rPh sb="13" eb="14">
      <t>キ</t>
    </rPh>
    <rPh sb="26" eb="28">
      <t>リユウ</t>
    </rPh>
    <rPh sb="30" eb="31">
      <t>キ</t>
    </rPh>
    <phoneticPr fontId="4"/>
  </si>
  <si>
    <t>5.</t>
    <phoneticPr fontId="4"/>
  </si>
  <si>
    <t>(1) 設備導入</t>
    <rPh sb="4" eb="8">
      <t>セツビドウニュウ</t>
    </rPh>
    <phoneticPr fontId="2"/>
  </si>
  <si>
    <t>(5) 販路開拓</t>
    <rPh sb="4" eb="8">
      <t>ハンロカイタク</t>
    </rPh>
    <phoneticPr fontId="2"/>
  </si>
  <si>
    <t>(6) プロジェクト連携</t>
    <rPh sb="10" eb="12">
      <t>レンケイ</t>
    </rPh>
    <phoneticPr fontId="2"/>
  </si>
  <si>
    <t>(2) 人材育成・確保</t>
    <rPh sb="4" eb="6">
      <t>ジンザイ</t>
    </rPh>
    <rPh sb="6" eb="8">
      <t>イクセイ</t>
    </rPh>
    <rPh sb="9" eb="11">
      <t>カクホ</t>
    </rPh>
    <phoneticPr fontId="2"/>
  </si>
  <si>
    <t>(3) 現場改善</t>
    <rPh sb="4" eb="8">
      <t>ゲンバカイゼン</t>
    </rPh>
    <phoneticPr fontId="2"/>
  </si>
  <si>
    <t>(7) 新製品・新分野チャレンジ</t>
    <rPh sb="4" eb="7">
      <t>シンセイヒン</t>
    </rPh>
    <rPh sb="8" eb="11">
      <t>シンブンヤ</t>
    </rPh>
    <phoneticPr fontId="2"/>
  </si>
  <si>
    <t>(4) IT等導入</t>
    <rPh sb="6" eb="7">
      <t>トウ</t>
    </rPh>
    <rPh sb="7" eb="9">
      <t>ドウニュウ</t>
    </rPh>
    <phoneticPr fontId="2"/>
  </si>
  <si>
    <t>(8) 小規模企業者支援</t>
    <rPh sb="4" eb="10">
      <t>ショウキボキギョウシャ</t>
    </rPh>
    <rPh sb="10" eb="12">
      <t>シエン</t>
    </rPh>
    <phoneticPr fontId="2"/>
  </si>
  <si>
    <t>7.</t>
    <phoneticPr fontId="2"/>
  </si>
  <si>
    <t>1.人材育成</t>
    <rPh sb="2" eb="6">
      <t>ジンザイイクセイ</t>
    </rPh>
    <phoneticPr fontId="2"/>
  </si>
  <si>
    <t>2.人材確保</t>
    <rPh sb="2" eb="6">
      <t>ジンザイカクホ</t>
    </rPh>
    <phoneticPr fontId="2"/>
  </si>
  <si>
    <t>3.設備導入</t>
    <rPh sb="2" eb="4">
      <t>セツビ</t>
    </rPh>
    <rPh sb="4" eb="6">
      <t>ドウニュウ</t>
    </rPh>
    <phoneticPr fontId="2"/>
  </si>
  <si>
    <t>4.事業承継</t>
    <rPh sb="2" eb="6">
      <t>ジギョウショウケイ</t>
    </rPh>
    <phoneticPr fontId="2"/>
  </si>
  <si>
    <t>5.販路開拓・ビジネスマッチング</t>
    <rPh sb="2" eb="6">
      <t>ハンロカイタク</t>
    </rPh>
    <phoneticPr fontId="2"/>
  </si>
  <si>
    <t>6.新商品開発・新技術開発</t>
    <rPh sb="2" eb="7">
      <t>シンショウヒンカイハツ</t>
    </rPh>
    <rPh sb="8" eb="11">
      <t>シンギジュツ</t>
    </rPh>
    <rPh sb="11" eb="13">
      <t>カイハツ</t>
    </rPh>
    <phoneticPr fontId="2"/>
  </si>
  <si>
    <t>7.ブランド化</t>
    <rPh sb="6" eb="7">
      <t>カ</t>
    </rPh>
    <phoneticPr fontId="2"/>
  </si>
  <si>
    <t>8.現場改善</t>
    <rPh sb="2" eb="6">
      <t>ゲンバカイゼン</t>
    </rPh>
    <phoneticPr fontId="2"/>
  </si>
  <si>
    <t>9.融資制度充実</t>
    <rPh sb="2" eb="8">
      <t>ユウシセイドジュウジツ</t>
    </rPh>
    <phoneticPr fontId="2"/>
  </si>
  <si>
    <t>10.IoT化・IT化</t>
    <rPh sb="6" eb="7">
      <t>カ</t>
    </rPh>
    <rPh sb="10" eb="11">
      <t>カ</t>
    </rPh>
    <phoneticPr fontId="2"/>
  </si>
  <si>
    <t>11.経営指導・経営相談</t>
    <rPh sb="3" eb="7">
      <t>ケイエイシドウ</t>
    </rPh>
    <rPh sb="8" eb="12">
      <t>ケイエイソウダン</t>
    </rPh>
    <phoneticPr fontId="2"/>
  </si>
  <si>
    <t>12.産学金官連携</t>
    <rPh sb="3" eb="9">
      <t>サンガクキンカンレンケイ</t>
    </rPh>
    <phoneticPr fontId="2"/>
  </si>
  <si>
    <t>13.行政情報提供</t>
    <rPh sb="3" eb="9">
      <t>ギョウセイジョウホウテイキョウ</t>
    </rPh>
    <phoneticPr fontId="2"/>
  </si>
  <si>
    <t>選択した項目</t>
    <rPh sb="0" eb="2">
      <t>センタク</t>
    </rPh>
    <rPh sb="4" eb="6">
      <t>コウモク</t>
    </rPh>
    <phoneticPr fontId="2"/>
  </si>
  <si>
    <t>今後新たに創設してほしい補助金制度についてご要望をご記入ください。（自由記述）</t>
    <rPh sb="0" eb="2">
      <t>コンゴ</t>
    </rPh>
    <rPh sb="2" eb="3">
      <t>アラ</t>
    </rPh>
    <rPh sb="5" eb="7">
      <t>ソウセツ</t>
    </rPh>
    <rPh sb="12" eb="15">
      <t>ホジョキン</t>
    </rPh>
    <rPh sb="15" eb="17">
      <t>セイド</t>
    </rPh>
    <rPh sb="22" eb="24">
      <t>ヨウボウ</t>
    </rPh>
    <rPh sb="26" eb="28">
      <t>キニュウ</t>
    </rPh>
    <rPh sb="34" eb="38">
      <t>ジユウキジュツ</t>
    </rPh>
    <phoneticPr fontId="4"/>
  </si>
  <si>
    <t>利用した補助金で今後補助対象経費に加えてほしい経費があれば具体例をご記入ください。（自由記述）</t>
    <rPh sb="0" eb="2">
      <t>リヨウ</t>
    </rPh>
    <rPh sb="4" eb="7">
      <t>ホジョキン</t>
    </rPh>
    <rPh sb="8" eb="10">
      <t>コンゴ</t>
    </rPh>
    <rPh sb="10" eb="16">
      <t>ホジョタイショウケイヒ</t>
    </rPh>
    <rPh sb="17" eb="18">
      <t>クワ</t>
    </rPh>
    <rPh sb="23" eb="25">
      <t>ケイヒ</t>
    </rPh>
    <rPh sb="29" eb="32">
      <t>グタイレイ</t>
    </rPh>
    <rPh sb="34" eb="36">
      <t>キニュウ</t>
    </rPh>
    <rPh sb="42" eb="46">
      <t>ジユウキジュツ</t>
    </rPh>
    <phoneticPr fontId="4"/>
  </si>
  <si>
    <t>2.</t>
    <phoneticPr fontId="4"/>
  </si>
  <si>
    <t>3.</t>
    <phoneticPr fontId="2"/>
  </si>
  <si>
    <t>6.</t>
    <phoneticPr fontId="4"/>
  </si>
  <si>
    <t>8.</t>
    <phoneticPr fontId="2"/>
  </si>
  <si>
    <t>上記回答について差し支えない範囲で団体・企業名をお聞かせください。</t>
    <rPh sb="0" eb="2">
      <t>ジョウキ</t>
    </rPh>
    <rPh sb="2" eb="4">
      <t>カイトウ</t>
    </rPh>
    <rPh sb="8" eb="9">
      <t>サ</t>
    </rPh>
    <rPh sb="10" eb="11">
      <t>ツカ</t>
    </rPh>
    <rPh sb="14" eb="16">
      <t>ハンイ</t>
    </rPh>
    <rPh sb="17" eb="19">
      <t>ダンタイ</t>
    </rPh>
    <rPh sb="20" eb="22">
      <t>キギョウ</t>
    </rPh>
    <rPh sb="22" eb="23">
      <t>メイ</t>
    </rPh>
    <rPh sb="25" eb="26">
      <t>キ</t>
    </rPh>
    <phoneticPr fontId="4"/>
  </si>
  <si>
    <t>利用した補助金で今後簡素化してほしい手続き、書類等について具体例をご記入ください。（自由記述）</t>
    <rPh sb="0" eb="2">
      <t>リヨウ</t>
    </rPh>
    <rPh sb="4" eb="7">
      <t>ホジョキン</t>
    </rPh>
    <rPh sb="8" eb="10">
      <t>コンゴ</t>
    </rPh>
    <rPh sb="10" eb="13">
      <t>カンソカ</t>
    </rPh>
    <rPh sb="18" eb="20">
      <t>テツヅ</t>
    </rPh>
    <rPh sb="22" eb="24">
      <t>ショルイ</t>
    </rPh>
    <rPh sb="24" eb="25">
      <t>ナド</t>
    </rPh>
    <rPh sb="29" eb="32">
      <t>グタイレイ</t>
    </rPh>
    <rPh sb="34" eb="36">
      <t>キニュウ</t>
    </rPh>
    <rPh sb="42" eb="46">
      <t>ジユウキジュツ</t>
    </rPh>
    <phoneticPr fontId="6"/>
  </si>
  <si>
    <t>利用した補助金について、どこで知ったのかお聞かせください。(当てはまるものすべてに☑）</t>
    <rPh sb="0" eb="2">
      <t>リヨウ</t>
    </rPh>
    <rPh sb="4" eb="7">
      <t>ホジョキン</t>
    </rPh>
    <rPh sb="15" eb="16">
      <t>シ</t>
    </rPh>
    <rPh sb="21" eb="22">
      <t>キ</t>
    </rPh>
    <rPh sb="30" eb="31">
      <t>ア</t>
    </rPh>
    <phoneticPr fontId="4"/>
  </si>
  <si>
    <t>設問</t>
    <rPh sb="0" eb="2">
      <t>セツモン</t>
    </rPh>
    <phoneticPr fontId="2"/>
  </si>
  <si>
    <t>1-1</t>
    <phoneticPr fontId="2"/>
  </si>
  <si>
    <t>2-2</t>
    <phoneticPr fontId="2"/>
  </si>
  <si>
    <t>企業名</t>
    <rPh sb="0" eb="3">
      <t>キギョウメイ</t>
    </rPh>
    <phoneticPr fontId="2"/>
  </si>
  <si>
    <t>補助金名</t>
    <rPh sb="0" eb="4">
      <t>ホジョキンメイ</t>
    </rPh>
    <phoneticPr fontId="2"/>
  </si>
  <si>
    <t>補助事業名</t>
    <rPh sb="0" eb="5">
      <t>ホジョジギョウメイ</t>
    </rPh>
    <phoneticPr fontId="2"/>
  </si>
  <si>
    <t>設備導入支援事業補助金</t>
    <rPh sb="0" eb="2">
      <t>セツビ</t>
    </rPh>
    <rPh sb="2" eb="4">
      <t>ドウニュウ</t>
    </rPh>
    <rPh sb="4" eb="6">
      <t>シエン</t>
    </rPh>
    <rPh sb="6" eb="11">
      <t>ジギョウホジョキン</t>
    </rPh>
    <phoneticPr fontId="2"/>
  </si>
  <si>
    <t>人材育成・確保支援事業補助金</t>
    <rPh sb="0" eb="4">
      <t>ジンザイイクセイ</t>
    </rPh>
    <rPh sb="5" eb="7">
      <t>カクホ</t>
    </rPh>
    <rPh sb="7" eb="9">
      <t>シエン</t>
    </rPh>
    <rPh sb="9" eb="14">
      <t>ジギョウホジョキン</t>
    </rPh>
    <phoneticPr fontId="2"/>
  </si>
  <si>
    <t>現場改善活動支援事業補助金</t>
    <rPh sb="0" eb="4">
      <t>ゲンバカイゼン</t>
    </rPh>
    <rPh sb="4" eb="6">
      <t>カツドウ</t>
    </rPh>
    <rPh sb="8" eb="13">
      <t>ジギョウホジョキン</t>
    </rPh>
    <phoneticPr fontId="2"/>
  </si>
  <si>
    <t>販路開拓支援事業補助金</t>
    <rPh sb="0" eb="4">
      <t>ハンロカイタク</t>
    </rPh>
    <rPh sb="4" eb="6">
      <t>シエン</t>
    </rPh>
    <rPh sb="6" eb="11">
      <t>ジギョウホジョキン</t>
    </rPh>
    <phoneticPr fontId="2"/>
  </si>
  <si>
    <t>プロジェクト連携支援事業補助金</t>
    <rPh sb="6" eb="8">
      <t>レンケイ</t>
    </rPh>
    <rPh sb="10" eb="15">
      <t>ジギョウホジョキン</t>
    </rPh>
    <phoneticPr fontId="2"/>
  </si>
  <si>
    <t>小規企業者支援事業補助金</t>
    <rPh sb="0" eb="1">
      <t>ショウ</t>
    </rPh>
    <rPh sb="1" eb="2">
      <t>キ</t>
    </rPh>
    <rPh sb="2" eb="4">
      <t>キギョウ</t>
    </rPh>
    <rPh sb="4" eb="5">
      <t>シャ</t>
    </rPh>
    <rPh sb="5" eb="7">
      <t>シエン</t>
    </rPh>
    <rPh sb="7" eb="12">
      <t>ジギョウホジョキン</t>
    </rPh>
    <phoneticPr fontId="2"/>
  </si>
  <si>
    <t>IT等導入支援事業補助金</t>
    <rPh sb="7" eb="12">
      <t>ジギョウホジョキン</t>
    </rPh>
    <phoneticPr fontId="2"/>
  </si>
  <si>
    <t>新製品開発・新分野チャレンジ支援事業補助金</t>
    <rPh sb="0" eb="3">
      <t>シンセイヒン</t>
    </rPh>
    <rPh sb="3" eb="5">
      <t>カイハツ</t>
    </rPh>
    <rPh sb="6" eb="9">
      <t>シンブンヤ</t>
    </rPh>
    <rPh sb="16" eb="21">
      <t>ジギョウホジョキン</t>
    </rPh>
    <phoneticPr fontId="2"/>
  </si>
  <si>
    <t>今後松江市に実施してほしい支援策を選択してください。（３つまで選択）
※選択したい項目欄についてプルダウンから選択してください</t>
    <rPh sb="0" eb="2">
      <t>コンゴ</t>
    </rPh>
    <rPh sb="2" eb="5">
      <t>マツエシ</t>
    </rPh>
    <rPh sb="6" eb="8">
      <t>ジッシ</t>
    </rPh>
    <rPh sb="13" eb="16">
      <t>シエンサク</t>
    </rPh>
    <rPh sb="17" eb="19">
      <t>センタク</t>
    </rPh>
    <rPh sb="31" eb="33">
      <t>センタク</t>
    </rPh>
    <rPh sb="36" eb="38">
      <t>センタク</t>
    </rPh>
    <rPh sb="41" eb="44">
      <t>コウモクラン</t>
    </rPh>
    <rPh sb="55" eb="57">
      <t>センタク</t>
    </rPh>
    <phoneticPr fontId="2"/>
  </si>
  <si>
    <t>次年度に利用を検討している補助金についてお聞かせください。（該当するものすべてに☑）</t>
    <rPh sb="0" eb="3">
      <t>ジネンド</t>
    </rPh>
    <rPh sb="1" eb="3">
      <t>ネンド</t>
    </rPh>
    <rPh sb="4" eb="6">
      <t>リヨウ</t>
    </rPh>
    <rPh sb="7" eb="9">
      <t>ケントウ</t>
    </rPh>
    <rPh sb="13" eb="16">
      <t>ホジョキン</t>
    </rPh>
    <rPh sb="21" eb="22">
      <t>キ</t>
    </rPh>
    <rPh sb="30" eb="32">
      <t>ガイトウ</t>
    </rPh>
    <phoneticPr fontId="4"/>
  </si>
  <si>
    <t>直近１年間の売上高の見通しについてお聞かせください。</t>
    <rPh sb="0" eb="2">
      <t>チョッキン</t>
    </rPh>
    <rPh sb="3" eb="5">
      <t>ネンカン</t>
    </rPh>
    <rPh sb="6" eb="9">
      <t>ウリアゲダカ</t>
    </rPh>
    <rPh sb="10" eb="12">
      <t>ミトオ</t>
    </rPh>
    <rPh sb="18" eb="19">
      <t>キ</t>
    </rPh>
    <phoneticPr fontId="2"/>
  </si>
  <si>
    <r>
      <t>　今年度ご利用いただいた「松江市製造業等補助金」について、調査にご協力をお願いします。
　本調査項目にご記入いただいた情報は、今後の本事業継続等に向けた効果把握や経費所要額の把握による適切
  な予算確保、各支援機関における支援制度等情報提供などに使用させていただきます。
　</t>
    </r>
    <r>
      <rPr>
        <b/>
        <u/>
        <sz val="11"/>
        <color theme="1"/>
        <rFont val="ＭＳ ゴシック"/>
        <family val="3"/>
        <charset val="128"/>
      </rPr>
      <t>※回答は色がついている箇所を選択・入力ください。</t>
    </r>
    <rPh sb="2" eb="3">
      <t>ネン</t>
    </rPh>
    <rPh sb="3" eb="4">
      <t>ド</t>
    </rPh>
    <rPh sb="5" eb="7">
      <t>リヨウ</t>
    </rPh>
    <rPh sb="16" eb="20">
      <t>セイゾウギョウトウ</t>
    </rPh>
    <rPh sb="29" eb="31">
      <t>チョウサ</t>
    </rPh>
    <rPh sb="33" eb="35">
      <t>キョウリョク</t>
    </rPh>
    <rPh sb="37" eb="38">
      <t>ネガ</t>
    </rPh>
    <rPh sb="45" eb="46">
      <t>ホン</t>
    </rPh>
    <rPh sb="139" eb="141">
      <t>カイトウ</t>
    </rPh>
    <rPh sb="142" eb="143">
      <t>イロ</t>
    </rPh>
    <rPh sb="149" eb="151">
      <t>カショ</t>
    </rPh>
    <rPh sb="152" eb="154">
      <t>センタク</t>
    </rPh>
    <rPh sb="155" eb="157">
      <t>ニュウリョク</t>
    </rPh>
    <phoneticPr fontId="2"/>
  </si>
  <si>
    <t>設備導入（省エネ）支援事業補助金</t>
    <rPh sb="0" eb="2">
      <t>セツビ</t>
    </rPh>
    <rPh sb="2" eb="4">
      <t>ドウニュウ</t>
    </rPh>
    <rPh sb="5" eb="6">
      <t>ショウ</t>
    </rPh>
    <rPh sb="9" eb="11">
      <t>シエン</t>
    </rPh>
    <rPh sb="11" eb="16">
      <t>ジギョウホジョキン</t>
    </rPh>
    <phoneticPr fontId="2"/>
  </si>
  <si>
    <t>現場改善（省エネ）活動支援事業補助金</t>
    <rPh sb="0" eb="4">
      <t>ゲンバカイゼン</t>
    </rPh>
    <rPh sb="5" eb="6">
      <t>ショウ</t>
    </rPh>
    <rPh sb="9" eb="11">
      <t>カツドウ</t>
    </rPh>
    <rPh sb="13" eb="18">
      <t>ジギョウホジョキン</t>
    </rPh>
    <phoneticPr fontId="2"/>
  </si>
  <si>
    <t>令和6年度制度利用者向け調査票 【松江市製造業等補助金】　</t>
    <rPh sb="0" eb="2">
      <t>レイワ</t>
    </rPh>
    <rPh sb="3" eb="5">
      <t>ネンド</t>
    </rPh>
    <rPh sb="5" eb="7">
      <t>セイド</t>
    </rPh>
    <rPh sb="7" eb="11">
      <t>リヨウシャム</t>
    </rPh>
    <rPh sb="12" eb="15">
      <t>チョウサヒョウ</t>
    </rPh>
    <phoneticPr fontId="2"/>
  </si>
  <si>
    <t>〒690-0816 松江市北陵町１番地
　　　　　　　　　　　　　　 テクノアークしまね内
　松江市産業経済部 ものづくり産業支援センター
　　メール：misc-hojokin@city.matsue.lg.jp
　TEL:0852-60-7101　FAX:0852-25-0300</t>
    <phoneticPr fontId="2"/>
  </si>
  <si>
    <t>ものづくり産業支援センター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</si>
</sst>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游ゴシック"/>
      <family val="2"/>
      <charset val="128"/>
      <scheme val="minor"/>
    </font>
    <font>
      <sz val="12"/>
      <color theme="1"/>
      <name val="ＭＳ ゴシック"/>
      <family val="3"/>
      <charset val="128"/>
    </font>
    <font>
      <sz val="6"/>
      <name val="游ゴシック"/>
      <family val="2"/>
      <charset val="128"/>
      <scheme val="minor"/>
    </font>
    <font>
      <sz val="10.5"/>
      <color theme="1"/>
      <name val="ＭＳ ゴシック"/>
      <family val="3"/>
      <charset val="128"/>
    </font>
    <font>
      <sz val="6"/>
      <name val="ＭＳ Ｐゴシック"/>
      <family val="3"/>
      <charset val="128"/>
    </font>
    <font>
      <sz val="10.5"/>
      <color theme="1"/>
      <name val="HGPｺﾞｼｯｸM"/>
      <family val="3"/>
      <charset val="128"/>
    </font>
    <font>
      <sz val="6"/>
      <name val="游ゴシック"/>
      <family val="3"/>
      <charset val="128"/>
      <scheme val="minor"/>
    </font>
    <font>
      <sz val="14"/>
      <color theme="1"/>
      <name val="HGPｺﾞｼｯｸM"/>
      <family val="3"/>
      <charset val="128"/>
    </font>
    <font>
      <sz val="12"/>
      <color theme="1"/>
      <name val="HGP創英ﾌﾟﾚｾﾞﾝｽEB"/>
      <family val="1"/>
      <charset val="128"/>
    </font>
    <font>
      <sz val="11"/>
      <color theme="1"/>
      <name val="HGP創英ﾌﾟﾚｾﾞﾝｽEB"/>
      <family val="1"/>
      <charset val="128"/>
    </font>
    <font>
      <sz val="10.5"/>
      <name val="ＭＳ ゴシック"/>
      <family val="3"/>
      <charset val="128"/>
    </font>
    <font>
      <b/>
      <sz val="10.5"/>
      <color theme="0"/>
      <name val="ＭＳ ゴシック"/>
      <family val="3"/>
      <charset val="128"/>
    </font>
    <font>
      <sz val="9"/>
      <color rgb="FF000000"/>
      <name val="Meiryo UI"/>
      <family val="3"/>
      <charset val="128"/>
    </font>
    <font>
      <sz val="8"/>
      <color theme="1"/>
      <name val="ＭＳ ゴシック"/>
      <family val="3"/>
      <charset val="128"/>
    </font>
    <font>
      <sz val="11"/>
      <color theme="1"/>
      <name val="ＭＳ ゴシック"/>
      <family val="3"/>
      <charset val="128"/>
    </font>
    <font>
      <b/>
      <u/>
      <sz val="11"/>
      <color theme="1"/>
      <name val="ＭＳ ゴシック"/>
      <family val="3"/>
      <charset val="128"/>
    </font>
    <font>
      <b/>
      <sz val="12"/>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tint="-0.499984740745262"/>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166">
    <xf numFmtId="0" fontId="0" fillId="0" borderId="0" xfId="0">
      <alignment vertical="center"/>
    </xf>
    <xf numFmtId="0" fontId="3" fillId="0" borderId="0" xfId="0" applyFont="1">
      <alignment vertical="center"/>
    </xf>
    <xf numFmtId="0" fontId="1" fillId="0" borderId="0" xfId="0" applyFont="1" applyAlignment="1">
      <alignment horizontal="center" vertical="center"/>
    </xf>
    <xf numFmtId="0" fontId="3" fillId="0" borderId="0" xfId="0" applyFont="1" applyAlignment="1">
      <alignment horizontal="justify" vertical="top" wrapText="1"/>
    </xf>
    <xf numFmtId="0" fontId="3" fillId="0" borderId="0" xfId="0" applyFont="1" applyAlignment="1">
      <alignment horizontal="left" vertical="center"/>
    </xf>
    <xf numFmtId="0" fontId="3" fillId="0" borderId="0" xfId="0" applyFont="1" applyAlignment="1">
      <alignment horizontal="justify" vertical="center" wrapText="1"/>
    </xf>
    <xf numFmtId="0" fontId="3" fillId="0" borderId="0" xfId="0" applyFont="1" applyBorder="1" applyAlignment="1">
      <alignment horizontal="justify" vertical="center" wrapText="1"/>
    </xf>
    <xf numFmtId="0" fontId="3" fillId="0" borderId="0" xfId="0" applyFont="1" applyBorder="1">
      <alignment vertical="center"/>
    </xf>
    <xf numFmtId="0" fontId="3" fillId="0" borderId="3" xfId="0" quotePrefix="1" applyFont="1" applyBorder="1" applyAlignment="1">
      <alignment horizontal="right" vertical="center"/>
    </xf>
    <xf numFmtId="0" fontId="3" fillId="0" borderId="4"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wrapText="1"/>
    </xf>
    <xf numFmtId="0" fontId="0" fillId="0" borderId="0" xfId="0" applyBorder="1">
      <alignment vertical="center"/>
    </xf>
    <xf numFmtId="0" fontId="8" fillId="0" borderId="18" xfId="0" applyFont="1" applyBorder="1">
      <alignment vertical="center"/>
    </xf>
    <xf numFmtId="0" fontId="8" fillId="0" borderId="19" xfId="0" applyFont="1" applyBorder="1">
      <alignment vertical="center"/>
    </xf>
    <xf numFmtId="0" fontId="3" fillId="0" borderId="19" xfId="0" applyFont="1" applyBorder="1">
      <alignment vertical="center"/>
    </xf>
    <xf numFmtId="0" fontId="8" fillId="0" borderId="0" xfId="0" applyFont="1" applyBorder="1">
      <alignment vertical="center"/>
    </xf>
    <xf numFmtId="0" fontId="8" fillId="0" borderId="11" xfId="0" applyFont="1" applyBorder="1">
      <alignment vertical="center"/>
    </xf>
    <xf numFmtId="0" fontId="8" fillId="0" borderId="0" xfId="0" applyFont="1" applyBorder="1" applyAlignment="1">
      <alignment vertical="center" wrapText="1"/>
    </xf>
    <xf numFmtId="0" fontId="8" fillId="0" borderId="21" xfId="0" applyFont="1" applyBorder="1">
      <alignment vertical="center"/>
    </xf>
    <xf numFmtId="0" fontId="8" fillId="0" borderId="22" xfId="0" applyFont="1" applyBorder="1" applyAlignment="1">
      <alignment vertical="center" wrapText="1"/>
    </xf>
    <xf numFmtId="0" fontId="3" fillId="0" borderId="22" xfId="0" applyFont="1" applyBorder="1">
      <alignment vertical="center"/>
    </xf>
    <xf numFmtId="0" fontId="9" fillId="0" borderId="0" xfId="0" applyFont="1" applyBorder="1" applyAlignment="1">
      <alignment vertical="center" wrapText="1"/>
    </xf>
    <xf numFmtId="0" fontId="3" fillId="0" borderId="13" xfId="0" applyFont="1" applyBorder="1" applyAlignment="1">
      <alignment vertical="center"/>
    </xf>
    <xf numFmtId="0" fontId="3" fillId="0" borderId="0" xfId="0" applyFont="1" applyAlignment="1">
      <alignment horizontal="justify" vertical="center" wrapText="1"/>
    </xf>
    <xf numFmtId="0" fontId="5" fillId="0" borderId="1" xfId="0" applyFont="1" applyFill="1" applyBorder="1" applyAlignment="1">
      <alignment horizontal="left" vertical="center" shrinkToFi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4" xfId="0" applyFont="1" applyFill="1" applyBorder="1" applyAlignment="1">
      <alignment horizontal="justify" vertical="center"/>
    </xf>
    <xf numFmtId="0" fontId="3" fillId="0" borderId="4" xfId="0" applyFont="1" applyFill="1" applyBorder="1" applyAlignment="1">
      <alignment vertical="center" wrapText="1"/>
    </xf>
    <xf numFmtId="0" fontId="3" fillId="0" borderId="4" xfId="0" applyFont="1" applyBorder="1" applyAlignment="1">
      <alignment horizontal="justify" vertical="center"/>
    </xf>
    <xf numFmtId="0" fontId="10" fillId="0" borderId="4" xfId="0" applyFont="1" applyFill="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3" xfId="0" quotePrefix="1" applyFont="1" applyBorder="1" applyAlignment="1">
      <alignment horizontal="right" vertical="center" wrapText="1"/>
    </xf>
    <xf numFmtId="49" fontId="3" fillId="0" borderId="12" xfId="0" quotePrefix="1" applyNumberFormat="1" applyFont="1" applyBorder="1" applyAlignment="1">
      <alignment horizontal="right" vertical="center" wrapText="1"/>
    </xf>
    <xf numFmtId="0" fontId="3" fillId="0" borderId="12" xfId="0" quotePrefix="1" applyFont="1" applyBorder="1" applyAlignment="1">
      <alignment horizontal="right" vertical="center" wrapText="1"/>
    </xf>
    <xf numFmtId="0" fontId="3" fillId="0" borderId="5" xfId="0" applyFont="1" applyFill="1" applyBorder="1" applyAlignment="1">
      <alignmen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14" xfId="0" applyFont="1" applyBorder="1" applyAlignment="1">
      <alignment vertical="center"/>
    </xf>
    <xf numFmtId="0" fontId="3" fillId="0" borderId="0" xfId="0" applyFont="1" applyFill="1" applyBorder="1" applyAlignment="1">
      <alignment vertical="center" shrinkToFit="1"/>
    </xf>
    <xf numFmtId="0" fontId="3" fillId="2" borderId="0" xfId="0" applyFont="1" applyFill="1" applyBorder="1" applyAlignment="1">
      <alignment vertical="center"/>
    </xf>
    <xf numFmtId="0" fontId="3" fillId="2" borderId="0" xfId="0" applyFont="1" applyFill="1" applyBorder="1" applyAlignment="1">
      <alignment horizontal="justify" vertical="center" wrapText="1"/>
    </xf>
    <xf numFmtId="0" fontId="3" fillId="2" borderId="0" xfId="0" applyFont="1" applyFill="1" applyBorder="1" applyAlignment="1">
      <alignment horizontal="justify" vertical="center"/>
    </xf>
    <xf numFmtId="0" fontId="3" fillId="0" borderId="16" xfId="0" applyFont="1" applyFill="1" applyBorder="1" applyAlignment="1">
      <alignment vertical="center" textRotation="255" shrinkToFit="1"/>
    </xf>
    <xf numFmtId="0" fontId="3" fillId="0" borderId="0" xfId="0" applyFont="1" applyFill="1" applyBorder="1" applyAlignment="1">
      <alignment vertical="center" textRotation="255" shrinkToFit="1"/>
    </xf>
    <xf numFmtId="0" fontId="3" fillId="0" borderId="16" xfId="0" applyFont="1" applyFill="1" applyBorder="1" applyAlignment="1">
      <alignment vertical="center" shrinkToFit="1"/>
    </xf>
    <xf numFmtId="0" fontId="3" fillId="2" borderId="8" xfId="0" quotePrefix="1" applyFont="1" applyFill="1" applyBorder="1" applyAlignment="1">
      <alignment horizontal="right" vertical="center" wrapText="1"/>
    </xf>
    <xf numFmtId="0" fontId="3" fillId="2" borderId="9" xfId="0" applyFont="1" applyFill="1" applyBorder="1" applyAlignment="1">
      <alignment vertical="center"/>
    </xf>
    <xf numFmtId="0" fontId="3" fillId="0" borderId="8" xfId="0" quotePrefix="1" applyFont="1" applyFill="1" applyBorder="1" applyAlignment="1">
      <alignment horizontal="right" vertical="center" shrinkToFit="1"/>
    </xf>
    <xf numFmtId="0" fontId="3" fillId="0" borderId="6" xfId="0" quotePrefix="1" applyFont="1" applyFill="1" applyBorder="1" applyAlignment="1">
      <alignment horizontal="right" vertical="center" shrinkToFit="1"/>
    </xf>
    <xf numFmtId="0" fontId="3" fillId="0" borderId="1" xfId="0" applyFont="1" applyFill="1" applyBorder="1" applyAlignment="1">
      <alignment vertical="center" shrinkToFit="1"/>
    </xf>
    <xf numFmtId="0" fontId="3" fillId="0" borderId="1" xfId="0" applyFont="1" applyFill="1" applyBorder="1" applyAlignment="1">
      <alignment vertical="center" textRotation="255" shrinkToFit="1"/>
    </xf>
    <xf numFmtId="0" fontId="3" fillId="0" borderId="13" xfId="0" applyFont="1" applyBorder="1" applyAlignment="1">
      <alignment horizontal="left" vertical="center"/>
    </xf>
    <xf numFmtId="0" fontId="3" fillId="0" borderId="13" xfId="0" applyFont="1" applyBorder="1" applyAlignment="1">
      <alignment vertical="center" wrapText="1"/>
    </xf>
    <xf numFmtId="0" fontId="3" fillId="0" borderId="14" xfId="0" applyFont="1" applyBorder="1" applyAlignment="1">
      <alignment vertical="center" wrapText="1"/>
    </xf>
    <xf numFmtId="0" fontId="3" fillId="2"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Alignment="1">
      <alignment horizontal="center" vertical="center"/>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0" fontId="3" fillId="2" borderId="17" xfId="0" applyFont="1" applyFill="1" applyBorder="1" applyAlignment="1">
      <alignment vertical="center" shrinkToFit="1"/>
    </xf>
    <xf numFmtId="0" fontId="3" fillId="2" borderId="24" xfId="0" applyFont="1" applyFill="1" applyBorder="1" applyAlignment="1">
      <alignment vertical="center" shrinkToFit="1"/>
    </xf>
    <xf numFmtId="0" fontId="3" fillId="2" borderId="25" xfId="0" applyFont="1" applyFill="1" applyBorder="1" applyAlignment="1">
      <alignment vertical="center" shrinkToFit="1"/>
    </xf>
    <xf numFmtId="0" fontId="3" fillId="2" borderId="26" xfId="0" applyFont="1" applyFill="1" applyBorder="1" applyAlignment="1">
      <alignment vertical="center" shrinkToFit="1"/>
    </xf>
    <xf numFmtId="0" fontId="3" fillId="2" borderId="8" xfId="0" applyFont="1" applyFill="1" applyBorder="1" applyAlignment="1">
      <alignment vertical="center" shrinkToFit="1"/>
    </xf>
    <xf numFmtId="0" fontId="3" fillId="2" borderId="0" xfId="0" applyFont="1" applyFill="1" applyBorder="1" applyAlignment="1">
      <alignment vertical="center" shrinkToFit="1"/>
    </xf>
    <xf numFmtId="0" fontId="3" fillId="2" borderId="9" xfId="0" applyFont="1" applyFill="1" applyBorder="1" applyAlignment="1">
      <alignment vertical="center" shrinkToFit="1"/>
    </xf>
    <xf numFmtId="0" fontId="3" fillId="0" borderId="0" xfId="0" quotePrefix="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8"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30" xfId="0" applyFont="1" applyBorder="1" applyAlignment="1">
      <alignment horizontal="left" vertical="center" wrapText="1"/>
    </xf>
    <xf numFmtId="0" fontId="13" fillId="0" borderId="6" xfId="0" applyFont="1" applyBorder="1" applyAlignment="1">
      <alignment horizontal="left" vertical="center" wrapText="1"/>
    </xf>
    <xf numFmtId="0" fontId="13" fillId="0" borderId="1" xfId="0" applyFont="1" applyBorder="1" applyAlignment="1">
      <alignment horizontal="left" vertical="center" wrapText="1"/>
    </xf>
    <xf numFmtId="0" fontId="13" fillId="0" borderId="32" xfId="0" applyFont="1" applyBorder="1" applyAlignment="1">
      <alignment horizontal="left" vertical="center" wrapText="1"/>
    </xf>
    <xf numFmtId="0" fontId="17" fillId="2" borderId="0" xfId="0" applyFont="1" applyFill="1" applyBorder="1" applyAlignment="1">
      <alignment horizontal="center" vertical="center" wrapText="1"/>
    </xf>
    <xf numFmtId="0" fontId="3" fillId="0" borderId="8" xfId="0" applyFont="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3" fillId="0" borderId="0" xfId="0" applyFont="1" applyBorder="1" applyAlignment="1">
      <alignment horizontal="right" vertical="center" wrapText="1"/>
    </xf>
    <xf numFmtId="0" fontId="3" fillId="0" borderId="1" xfId="0" applyFont="1" applyBorder="1" applyAlignment="1">
      <alignment horizontal="right" vertical="center" wrapText="1"/>
    </xf>
    <xf numFmtId="0" fontId="5" fillId="2" borderId="27"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9" xfId="0" applyFont="1" applyFill="1" applyBorder="1" applyAlignment="1">
      <alignment vertical="center" wrapText="1"/>
    </xf>
    <xf numFmtId="0" fontId="5" fillId="2" borderId="0" xfId="0" applyFont="1" applyFill="1" applyBorder="1" applyAlignment="1">
      <alignment vertical="center" wrapText="1"/>
    </xf>
    <xf numFmtId="0" fontId="5" fillId="2" borderId="9" xfId="0" applyFont="1" applyFill="1" applyBorder="1" applyAlignment="1">
      <alignment vertical="center" wrapText="1"/>
    </xf>
    <xf numFmtId="0" fontId="5" fillId="2" borderId="31" xfId="0" applyFont="1" applyFill="1" applyBorder="1" applyAlignment="1">
      <alignment vertical="center" wrapText="1"/>
    </xf>
    <xf numFmtId="0" fontId="5" fillId="2" borderId="1" xfId="0" applyFont="1" applyFill="1" applyBorder="1" applyAlignment="1">
      <alignment vertical="center" wrapText="1"/>
    </xf>
    <xf numFmtId="0" fontId="5" fillId="2" borderId="7" xfId="0" applyFont="1" applyFill="1" applyBorder="1" applyAlignment="1">
      <alignment vertical="center" wrapText="1"/>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13" fillId="2" borderId="27"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2" borderId="1" xfId="0" applyFont="1" applyFill="1" applyBorder="1" applyAlignment="1">
      <alignment horizontal="left" vertical="center" shrinkToFit="1"/>
    </xf>
    <xf numFmtId="0" fontId="3" fillId="0" borderId="2" xfId="0" applyFont="1" applyBorder="1" applyAlignment="1">
      <alignment horizontal="right" vertical="center" wrapText="1"/>
    </xf>
    <xf numFmtId="0" fontId="16" fillId="0" borderId="0" xfId="0" applyFont="1" applyAlignment="1">
      <alignment horizontal="center" vertical="center"/>
    </xf>
    <xf numFmtId="0" fontId="14" fillId="0" borderId="0" xfId="0" applyFont="1" applyAlignment="1">
      <alignment horizontal="justify" vertical="center" wrapText="1"/>
    </xf>
    <xf numFmtId="0" fontId="3" fillId="0" borderId="0" xfId="0" applyFont="1" applyAlignment="1">
      <alignment horizontal="right" vertical="center"/>
    </xf>
    <xf numFmtId="0" fontId="3" fillId="0" borderId="0" xfId="0" applyFont="1" applyAlignment="1">
      <alignment horizontal="right" vertical="center" wrapText="1"/>
    </xf>
    <xf numFmtId="176" fontId="5" fillId="2" borderId="0" xfId="0" applyNumberFormat="1" applyFont="1" applyFill="1" applyAlignment="1">
      <alignment horizontal="center" vertical="center"/>
    </xf>
    <xf numFmtId="0" fontId="5" fillId="2" borderId="2" xfId="0" applyFont="1" applyFill="1" applyBorder="1" applyAlignment="1">
      <alignment horizontal="left" vertical="center" shrinkToFit="1"/>
    </xf>
    <xf numFmtId="0" fontId="5" fillId="2" borderId="2" xfId="0" applyFont="1" applyFill="1" applyBorder="1" applyAlignment="1">
      <alignment horizontal="center" vertical="center" shrinkToFit="1"/>
    </xf>
    <xf numFmtId="0" fontId="3" fillId="2" borderId="0" xfId="0" applyFont="1" applyFill="1" applyBorder="1" applyAlignment="1">
      <alignment horizontal="left" vertical="center"/>
    </xf>
    <xf numFmtId="0" fontId="3" fillId="0" borderId="3" xfId="0" quotePrefix="1" applyFont="1" applyFill="1" applyBorder="1" applyAlignment="1">
      <alignment horizontal="center" vertical="center" shrinkToFit="1"/>
    </xf>
    <xf numFmtId="0" fontId="3" fillId="0" borderId="24" xfId="0" quotePrefix="1" applyFont="1" applyFill="1" applyBorder="1" applyAlignment="1">
      <alignment horizontal="center" vertical="center" shrinkToFi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3" fillId="0" borderId="4" xfId="0" applyFont="1" applyBorder="1" applyAlignment="1">
      <alignment horizontal="left" wrapText="1"/>
    </xf>
    <xf numFmtId="0" fontId="3" fillId="0" borderId="0" xfId="0" applyFont="1" applyBorder="1" applyAlignment="1">
      <alignment horizontal="left" wrapText="1"/>
    </xf>
    <xf numFmtId="0" fontId="3" fillId="2" borderId="8"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11" fillId="3" borderId="16" xfId="0" applyFont="1" applyFill="1" applyBorder="1" applyAlignment="1">
      <alignment horizontal="center" vertical="center" textRotation="255" shrinkToFit="1"/>
    </xf>
    <xf numFmtId="0" fontId="11" fillId="3" borderId="0" xfId="0" applyFont="1" applyFill="1" applyBorder="1" applyAlignment="1">
      <alignment horizontal="center" vertical="center" textRotation="255" shrinkToFit="1"/>
    </xf>
    <xf numFmtId="0" fontId="11" fillId="3" borderId="1" xfId="0" applyFont="1" applyFill="1" applyBorder="1" applyAlignment="1">
      <alignment horizontal="center" vertical="center" textRotation="255" shrinkToFit="1"/>
    </xf>
    <xf numFmtId="0" fontId="11" fillId="3" borderId="16" xfId="0" applyFont="1" applyFill="1" applyBorder="1" applyAlignment="1">
      <alignment horizontal="left" vertical="center" shrinkToFit="1"/>
    </xf>
    <xf numFmtId="0" fontId="11" fillId="3" borderId="17"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3" borderId="9" xfId="0" applyFont="1" applyFill="1" applyBorder="1" applyAlignment="1">
      <alignment horizontal="left" vertical="center" shrinkToFit="1"/>
    </xf>
    <xf numFmtId="0" fontId="11" fillId="3" borderId="1" xfId="0" applyFont="1" applyFill="1" applyBorder="1" applyAlignment="1">
      <alignment horizontal="left" vertical="center" shrinkToFit="1"/>
    </xf>
    <xf numFmtId="0" fontId="11" fillId="3" borderId="7"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CC"/>
      <color rgb="FFD9E1F2"/>
      <color rgb="FFD9E1F5"/>
      <color rgb="FFD9E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19" lockText="1" noThreeD="1"/>
</file>

<file path=xl/ctrlProps/ctrlProp10.xml><?xml version="1.0" encoding="utf-8"?>
<formControlPr xmlns="http://schemas.microsoft.com/office/spreadsheetml/2009/9/main" objectType="CheckBox" fmlaLink="$AA$48" lockText="1" noThreeD="1"/>
</file>

<file path=xl/ctrlProps/ctrlProp11.xml><?xml version="1.0" encoding="utf-8"?>
<formControlPr xmlns="http://schemas.microsoft.com/office/spreadsheetml/2009/9/main" objectType="CheckBox" fmlaLink="$AC$45" lockText="1" noThreeD="1"/>
</file>

<file path=xl/ctrlProps/ctrlProp12.xml><?xml version="1.0" encoding="utf-8"?>
<formControlPr xmlns="http://schemas.microsoft.com/office/spreadsheetml/2009/9/main" objectType="CheckBox" fmlaLink="$AA$49" lockText="1" noThreeD="1"/>
</file>

<file path=xl/ctrlProps/ctrlProp13.xml><?xml version="1.0" encoding="utf-8"?>
<formControlPr xmlns="http://schemas.microsoft.com/office/spreadsheetml/2009/9/main" objectType="CheckBox" fmlaLink="$AC$46" lockText="1" noThreeD="1"/>
</file>

<file path=xl/ctrlProps/ctrlProp14.xml><?xml version="1.0" encoding="utf-8"?>
<formControlPr xmlns="http://schemas.microsoft.com/office/spreadsheetml/2009/9/main" objectType="CheckBox" fmlaLink="$AA$23" lockText="1" noThreeD="1"/>
</file>

<file path=xl/ctrlProps/ctrlProp15.xml><?xml version="1.0" encoding="utf-8"?>
<formControlPr xmlns="http://schemas.microsoft.com/office/spreadsheetml/2009/9/main" objectType="CheckBox" fmlaLink="$AA$27" lockText="1" noThreeD="1"/>
</file>

<file path=xl/ctrlProps/ctrlProp16.xml><?xml version="1.0" encoding="utf-8"?>
<formControlPr xmlns="http://schemas.microsoft.com/office/spreadsheetml/2009/9/main" objectType="CheckBox" fmlaLink="$AA$29"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Z$52"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fmlaLink="$AA$24" lockText="1" noThreeD="1"/>
</file>

<file path=xl/ctrlProps/ctrlProp25.xml><?xml version="1.0" encoding="utf-8"?>
<formControlPr xmlns="http://schemas.microsoft.com/office/spreadsheetml/2009/9/main" objectType="CheckBox" fmlaLink="$AA$25" lockText="1" noThreeD="1"/>
</file>

<file path=xl/ctrlProps/ctrlProp26.xml><?xml version="1.0" encoding="utf-8"?>
<formControlPr xmlns="http://schemas.microsoft.com/office/spreadsheetml/2009/9/main" objectType="CheckBox" fmlaLink="$AA$26" lockText="1" noThreeD="1"/>
</file>

<file path=xl/ctrlProps/ctrlProp27.xml><?xml version="1.0" encoding="utf-8"?>
<formControlPr xmlns="http://schemas.microsoft.com/office/spreadsheetml/2009/9/main" objectType="CheckBox" fmlaLink="$A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A$45"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A$46" lockText="1" noThreeD="1"/>
</file>

<file path=xl/ctrlProps/ctrlProp8.xml><?xml version="1.0" encoding="utf-8"?>
<formControlPr xmlns="http://schemas.microsoft.com/office/spreadsheetml/2009/9/main" objectType="CheckBox" fmlaLink="$AA$50" lockText="1" noThreeD="1"/>
</file>

<file path=xl/ctrlProps/ctrlProp9.xml><?xml version="1.0" encoding="utf-8"?>
<formControlPr xmlns="http://schemas.microsoft.com/office/spreadsheetml/2009/9/main" objectType="CheckBox" fmlaLink="$AA$4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11</xdr:col>
      <xdr:colOff>85725</xdr:colOff>
      <xdr:row>64</xdr:row>
      <xdr:rowOff>76200</xdr:rowOff>
    </xdr:from>
    <xdr:to>
      <xdr:col>14</xdr:col>
      <xdr:colOff>9525</xdr:colOff>
      <xdr:row>68</xdr:row>
      <xdr:rowOff>190499</xdr:rowOff>
    </xdr:to>
    <xdr:pic>
      <xdr:nvPicPr>
        <xdr:cNvPr id="3"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3300" y="16983075"/>
          <a:ext cx="866775" cy="1152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142875</xdr:colOff>
          <xdr:row>16</xdr:row>
          <xdr:rowOff>47625</xdr:rowOff>
        </xdr:from>
        <xdr:to>
          <xdr:col>5</xdr:col>
          <xdr:colOff>142875</xdr:colOff>
          <xdr:row>17</xdr:row>
          <xdr:rowOff>247650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　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47625</xdr:rowOff>
        </xdr:from>
        <xdr:to>
          <xdr:col>9</xdr:col>
          <xdr:colOff>180975</xdr:colOff>
          <xdr:row>17</xdr:row>
          <xdr:rowOff>257175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　どちらかと言えば満足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16</xdr:row>
          <xdr:rowOff>47625</xdr:rowOff>
        </xdr:from>
        <xdr:to>
          <xdr:col>15</xdr:col>
          <xdr:colOff>142875</xdr:colOff>
          <xdr:row>17</xdr:row>
          <xdr:rowOff>247650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　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xdr:row>
          <xdr:rowOff>47625</xdr:rowOff>
        </xdr:from>
        <xdr:to>
          <xdr:col>19</xdr:col>
          <xdr:colOff>133350</xdr:colOff>
          <xdr:row>17</xdr:row>
          <xdr:rowOff>247650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　どちらかと言えば不満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0</xdr:rowOff>
        </xdr:from>
        <xdr:to>
          <xdr:col>2</xdr:col>
          <xdr:colOff>38100</xdr:colOff>
          <xdr:row>47</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0</xdr:rowOff>
        </xdr:from>
        <xdr:to>
          <xdr:col>2</xdr:col>
          <xdr:colOff>38100</xdr:colOff>
          <xdr:row>48</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0</xdr:rowOff>
        </xdr:from>
        <xdr:to>
          <xdr:col>8</xdr:col>
          <xdr:colOff>38100</xdr:colOff>
          <xdr:row>47</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0</xdr:rowOff>
        </xdr:from>
        <xdr:to>
          <xdr:col>8</xdr:col>
          <xdr:colOff>38100</xdr:colOff>
          <xdr:row>48</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46</xdr:row>
          <xdr:rowOff>0</xdr:rowOff>
        </xdr:from>
        <xdr:to>
          <xdr:col>15</xdr:col>
          <xdr:colOff>38100</xdr:colOff>
          <xdr:row>47</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46</xdr:row>
          <xdr:rowOff>0</xdr:rowOff>
        </xdr:from>
        <xdr:to>
          <xdr:col>20</xdr:col>
          <xdr:colOff>38100</xdr:colOff>
          <xdr:row>47</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47</xdr:row>
          <xdr:rowOff>0</xdr:rowOff>
        </xdr:from>
        <xdr:to>
          <xdr:col>15</xdr:col>
          <xdr:colOff>38100</xdr:colOff>
          <xdr:row>48</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0</xdr:rowOff>
        </xdr:from>
        <xdr:to>
          <xdr:col>2</xdr:col>
          <xdr:colOff>38100</xdr:colOff>
          <xdr:row>48</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0</xdr:rowOff>
        </xdr:from>
        <xdr:to>
          <xdr:col>2</xdr:col>
          <xdr:colOff>38100</xdr:colOff>
          <xdr:row>49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22</xdr:row>
          <xdr:rowOff>152400</xdr:rowOff>
        </xdr:from>
        <xdr:to>
          <xdr:col>4</xdr:col>
          <xdr:colOff>9525</xdr:colOff>
          <xdr:row>23</xdr:row>
          <xdr:rowOff>123825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 センター専門員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57150</xdr:rowOff>
        </xdr:from>
        <xdr:to>
          <xdr:col>5</xdr:col>
          <xdr:colOff>0</xdr:colOff>
          <xdr:row>25</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 その他支援機関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24</xdr:row>
          <xdr:rowOff>57150</xdr:rowOff>
        </xdr:from>
        <xdr:to>
          <xdr:col>16</xdr:col>
          <xdr:colOff>266700</xdr:colOff>
          <xdr:row>25</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(7)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219075</xdr:rowOff>
        </xdr:from>
        <xdr:to>
          <xdr:col>51</xdr:col>
          <xdr:colOff>276225</xdr:colOff>
          <xdr:row>18</xdr:row>
          <xdr:rowOff>219075</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51</xdr:row>
          <xdr:rowOff>47625</xdr:rowOff>
        </xdr:from>
        <xdr:to>
          <xdr:col>5</xdr:col>
          <xdr:colOff>142875</xdr:colOff>
          <xdr:row>52</xdr:row>
          <xdr:rowOff>238125</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　増加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38100</xdr:rowOff>
        </xdr:from>
        <xdr:to>
          <xdr:col>10</xdr:col>
          <xdr:colOff>0</xdr:colOff>
          <xdr:row>52</xdr:row>
          <xdr:rowOff>238125</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　やや増加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51</xdr:row>
          <xdr:rowOff>38100</xdr:rowOff>
        </xdr:from>
        <xdr:to>
          <xdr:col>15</xdr:col>
          <xdr:colOff>171450</xdr:colOff>
          <xdr:row>52</xdr:row>
          <xdr:rowOff>228600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　横這い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51</xdr:row>
          <xdr:rowOff>47625</xdr:rowOff>
        </xdr:from>
        <xdr:to>
          <xdr:col>20</xdr:col>
          <xdr:colOff>142875</xdr:colOff>
          <xdr:row>52</xdr:row>
          <xdr:rowOff>238125</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　やや減少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51</xdr:row>
          <xdr:rowOff>47625</xdr:rowOff>
        </xdr:from>
        <xdr:to>
          <xdr:col>51</xdr:col>
          <xdr:colOff>104775</xdr:colOff>
          <xdr:row>52</xdr:row>
          <xdr:rowOff>228600</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　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xdr:row>
          <xdr:rowOff>57150</xdr:rowOff>
        </xdr:from>
        <xdr:to>
          <xdr:col>51</xdr:col>
          <xdr:colOff>57150</xdr:colOff>
          <xdr:row>17</xdr:row>
          <xdr:rowOff>257175</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　不満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152400</xdr:rowOff>
        </xdr:from>
        <xdr:to>
          <xdr:col>9</xdr:col>
          <xdr:colOff>200025</xdr:colOff>
          <xdr:row>23</xdr:row>
          <xdr:rowOff>123825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 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22</xdr:row>
          <xdr:rowOff>152400</xdr:rowOff>
        </xdr:from>
        <xdr:to>
          <xdr:col>17</xdr:col>
          <xdr:colOff>57150</xdr:colOff>
          <xdr:row>23</xdr:row>
          <xdr:rowOff>123825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 商工会議所・商工会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22</xdr:row>
          <xdr:rowOff>152400</xdr:rowOff>
        </xdr:from>
        <xdr:to>
          <xdr:col>22</xdr:col>
          <xdr:colOff>142875</xdr:colOff>
          <xdr:row>23</xdr:row>
          <xdr:rowOff>123825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 金融機関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24</xdr:row>
          <xdr:rowOff>57150</xdr:rowOff>
        </xdr:from>
        <xdr:to>
          <xdr:col>11</xdr:col>
          <xdr:colOff>228600</xdr:colOff>
          <xdr:row>25</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 他社　</a:t>
              </a:r>
            </a:p>
          </xdr:txBody>
        </xdr:sp>
        <xdr:clientData/>
      </xdr:twoCellAnchor>
    </mc:Choice>
    <mc:Fallback/>
  </mc:AlternateContent>
  <xdr:twoCellAnchor>
    <xdr:from>
      <xdr:col>0</xdr:col>
      <xdr:colOff>19050</xdr:colOff>
      <xdr:row>55</xdr:row>
      <xdr:rowOff>28576</xdr:rowOff>
    </xdr:from>
    <xdr:to>
      <xdr:col>7</xdr:col>
      <xdr:colOff>228600</xdr:colOff>
      <xdr:row>60</xdr:row>
      <xdr:rowOff>257176</xdr:rowOff>
    </xdr:to>
    <xdr:sp macro="" textlink="">
      <xdr:nvSpPr>
        <xdr:cNvPr id="2" name="テキスト ボックス 1"/>
        <xdr:cNvSpPr txBox="1"/>
      </xdr:nvSpPr>
      <xdr:spPr>
        <a:xfrm>
          <a:off x="19050" y="15449551"/>
          <a:ext cx="2409825" cy="165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1.</a:t>
          </a:r>
          <a:r>
            <a:rPr kumimoji="1" lang="ja-JP" altLang="en-US" sz="1050"/>
            <a:t>人材育成</a:t>
          </a:r>
          <a:endParaRPr kumimoji="1" lang="en-US" altLang="ja-JP" sz="1050"/>
        </a:p>
        <a:p>
          <a:r>
            <a:rPr kumimoji="1" lang="en-US" altLang="ja-JP" sz="1050"/>
            <a:t>2.</a:t>
          </a:r>
          <a:r>
            <a:rPr kumimoji="1" lang="ja-JP" altLang="en-US" sz="1050"/>
            <a:t>人材確保</a:t>
          </a:r>
          <a:endParaRPr kumimoji="1" lang="en-US" altLang="ja-JP" sz="1050"/>
        </a:p>
        <a:p>
          <a:r>
            <a:rPr kumimoji="1" lang="en-US" altLang="ja-JP" sz="1050"/>
            <a:t>3.</a:t>
          </a:r>
          <a:r>
            <a:rPr kumimoji="1" lang="ja-JP" altLang="en-US" sz="1050"/>
            <a:t>設備導入</a:t>
          </a:r>
          <a:endParaRPr kumimoji="1" lang="en-US" altLang="ja-JP" sz="1050"/>
        </a:p>
        <a:p>
          <a:r>
            <a:rPr kumimoji="1" lang="en-US" altLang="ja-JP" sz="1050"/>
            <a:t>4.</a:t>
          </a:r>
          <a:r>
            <a:rPr kumimoji="1" lang="ja-JP" altLang="en-US" sz="1050"/>
            <a:t>事業承継</a:t>
          </a:r>
          <a:endParaRPr kumimoji="1" lang="en-US" altLang="ja-JP" sz="1050"/>
        </a:p>
        <a:p>
          <a:r>
            <a:rPr kumimoji="1" lang="en-US" altLang="ja-JP" sz="1050"/>
            <a:t>5.</a:t>
          </a:r>
          <a:r>
            <a:rPr kumimoji="1" lang="ja-JP" altLang="en-US" sz="1050"/>
            <a:t>販路拡大・ビジネスマッチング</a:t>
          </a:r>
          <a:endParaRPr kumimoji="1" lang="en-US" altLang="ja-JP" sz="1050"/>
        </a:p>
        <a:p>
          <a:r>
            <a:rPr kumimoji="1" lang="en-US" altLang="ja-JP" sz="1050"/>
            <a:t>6.</a:t>
          </a:r>
          <a:r>
            <a:rPr kumimoji="1" lang="ja-JP" altLang="en-US" sz="1050"/>
            <a:t>新商品開発・新技術開発</a:t>
          </a:r>
          <a:endParaRPr kumimoji="1" lang="en-US" altLang="ja-JP" sz="1050"/>
        </a:p>
        <a:p>
          <a:r>
            <a:rPr kumimoji="1" lang="en-US" altLang="ja-JP" sz="1050"/>
            <a:t>7.</a:t>
          </a:r>
          <a:r>
            <a:rPr kumimoji="1" lang="ja-JP" altLang="en-US" sz="1050"/>
            <a:t>ブランド化</a:t>
          </a:r>
        </a:p>
      </xdr:txBody>
    </xdr:sp>
    <xdr:clientData/>
  </xdr:twoCellAnchor>
  <xdr:twoCellAnchor>
    <xdr:from>
      <xdr:col>7</xdr:col>
      <xdr:colOff>257175</xdr:colOff>
      <xdr:row>55</xdr:row>
      <xdr:rowOff>28575</xdr:rowOff>
    </xdr:from>
    <xdr:to>
      <xdr:col>15</xdr:col>
      <xdr:colOff>152400</xdr:colOff>
      <xdr:row>60</xdr:row>
      <xdr:rowOff>257175</xdr:rowOff>
    </xdr:to>
    <xdr:sp macro="" textlink="">
      <xdr:nvSpPr>
        <xdr:cNvPr id="32" name="テキスト ボックス 31"/>
        <xdr:cNvSpPr txBox="1"/>
      </xdr:nvSpPr>
      <xdr:spPr>
        <a:xfrm>
          <a:off x="2457450" y="15449550"/>
          <a:ext cx="2409825" cy="165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8.</a:t>
          </a:r>
          <a:r>
            <a:rPr kumimoji="1" lang="ja-JP" altLang="en-US" sz="1050"/>
            <a:t>現場改善</a:t>
          </a:r>
          <a:endParaRPr kumimoji="1" lang="en-US" altLang="ja-JP" sz="1050"/>
        </a:p>
        <a:p>
          <a:r>
            <a:rPr kumimoji="1" lang="en-US" altLang="ja-JP" sz="1050"/>
            <a:t>9.</a:t>
          </a:r>
          <a:r>
            <a:rPr kumimoji="1" lang="ja-JP" altLang="en-US" sz="1050"/>
            <a:t>融資制度充実</a:t>
          </a:r>
          <a:endParaRPr kumimoji="1" lang="en-US" altLang="ja-JP" sz="1050"/>
        </a:p>
        <a:p>
          <a:r>
            <a:rPr kumimoji="1" lang="en-US" altLang="ja-JP" sz="1050"/>
            <a:t>10.IoT</a:t>
          </a:r>
          <a:r>
            <a:rPr kumimoji="1" lang="ja-JP" altLang="en-US" sz="1050"/>
            <a:t>化・</a:t>
          </a:r>
          <a:r>
            <a:rPr kumimoji="1" lang="en-US" altLang="ja-JP" sz="1050"/>
            <a:t>IT</a:t>
          </a:r>
          <a:r>
            <a:rPr kumimoji="1" lang="ja-JP" altLang="en-US" sz="1050"/>
            <a:t>化</a:t>
          </a:r>
          <a:endParaRPr kumimoji="1" lang="en-US" altLang="ja-JP" sz="1050"/>
        </a:p>
        <a:p>
          <a:r>
            <a:rPr kumimoji="1" lang="en-US" altLang="ja-JP" sz="1050"/>
            <a:t>11.</a:t>
          </a:r>
          <a:r>
            <a:rPr kumimoji="1" lang="ja-JP" altLang="en-US" sz="1050"/>
            <a:t>経営指導・経営相談</a:t>
          </a:r>
          <a:endParaRPr kumimoji="1" lang="en-US" altLang="ja-JP" sz="1050"/>
        </a:p>
        <a:p>
          <a:r>
            <a:rPr kumimoji="1" lang="en-US" altLang="ja-JP" sz="1050"/>
            <a:t>12.</a:t>
          </a:r>
          <a:r>
            <a:rPr kumimoji="1" lang="ja-JP" altLang="en-US" sz="1050"/>
            <a:t>産学金官連携</a:t>
          </a:r>
          <a:endParaRPr kumimoji="1" lang="en-US" altLang="ja-JP" sz="1050"/>
        </a:p>
        <a:p>
          <a:r>
            <a:rPr kumimoji="1" lang="en-US" altLang="ja-JP" sz="1050"/>
            <a:t>13.</a:t>
          </a:r>
          <a:r>
            <a:rPr kumimoji="1" lang="ja-JP" altLang="en-US" sz="1050"/>
            <a:t>行政情報提供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90"/>
  <sheetViews>
    <sheetView showGridLines="0" tabSelected="1" view="pageBreakPreview" zoomScaleNormal="100" zoomScaleSheetLayoutView="100" workbookViewId="0">
      <selection activeCell="BF10" sqref="BF10"/>
    </sheetView>
  </sheetViews>
  <sheetFormatPr defaultColWidth="3.75" defaultRowHeight="22.5" customHeight="1" x14ac:dyDescent="0.4"/>
  <cols>
    <col min="1" max="25" width="4.125" style="1" customWidth="1"/>
    <col min="26" max="27" width="0" style="1" hidden="1" customWidth="1"/>
    <col min="28" max="28" width="3.75" style="1" hidden="1" customWidth="1"/>
    <col min="29" max="51" width="0" style="1" hidden="1" customWidth="1"/>
    <col min="52" max="16384" width="3.75" style="1"/>
  </cols>
  <sheetData>
    <row r="1" spans="1:41" ht="36.75" customHeight="1" x14ac:dyDescent="0.4">
      <c r="A1" s="129" t="s">
        <v>85</v>
      </c>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41" ht="12" customHeight="1" x14ac:dyDescent="0.4">
      <c r="A2" s="2"/>
      <c r="B2" s="2"/>
      <c r="C2" s="2"/>
      <c r="D2" s="2"/>
      <c r="E2" s="2"/>
      <c r="F2" s="2"/>
      <c r="G2" s="2"/>
      <c r="H2" s="2"/>
      <c r="I2" s="2"/>
      <c r="J2" s="2"/>
      <c r="K2" s="2"/>
      <c r="L2" s="2"/>
      <c r="M2" s="2"/>
      <c r="N2" s="2"/>
      <c r="O2" s="2"/>
      <c r="P2" s="2"/>
      <c r="Q2" s="2"/>
      <c r="R2" s="2"/>
      <c r="S2" s="2"/>
      <c r="T2" s="2"/>
      <c r="U2" s="2"/>
      <c r="V2" s="2"/>
      <c r="W2" s="2"/>
      <c r="X2" s="2"/>
      <c r="Y2" s="2"/>
      <c r="Z2" s="1" t="s">
        <v>68</v>
      </c>
      <c r="AA2" s="1" t="s">
        <v>69</v>
      </c>
      <c r="AB2" s="1" t="s">
        <v>70</v>
      </c>
    </row>
    <row r="3" spans="1:41" ht="22.5" customHeight="1" x14ac:dyDescent="0.4">
      <c r="A3" s="130" t="s">
        <v>82</v>
      </c>
      <c r="B3" s="130"/>
      <c r="C3" s="130"/>
      <c r="D3" s="130"/>
      <c r="E3" s="130"/>
      <c r="F3" s="130"/>
      <c r="G3" s="130"/>
      <c r="H3" s="130"/>
      <c r="I3" s="130"/>
      <c r="J3" s="130"/>
      <c r="K3" s="130"/>
      <c r="L3" s="130"/>
      <c r="M3" s="130"/>
      <c r="N3" s="130"/>
      <c r="O3" s="130"/>
      <c r="P3" s="130"/>
      <c r="Q3" s="130"/>
      <c r="R3" s="130"/>
      <c r="S3" s="130"/>
      <c r="T3" s="130"/>
      <c r="U3" s="130"/>
      <c r="V3" s="130"/>
      <c r="W3" s="130"/>
      <c r="X3" s="130"/>
      <c r="Y3" s="130"/>
      <c r="Z3" s="70">
        <f>P10</f>
        <v>0</v>
      </c>
      <c r="AA3" s="70">
        <f>F14</f>
        <v>0</v>
      </c>
      <c r="AB3" s="70">
        <f>R14</f>
        <v>0</v>
      </c>
      <c r="AC3" s="70"/>
      <c r="AD3" s="70"/>
    </row>
    <row r="4" spans="1:41" ht="56.25" customHeight="1" x14ac:dyDescent="0.4">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71" t="s">
        <v>65</v>
      </c>
      <c r="AA4" s="71"/>
      <c r="AB4" s="71"/>
      <c r="AC4" s="71"/>
      <c r="AD4" s="71"/>
      <c r="AE4" s="71"/>
      <c r="AF4" s="71"/>
      <c r="AG4" s="71"/>
      <c r="AH4" s="71"/>
      <c r="AI4" s="71"/>
    </row>
    <row r="5" spans="1:41" ht="9" customHeight="1" x14ac:dyDescent="0.4">
      <c r="A5" s="130"/>
      <c r="B5" s="130"/>
      <c r="C5" s="130"/>
      <c r="D5" s="130"/>
      <c r="E5" s="130"/>
      <c r="F5" s="130"/>
      <c r="G5" s="130"/>
      <c r="H5" s="130"/>
      <c r="I5" s="130"/>
      <c r="J5" s="130"/>
      <c r="K5" s="130"/>
      <c r="L5" s="130"/>
      <c r="M5" s="130"/>
      <c r="N5" s="130"/>
      <c r="O5" s="130"/>
      <c r="P5" s="130"/>
      <c r="Q5" s="130"/>
      <c r="R5" s="130"/>
      <c r="S5" s="130"/>
      <c r="T5" s="130"/>
      <c r="U5" s="130"/>
      <c r="V5" s="130"/>
      <c r="W5" s="130"/>
      <c r="X5" s="130"/>
      <c r="Y5" s="130"/>
    </row>
    <row r="6" spans="1:41" ht="22.5" customHeight="1" x14ac:dyDescent="0.4">
      <c r="A6" s="131" t="s">
        <v>87</v>
      </c>
      <c r="B6" s="131"/>
      <c r="C6" s="131"/>
      <c r="D6" s="131"/>
      <c r="E6" s="131"/>
      <c r="F6" s="131"/>
      <c r="G6" s="131"/>
      <c r="H6" s="131"/>
      <c r="I6" s="131"/>
      <c r="J6" s="131"/>
      <c r="K6" s="131"/>
      <c r="L6" s="131"/>
      <c r="M6" s="131"/>
      <c r="N6" s="131"/>
      <c r="O6" s="131"/>
      <c r="P6" s="131"/>
      <c r="Q6" s="131"/>
      <c r="R6" s="131"/>
      <c r="S6" s="131"/>
      <c r="T6" s="131"/>
      <c r="U6" s="131"/>
      <c r="V6" s="131"/>
      <c r="W6" s="131"/>
      <c r="X6" s="131"/>
      <c r="Y6" s="131"/>
      <c r="Z6" s="59">
        <v>1</v>
      </c>
      <c r="AA6" s="69" t="s">
        <v>66</v>
      </c>
      <c r="AB6" s="59">
        <v>2</v>
      </c>
      <c r="AC6" s="69" t="s">
        <v>67</v>
      </c>
      <c r="AD6" s="59">
        <v>3</v>
      </c>
      <c r="AE6" s="59">
        <v>4</v>
      </c>
      <c r="AF6" s="59">
        <v>5</v>
      </c>
      <c r="AG6" s="59">
        <v>6</v>
      </c>
      <c r="AH6" s="59">
        <v>7</v>
      </c>
      <c r="AI6" s="59">
        <v>8</v>
      </c>
    </row>
    <row r="7" spans="1:41" ht="22.5" customHeight="1" x14ac:dyDescent="0.4">
      <c r="A7" s="71" t="s">
        <v>0</v>
      </c>
      <c r="B7" s="71"/>
      <c r="C7" s="71"/>
      <c r="D7" s="71"/>
      <c r="E7" s="71"/>
      <c r="F7" s="71"/>
      <c r="G7" s="71"/>
      <c r="H7" s="71"/>
      <c r="I7" s="71"/>
      <c r="J7" s="71"/>
      <c r="K7" s="71"/>
      <c r="L7" s="71"/>
      <c r="M7" s="71"/>
      <c r="N7" s="71"/>
      <c r="O7" s="71"/>
      <c r="P7" s="71"/>
      <c r="Q7" s="71"/>
      <c r="R7" s="71"/>
      <c r="S7" s="71"/>
      <c r="T7" s="71"/>
      <c r="U7" s="71"/>
      <c r="V7" s="71"/>
      <c r="W7" s="71"/>
      <c r="X7" s="71"/>
      <c r="Y7" s="71"/>
      <c r="Z7" s="59">
        <f>Z19</f>
        <v>3</v>
      </c>
      <c r="AA7" s="59">
        <f>G19</f>
        <v>0</v>
      </c>
      <c r="AB7" s="59" t="str">
        <f>AB23&amp;AB24&amp;AB25&amp;AB26&amp;AB27&amp;AB28&amp;AB29</f>
        <v>×××××××</v>
      </c>
      <c r="AC7" s="59">
        <f>G27</f>
        <v>0</v>
      </c>
      <c r="AD7" s="59">
        <f>A31</f>
        <v>0</v>
      </c>
      <c r="AE7" s="59">
        <f>A36</f>
        <v>0</v>
      </c>
      <c r="AF7" s="59">
        <f>A41</f>
        <v>0</v>
      </c>
      <c r="AG7" s="59" t="str">
        <f>AD45&amp;AD46&amp;AD47&amp;AD48&amp;AD49&amp;AD50&amp;AE45&amp;AE46</f>
        <v>××××××××</v>
      </c>
      <c r="AH7" s="59">
        <f>Z52</f>
        <v>3</v>
      </c>
      <c r="AI7" s="4" t="str">
        <f>AB55</f>
        <v>,,</v>
      </c>
    </row>
    <row r="8" spans="1:41" ht="22.5" customHeight="1" x14ac:dyDescent="0.4">
      <c r="L8" s="3"/>
      <c r="M8" s="132" t="s">
        <v>1</v>
      </c>
      <c r="N8" s="132"/>
      <c r="O8" s="132"/>
      <c r="P8" s="133" t="s">
        <v>8</v>
      </c>
      <c r="Q8" s="133"/>
      <c r="R8" s="133"/>
      <c r="S8" s="133"/>
      <c r="T8" s="133"/>
      <c r="U8" s="133"/>
      <c r="V8" s="133"/>
      <c r="W8" s="3"/>
      <c r="X8" s="3"/>
      <c r="Y8" s="3"/>
    </row>
    <row r="9" spans="1:41" ht="7.5" customHeight="1" x14ac:dyDescent="0.4">
      <c r="H9" s="4"/>
      <c r="I9" s="4"/>
      <c r="J9" s="4"/>
      <c r="K9" s="4"/>
      <c r="L9" s="4"/>
      <c r="M9" s="4"/>
      <c r="N9" s="4"/>
      <c r="O9" s="4"/>
      <c r="P9" s="4"/>
      <c r="Q9" s="4"/>
      <c r="R9" s="4"/>
      <c r="S9" s="4"/>
      <c r="T9" s="4"/>
      <c r="U9" s="4"/>
      <c r="V9" s="4"/>
    </row>
    <row r="10" spans="1:41" ht="22.5" customHeight="1" x14ac:dyDescent="0.4">
      <c r="A10" s="5"/>
      <c r="B10" s="5"/>
      <c r="C10" s="5"/>
      <c r="D10" s="5"/>
      <c r="E10" s="5"/>
      <c r="F10" s="5"/>
      <c r="G10" s="5"/>
      <c r="H10" s="5"/>
      <c r="I10" s="5"/>
      <c r="J10" s="5"/>
      <c r="K10" s="5"/>
      <c r="M10" s="102" t="s">
        <v>5</v>
      </c>
      <c r="N10" s="102"/>
      <c r="O10" s="102"/>
      <c r="P10" s="127"/>
      <c r="Q10" s="127"/>
      <c r="R10" s="127"/>
      <c r="S10" s="127"/>
      <c r="T10" s="127"/>
      <c r="U10" s="127"/>
      <c r="V10" s="127"/>
      <c r="W10" s="127"/>
      <c r="X10" s="127"/>
      <c r="Y10" s="127"/>
    </row>
    <row r="11" spans="1:41" ht="22.5" customHeight="1" x14ac:dyDescent="0.4">
      <c r="A11" s="24"/>
      <c r="B11" s="24"/>
      <c r="C11" s="24"/>
      <c r="D11" s="24"/>
      <c r="E11" s="24"/>
      <c r="F11" s="24"/>
      <c r="G11" s="24"/>
      <c r="H11" s="24"/>
      <c r="I11" s="24"/>
      <c r="J11" s="24"/>
      <c r="K11" s="24"/>
      <c r="M11" s="102" t="s">
        <v>10</v>
      </c>
      <c r="N11" s="102"/>
      <c r="O11" s="102"/>
      <c r="P11" s="135"/>
      <c r="Q11" s="135"/>
      <c r="R11" s="135"/>
      <c r="S11" s="135"/>
      <c r="T11" s="135"/>
      <c r="U11" s="25" t="s">
        <v>11</v>
      </c>
      <c r="V11" s="25"/>
      <c r="W11" s="25"/>
      <c r="X11" s="25"/>
      <c r="Y11" s="25"/>
    </row>
    <row r="12" spans="1:41" ht="22.5" customHeight="1" x14ac:dyDescent="0.4">
      <c r="A12" s="5"/>
      <c r="B12" s="5"/>
      <c r="C12" s="5"/>
      <c r="D12" s="5"/>
      <c r="E12" s="5"/>
      <c r="F12" s="5"/>
      <c r="G12" s="5"/>
      <c r="H12" s="5"/>
      <c r="I12" s="5"/>
      <c r="J12" s="5"/>
      <c r="K12" s="5"/>
      <c r="M12" s="128" t="s">
        <v>6</v>
      </c>
      <c r="N12" s="128"/>
      <c r="O12" s="128"/>
      <c r="P12" s="134"/>
      <c r="Q12" s="134"/>
      <c r="R12" s="134"/>
      <c r="S12" s="134"/>
      <c r="T12" s="134"/>
      <c r="U12" s="134"/>
      <c r="V12" s="134"/>
      <c r="W12" s="134"/>
      <c r="X12" s="134"/>
      <c r="Y12" s="134"/>
    </row>
    <row r="13" spans="1:41" ht="14.25" customHeight="1" x14ac:dyDescent="0.4">
      <c r="A13" s="6"/>
      <c r="B13" s="6"/>
      <c r="C13" s="6"/>
      <c r="D13" s="6"/>
      <c r="E13" s="6"/>
      <c r="F13" s="6"/>
      <c r="G13" s="6"/>
      <c r="H13" s="6"/>
      <c r="I13" s="6"/>
      <c r="J13" s="6"/>
      <c r="K13" s="6"/>
      <c r="L13" s="6"/>
      <c r="M13" s="6"/>
      <c r="N13" s="6"/>
      <c r="O13" s="6"/>
      <c r="P13" s="6"/>
      <c r="Q13" s="6"/>
      <c r="R13" s="6"/>
      <c r="S13" s="6"/>
      <c r="T13" s="7"/>
      <c r="U13" s="7"/>
      <c r="V13" s="7"/>
      <c r="W13" s="7"/>
      <c r="X13" s="7"/>
      <c r="Y13" s="7"/>
    </row>
    <row r="14" spans="1:41" ht="33" customHeight="1" x14ac:dyDescent="0.4">
      <c r="A14" s="10"/>
      <c r="B14" s="26" t="s">
        <v>12</v>
      </c>
      <c r="C14" s="26"/>
      <c r="D14" s="26"/>
      <c r="E14" s="26"/>
      <c r="F14" s="90"/>
      <c r="G14" s="90"/>
      <c r="H14" s="90"/>
      <c r="I14" s="90"/>
      <c r="J14" s="90"/>
      <c r="K14" s="90"/>
      <c r="L14" s="90"/>
      <c r="M14" s="90"/>
      <c r="N14" s="26"/>
      <c r="O14" s="26" t="s">
        <v>30</v>
      </c>
      <c r="P14" s="27"/>
      <c r="Q14" s="27"/>
      <c r="R14" s="90"/>
      <c r="S14" s="90"/>
      <c r="T14" s="90"/>
      <c r="U14" s="90"/>
      <c r="V14" s="90"/>
      <c r="W14" s="90"/>
      <c r="X14" s="90"/>
      <c r="Y14" s="90"/>
    </row>
    <row r="15" spans="1:41" ht="14.25" customHeight="1" x14ac:dyDescent="0.4">
      <c r="A15" s="10"/>
      <c r="B15" s="26"/>
      <c r="C15" s="26"/>
      <c r="D15" s="26"/>
      <c r="E15" s="26"/>
      <c r="F15" s="58"/>
      <c r="G15" s="58"/>
      <c r="H15" s="58"/>
      <c r="I15" s="58"/>
      <c r="J15" s="58"/>
      <c r="K15" s="58"/>
      <c r="L15" s="58"/>
      <c r="M15" s="58"/>
      <c r="N15" s="26"/>
      <c r="O15" s="26"/>
      <c r="P15" s="27"/>
      <c r="Q15" s="27"/>
      <c r="R15" s="58"/>
      <c r="S15" s="58"/>
      <c r="T15" s="58"/>
      <c r="U15" s="58"/>
      <c r="V15" s="58"/>
      <c r="W15" s="58"/>
      <c r="X15" s="58"/>
      <c r="Y15" s="58"/>
    </row>
    <row r="16" spans="1:41" ht="21.95" customHeight="1" x14ac:dyDescent="0.4">
      <c r="A16" s="8" t="s">
        <v>2</v>
      </c>
      <c r="B16" s="9" t="s">
        <v>31</v>
      </c>
      <c r="C16" s="30"/>
      <c r="D16" s="30"/>
      <c r="E16" s="30"/>
      <c r="F16" s="30"/>
      <c r="G16" s="30"/>
      <c r="H16" s="28"/>
      <c r="I16" s="28"/>
      <c r="J16" s="28"/>
      <c r="K16" s="28"/>
      <c r="L16" s="29"/>
      <c r="M16" s="31"/>
      <c r="N16" s="31"/>
      <c r="O16" s="31"/>
      <c r="P16" s="31"/>
      <c r="Q16" s="31"/>
      <c r="R16" s="29"/>
      <c r="S16" s="29"/>
      <c r="T16" s="29"/>
      <c r="U16" s="29"/>
      <c r="V16" s="29"/>
      <c r="W16" s="29"/>
      <c r="X16" s="29"/>
      <c r="Y16" s="37"/>
      <c r="AI16" s="1" t="s">
        <v>71</v>
      </c>
      <c r="AO16" s="1" t="s">
        <v>13</v>
      </c>
    </row>
    <row r="17" spans="1:41" ht="21.95" customHeight="1" x14ac:dyDescent="0.4">
      <c r="A17" s="112"/>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4"/>
      <c r="AI17" s="1" t="s">
        <v>72</v>
      </c>
      <c r="AO17" s="1" t="s">
        <v>14</v>
      </c>
    </row>
    <row r="18" spans="1:41" ht="21.95" customHeight="1" x14ac:dyDescent="0.4">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7"/>
      <c r="AI18" s="1" t="s">
        <v>73</v>
      </c>
      <c r="AO18" s="1" t="s">
        <v>15</v>
      </c>
    </row>
    <row r="19" spans="1:41" ht="21.95" customHeight="1" x14ac:dyDescent="0.4">
      <c r="A19" s="91" t="s">
        <v>3</v>
      </c>
      <c r="B19" s="92"/>
      <c r="C19" s="95">
        <v>3</v>
      </c>
      <c r="D19" s="96"/>
      <c r="E19" s="101" t="s">
        <v>4</v>
      </c>
      <c r="F19" s="101"/>
      <c r="G19" s="103"/>
      <c r="H19" s="104"/>
      <c r="I19" s="104"/>
      <c r="J19" s="104"/>
      <c r="K19" s="104"/>
      <c r="L19" s="104"/>
      <c r="M19" s="104"/>
      <c r="N19" s="104"/>
      <c r="O19" s="104"/>
      <c r="P19" s="104"/>
      <c r="Q19" s="104"/>
      <c r="R19" s="104"/>
      <c r="S19" s="104"/>
      <c r="T19" s="104"/>
      <c r="U19" s="104"/>
      <c r="V19" s="104"/>
      <c r="W19" s="104"/>
      <c r="X19" s="104"/>
      <c r="Y19" s="105"/>
      <c r="Z19" s="1">
        <f>C19</f>
        <v>3</v>
      </c>
      <c r="AI19" s="1" t="s">
        <v>77</v>
      </c>
      <c r="AO19" s="1" t="s">
        <v>16</v>
      </c>
    </row>
    <row r="20" spans="1:41" ht="21.95" customHeight="1" x14ac:dyDescent="0.4">
      <c r="A20" s="91"/>
      <c r="B20" s="92"/>
      <c r="C20" s="97"/>
      <c r="D20" s="98"/>
      <c r="E20" s="101"/>
      <c r="F20" s="101"/>
      <c r="G20" s="106"/>
      <c r="H20" s="107"/>
      <c r="I20" s="107"/>
      <c r="J20" s="107"/>
      <c r="K20" s="107"/>
      <c r="L20" s="107"/>
      <c r="M20" s="107"/>
      <c r="N20" s="107"/>
      <c r="O20" s="107"/>
      <c r="P20" s="107"/>
      <c r="Q20" s="107"/>
      <c r="R20" s="107"/>
      <c r="S20" s="107"/>
      <c r="T20" s="107"/>
      <c r="U20" s="107"/>
      <c r="V20" s="107"/>
      <c r="W20" s="107"/>
      <c r="X20" s="107"/>
      <c r="Y20" s="108"/>
      <c r="AI20" s="1" t="s">
        <v>74</v>
      </c>
      <c r="AO20" s="1" t="s">
        <v>17</v>
      </c>
    </row>
    <row r="21" spans="1:41" ht="21.95" customHeight="1" x14ac:dyDescent="0.4">
      <c r="A21" s="93"/>
      <c r="B21" s="94"/>
      <c r="C21" s="99"/>
      <c r="D21" s="100"/>
      <c r="E21" s="102"/>
      <c r="F21" s="102"/>
      <c r="G21" s="109"/>
      <c r="H21" s="110"/>
      <c r="I21" s="110"/>
      <c r="J21" s="110"/>
      <c r="K21" s="110"/>
      <c r="L21" s="110"/>
      <c r="M21" s="110"/>
      <c r="N21" s="110"/>
      <c r="O21" s="110"/>
      <c r="P21" s="110"/>
      <c r="Q21" s="110"/>
      <c r="R21" s="110"/>
      <c r="S21" s="110"/>
      <c r="T21" s="110"/>
      <c r="U21" s="110"/>
      <c r="V21" s="110"/>
      <c r="W21" s="110"/>
      <c r="X21" s="110"/>
      <c r="Y21" s="111"/>
      <c r="AI21" s="1" t="s">
        <v>75</v>
      </c>
      <c r="AO21" s="1" t="s">
        <v>18</v>
      </c>
    </row>
    <row r="22" spans="1:41" ht="21.95" customHeight="1" x14ac:dyDescent="0.4">
      <c r="A22" s="8" t="s">
        <v>58</v>
      </c>
      <c r="B22" s="9" t="s">
        <v>64</v>
      </c>
      <c r="C22" s="30"/>
      <c r="D22" s="30"/>
      <c r="E22" s="30"/>
      <c r="F22" s="30"/>
      <c r="G22" s="30"/>
      <c r="H22" s="28"/>
      <c r="I22" s="28"/>
      <c r="J22" s="28"/>
      <c r="K22" s="28"/>
      <c r="L22" s="29"/>
      <c r="M22" s="31"/>
      <c r="N22" s="31"/>
      <c r="O22" s="31"/>
      <c r="P22" s="31"/>
      <c r="Q22" s="31"/>
      <c r="R22" s="29"/>
      <c r="S22" s="29"/>
      <c r="T22" s="29"/>
      <c r="U22" s="29"/>
      <c r="V22" s="29"/>
      <c r="W22" s="29"/>
      <c r="X22" s="29"/>
      <c r="Y22" s="37"/>
      <c r="AI22" s="1" t="s">
        <v>78</v>
      </c>
      <c r="AO22" s="1" t="s">
        <v>19</v>
      </c>
    </row>
    <row r="23" spans="1:41" ht="21.95" customHeight="1" x14ac:dyDescent="0.4">
      <c r="A23" s="60"/>
      <c r="B23" s="61"/>
      <c r="C23" s="61"/>
      <c r="D23" s="61"/>
      <c r="E23" s="61"/>
      <c r="F23" s="61"/>
      <c r="G23" s="61"/>
      <c r="H23" s="61"/>
      <c r="I23" s="61"/>
      <c r="J23" s="61"/>
      <c r="K23" s="61"/>
      <c r="L23" s="61"/>
      <c r="M23" s="61"/>
      <c r="N23" s="61"/>
      <c r="O23" s="61"/>
      <c r="P23" s="61"/>
      <c r="Q23" s="61"/>
      <c r="R23" s="61"/>
      <c r="S23" s="61"/>
      <c r="T23" s="61"/>
      <c r="U23" s="61"/>
      <c r="V23" s="61"/>
      <c r="W23" s="61"/>
      <c r="X23" s="61"/>
      <c r="Y23" s="62"/>
      <c r="Z23" s="1">
        <v>1</v>
      </c>
      <c r="AA23" s="1" t="b">
        <v>0</v>
      </c>
      <c r="AB23" s="4" t="str">
        <f>IF(AA23=FALSE,"×","(1)センター専門員")</f>
        <v>×</v>
      </c>
      <c r="AI23" s="1" t="s">
        <v>76</v>
      </c>
      <c r="AO23" s="1" t="s">
        <v>20</v>
      </c>
    </row>
    <row r="24" spans="1:41" ht="21.95" customHeight="1" x14ac:dyDescent="0.4">
      <c r="A24" s="66"/>
      <c r="B24" s="67"/>
      <c r="C24" s="67"/>
      <c r="D24" s="67"/>
      <c r="E24" s="67"/>
      <c r="F24" s="67"/>
      <c r="G24" s="67"/>
      <c r="H24" s="67"/>
      <c r="I24" s="67"/>
      <c r="J24" s="67"/>
      <c r="K24" s="67"/>
      <c r="L24" s="67"/>
      <c r="M24" s="67"/>
      <c r="N24" s="67"/>
      <c r="O24" s="67"/>
      <c r="P24" s="67"/>
      <c r="Q24" s="67"/>
      <c r="R24" s="67"/>
      <c r="S24" s="67"/>
      <c r="T24" s="67"/>
      <c r="U24" s="67"/>
      <c r="V24" s="67"/>
      <c r="W24" s="67"/>
      <c r="X24" s="67"/>
      <c r="Y24" s="68"/>
      <c r="Z24" s="1">
        <v>2</v>
      </c>
      <c r="AA24" s="1" t="b">
        <v>0</v>
      </c>
      <c r="AB24" s="4" t="str">
        <f>IF(AA24=FALSE,"×","(2)HP")</f>
        <v>×</v>
      </c>
      <c r="AI24" s="1" t="s">
        <v>83</v>
      </c>
      <c r="AO24" s="1" t="s">
        <v>21</v>
      </c>
    </row>
    <row r="25" spans="1:41" ht="21.95" customHeight="1" x14ac:dyDescent="0.4">
      <c r="A25" s="66"/>
      <c r="B25" s="67"/>
      <c r="C25" s="67"/>
      <c r="D25" s="67"/>
      <c r="E25" s="67"/>
      <c r="F25" s="67"/>
      <c r="G25" s="67"/>
      <c r="H25" s="67"/>
      <c r="I25" s="67"/>
      <c r="J25" s="67"/>
      <c r="K25" s="67"/>
      <c r="L25" s="67"/>
      <c r="M25" s="67"/>
      <c r="N25" s="67"/>
      <c r="O25" s="67"/>
      <c r="P25" s="67"/>
      <c r="Q25" s="67"/>
      <c r="R25" s="67"/>
      <c r="S25" s="67"/>
      <c r="T25" s="67"/>
      <c r="U25" s="67"/>
      <c r="V25" s="67"/>
      <c r="W25" s="67"/>
      <c r="X25" s="67"/>
      <c r="Y25" s="68"/>
      <c r="Z25" s="1">
        <v>3</v>
      </c>
      <c r="AA25" s="1" t="b">
        <v>0</v>
      </c>
      <c r="AB25" s="4" t="str">
        <f>IF(AA25=FALSE,"×","(3)商工会議所・商工会")</f>
        <v>×</v>
      </c>
      <c r="AI25" s="1" t="s">
        <v>84</v>
      </c>
      <c r="AO25" s="1" t="s">
        <v>22</v>
      </c>
    </row>
    <row r="26" spans="1:41" ht="21.95" customHeight="1" x14ac:dyDescent="0.4">
      <c r="A26" s="63"/>
      <c r="B26" s="64"/>
      <c r="C26" s="64"/>
      <c r="D26" s="64"/>
      <c r="E26" s="64"/>
      <c r="F26" s="64"/>
      <c r="G26" s="64"/>
      <c r="H26" s="64"/>
      <c r="I26" s="64"/>
      <c r="J26" s="64"/>
      <c r="K26" s="64"/>
      <c r="L26" s="64"/>
      <c r="M26" s="64"/>
      <c r="N26" s="64"/>
      <c r="O26" s="64"/>
      <c r="P26" s="64"/>
      <c r="Q26" s="64"/>
      <c r="R26" s="64"/>
      <c r="S26" s="64"/>
      <c r="T26" s="64"/>
      <c r="U26" s="64"/>
      <c r="V26" s="64"/>
      <c r="W26" s="64"/>
      <c r="X26" s="64"/>
      <c r="Y26" s="65"/>
      <c r="Z26" s="1">
        <v>4</v>
      </c>
      <c r="AA26" s="1" t="b">
        <v>0</v>
      </c>
      <c r="AB26" s="4" t="str">
        <f>IF(AA26=FALSE,"×","(4)金融機関")</f>
        <v>×</v>
      </c>
      <c r="AO26" s="1" t="s">
        <v>23</v>
      </c>
    </row>
    <row r="27" spans="1:41" ht="21.95" customHeight="1" x14ac:dyDescent="0.4">
      <c r="A27" s="81" t="s">
        <v>62</v>
      </c>
      <c r="B27" s="82"/>
      <c r="C27" s="82"/>
      <c r="D27" s="82"/>
      <c r="E27" s="82"/>
      <c r="F27" s="83"/>
      <c r="G27" s="118"/>
      <c r="H27" s="119"/>
      <c r="I27" s="119"/>
      <c r="J27" s="119"/>
      <c r="K27" s="119"/>
      <c r="L27" s="119"/>
      <c r="M27" s="119"/>
      <c r="N27" s="119"/>
      <c r="O27" s="119"/>
      <c r="P27" s="119"/>
      <c r="Q27" s="119"/>
      <c r="R27" s="119"/>
      <c r="S27" s="119"/>
      <c r="T27" s="119"/>
      <c r="U27" s="119"/>
      <c r="V27" s="119"/>
      <c r="W27" s="119"/>
      <c r="X27" s="119"/>
      <c r="Y27" s="120"/>
      <c r="Z27" s="1">
        <v>5</v>
      </c>
      <c r="AA27" s="1" t="b">
        <v>0</v>
      </c>
      <c r="AB27" s="4" t="str">
        <f>IF(AA27=FALSE,"×","(5)その他支援機関")</f>
        <v>×</v>
      </c>
      <c r="AO27" s="1" t="s">
        <v>24</v>
      </c>
    </row>
    <row r="28" spans="1:41" ht="21.95" customHeight="1" x14ac:dyDescent="0.4">
      <c r="A28" s="84"/>
      <c r="B28" s="85"/>
      <c r="C28" s="85"/>
      <c r="D28" s="85"/>
      <c r="E28" s="85"/>
      <c r="F28" s="86"/>
      <c r="G28" s="121"/>
      <c r="H28" s="122"/>
      <c r="I28" s="122"/>
      <c r="J28" s="122"/>
      <c r="K28" s="122"/>
      <c r="L28" s="122"/>
      <c r="M28" s="122"/>
      <c r="N28" s="122"/>
      <c r="O28" s="122"/>
      <c r="P28" s="122"/>
      <c r="Q28" s="122"/>
      <c r="R28" s="122"/>
      <c r="S28" s="122"/>
      <c r="T28" s="122"/>
      <c r="U28" s="122"/>
      <c r="V28" s="122"/>
      <c r="W28" s="122"/>
      <c r="X28" s="122"/>
      <c r="Y28" s="123"/>
      <c r="Z28" s="1">
        <v>6</v>
      </c>
      <c r="AA28" s="1" t="b">
        <v>0</v>
      </c>
      <c r="AB28" s="4" t="str">
        <f>IF(AA28=FALSE,"×","(6)他社")</f>
        <v>×</v>
      </c>
      <c r="AO28" s="1" t="s">
        <v>25</v>
      </c>
    </row>
    <row r="29" spans="1:41" ht="21.95" customHeight="1" x14ac:dyDescent="0.4">
      <c r="A29" s="87"/>
      <c r="B29" s="88"/>
      <c r="C29" s="88"/>
      <c r="D29" s="88"/>
      <c r="E29" s="88"/>
      <c r="F29" s="89"/>
      <c r="G29" s="124"/>
      <c r="H29" s="125"/>
      <c r="I29" s="125"/>
      <c r="J29" s="125"/>
      <c r="K29" s="125"/>
      <c r="L29" s="125"/>
      <c r="M29" s="125"/>
      <c r="N29" s="125"/>
      <c r="O29" s="125"/>
      <c r="P29" s="125"/>
      <c r="Q29" s="125"/>
      <c r="R29" s="125"/>
      <c r="S29" s="125"/>
      <c r="T29" s="125"/>
      <c r="U29" s="125"/>
      <c r="V29" s="125"/>
      <c r="W29" s="125"/>
      <c r="X29" s="125"/>
      <c r="Y29" s="126"/>
      <c r="Z29" s="1">
        <v>7</v>
      </c>
      <c r="AA29" s="1" t="b">
        <v>0</v>
      </c>
      <c r="AB29" s="4" t="str">
        <f>IF(AA29=FALSE,"×","(7)その他")</f>
        <v>×</v>
      </c>
      <c r="AO29" s="1" t="s">
        <v>26</v>
      </c>
    </row>
    <row r="30" spans="1:41" ht="21.95" customHeight="1" x14ac:dyDescent="0.4">
      <c r="A30" s="34" t="s">
        <v>59</v>
      </c>
      <c r="B30" s="9" t="s">
        <v>57</v>
      </c>
      <c r="C30" s="32"/>
      <c r="D30" s="32"/>
      <c r="E30" s="32"/>
      <c r="F30" s="32"/>
      <c r="G30" s="32"/>
      <c r="H30" s="32"/>
      <c r="I30" s="32"/>
      <c r="J30" s="32"/>
      <c r="K30" s="32"/>
      <c r="L30" s="32"/>
      <c r="M30" s="32"/>
      <c r="N30" s="32"/>
      <c r="O30" s="32"/>
      <c r="P30" s="32"/>
      <c r="Q30" s="32"/>
      <c r="R30" s="32"/>
      <c r="S30" s="32"/>
      <c r="T30" s="32"/>
      <c r="U30" s="32"/>
      <c r="V30" s="32"/>
      <c r="W30" s="32"/>
      <c r="X30" s="32"/>
      <c r="Y30" s="33"/>
      <c r="AO30" s="1" t="s">
        <v>27</v>
      </c>
    </row>
    <row r="31" spans="1:41" ht="21.95" customHeight="1" x14ac:dyDescent="0.4">
      <c r="A31" s="72"/>
      <c r="B31" s="73"/>
      <c r="C31" s="73"/>
      <c r="D31" s="73"/>
      <c r="E31" s="73"/>
      <c r="F31" s="73"/>
      <c r="G31" s="73"/>
      <c r="H31" s="73"/>
      <c r="I31" s="73"/>
      <c r="J31" s="73"/>
      <c r="K31" s="73"/>
      <c r="L31" s="73"/>
      <c r="M31" s="73"/>
      <c r="N31" s="73"/>
      <c r="O31" s="73"/>
      <c r="P31" s="73"/>
      <c r="Q31" s="73"/>
      <c r="R31" s="73"/>
      <c r="S31" s="73"/>
      <c r="T31" s="73"/>
      <c r="U31" s="73"/>
      <c r="V31" s="73"/>
      <c r="W31" s="73"/>
      <c r="X31" s="73"/>
      <c r="Y31" s="74"/>
      <c r="AO31" s="1" t="s">
        <v>28</v>
      </c>
    </row>
    <row r="32" spans="1:41" ht="21.95" customHeight="1" x14ac:dyDescent="0.4">
      <c r="A32" s="75"/>
      <c r="B32" s="76"/>
      <c r="C32" s="76"/>
      <c r="D32" s="76"/>
      <c r="E32" s="76"/>
      <c r="F32" s="76"/>
      <c r="G32" s="76"/>
      <c r="H32" s="76"/>
      <c r="I32" s="76"/>
      <c r="J32" s="76"/>
      <c r="K32" s="76"/>
      <c r="L32" s="76"/>
      <c r="M32" s="76"/>
      <c r="N32" s="76"/>
      <c r="O32" s="76"/>
      <c r="P32" s="76"/>
      <c r="Q32" s="76"/>
      <c r="R32" s="76"/>
      <c r="S32" s="76"/>
      <c r="T32" s="76"/>
      <c r="U32" s="76"/>
      <c r="V32" s="76"/>
      <c r="W32" s="76"/>
      <c r="X32" s="76"/>
      <c r="Y32" s="77"/>
      <c r="AO32" s="1" t="s">
        <v>29</v>
      </c>
    </row>
    <row r="33" spans="1:41" ht="21.95" customHeight="1" x14ac:dyDescent="0.4">
      <c r="A33" s="75"/>
      <c r="B33" s="76"/>
      <c r="C33" s="76"/>
      <c r="D33" s="76"/>
      <c r="E33" s="76"/>
      <c r="F33" s="76"/>
      <c r="G33" s="76"/>
      <c r="H33" s="76"/>
      <c r="I33" s="76"/>
      <c r="J33" s="76"/>
      <c r="K33" s="76"/>
      <c r="L33" s="76"/>
      <c r="M33" s="76"/>
      <c r="N33" s="76"/>
      <c r="O33" s="76"/>
      <c r="P33" s="76"/>
      <c r="Q33" s="76"/>
      <c r="R33" s="76"/>
      <c r="S33" s="76"/>
      <c r="T33" s="76"/>
      <c r="U33" s="76"/>
      <c r="V33" s="76"/>
      <c r="W33" s="76"/>
      <c r="X33" s="76"/>
      <c r="Y33" s="77"/>
      <c r="AO33" s="1" t="s">
        <v>13</v>
      </c>
    </row>
    <row r="34" spans="1:41" ht="21.95" customHeight="1" x14ac:dyDescent="0.4">
      <c r="A34" s="78"/>
      <c r="B34" s="79"/>
      <c r="C34" s="79"/>
      <c r="D34" s="79"/>
      <c r="E34" s="79"/>
      <c r="F34" s="79"/>
      <c r="G34" s="79"/>
      <c r="H34" s="79"/>
      <c r="I34" s="79"/>
      <c r="J34" s="79"/>
      <c r="K34" s="79"/>
      <c r="L34" s="79"/>
      <c r="M34" s="79"/>
      <c r="N34" s="79"/>
      <c r="O34" s="79"/>
      <c r="P34" s="79"/>
      <c r="Q34" s="79"/>
      <c r="R34" s="79"/>
      <c r="S34" s="79"/>
      <c r="T34" s="79"/>
      <c r="U34" s="79"/>
      <c r="V34" s="79"/>
      <c r="W34" s="79"/>
      <c r="X34" s="79"/>
      <c r="Y34" s="80"/>
      <c r="AO34" s="1" t="s">
        <v>73</v>
      </c>
    </row>
    <row r="35" spans="1:41" ht="21.95" customHeight="1" x14ac:dyDescent="0.4">
      <c r="A35" s="35" t="s">
        <v>7</v>
      </c>
      <c r="B35" s="23" t="s">
        <v>63</v>
      </c>
      <c r="C35" s="23"/>
      <c r="D35" s="23"/>
      <c r="E35" s="23"/>
      <c r="F35" s="23"/>
      <c r="G35" s="23"/>
      <c r="H35" s="23"/>
      <c r="I35" s="23"/>
      <c r="J35" s="23"/>
      <c r="K35" s="23"/>
      <c r="L35" s="23"/>
      <c r="M35" s="23"/>
      <c r="N35" s="23"/>
      <c r="O35" s="23"/>
      <c r="P35" s="23"/>
      <c r="Q35" s="23"/>
      <c r="R35" s="23"/>
      <c r="S35" s="23"/>
      <c r="T35" s="23"/>
      <c r="U35" s="23"/>
      <c r="V35" s="23"/>
      <c r="W35" s="23"/>
      <c r="X35" s="23"/>
      <c r="Y35" s="40"/>
    </row>
    <row r="36" spans="1:41" ht="21.95" customHeight="1" x14ac:dyDescent="0.4">
      <c r="A36" s="72"/>
      <c r="B36" s="73"/>
      <c r="C36" s="73"/>
      <c r="D36" s="73"/>
      <c r="E36" s="73"/>
      <c r="F36" s="73"/>
      <c r="G36" s="73"/>
      <c r="H36" s="73"/>
      <c r="I36" s="73"/>
      <c r="J36" s="73"/>
      <c r="K36" s="73"/>
      <c r="L36" s="73"/>
      <c r="M36" s="73"/>
      <c r="N36" s="73"/>
      <c r="O36" s="73"/>
      <c r="P36" s="73"/>
      <c r="Q36" s="73"/>
      <c r="R36" s="73"/>
      <c r="S36" s="73"/>
      <c r="T36" s="73"/>
      <c r="U36" s="73"/>
      <c r="V36" s="73"/>
      <c r="W36" s="73"/>
      <c r="X36" s="73"/>
      <c r="Y36" s="74"/>
    </row>
    <row r="37" spans="1:41" ht="21.95" customHeight="1" x14ac:dyDescent="0.4">
      <c r="A37" s="75"/>
      <c r="B37" s="76"/>
      <c r="C37" s="76"/>
      <c r="D37" s="76"/>
      <c r="E37" s="76"/>
      <c r="F37" s="76"/>
      <c r="G37" s="76"/>
      <c r="H37" s="76"/>
      <c r="I37" s="76"/>
      <c r="J37" s="76"/>
      <c r="K37" s="76"/>
      <c r="L37" s="76"/>
      <c r="M37" s="76"/>
      <c r="N37" s="76"/>
      <c r="O37" s="76"/>
      <c r="P37" s="76"/>
      <c r="Q37" s="76"/>
      <c r="R37" s="76"/>
      <c r="S37" s="76"/>
      <c r="T37" s="76"/>
      <c r="U37" s="76"/>
      <c r="V37" s="76"/>
      <c r="W37" s="76"/>
      <c r="X37" s="76"/>
      <c r="Y37" s="77"/>
    </row>
    <row r="38" spans="1:41" ht="21.95" customHeight="1" x14ac:dyDescent="0.4">
      <c r="A38" s="75"/>
      <c r="B38" s="76"/>
      <c r="C38" s="76"/>
      <c r="D38" s="76"/>
      <c r="E38" s="76"/>
      <c r="F38" s="76"/>
      <c r="G38" s="76"/>
      <c r="H38" s="76"/>
      <c r="I38" s="76"/>
      <c r="J38" s="76"/>
      <c r="K38" s="76"/>
      <c r="L38" s="76"/>
      <c r="M38" s="76"/>
      <c r="N38" s="76"/>
      <c r="O38" s="76"/>
      <c r="P38" s="76"/>
      <c r="Q38" s="76"/>
      <c r="R38" s="76"/>
      <c r="S38" s="76"/>
      <c r="T38" s="76"/>
      <c r="U38" s="76"/>
      <c r="V38" s="76"/>
      <c r="W38" s="76"/>
      <c r="X38" s="76"/>
      <c r="Y38" s="77"/>
    </row>
    <row r="39" spans="1:41" ht="21.95" customHeight="1" x14ac:dyDescent="0.4">
      <c r="A39" s="78"/>
      <c r="B39" s="79"/>
      <c r="C39" s="79"/>
      <c r="D39" s="79"/>
      <c r="E39" s="79"/>
      <c r="F39" s="79"/>
      <c r="G39" s="79"/>
      <c r="H39" s="79"/>
      <c r="I39" s="79"/>
      <c r="J39" s="79"/>
      <c r="K39" s="79"/>
      <c r="L39" s="79"/>
      <c r="M39" s="79"/>
      <c r="N39" s="79"/>
      <c r="O39" s="79"/>
      <c r="P39" s="79"/>
      <c r="Q39" s="79"/>
      <c r="R39" s="79"/>
      <c r="S39" s="79"/>
      <c r="T39" s="79"/>
      <c r="U39" s="79"/>
      <c r="V39" s="79"/>
      <c r="W39" s="79"/>
      <c r="X39" s="79"/>
      <c r="Y39" s="80"/>
    </row>
    <row r="40" spans="1:41" ht="21.95" customHeight="1" x14ac:dyDescent="0.4">
      <c r="A40" s="36" t="s">
        <v>32</v>
      </c>
      <c r="B40" s="23" t="s">
        <v>56</v>
      </c>
      <c r="C40" s="23"/>
      <c r="D40" s="23"/>
      <c r="E40" s="23"/>
      <c r="F40" s="23"/>
      <c r="G40" s="23"/>
      <c r="H40" s="23"/>
      <c r="I40" s="23"/>
      <c r="J40" s="23"/>
      <c r="K40" s="23"/>
      <c r="L40" s="23"/>
      <c r="M40" s="23"/>
      <c r="N40" s="23"/>
      <c r="O40" s="23"/>
      <c r="P40" s="23"/>
      <c r="Q40" s="23"/>
      <c r="R40" s="23"/>
      <c r="S40" s="23"/>
      <c r="T40" s="23"/>
      <c r="U40" s="23"/>
      <c r="V40" s="23"/>
      <c r="W40" s="23"/>
      <c r="X40" s="23"/>
      <c r="Y40" s="40"/>
    </row>
    <row r="41" spans="1:41" ht="21.95" customHeight="1" x14ac:dyDescent="0.4">
      <c r="A41" s="72"/>
      <c r="B41" s="73"/>
      <c r="C41" s="73"/>
      <c r="D41" s="73"/>
      <c r="E41" s="73"/>
      <c r="F41" s="73"/>
      <c r="G41" s="73"/>
      <c r="H41" s="73"/>
      <c r="I41" s="73"/>
      <c r="J41" s="73"/>
      <c r="K41" s="73"/>
      <c r="L41" s="73"/>
      <c r="M41" s="73"/>
      <c r="N41" s="73"/>
      <c r="O41" s="73"/>
      <c r="P41" s="73"/>
      <c r="Q41" s="73"/>
      <c r="R41" s="73"/>
      <c r="S41" s="73"/>
      <c r="T41" s="73"/>
      <c r="U41" s="73"/>
      <c r="V41" s="73"/>
      <c r="W41" s="73"/>
      <c r="X41" s="73"/>
      <c r="Y41" s="74"/>
    </row>
    <row r="42" spans="1:41" ht="21.95" customHeight="1" x14ac:dyDescent="0.4">
      <c r="A42" s="75"/>
      <c r="B42" s="76"/>
      <c r="C42" s="76"/>
      <c r="D42" s="76"/>
      <c r="E42" s="76"/>
      <c r="F42" s="76"/>
      <c r="G42" s="76"/>
      <c r="H42" s="76"/>
      <c r="I42" s="76"/>
      <c r="J42" s="76"/>
      <c r="K42" s="76"/>
      <c r="L42" s="76"/>
      <c r="M42" s="76"/>
      <c r="N42" s="76"/>
      <c r="O42" s="76"/>
      <c r="P42" s="76"/>
      <c r="Q42" s="76"/>
      <c r="R42" s="76"/>
      <c r="S42" s="76"/>
      <c r="T42" s="76"/>
      <c r="U42" s="76"/>
      <c r="V42" s="76"/>
      <c r="W42" s="76"/>
      <c r="X42" s="76"/>
      <c r="Y42" s="77"/>
    </row>
    <row r="43" spans="1:41" ht="21.95" customHeight="1" x14ac:dyDescent="0.4">
      <c r="A43" s="75"/>
      <c r="B43" s="76"/>
      <c r="C43" s="76"/>
      <c r="D43" s="76"/>
      <c r="E43" s="76"/>
      <c r="F43" s="76"/>
      <c r="G43" s="76"/>
      <c r="H43" s="76"/>
      <c r="I43" s="76"/>
      <c r="J43" s="76"/>
      <c r="K43" s="76"/>
      <c r="L43" s="76"/>
      <c r="M43" s="76"/>
      <c r="N43" s="76"/>
      <c r="O43" s="76"/>
      <c r="P43" s="76"/>
      <c r="Q43" s="76"/>
      <c r="R43" s="76"/>
      <c r="S43" s="76"/>
      <c r="T43" s="76"/>
      <c r="U43" s="76"/>
      <c r="V43" s="76"/>
      <c r="W43" s="76"/>
      <c r="X43" s="76"/>
      <c r="Y43" s="77"/>
    </row>
    <row r="44" spans="1:41" ht="21.95" customHeight="1" x14ac:dyDescent="0.4">
      <c r="A44" s="78"/>
      <c r="B44" s="79"/>
      <c r="C44" s="79"/>
      <c r="D44" s="79"/>
      <c r="E44" s="79"/>
      <c r="F44" s="79"/>
      <c r="G44" s="79"/>
      <c r="H44" s="79"/>
      <c r="I44" s="79"/>
      <c r="J44" s="79"/>
      <c r="K44" s="79"/>
      <c r="L44" s="79"/>
      <c r="M44" s="79"/>
      <c r="N44" s="79"/>
      <c r="O44" s="79"/>
      <c r="P44" s="79"/>
      <c r="Q44" s="79"/>
      <c r="R44" s="79"/>
      <c r="S44" s="79"/>
      <c r="T44" s="79"/>
      <c r="U44" s="79"/>
      <c r="V44" s="79"/>
      <c r="W44" s="79"/>
      <c r="X44" s="79"/>
      <c r="Y44" s="80"/>
    </row>
    <row r="45" spans="1:41" ht="21.95" customHeight="1" x14ac:dyDescent="0.4">
      <c r="A45" s="36" t="s">
        <v>60</v>
      </c>
      <c r="B45" s="23" t="s">
        <v>80</v>
      </c>
      <c r="C45" s="23"/>
      <c r="D45" s="23"/>
      <c r="E45" s="23"/>
      <c r="F45" s="23"/>
      <c r="G45" s="23"/>
      <c r="H45" s="23"/>
      <c r="I45" s="23"/>
      <c r="J45" s="23"/>
      <c r="K45" s="23"/>
      <c r="L45" s="23"/>
      <c r="M45" s="23"/>
      <c r="N45" s="23"/>
      <c r="O45" s="23"/>
      <c r="P45" s="23"/>
      <c r="Q45" s="23"/>
      <c r="R45" s="23"/>
      <c r="S45" s="23"/>
      <c r="T45" s="23"/>
      <c r="U45" s="23"/>
      <c r="V45" s="23"/>
      <c r="W45" s="23"/>
      <c r="X45" s="23"/>
      <c r="Y45" s="40"/>
      <c r="Z45" s="1">
        <v>1</v>
      </c>
      <c r="AA45" s="1" t="b">
        <v>0</v>
      </c>
      <c r="AB45" s="1">
        <v>7</v>
      </c>
      <c r="AC45" s="1" t="b">
        <v>0</v>
      </c>
      <c r="AD45" s="4" t="str">
        <f>IF(AA45=FALSE,"×","(1)設備導入")</f>
        <v>×</v>
      </c>
      <c r="AE45" s="4" t="str">
        <f>IF(AC45=FALSE,"×","(7)新製品・新分野")</f>
        <v>×</v>
      </c>
    </row>
    <row r="46" spans="1:41" ht="21.95" customHeight="1" x14ac:dyDescent="0.4">
      <c r="A46" s="48"/>
      <c r="B46" s="42"/>
      <c r="C46" s="42"/>
      <c r="D46" s="42"/>
      <c r="E46" s="42"/>
      <c r="F46" s="42"/>
      <c r="G46" s="42"/>
      <c r="H46" s="42"/>
      <c r="I46" s="42"/>
      <c r="J46" s="42"/>
      <c r="K46" s="42"/>
      <c r="L46" s="42"/>
      <c r="M46" s="42"/>
      <c r="N46" s="42"/>
      <c r="O46" s="42"/>
      <c r="P46" s="42"/>
      <c r="Q46" s="42"/>
      <c r="R46" s="42"/>
      <c r="S46" s="42"/>
      <c r="T46" s="42"/>
      <c r="U46" s="42"/>
      <c r="V46" s="42"/>
      <c r="W46" s="42"/>
      <c r="X46" s="42"/>
      <c r="Y46" s="49"/>
      <c r="Z46" s="1">
        <v>2</v>
      </c>
      <c r="AA46" s="1" t="b">
        <v>0</v>
      </c>
      <c r="AB46" s="1">
        <v>8</v>
      </c>
      <c r="AC46" s="1" t="b">
        <v>0</v>
      </c>
      <c r="AD46" s="4" t="str">
        <f>IF(AA46=FALSE,"×","(2)人材育成・確保")</f>
        <v>×</v>
      </c>
      <c r="AE46" s="4" t="str">
        <f>IF(AC46=FALSE,"×","(8)小規模企業者")</f>
        <v>×</v>
      </c>
    </row>
    <row r="47" spans="1:41" ht="21.95" customHeight="1" x14ac:dyDescent="0.4">
      <c r="A47" s="48"/>
      <c r="B47" s="43"/>
      <c r="C47" s="136" t="s">
        <v>33</v>
      </c>
      <c r="D47" s="136"/>
      <c r="E47" s="136"/>
      <c r="F47" s="136"/>
      <c r="G47" s="44"/>
      <c r="H47" s="43"/>
      <c r="I47" s="136" t="s">
        <v>36</v>
      </c>
      <c r="J47" s="136"/>
      <c r="K47" s="136"/>
      <c r="L47" s="136"/>
      <c r="M47" s="136"/>
      <c r="N47" s="43"/>
      <c r="O47" s="42"/>
      <c r="P47" s="42" t="s">
        <v>37</v>
      </c>
      <c r="Q47" s="42"/>
      <c r="R47" s="42"/>
      <c r="S47" s="44"/>
      <c r="T47" s="44"/>
      <c r="U47" s="42" t="s">
        <v>39</v>
      </c>
      <c r="V47" s="42"/>
      <c r="W47" s="42"/>
      <c r="X47" s="42"/>
      <c r="Y47" s="49"/>
      <c r="Z47" s="1">
        <v>3</v>
      </c>
      <c r="AA47" s="1" t="b">
        <v>0</v>
      </c>
      <c r="AD47" s="4" t="str">
        <f>IF(AA47=FALSE,"×","(3)現場改善")</f>
        <v>×</v>
      </c>
    </row>
    <row r="48" spans="1:41" ht="21.95" customHeight="1" x14ac:dyDescent="0.4">
      <c r="A48" s="48"/>
      <c r="B48" s="43"/>
      <c r="C48" s="136" t="s">
        <v>34</v>
      </c>
      <c r="D48" s="136"/>
      <c r="E48" s="136"/>
      <c r="F48" s="136"/>
      <c r="G48" s="44"/>
      <c r="H48" s="43"/>
      <c r="I48" s="136" t="s">
        <v>35</v>
      </c>
      <c r="J48" s="136"/>
      <c r="K48" s="136"/>
      <c r="L48" s="136"/>
      <c r="M48" s="136"/>
      <c r="N48" s="44"/>
      <c r="O48" s="42"/>
      <c r="P48" s="42" t="s">
        <v>38</v>
      </c>
      <c r="Q48" s="42"/>
      <c r="R48" s="42"/>
      <c r="S48" s="42"/>
      <c r="T48" s="44"/>
      <c r="U48" s="44"/>
      <c r="V48" s="42"/>
      <c r="W48" s="42"/>
      <c r="X48" s="42"/>
      <c r="Y48" s="49"/>
      <c r="Z48" s="1">
        <v>4</v>
      </c>
      <c r="AA48" s="1" t="b">
        <v>0</v>
      </c>
      <c r="AD48" s="4" t="str">
        <f>IF(AA48=FALSE,"×","(4)IT導入")</f>
        <v>×</v>
      </c>
    </row>
    <row r="49" spans="1:30" ht="21.95" customHeight="1" x14ac:dyDescent="0.4">
      <c r="A49" s="48"/>
      <c r="B49" s="43"/>
      <c r="C49" s="57" t="s">
        <v>40</v>
      </c>
      <c r="D49" s="57"/>
      <c r="E49" s="57"/>
      <c r="F49" s="57"/>
      <c r="G49" s="44"/>
      <c r="H49" s="43"/>
      <c r="I49" s="57"/>
      <c r="J49" s="57"/>
      <c r="K49" s="57"/>
      <c r="L49" s="57"/>
      <c r="M49" s="57"/>
      <c r="N49" s="44"/>
      <c r="O49" s="42"/>
      <c r="P49" s="42"/>
      <c r="Q49" s="42"/>
      <c r="R49" s="42"/>
      <c r="S49" s="42"/>
      <c r="T49" s="44"/>
      <c r="U49" s="44"/>
      <c r="V49" s="42"/>
      <c r="W49" s="42"/>
      <c r="X49" s="42"/>
      <c r="Y49" s="49"/>
      <c r="Z49" s="1">
        <v>5</v>
      </c>
      <c r="AA49" s="1" t="b">
        <v>0</v>
      </c>
      <c r="AD49" s="4" t="str">
        <f>IF(AA49=FALSE,"×","(5)販路開拓")</f>
        <v>×</v>
      </c>
    </row>
    <row r="50" spans="1:30" ht="21.95" customHeight="1" x14ac:dyDescent="0.4">
      <c r="A50" s="48"/>
      <c r="B50" s="43"/>
      <c r="C50" s="57"/>
      <c r="D50" s="57"/>
      <c r="E50" s="57"/>
      <c r="F50" s="57"/>
      <c r="G50" s="44"/>
      <c r="H50" s="43"/>
      <c r="I50" s="57"/>
      <c r="J50" s="57"/>
      <c r="K50" s="57"/>
      <c r="L50" s="57"/>
      <c r="M50" s="57"/>
      <c r="N50" s="44"/>
      <c r="O50" s="42"/>
      <c r="P50" s="42"/>
      <c r="Q50" s="42"/>
      <c r="R50" s="42"/>
      <c r="S50" s="42"/>
      <c r="T50" s="44"/>
      <c r="U50" s="44"/>
      <c r="V50" s="42"/>
      <c r="W50" s="42"/>
      <c r="X50" s="42"/>
      <c r="Y50" s="49"/>
      <c r="Z50" s="1">
        <v>6</v>
      </c>
      <c r="AA50" s="1" t="b">
        <v>0</v>
      </c>
      <c r="AD50" s="4" t="str">
        <f>IF(AA50=FALSE,"×","(6)PJ連携")</f>
        <v>×</v>
      </c>
    </row>
    <row r="51" spans="1:30" ht="22.5" customHeight="1" x14ac:dyDescent="0.4">
      <c r="A51" s="36" t="s">
        <v>41</v>
      </c>
      <c r="B51" s="54" t="s">
        <v>81</v>
      </c>
      <c r="C51" s="55"/>
      <c r="D51" s="55"/>
      <c r="E51" s="55"/>
      <c r="F51" s="55"/>
      <c r="G51" s="55"/>
      <c r="H51" s="55"/>
      <c r="I51" s="55"/>
      <c r="J51" s="55"/>
      <c r="K51" s="55"/>
      <c r="L51" s="55"/>
      <c r="M51" s="55"/>
      <c r="N51" s="55"/>
      <c r="O51" s="55"/>
      <c r="P51" s="55"/>
      <c r="Q51" s="55"/>
      <c r="R51" s="55"/>
      <c r="S51" s="55"/>
      <c r="T51" s="55"/>
      <c r="U51" s="55"/>
      <c r="V51" s="55"/>
      <c r="W51" s="55"/>
      <c r="X51" s="55"/>
      <c r="Y51" s="56"/>
    </row>
    <row r="52" spans="1:30" ht="22.5" customHeight="1" x14ac:dyDescent="0.4">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3"/>
      <c r="Z52" s="7">
        <v>3</v>
      </c>
    </row>
    <row r="53" spans="1:30" ht="22.5" customHeight="1" x14ac:dyDescent="0.4">
      <c r="A53" s="154"/>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6"/>
      <c r="Z53" s="7"/>
    </row>
    <row r="54" spans="1:30" ht="22.5" customHeight="1" x14ac:dyDescent="0.4">
      <c r="A54" s="137" t="s">
        <v>61</v>
      </c>
      <c r="B54" s="139" t="s">
        <v>79</v>
      </c>
      <c r="C54" s="139"/>
      <c r="D54" s="139"/>
      <c r="E54" s="139"/>
      <c r="F54" s="139"/>
      <c r="G54" s="139"/>
      <c r="H54" s="139"/>
      <c r="I54" s="139"/>
      <c r="J54" s="139"/>
      <c r="K54" s="139"/>
      <c r="L54" s="139"/>
      <c r="M54" s="139"/>
      <c r="N54" s="139"/>
      <c r="O54" s="139"/>
      <c r="P54" s="139"/>
      <c r="Q54" s="139"/>
      <c r="R54" s="139"/>
      <c r="S54" s="139"/>
      <c r="T54" s="139"/>
      <c r="U54" s="139"/>
      <c r="V54" s="139"/>
      <c r="W54" s="139"/>
      <c r="X54" s="139"/>
      <c r="Y54" s="140"/>
    </row>
    <row r="55" spans="1:30" ht="22.5" customHeight="1" x14ac:dyDescent="0.4">
      <c r="A55" s="138"/>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2"/>
      <c r="AB55" s="1" t="str">
        <f>R56&amp;","&amp;R58&amp;","&amp;R60</f>
        <v>,,</v>
      </c>
    </row>
    <row r="56" spans="1:30" ht="23.25" customHeight="1" x14ac:dyDescent="0.4">
      <c r="A56" s="50"/>
      <c r="B56" s="38"/>
      <c r="C56" s="41"/>
      <c r="D56" s="41"/>
      <c r="E56" s="41"/>
      <c r="F56" s="41"/>
      <c r="G56" s="41"/>
      <c r="H56" s="41"/>
      <c r="I56" s="41"/>
      <c r="J56" s="41"/>
      <c r="K56" s="41"/>
      <c r="L56" s="41"/>
      <c r="M56" s="41"/>
      <c r="N56" s="45"/>
      <c r="O56" s="47"/>
      <c r="P56" s="47"/>
      <c r="Q56" s="157" t="s">
        <v>55</v>
      </c>
      <c r="R56" s="160"/>
      <c r="S56" s="160"/>
      <c r="T56" s="160"/>
      <c r="U56" s="160"/>
      <c r="V56" s="160"/>
      <c r="W56" s="160"/>
      <c r="X56" s="160"/>
      <c r="Y56" s="161"/>
      <c r="AB56" s="1" t="s">
        <v>42</v>
      </c>
    </row>
    <row r="57" spans="1:30" ht="21.75" customHeight="1" x14ac:dyDescent="0.4">
      <c r="A57" s="50"/>
      <c r="B57" s="38"/>
      <c r="C57" s="41"/>
      <c r="D57" s="41"/>
      <c r="E57" s="41"/>
      <c r="F57" s="41"/>
      <c r="G57" s="41"/>
      <c r="H57" s="41"/>
      <c r="I57" s="41"/>
      <c r="J57" s="41"/>
      <c r="K57" s="41"/>
      <c r="L57" s="41"/>
      <c r="M57" s="41"/>
      <c r="N57" s="46"/>
      <c r="O57" s="41"/>
      <c r="P57" s="41"/>
      <c r="Q57" s="158"/>
      <c r="R57" s="162"/>
      <c r="S57" s="162"/>
      <c r="T57" s="162"/>
      <c r="U57" s="162"/>
      <c r="V57" s="162"/>
      <c r="W57" s="162"/>
      <c r="X57" s="162"/>
      <c r="Y57" s="163"/>
      <c r="AB57" s="1" t="s">
        <v>43</v>
      </c>
    </row>
    <row r="58" spans="1:30" ht="22.5" customHeight="1" x14ac:dyDescent="0.4">
      <c r="A58" s="50"/>
      <c r="B58" s="38"/>
      <c r="C58" s="41"/>
      <c r="D58" s="41"/>
      <c r="E58" s="41"/>
      <c r="F58" s="41"/>
      <c r="G58" s="41"/>
      <c r="H58" s="41"/>
      <c r="I58" s="41"/>
      <c r="J58" s="41"/>
      <c r="K58" s="41"/>
      <c r="L58" s="41"/>
      <c r="M58" s="41"/>
      <c r="N58" s="46"/>
      <c r="O58" s="41"/>
      <c r="P58" s="41"/>
      <c r="Q58" s="158"/>
      <c r="R58" s="162"/>
      <c r="S58" s="162"/>
      <c r="T58" s="162"/>
      <c r="U58" s="162"/>
      <c r="V58" s="162"/>
      <c r="W58" s="162"/>
      <c r="X58" s="162"/>
      <c r="Y58" s="163"/>
      <c r="AB58" s="1" t="s">
        <v>44</v>
      </c>
    </row>
    <row r="59" spans="1:30" ht="22.5" customHeight="1" x14ac:dyDescent="0.4">
      <c r="A59" s="50"/>
      <c r="B59" s="38"/>
      <c r="C59" s="41"/>
      <c r="D59" s="41"/>
      <c r="E59" s="41"/>
      <c r="F59" s="41"/>
      <c r="G59" s="41"/>
      <c r="H59" s="41"/>
      <c r="I59" s="41"/>
      <c r="J59" s="41"/>
      <c r="K59" s="41"/>
      <c r="L59" s="41"/>
      <c r="M59" s="41"/>
      <c r="N59" s="46"/>
      <c r="O59" s="41"/>
      <c r="P59" s="41"/>
      <c r="Q59" s="158"/>
      <c r="R59" s="162"/>
      <c r="S59" s="162"/>
      <c r="T59" s="162"/>
      <c r="U59" s="162"/>
      <c r="V59" s="162"/>
      <c r="W59" s="162"/>
      <c r="X59" s="162"/>
      <c r="Y59" s="163"/>
      <c r="AB59" s="1" t="s">
        <v>45</v>
      </c>
    </row>
    <row r="60" spans="1:30" ht="22.5" customHeight="1" x14ac:dyDescent="0.4">
      <c r="A60" s="50"/>
      <c r="B60" s="38"/>
      <c r="C60" s="41"/>
      <c r="D60" s="41"/>
      <c r="E60" s="41"/>
      <c r="F60" s="41"/>
      <c r="G60" s="41"/>
      <c r="H60" s="41"/>
      <c r="I60" s="41"/>
      <c r="J60" s="41"/>
      <c r="K60" s="41"/>
      <c r="L60" s="41"/>
      <c r="M60" s="41"/>
      <c r="N60" s="46"/>
      <c r="O60" s="41"/>
      <c r="P60" s="41"/>
      <c r="Q60" s="158"/>
      <c r="R60" s="162"/>
      <c r="S60" s="162"/>
      <c r="T60" s="162"/>
      <c r="U60" s="162"/>
      <c r="V60" s="162"/>
      <c r="W60" s="162"/>
      <c r="X60" s="162"/>
      <c r="Y60" s="163"/>
      <c r="AB60" s="1" t="s">
        <v>46</v>
      </c>
    </row>
    <row r="61" spans="1:30" ht="22.5" customHeight="1" x14ac:dyDescent="0.4">
      <c r="A61" s="51"/>
      <c r="B61" s="39"/>
      <c r="C61" s="52"/>
      <c r="D61" s="52"/>
      <c r="E61" s="52"/>
      <c r="F61" s="52"/>
      <c r="G61" s="52"/>
      <c r="H61" s="52"/>
      <c r="I61" s="52"/>
      <c r="J61" s="52"/>
      <c r="K61" s="52"/>
      <c r="L61" s="52"/>
      <c r="M61" s="52"/>
      <c r="N61" s="53"/>
      <c r="O61" s="52"/>
      <c r="P61" s="52"/>
      <c r="Q61" s="159"/>
      <c r="R61" s="164"/>
      <c r="S61" s="164"/>
      <c r="T61" s="164"/>
      <c r="U61" s="164"/>
      <c r="V61" s="164"/>
      <c r="W61" s="164"/>
      <c r="X61" s="164"/>
      <c r="Y61" s="165"/>
      <c r="AB61" s="1" t="s">
        <v>47</v>
      </c>
    </row>
    <row r="62" spans="1:30" ht="22.5" customHeight="1" x14ac:dyDescent="0.4">
      <c r="A62" s="149" t="s">
        <v>9</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AB62" s="1" t="s">
        <v>48</v>
      </c>
    </row>
    <row r="63" spans="1:30" ht="22.5" customHeight="1" x14ac:dyDescent="0.4">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AB63" s="1" t="s">
        <v>49</v>
      </c>
    </row>
    <row r="64" spans="1:30" ht="22.5" customHeight="1" thickBot="1" x14ac:dyDescent="0.45">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AB64" s="1" t="s">
        <v>50</v>
      </c>
    </row>
    <row r="65" spans="1:28" ht="22.5" customHeight="1" thickTop="1" x14ac:dyDescent="0.15">
      <c r="A65" s="11"/>
      <c r="B65" s="11"/>
      <c r="C65" s="11"/>
      <c r="D65" s="11"/>
      <c r="E65" s="11"/>
      <c r="F65" s="11"/>
      <c r="G65" s="11"/>
      <c r="H65" s="11"/>
      <c r="I65" s="11"/>
      <c r="J65" s="11"/>
      <c r="K65" s="12"/>
      <c r="L65" s="13"/>
      <c r="M65" s="14"/>
      <c r="N65" s="15"/>
      <c r="O65" s="143" t="s">
        <v>86</v>
      </c>
      <c r="P65" s="143"/>
      <c r="Q65" s="143"/>
      <c r="R65" s="143"/>
      <c r="S65" s="143"/>
      <c r="T65" s="143"/>
      <c r="U65" s="143"/>
      <c r="V65" s="143"/>
      <c r="W65" s="143"/>
      <c r="X65" s="143"/>
      <c r="Y65" s="144"/>
      <c r="AB65" s="1" t="s">
        <v>51</v>
      </c>
    </row>
    <row r="66" spans="1:28" ht="22.5" customHeight="1" x14ac:dyDescent="0.4">
      <c r="K66" s="16"/>
      <c r="L66" s="17"/>
      <c r="M66" s="16"/>
      <c r="N66" s="7"/>
      <c r="O66" s="145"/>
      <c r="P66" s="145"/>
      <c r="Q66" s="145"/>
      <c r="R66" s="145"/>
      <c r="S66" s="145"/>
      <c r="T66" s="145"/>
      <c r="U66" s="145"/>
      <c r="V66" s="145"/>
      <c r="W66" s="145"/>
      <c r="X66" s="145"/>
      <c r="Y66" s="146"/>
      <c r="AB66" s="1" t="s">
        <v>52</v>
      </c>
    </row>
    <row r="67" spans="1:28" ht="22.5" customHeight="1" x14ac:dyDescent="0.4">
      <c r="K67" s="16"/>
      <c r="L67" s="17"/>
      <c r="M67" s="18"/>
      <c r="N67" s="7"/>
      <c r="O67" s="145"/>
      <c r="P67" s="145"/>
      <c r="Q67" s="145"/>
      <c r="R67" s="145"/>
      <c r="S67" s="145"/>
      <c r="T67" s="145"/>
      <c r="U67" s="145"/>
      <c r="V67" s="145"/>
      <c r="W67" s="145"/>
      <c r="X67" s="145"/>
      <c r="Y67" s="146"/>
      <c r="AB67" s="1" t="s">
        <v>53</v>
      </c>
    </row>
    <row r="68" spans="1:28" ht="22.5" customHeight="1" x14ac:dyDescent="0.4">
      <c r="K68" s="16"/>
      <c r="L68" s="17"/>
      <c r="M68" s="18"/>
      <c r="N68" s="7"/>
      <c r="O68" s="145"/>
      <c r="P68" s="145"/>
      <c r="Q68" s="145"/>
      <c r="R68" s="145"/>
      <c r="S68" s="145"/>
      <c r="T68" s="145"/>
      <c r="U68" s="145"/>
      <c r="V68" s="145"/>
      <c r="W68" s="145"/>
      <c r="X68" s="145"/>
      <c r="Y68" s="146"/>
      <c r="AB68" s="1" t="s">
        <v>54</v>
      </c>
    </row>
    <row r="69" spans="1:28" ht="22.5" customHeight="1" thickBot="1" x14ac:dyDescent="0.45">
      <c r="K69" s="16"/>
      <c r="L69" s="19"/>
      <c r="M69" s="20"/>
      <c r="N69" s="21"/>
      <c r="O69" s="147"/>
      <c r="P69" s="147"/>
      <c r="Q69" s="147"/>
      <c r="R69" s="147"/>
      <c r="S69" s="147"/>
      <c r="T69" s="147"/>
      <c r="U69" s="147"/>
      <c r="V69" s="147"/>
      <c r="W69" s="147"/>
      <c r="X69" s="147"/>
      <c r="Y69" s="148"/>
    </row>
    <row r="70" spans="1:28" ht="22.5" customHeight="1" thickTop="1" x14ac:dyDescent="0.4">
      <c r="K70" s="7"/>
      <c r="L70" s="7"/>
      <c r="M70" s="7"/>
      <c r="N70" s="7"/>
      <c r="O70" s="7"/>
      <c r="P70" s="7"/>
      <c r="Q70" s="7"/>
      <c r="R70" s="7"/>
      <c r="S70" s="7"/>
      <c r="T70" s="7"/>
      <c r="U70" s="7"/>
      <c r="V70" s="7"/>
      <c r="W70" s="7"/>
      <c r="X70" s="7"/>
      <c r="Y70" s="7"/>
    </row>
    <row r="71" spans="1:28" ht="22.5" customHeight="1" x14ac:dyDescent="0.4">
      <c r="K71" s="16"/>
      <c r="L71" s="16"/>
      <c r="M71" s="18"/>
      <c r="N71" s="18"/>
      <c r="O71" s="22"/>
      <c r="P71" s="22"/>
      <c r="Q71" s="22"/>
      <c r="R71" s="22"/>
      <c r="S71" s="22"/>
      <c r="T71" s="22"/>
      <c r="U71" s="22"/>
      <c r="V71" s="22"/>
      <c r="W71" s="22"/>
      <c r="X71" s="22"/>
      <c r="Y71" s="22"/>
    </row>
    <row r="81" spans="25:26" ht="22.5" customHeight="1" x14ac:dyDescent="0.4">
      <c r="Z81" s="18"/>
    </row>
    <row r="82" spans="25:26" ht="22.5" customHeight="1" x14ac:dyDescent="0.4">
      <c r="Z82" s="18"/>
    </row>
    <row r="83" spans="25:26" ht="22.5" customHeight="1" x14ac:dyDescent="0.4">
      <c r="Z83" s="18"/>
    </row>
    <row r="84" spans="25:26" ht="22.5" customHeight="1" x14ac:dyDescent="0.4">
      <c r="Y84" s="7"/>
      <c r="Z84" s="18"/>
    </row>
    <row r="85" spans="25:26" ht="18.75" customHeight="1" x14ac:dyDescent="0.4">
      <c r="Y85" s="7"/>
      <c r="Z85" s="18"/>
    </row>
    <row r="86" spans="25:26" ht="18.75" customHeight="1" x14ac:dyDescent="0.4">
      <c r="Y86" s="7"/>
      <c r="Z86" s="18"/>
    </row>
    <row r="87" spans="25:26" ht="18.75" customHeight="1" x14ac:dyDescent="0.4">
      <c r="Y87" s="7"/>
    </row>
    <row r="88" spans="25:26" ht="18.75" customHeight="1" x14ac:dyDescent="0.4"/>
    <row r="89" spans="25:26" ht="18.75" customHeight="1" x14ac:dyDescent="0.4"/>
    <row r="90" spans="25:26" ht="18.75" customHeight="1" x14ac:dyDescent="0.4"/>
  </sheetData>
  <mergeCells count="38">
    <mergeCell ref="A54:A55"/>
    <mergeCell ref="B54:Y55"/>
    <mergeCell ref="O65:Y69"/>
    <mergeCell ref="A62:Y64"/>
    <mergeCell ref="A52:Y53"/>
    <mergeCell ref="Q56:Q61"/>
    <mergeCell ref="R56:Y57"/>
    <mergeCell ref="R58:Y59"/>
    <mergeCell ref="R60:Y61"/>
    <mergeCell ref="P12:Y12"/>
    <mergeCell ref="M11:O11"/>
    <mergeCell ref="P11:T11"/>
    <mergeCell ref="C47:F47"/>
    <mergeCell ref="C48:F48"/>
    <mergeCell ref="I48:M48"/>
    <mergeCell ref="I47:M47"/>
    <mergeCell ref="A1:Y1"/>
    <mergeCell ref="A3:Y5"/>
    <mergeCell ref="A6:Y6"/>
    <mergeCell ref="A7:Y7"/>
    <mergeCell ref="M8:O8"/>
    <mergeCell ref="P8:V8"/>
    <mergeCell ref="Z4:AI4"/>
    <mergeCell ref="A36:Y39"/>
    <mergeCell ref="A41:Y44"/>
    <mergeCell ref="A27:F29"/>
    <mergeCell ref="R14:Y14"/>
    <mergeCell ref="A19:B21"/>
    <mergeCell ref="C19:D21"/>
    <mergeCell ref="E19:F21"/>
    <mergeCell ref="G19:Y21"/>
    <mergeCell ref="F14:M14"/>
    <mergeCell ref="A17:Y18"/>
    <mergeCell ref="G27:Y29"/>
    <mergeCell ref="A31:Y34"/>
    <mergeCell ref="M10:O10"/>
    <mergeCell ref="P10:Y10"/>
    <mergeCell ref="M12:O12"/>
  </mergeCells>
  <phoneticPr fontId="2"/>
  <dataValidations count="3">
    <dataValidation type="list" allowBlank="1" showInputMessage="1" showErrorMessage="1" sqref="F14:M14">
      <formula1>$AI$16:$AI$25</formula1>
    </dataValidation>
    <dataValidation type="list" allowBlank="1" showInputMessage="1" showErrorMessage="1" sqref="R14:Y14">
      <formula1>INDIRECT(F14)</formula1>
    </dataValidation>
    <dataValidation type="list" allowBlank="1" showInputMessage="1" showErrorMessage="1" sqref="R56:Y61">
      <formula1>$AB$56:$AB$68</formula1>
    </dataValidation>
  </dataValidations>
  <pageMargins left="0.70866141732283472" right="0.31496062992125984" top="0.59055118110236227" bottom="0.59055118110236227" header="0.31496062992125984" footer="0.31496062992125984"/>
  <pageSetup paperSize="9" scale="82" orientation="portrait" r:id="rId1"/>
  <rowBreaks count="1" manualBreakCount="1">
    <brk id="39"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142875</xdr:colOff>
                    <xdr:row>16</xdr:row>
                    <xdr:rowOff>47625</xdr:rowOff>
                  </from>
                  <to>
                    <xdr:col>5</xdr:col>
                    <xdr:colOff>142875</xdr:colOff>
                    <xdr:row>17</xdr:row>
                    <xdr:rowOff>247650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180975</xdr:colOff>
                    <xdr:row>16</xdr:row>
                    <xdr:rowOff>47625</xdr:rowOff>
                  </from>
                  <to>
                    <xdr:col>9</xdr:col>
                    <xdr:colOff>180975</xdr:colOff>
                    <xdr:row>17</xdr:row>
                    <xdr:rowOff>257175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10</xdr:col>
                    <xdr:colOff>133350</xdr:colOff>
                    <xdr:row>16</xdr:row>
                    <xdr:rowOff>47625</xdr:rowOff>
                  </from>
                  <to>
                    <xdr:col>15</xdr:col>
                    <xdr:colOff>142875</xdr:colOff>
                    <xdr:row>17</xdr:row>
                    <xdr:rowOff>247650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14</xdr:col>
                    <xdr:colOff>123825</xdr:colOff>
                    <xdr:row>16</xdr:row>
                    <xdr:rowOff>47625</xdr:rowOff>
                  </from>
                  <to>
                    <xdr:col>19</xdr:col>
                    <xdr:colOff>133350</xdr:colOff>
                    <xdr:row>17</xdr:row>
                    <xdr:rowOff>247650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38100</xdr:colOff>
                    <xdr:row>46</xdr:row>
                    <xdr:rowOff>0</xdr:rowOff>
                  </from>
                  <to>
                    <xdr:col>2</xdr:col>
                    <xdr:colOff>38100</xdr:colOff>
                    <xdr:row>47</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38100</xdr:colOff>
                    <xdr:row>47</xdr:row>
                    <xdr:rowOff>0</xdr:rowOff>
                  </from>
                  <to>
                    <xdr:col>2</xdr:col>
                    <xdr:colOff>38100</xdr:colOff>
                    <xdr:row>48</xdr:row>
                    <xdr:rowOff>9525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7</xdr:col>
                    <xdr:colOff>38100</xdr:colOff>
                    <xdr:row>46</xdr:row>
                    <xdr:rowOff>0</xdr:rowOff>
                  </from>
                  <to>
                    <xdr:col>8</xdr:col>
                    <xdr:colOff>38100</xdr:colOff>
                    <xdr:row>47</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7</xdr:col>
                    <xdr:colOff>38100</xdr:colOff>
                    <xdr:row>47</xdr:row>
                    <xdr:rowOff>0</xdr:rowOff>
                  </from>
                  <to>
                    <xdr:col>8</xdr:col>
                    <xdr:colOff>38100</xdr:colOff>
                    <xdr:row>48</xdr:row>
                    <xdr:rowOff>9525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14</xdr:col>
                    <xdr:colOff>38100</xdr:colOff>
                    <xdr:row>46</xdr:row>
                    <xdr:rowOff>0</xdr:rowOff>
                  </from>
                  <to>
                    <xdr:col>15</xdr:col>
                    <xdr:colOff>38100</xdr:colOff>
                    <xdr:row>47</xdr:row>
                    <xdr:rowOff>9525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19</xdr:col>
                    <xdr:colOff>38100</xdr:colOff>
                    <xdr:row>46</xdr:row>
                    <xdr:rowOff>0</xdr:rowOff>
                  </from>
                  <to>
                    <xdr:col>20</xdr:col>
                    <xdr:colOff>38100</xdr:colOff>
                    <xdr:row>47</xdr:row>
                    <xdr:rowOff>9525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14</xdr:col>
                    <xdr:colOff>38100</xdr:colOff>
                    <xdr:row>47</xdr:row>
                    <xdr:rowOff>0</xdr:rowOff>
                  </from>
                  <to>
                    <xdr:col>15</xdr:col>
                    <xdr:colOff>38100</xdr:colOff>
                    <xdr:row>48</xdr:row>
                    <xdr:rowOff>9525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38100</xdr:colOff>
                    <xdr:row>47</xdr:row>
                    <xdr:rowOff>0</xdr:rowOff>
                  </from>
                  <to>
                    <xdr:col>2</xdr:col>
                    <xdr:colOff>38100</xdr:colOff>
                    <xdr:row>48</xdr:row>
                    <xdr:rowOff>9525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38100</xdr:colOff>
                    <xdr:row>48</xdr:row>
                    <xdr:rowOff>0</xdr:rowOff>
                  </from>
                  <to>
                    <xdr:col>2</xdr:col>
                    <xdr:colOff>38100</xdr:colOff>
                    <xdr:row>49</xdr:row>
                    <xdr:rowOff>9525</xdr:rowOff>
                  </to>
                </anchor>
              </controlPr>
            </control>
          </mc:Choice>
        </mc:AlternateContent>
        <mc:AlternateContent xmlns:mc="http://schemas.openxmlformats.org/markup-compatibility/2006">
          <mc:Choice Requires="x14">
            <control shapeId="1068" r:id="rId17" name="Check Box 44">
              <controlPr defaultSize="0" autoFill="0" autoLine="0" autoPict="0">
                <anchor moveWithCells="1">
                  <from>
                    <xdr:col>0</xdr:col>
                    <xdr:colOff>276225</xdr:colOff>
                    <xdr:row>22</xdr:row>
                    <xdr:rowOff>152400</xdr:rowOff>
                  </from>
                  <to>
                    <xdr:col>4</xdr:col>
                    <xdr:colOff>9525</xdr:colOff>
                    <xdr:row>23</xdr:row>
                    <xdr:rowOff>123825</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0</xdr:col>
                    <xdr:colOff>276225</xdr:colOff>
                    <xdr:row>24</xdr:row>
                    <xdr:rowOff>57150</xdr:rowOff>
                  </from>
                  <to>
                    <xdr:col>5</xdr:col>
                    <xdr:colOff>0</xdr:colOff>
                    <xdr:row>25</xdr:row>
                    <xdr:rowOff>28575</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12</xdr:col>
                    <xdr:colOff>47625</xdr:colOff>
                    <xdr:row>24</xdr:row>
                    <xdr:rowOff>57150</xdr:rowOff>
                  </from>
                  <to>
                    <xdr:col>16</xdr:col>
                    <xdr:colOff>266700</xdr:colOff>
                    <xdr:row>25</xdr:row>
                    <xdr:rowOff>28575</xdr:rowOff>
                  </to>
                </anchor>
              </controlPr>
            </control>
          </mc:Choice>
        </mc:AlternateContent>
        <mc:AlternateContent xmlns:mc="http://schemas.openxmlformats.org/markup-compatibility/2006">
          <mc:Choice Requires="x14">
            <control shapeId="1078" r:id="rId20" name="Group Box 54">
              <controlPr defaultSize="0" autoFill="0" autoPict="0">
                <anchor moveWithCells="1">
                  <from>
                    <xdr:col>0</xdr:col>
                    <xdr:colOff>28575</xdr:colOff>
                    <xdr:row>15</xdr:row>
                    <xdr:rowOff>219075</xdr:rowOff>
                  </from>
                  <to>
                    <xdr:col>51</xdr:col>
                    <xdr:colOff>276225</xdr:colOff>
                    <xdr:row>18</xdr:row>
                    <xdr:rowOff>219075</xdr:rowOff>
                  </to>
                </anchor>
              </controlPr>
            </control>
          </mc:Choice>
        </mc:AlternateContent>
        <mc:AlternateContent xmlns:mc="http://schemas.openxmlformats.org/markup-compatibility/2006">
          <mc:Choice Requires="x14">
            <control shapeId="1079" r:id="rId21" name="Option Button 55">
              <controlPr defaultSize="0" autoFill="0" autoLine="0" autoPict="0">
                <anchor moveWithCells="1">
                  <from>
                    <xdr:col>0</xdr:col>
                    <xdr:colOff>142875</xdr:colOff>
                    <xdr:row>51</xdr:row>
                    <xdr:rowOff>47625</xdr:rowOff>
                  </from>
                  <to>
                    <xdr:col>5</xdr:col>
                    <xdr:colOff>142875</xdr:colOff>
                    <xdr:row>52</xdr:row>
                    <xdr:rowOff>238125</xdr:rowOff>
                  </to>
                </anchor>
              </controlPr>
            </control>
          </mc:Choice>
        </mc:AlternateContent>
        <mc:AlternateContent xmlns:mc="http://schemas.openxmlformats.org/markup-compatibility/2006">
          <mc:Choice Requires="x14">
            <control shapeId="1080" r:id="rId22" name="Option Button 56">
              <controlPr defaultSize="0" autoFill="0" autoLine="0" autoPict="0">
                <anchor moveWithCells="1">
                  <from>
                    <xdr:col>5</xdr:col>
                    <xdr:colOff>0</xdr:colOff>
                    <xdr:row>51</xdr:row>
                    <xdr:rowOff>38100</xdr:rowOff>
                  </from>
                  <to>
                    <xdr:col>10</xdr:col>
                    <xdr:colOff>0</xdr:colOff>
                    <xdr:row>52</xdr:row>
                    <xdr:rowOff>238125</xdr:rowOff>
                  </to>
                </anchor>
              </controlPr>
            </control>
          </mc:Choice>
        </mc:AlternateContent>
        <mc:AlternateContent xmlns:mc="http://schemas.openxmlformats.org/markup-compatibility/2006">
          <mc:Choice Requires="x14">
            <control shapeId="1081" r:id="rId23" name="Option Button 57">
              <controlPr defaultSize="0" autoFill="0" autoLine="0" autoPict="0">
                <anchor moveWithCells="1">
                  <from>
                    <xdr:col>10</xdr:col>
                    <xdr:colOff>161925</xdr:colOff>
                    <xdr:row>51</xdr:row>
                    <xdr:rowOff>38100</xdr:rowOff>
                  </from>
                  <to>
                    <xdr:col>15</xdr:col>
                    <xdr:colOff>171450</xdr:colOff>
                    <xdr:row>52</xdr:row>
                    <xdr:rowOff>228600</xdr:rowOff>
                  </to>
                </anchor>
              </controlPr>
            </control>
          </mc:Choice>
        </mc:AlternateContent>
        <mc:AlternateContent xmlns:mc="http://schemas.openxmlformats.org/markup-compatibility/2006">
          <mc:Choice Requires="x14">
            <control shapeId="1082" r:id="rId24" name="Option Button 58">
              <controlPr defaultSize="0" autoFill="0" autoLine="0" autoPict="0">
                <anchor moveWithCells="1">
                  <from>
                    <xdr:col>15</xdr:col>
                    <xdr:colOff>133350</xdr:colOff>
                    <xdr:row>51</xdr:row>
                    <xdr:rowOff>47625</xdr:rowOff>
                  </from>
                  <to>
                    <xdr:col>20</xdr:col>
                    <xdr:colOff>142875</xdr:colOff>
                    <xdr:row>52</xdr:row>
                    <xdr:rowOff>238125</xdr:rowOff>
                  </to>
                </anchor>
              </controlPr>
            </control>
          </mc:Choice>
        </mc:AlternateContent>
        <mc:AlternateContent xmlns:mc="http://schemas.openxmlformats.org/markup-compatibility/2006">
          <mc:Choice Requires="x14">
            <control shapeId="1083" r:id="rId25" name="Option Button 59">
              <controlPr defaultSize="0" autoFill="0" autoLine="0" autoPict="0">
                <anchor moveWithCells="1">
                  <from>
                    <xdr:col>20</xdr:col>
                    <xdr:colOff>95250</xdr:colOff>
                    <xdr:row>51</xdr:row>
                    <xdr:rowOff>47625</xdr:rowOff>
                  </from>
                  <to>
                    <xdr:col>51</xdr:col>
                    <xdr:colOff>104775</xdr:colOff>
                    <xdr:row>52</xdr:row>
                    <xdr:rowOff>228600</xdr:rowOff>
                  </to>
                </anchor>
              </controlPr>
            </control>
          </mc:Choice>
        </mc:AlternateContent>
        <mc:AlternateContent xmlns:mc="http://schemas.openxmlformats.org/markup-compatibility/2006">
          <mc:Choice Requires="x14">
            <control shapeId="1084" r:id="rId26" name="Option Button 60">
              <controlPr defaultSize="0" autoFill="0" autoLine="0" autoPict="0">
                <anchor moveWithCells="1">
                  <from>
                    <xdr:col>20</xdr:col>
                    <xdr:colOff>47625</xdr:colOff>
                    <xdr:row>16</xdr:row>
                    <xdr:rowOff>57150</xdr:rowOff>
                  </from>
                  <to>
                    <xdr:col>51</xdr:col>
                    <xdr:colOff>57150</xdr:colOff>
                    <xdr:row>17</xdr:row>
                    <xdr:rowOff>257175</xdr:rowOff>
                  </to>
                </anchor>
              </controlPr>
            </control>
          </mc:Choice>
        </mc:AlternateContent>
        <mc:AlternateContent xmlns:mc="http://schemas.openxmlformats.org/markup-compatibility/2006">
          <mc:Choice Requires="x14">
            <control shapeId="1085" r:id="rId27" name="Check Box 61">
              <controlPr defaultSize="0" autoFill="0" autoLine="0" autoPict="0">
                <anchor moveWithCells="1">
                  <from>
                    <xdr:col>7</xdr:col>
                    <xdr:colOff>190500</xdr:colOff>
                    <xdr:row>22</xdr:row>
                    <xdr:rowOff>152400</xdr:rowOff>
                  </from>
                  <to>
                    <xdr:col>9</xdr:col>
                    <xdr:colOff>200025</xdr:colOff>
                    <xdr:row>23</xdr:row>
                    <xdr:rowOff>123825</xdr:rowOff>
                  </to>
                </anchor>
              </controlPr>
            </control>
          </mc:Choice>
        </mc:AlternateContent>
        <mc:AlternateContent xmlns:mc="http://schemas.openxmlformats.org/markup-compatibility/2006">
          <mc:Choice Requires="x14">
            <control shapeId="1086" r:id="rId28" name="Check Box 62">
              <controlPr defaultSize="0" autoFill="0" autoLine="0" autoPict="0">
                <anchor moveWithCells="1">
                  <from>
                    <xdr:col>12</xdr:col>
                    <xdr:colOff>47625</xdr:colOff>
                    <xdr:row>22</xdr:row>
                    <xdr:rowOff>152400</xdr:rowOff>
                  </from>
                  <to>
                    <xdr:col>17</xdr:col>
                    <xdr:colOff>57150</xdr:colOff>
                    <xdr:row>23</xdr:row>
                    <xdr:rowOff>123825</xdr:rowOff>
                  </to>
                </anchor>
              </controlPr>
            </control>
          </mc:Choice>
        </mc:AlternateContent>
        <mc:AlternateContent xmlns:mc="http://schemas.openxmlformats.org/markup-compatibility/2006">
          <mc:Choice Requires="x14">
            <control shapeId="1087" r:id="rId29" name="Check Box 63">
              <controlPr defaultSize="0" autoFill="0" autoLine="0" autoPict="0">
                <anchor moveWithCells="1">
                  <from>
                    <xdr:col>19</xdr:col>
                    <xdr:colOff>28575</xdr:colOff>
                    <xdr:row>22</xdr:row>
                    <xdr:rowOff>152400</xdr:rowOff>
                  </from>
                  <to>
                    <xdr:col>22</xdr:col>
                    <xdr:colOff>142875</xdr:colOff>
                    <xdr:row>23</xdr:row>
                    <xdr:rowOff>123825</xdr:rowOff>
                  </to>
                </anchor>
              </controlPr>
            </control>
          </mc:Choice>
        </mc:AlternateContent>
        <mc:AlternateContent xmlns:mc="http://schemas.openxmlformats.org/markup-compatibility/2006">
          <mc:Choice Requires="x14">
            <control shapeId="1088" r:id="rId30" name="Check Box 64">
              <controlPr defaultSize="0" autoFill="0" autoLine="0" autoPict="0">
                <anchor moveWithCells="1">
                  <from>
                    <xdr:col>7</xdr:col>
                    <xdr:colOff>190500</xdr:colOff>
                    <xdr:row>24</xdr:row>
                    <xdr:rowOff>57150</xdr:rowOff>
                  </from>
                  <to>
                    <xdr:col>11</xdr:col>
                    <xdr:colOff>228600</xdr:colOff>
                    <xdr:row>25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9</vt:i4>
      </vt:variant>
    </vt:vector>
  </HeadingPairs>
  <TitlesOfParts>
    <vt:vector size="10" baseType="lpstr">
      <vt:lpstr>R5調査票</vt:lpstr>
      <vt:lpstr>IT等導入支援事業補助金</vt:lpstr>
      <vt:lpstr>'R5調査票'!Print_Area</vt:lpstr>
      <vt:lpstr>プロジェクト連携支援事業補助金</vt:lpstr>
      <vt:lpstr>現場改善活動支援事業補助金</vt:lpstr>
      <vt:lpstr>小規模企業者支援事業補助金</vt:lpstr>
      <vt:lpstr>新製品開発・新分野チャレンジ支援事業補助金</vt:lpstr>
      <vt:lpstr>人材育成・確保自演事業補助金</vt:lpstr>
      <vt:lpstr>設備導入支援事業補助金</vt:lpstr>
      <vt:lpstr>販路開拓支援事業補助金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M430admin</dc:creator>
  <cp:lastModifiedBy>古瀬　光貴</cp:lastModifiedBy>
  <cp:lastPrinted>2023-07-04T03:10:19Z</cp:lastPrinted>
  <dcterms:created xsi:type="dcterms:W3CDTF">2018-11-02T02:10:09Z</dcterms:created>
  <dcterms:modified xsi:type="dcterms:W3CDTF">2024-04-14T22:32:21Z</dcterms:modified>
</cp:coreProperties>
</file>