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6_販路開拓\"/>
    </mc:Choice>
  </mc:AlternateContent>
  <bookViews>
    <workbookView xWindow="28680" yWindow="-795"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様式4号)着手届" sheetId="15" r:id="rId6"/>
    <sheet name="(様式3号)変更交付申請書" sheetId="8" r:id="rId7"/>
    <sheet name="(様式3号3)変更・中止・廃止承認申請書" sheetId="9" r:id="rId8"/>
    <sheet name="(様式4号)完了届" sheetId="22" r:id="rId9"/>
    <sheet name="(様式5号)実績報告書" sheetId="5" r:id="rId10"/>
    <sheet name="(様式7号)交付請求書" sheetId="6" r:id="rId11"/>
    <sheet name="口座振込依頼書" sheetId="7" r:id="rId12"/>
  </sheets>
  <definedNames>
    <definedName name="_Key1" localSheetId="8" hidden="1">#REF!</definedName>
    <definedName name="_Key1" hidden="1">#REF!</definedName>
    <definedName name="_Order1" hidden="1">255</definedName>
    <definedName name="_Sort" localSheetId="8" hidden="1">#REF!</definedName>
    <definedName name="_Sort" hidden="1">#REF!</definedName>
    <definedName name="_xlnm.Print_Area" localSheetId="4">'(様式1号)交付申請書'!$A$1:$AB$20</definedName>
    <definedName name="_xlnm.Print_Area" localSheetId="6">'(様式3号)変更交付申請書'!$A$1:$AB$20</definedName>
    <definedName name="_xlnm.Print_Area" localSheetId="7">'(様式3号3)変更・中止・廃止承認申請書'!$A$1:$AB$16</definedName>
    <definedName name="_xlnm.Print_Area" localSheetId="8">'(様式4号)完了届'!$A$1:$AB$16</definedName>
    <definedName name="_xlnm.Print_Area" localSheetId="5">'(様式4号)着手届'!$A$1:$AB$16</definedName>
    <definedName name="_xlnm.Print_Area" localSheetId="9">'(様式5号)実績報告書'!$A$1:$AB$21</definedName>
    <definedName name="_xlnm.Print_Area" localSheetId="10">'(様式7号)交付請求書'!$A$1:$AB$23</definedName>
    <definedName name="_xlnm.Print_Area" localSheetId="11">口座振込依頼書!$A$1:$X$45</definedName>
    <definedName name="Z_43050D9F_831B_4AF3_8E5E_9303BB21A858_.wvu.PrintArea" localSheetId="4" hidden="1">'(様式1号)交付申請書'!$A$1:$AB$21</definedName>
    <definedName name="Z_43050D9F_831B_4AF3_8E5E_9303BB21A858_.wvu.PrintArea" localSheetId="6" hidden="1">'(様式3号)変更交付申請書'!$A$1:$AB$20</definedName>
    <definedName name="Z_43050D9F_831B_4AF3_8E5E_9303BB21A858_.wvu.PrintArea" localSheetId="7" hidden="1">'(様式3号3)変更・中止・廃止承認申請書'!$A$1:$AB$16</definedName>
    <definedName name="Z_43050D9F_831B_4AF3_8E5E_9303BB21A858_.wvu.PrintArea" localSheetId="8" hidden="1">'(様式4号)完了届'!$A$1:$AB$16</definedName>
    <definedName name="Z_43050D9F_831B_4AF3_8E5E_9303BB21A858_.wvu.PrintArea" localSheetId="5" hidden="1">'(様式4号)着手届'!$A$1:$AB$16</definedName>
    <definedName name="Z_43050D9F_831B_4AF3_8E5E_9303BB21A858_.wvu.PrintArea" localSheetId="9" hidden="1">'(様式5号)実績報告書'!$A$1:$AB$21</definedName>
    <definedName name="Z_43050D9F_831B_4AF3_8E5E_9303BB21A858_.wvu.PrintArea" localSheetId="10" hidden="1">'(様式7号)交付請求書'!$A$1:$AB$23</definedName>
    <definedName name="Z_43050D9F_831B_4AF3_8E5E_9303BB21A858_.wvu.PrintArea" localSheetId="11" hidden="1">口座振込依頼書!$A$1:$X$46</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22" l="1"/>
  <c r="B8" i="9"/>
  <c r="R10" i="9"/>
  <c r="R10" i="8"/>
  <c r="H10" i="22"/>
  <c r="H10" i="9"/>
  <c r="F10" i="3"/>
  <c r="H11" i="9"/>
  <c r="H10" i="8"/>
  <c r="H14" i="15"/>
  <c r="H14" i="22"/>
  <c r="H13" i="5"/>
  <c r="M13" i="8"/>
  <c r="R14" i="8"/>
  <c r="M14" i="8"/>
  <c r="K11" i="3"/>
  <c r="K19" i="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<sst xmlns="http://schemas.openxmlformats.org/spreadsheetml/2006/main" count="461" uniqueCount="254">
  <si>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</si>
  <si>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</si>
  <si>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</si>
  <si>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</si>
  <si>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</si>
  <si>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</si>
  <si>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</si>
  <si>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</si>
  <si>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</si>
  <si>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</si>
  <si>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</si>
  <si>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</si>
  <si>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</si>
  <si>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</si>
  <si>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</si>
  <si>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</si>
  <si>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</si>
  <si>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</si>
  <si>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</si>
  <si>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</si>
  <si>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</si>
  <si>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</si>
  <si>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</si>
  <si>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</si>
  <si>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</si>
  <si>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</si>
  <si>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</si>
  <si>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</si>
  <si>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</si>
  <si>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</si>
  <si>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</si>
  <si>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</si>
  <si>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</si>
  <si>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</si>
  <si>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</si>
  <si>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</si>
  <si>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</si>
  <si>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</si>
  <si>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</si>
  <si>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</si>
  <si>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</si>
  <si>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</si>
  <si>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</si>
  <si>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</si>
  <si>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</si>
  <si>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</si>
  <si>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</si>
  <si>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</si>
  <si>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</si>
  <si>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</si>
  <si>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</si>
  <si>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</si>
  <si>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</si>
  <si>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</si>
  <si>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</si>
  <si>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</si>
  <si>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</si>
  <si>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</si>
  <si>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</si>
  <si>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</si>
  <si>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</si>
  <si>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</si>
  <si>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</si>
  <si>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</si>
  <si>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</si>
  <si>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</si>
  <si>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</si>
  <si>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</si>
  <si>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</si>
  <si>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</si>
  <si>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</si>
  <si>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</si>
  <si>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</si>
  <si>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</si>
  <si>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</si>
  <si>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</si>
  <si>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</si>
  <si>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</si>
  <si>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</si>
  <si>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</si>
  <si>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</si>
  <si>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</si>
  <si>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</si>
  <si>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</si>
  <si>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</si>
  <si>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</si>
  <si>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</si>
  <si>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</si>
  <si>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</si>
  <si>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</si>
  <si>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</si>
  <si>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</si>
  <si>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</si>
  <si>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</si>
  <si>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</si>
  <si>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</si>
  <si>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</si>
  <si>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</si>
  <si>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</si>
  <si>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</si>
  <si>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</si>
  <si>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</si>
  <si>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</si>
  <si>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</si>
  <si>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</si>
  <si>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</si>
  <si>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</si>
  <si>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</si>
  <si>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</si>
  <si>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</si>
  <si>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</si>
  <si>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</si>
  <si>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</si>
  <si>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</si>
  <si>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</si>
  <si>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</si>
  <si>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</si>
  <si>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</si>
  <si>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</si>
  <si>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</si>
  <si>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</si>
  <si>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</si>
  <si>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</si>
  <si>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</si>
  <si>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</si>
  <si>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</si>
  <si>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</si>
  <si>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</si>
  <si>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</si>
  <si>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</si>
  <si>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</si>
  <si>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</si>
  <si>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</si>
  <si>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</si>
  <si>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</si>
  <si>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</si>
  <si>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</si>
  <si>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</si>
  <si>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</si>
  <si>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</si>
  <si>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</si>
  <si>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</si>
  <si>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</si>
  <si>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</si>
  <si>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</si>
  <si>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</si>
  <si>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</si>
  <si>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</si>
  <si>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</si>
  <si>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</si>
  <si>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</si>
  <si>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</si>
  <si>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</si>
  <si>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</si>
  <si>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</si>
  <si>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</si>
  <si>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</si>
  <si>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</si>
  <si>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</si>
  <si>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</si>
  <si>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</si>
  <si>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</si>
  <si>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</si>
  <si>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</si>
  <si>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</si>
  <si>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</si>
  <si>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</si>
  <si>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</si>
  <si>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</si>
  <si>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</si>
  <si>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</si>
  <si>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</si>
  <si>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</si>
  <si>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</si>
  <si>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</si>
  <si>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</si>
  <si>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</si>
  <si>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</si>
  <si>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</si>
  <si>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</si>
  <si>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</si>
  <si>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</si>
  <si>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</si>
  <si>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</si>
  <si>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</si>
  <si>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</si>
  <si>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</si>
  <si>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委託費</t>
    <rPh sb="0" eb="3">
      <t>イタクヒ</t>
    </rPh>
    <phoneticPr fontId="1"/>
  </si>
  <si>
    <t>その他</t>
    <rPh sb="2" eb="3">
      <t>タ</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</si>
  <si>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</si>
  <si>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</si>
  <si>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</si>
  <si>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</si>
  <si>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</si>
  <si>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</si>
  <si>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</si>
  <si>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</si>
  <si>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</si>
  <si>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</si>
  <si>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</si>
  <si>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</si>
  <si>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</si>
  <si>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</si>
  <si>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</si>
  <si>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</si>
  <si>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</si>
  <si>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</si>
  <si>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</si>
  <si>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</si>
  <si>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</si>
  <si>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</si>
  <si>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</si>
  <si>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</si>
  <si>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</si>
  <si>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</si>
  <si>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</si>
  <si>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</si>
  <si>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</si>
  <si>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</si>
  <si>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</si>
  <si>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</si>
  <si>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</si>
  <si>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</si>
  <si>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</si>
  <si>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</si>
  <si>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</si>
  <si>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</si>
  <si>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</si>
  <si>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</si>
  <si>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</si>
  <si>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</si>
  <si>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</si>
  <si>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</si>
  <si>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</si>
  <si>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</si>
  <si>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</si>
  <si>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</si>
  <si>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</si>
  <si>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</si>
  <si>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</si>
  <si>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</si>
  <si>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</si>
  <si>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</si>
  <si>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</si>
  <si>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1"/>
  </si>
  <si>
    <t>ものづくり関心向上啓発活動支援事業</t>
    <phoneticPr fontId="1"/>
  </si>
  <si>
    <t>１．事業計画書
２．企業グループの概要がわかるもの
３．幹事選定報告書
４．定款又はこれに準ずる規約、会則等
５．補助事業の概要補足資料
６．直近2期分の決算書の写し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61">
      <t>ホジョジギョウ</t>
    </rPh>
    <rPh sb="62" eb="64">
      <t>ガイヨウ</t>
    </rPh>
    <rPh sb="64" eb="68">
      <t>ホソクシリョウ</t>
    </rPh>
    <rPh sb="71" eb="73">
      <t>チョッキン</t>
    </rPh>
    <rPh sb="74" eb="76">
      <t>キブン</t>
    </rPh>
    <rPh sb="77" eb="80">
      <t>ケッサンショ</t>
    </rPh>
    <rPh sb="81" eb="82">
      <t>ウツ</t>
    </rPh>
    <rPh sb="89" eb="92">
      <t>シンセイシャ</t>
    </rPh>
    <rPh sb="93" eb="95">
      <t>キギョウ</t>
    </rPh>
    <rPh sb="100" eb="102">
      <t>バアイ</t>
    </rPh>
    <rPh sb="104" eb="106">
      <t>ヒツヨウ</t>
    </rPh>
    <phoneticPr fontId="1"/>
  </si>
  <si>
    <t>機械装置等購入費</t>
    <rPh sb="0" eb="5">
      <t>キカイソウチトウ</t>
    </rPh>
    <rPh sb="5" eb="8">
      <t>コウニュウヒ</t>
    </rPh>
    <phoneticPr fontId="1"/>
  </si>
  <si>
    <t>原材料・副資材費</t>
    <rPh sb="0" eb="3">
      <t>ゲンザイリョウ</t>
    </rPh>
    <rPh sb="4" eb="8">
      <t>フクシザイヒ</t>
    </rPh>
    <phoneticPr fontId="1"/>
  </si>
  <si>
    <t>広告宣伝費</t>
    <rPh sb="0" eb="2">
      <t>コウコク</t>
    </rPh>
    <rPh sb="2" eb="5">
      <t>センデンヒ</t>
    </rPh>
    <phoneticPr fontId="1"/>
  </si>
  <si>
    <t>使用料</t>
    <rPh sb="0" eb="3">
      <t>シヨウリョウ</t>
    </rPh>
    <phoneticPr fontId="1"/>
  </si>
  <si>
    <t>謝金・委託費</t>
    <rPh sb="0" eb="2">
      <t>シャキン</t>
    </rPh>
    <rPh sb="3" eb="6">
      <t>イタクヒ</t>
    </rPh>
    <phoneticPr fontId="1"/>
  </si>
  <si>
    <t>その他経費</t>
    <rPh sb="2" eb="5">
      <t>タケイヒ</t>
    </rPh>
    <phoneticPr fontId="1"/>
  </si>
  <si>
    <t>松江市販路開拓支援事業補助金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</si>
</sst>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ggge&quot;年度&quot;\ "/>
    <numFmt numFmtId="179" formatCode="#,##0_);#,##0"/>
    <numFmt numFmtId="180" formatCode="0_);[Red]\(0\)"/>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79">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288">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20" fillId="0" borderId="0" xfId="4"/>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78" xfId="1" applyFont="1" applyBorder="1" applyAlignment="1">
      <alignment horizontal="center" vertical="center" wrapText="1"/>
    </xf>
    <xf numFmtId="180" fontId="15" fillId="2" borderId="28" xfId="0" applyNumberFormat="1" applyFont="1" applyFill="1" applyBorder="1" applyAlignment="1">
      <alignment horizontal="center" vertical="center"/>
    </xf>
    <xf numFmtId="180" fontId="15" fillId="3" borderId="28" xfId="0" applyNumberFormat="1" applyFont="1" applyFill="1" applyBorder="1" applyAlignment="1" applyProtection="1">
      <alignment horizontal="center" vertical="center"/>
      <protection locked="0"/>
    </xf>
    <xf numFmtId="0" fontId="0" fillId="0" borderId="28" xfId="0" applyFill="1" applyBorder="1">
      <alignment vertical="center"/>
    </xf>
    <xf numFmtId="0" fontId="0" fillId="0" borderId="0" xfId="0" applyBorder="1">
      <alignment vertical="center"/>
    </xf>
    <xf numFmtId="0" fontId="15" fillId="2" borderId="28" xfId="0" applyFont="1" applyFill="1" applyBorder="1" applyAlignment="1">
      <alignment horizontal="center" vertical="center" shrinkToFit="1"/>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0" fontId="5" fillId="2" borderId="0" xfId="1" applyFont="1" applyFill="1" applyAlignment="1">
      <alignment horizontal="left" vertical="center" wrapText="1"/>
    </xf>
    <xf numFmtId="0" fontId="5" fillId="2" borderId="0" xfId="1" applyFont="1" applyFill="1" applyAlignment="1">
      <alignment horizontal="left" vertical="center"/>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9"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 xfId="1" applyFont="1" applyFill="1" applyBorder="1" applyAlignment="1">
      <alignment horizontal="distributed" vertical="center" indent="1"/>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79" fontId="5" fillId="2" borderId="2" xfId="2" applyNumberFormat="1" applyFont="1" applyFill="1" applyBorder="1" applyAlignment="1" applyProtection="1">
      <alignment horizontal="right" vertical="center" wrapTex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0" borderId="72" xfId="1" applyFont="1" applyBorder="1" applyAlignment="1">
      <alignment horizontal="left" vertical="top" wrapText="1"/>
    </xf>
    <xf numFmtId="0" fontId="5" fillId="0" borderId="73" xfId="1" applyFont="1" applyBorder="1" applyAlignment="1">
      <alignment horizontal="left" vertical="top" wrapText="1"/>
    </xf>
    <xf numFmtId="0" fontId="5" fillId="0" borderId="74" xfId="1" applyFont="1" applyBorder="1" applyAlignment="1">
      <alignment horizontal="left" vertical="top" wrapText="1"/>
    </xf>
    <xf numFmtId="0" fontId="5" fillId="0" borderId="75" xfId="1" applyFont="1" applyBorder="1" applyAlignment="1">
      <alignment horizontal="left" vertical="top" wrapText="1"/>
    </xf>
    <xf numFmtId="0" fontId="5" fillId="0" borderId="76" xfId="1" applyFont="1" applyBorder="1" applyAlignment="1">
      <alignment horizontal="left" vertical="top" wrapText="1"/>
    </xf>
    <xf numFmtId="0" fontId="5" fillId="0" borderId="77" xfId="1" applyFont="1" applyBorder="1" applyAlignment="1">
      <alignment horizontal="left" vertical="top" wrapTex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center" wrapText="1"/>
    </xf>
    <xf numFmtId="0" fontId="3" fillId="2" borderId="9" xfId="1" applyFont="1" applyFill="1" applyBorder="1" applyAlignment="1">
      <alignment horizontal="left" vertical="center" shrinkToFit="1"/>
    </xf>
    <xf numFmtId="38" fontId="5" fillId="2" borderId="15" xfId="2" applyFont="1" applyFill="1" applyBorder="1" applyAlignment="1" applyProtection="1">
      <alignment horizontal="right" vertical="center"/>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3" borderId="50" xfId="1" applyFont="1" applyFill="1" applyBorder="1" applyAlignment="1" applyProtection="1">
      <alignment horizontal="center" vertical="center"/>
      <protection locked="0"/>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49" fontId="6" fillId="3" borderId="51" xfId="1" applyNumberFormat="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60" xfId="1" applyFont="1" applyFill="1" applyBorder="1" applyAlignment="1" applyProtection="1">
      <alignment horizontal="center" vertical="center"/>
      <protection locked="0"/>
    </xf>
    <xf numFmtId="0" fontId="6" fillId="2" borderId="51" xfId="1" applyFont="1" applyFill="1" applyBorder="1" applyAlignment="1">
      <alignment horizontal="center" vertical="center"/>
    </xf>
    <xf numFmtId="0" fontId="5" fillId="3" borderId="57"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4" tableBorderDxfId="33" totalsRowBorderDxfId="32">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1" tableBorderDxfId="30"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8" tableBorderDxfId="27"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4" tableBorderDxfId="23"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20" tableBorderDxfId="19"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6" tableBorderDxfId="15"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2" tableBorderDxfId="11"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8" tableBorderDxfId="7"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J10" totalsRowShown="0" headerRowBorderDxfId="4" tableBorderDxfId="3"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6" workbookViewId="0">
      <selection activeCell="B19" sqref="B19"/>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195</v>
      </c>
      <c r="E2" s="9" t="s">
        <v>194</v>
      </c>
    </row>
    <row r="3" spans="1:5" ht="93.75" x14ac:dyDescent="0.4">
      <c r="A3" s="8">
        <v>2</v>
      </c>
      <c r="B3" s="8" t="s">
        <v>87</v>
      </c>
      <c r="C3" s="8" t="s">
        <v>89</v>
      </c>
      <c r="D3" s="9" t="s">
        <v>195</v>
      </c>
      <c r="E3" s="9" t="s">
        <v>194</v>
      </c>
    </row>
    <row r="4" spans="1:5" ht="93.75" x14ac:dyDescent="0.4">
      <c r="A4" s="8">
        <v>3</v>
      </c>
      <c r="B4" s="8" t="s">
        <v>90</v>
      </c>
      <c r="C4" s="8" t="s">
        <v>98</v>
      </c>
      <c r="D4" s="9" t="s">
        <v>196</v>
      </c>
      <c r="E4" s="9" t="s">
        <v>194</v>
      </c>
    </row>
    <row r="5" spans="1:5" ht="75" x14ac:dyDescent="0.4">
      <c r="A5" s="8">
        <v>4</v>
      </c>
      <c r="B5" s="8" t="s">
        <v>90</v>
      </c>
      <c r="C5" s="8" t="s">
        <v>99</v>
      </c>
      <c r="D5" s="9" t="s">
        <v>197</v>
      </c>
      <c r="E5" s="9" t="s">
        <v>194</v>
      </c>
    </row>
    <row r="6" spans="1:5" ht="75" x14ac:dyDescent="0.4">
      <c r="A6" s="8">
        <v>5</v>
      </c>
      <c r="B6" s="8" t="s">
        <v>91</v>
      </c>
      <c r="C6" s="8" t="s">
        <v>100</v>
      </c>
      <c r="D6" s="9" t="s">
        <v>198</v>
      </c>
      <c r="E6" s="9" t="s">
        <v>194</v>
      </c>
    </row>
    <row r="7" spans="1:5" ht="75" x14ac:dyDescent="0.4">
      <c r="A7" s="8">
        <v>6</v>
      </c>
      <c r="B7" s="8" t="s">
        <v>91</v>
      </c>
      <c r="C7" s="8" t="s">
        <v>119</v>
      </c>
      <c r="D7" s="9" t="s">
        <v>198</v>
      </c>
      <c r="E7" s="9" t="s">
        <v>194</v>
      </c>
    </row>
    <row r="8" spans="1:5" ht="112.5" x14ac:dyDescent="0.4">
      <c r="A8" s="8">
        <v>7</v>
      </c>
      <c r="B8" s="8" t="s">
        <v>93</v>
      </c>
      <c r="C8" s="8" t="s">
        <v>101</v>
      </c>
      <c r="D8" s="9" t="s">
        <v>199</v>
      </c>
      <c r="E8" s="9" t="s">
        <v>200</v>
      </c>
    </row>
    <row r="9" spans="1:5" ht="112.5" x14ac:dyDescent="0.4">
      <c r="A9" s="8">
        <v>8</v>
      </c>
      <c r="B9" s="8" t="s">
        <v>93</v>
      </c>
      <c r="C9" s="8" t="s">
        <v>102</v>
      </c>
      <c r="D9" s="9" t="s">
        <v>199</v>
      </c>
      <c r="E9" s="9" t="s">
        <v>200</v>
      </c>
    </row>
    <row r="10" spans="1:5" ht="93.75" x14ac:dyDescent="0.4">
      <c r="A10" s="8">
        <v>9</v>
      </c>
      <c r="B10" s="8" t="s">
        <v>94</v>
      </c>
      <c r="C10" s="8" t="s">
        <v>103</v>
      </c>
      <c r="D10" s="9" t="s">
        <v>201</v>
      </c>
      <c r="E10" s="9" t="s">
        <v>202</v>
      </c>
    </row>
    <row r="11" spans="1:5" ht="75" x14ac:dyDescent="0.4">
      <c r="A11" s="8">
        <v>10</v>
      </c>
      <c r="B11" s="8" t="s">
        <v>92</v>
      </c>
      <c r="C11" s="8" t="s">
        <v>104</v>
      </c>
      <c r="D11" s="9" t="s">
        <v>203</v>
      </c>
      <c r="E11" s="9" t="s">
        <v>194</v>
      </c>
    </row>
    <row r="12" spans="1:5" ht="93.75" x14ac:dyDescent="0.4">
      <c r="A12" s="8">
        <v>11</v>
      </c>
      <c r="B12" s="8" t="s">
        <v>95</v>
      </c>
      <c r="C12" s="8" t="s">
        <v>105</v>
      </c>
      <c r="D12" s="9" t="s">
        <v>198</v>
      </c>
      <c r="E12" s="9" t="s">
        <v>202</v>
      </c>
    </row>
    <row r="13" spans="1:5" ht="93.75" x14ac:dyDescent="0.4">
      <c r="A13" s="8">
        <v>12</v>
      </c>
      <c r="B13" s="8" t="s">
        <v>95</v>
      </c>
      <c r="C13" s="8" t="s">
        <v>106</v>
      </c>
      <c r="D13" s="9" t="s">
        <v>198</v>
      </c>
      <c r="E13" s="9" t="s">
        <v>202</v>
      </c>
    </row>
    <row r="14" spans="1:5" ht="93.75" x14ac:dyDescent="0.4">
      <c r="A14" s="8">
        <v>13</v>
      </c>
      <c r="B14" s="8" t="s">
        <v>95</v>
      </c>
      <c r="C14" s="8" t="s">
        <v>107</v>
      </c>
      <c r="D14" s="9" t="s">
        <v>198</v>
      </c>
      <c r="E14" s="9" t="s">
        <v>202</v>
      </c>
    </row>
    <row r="15" spans="1:5" ht="112.5" x14ac:dyDescent="0.4">
      <c r="A15" s="8">
        <v>14</v>
      </c>
      <c r="B15" s="8" t="s">
        <v>96</v>
      </c>
      <c r="C15" s="8" t="s">
        <v>108</v>
      </c>
      <c r="D15" s="9" t="s">
        <v>204</v>
      </c>
      <c r="E15" s="9" t="s">
        <v>194</v>
      </c>
    </row>
    <row r="16" spans="1:5" ht="112.5" x14ac:dyDescent="0.4">
      <c r="A16" s="8">
        <v>15</v>
      </c>
      <c r="B16" s="8" t="s">
        <v>96</v>
      </c>
      <c r="C16" s="8" t="s">
        <v>109</v>
      </c>
      <c r="D16" s="9" t="s">
        <v>204</v>
      </c>
      <c r="E16" s="9" t="s">
        <v>194</v>
      </c>
    </row>
    <row r="17" spans="1:5" ht="112.5" x14ac:dyDescent="0.4">
      <c r="A17" s="8">
        <v>16</v>
      </c>
      <c r="B17" s="8" t="s">
        <v>96</v>
      </c>
      <c r="C17" s="8" t="s">
        <v>110</v>
      </c>
      <c r="D17" s="9" t="s">
        <v>204</v>
      </c>
      <c r="E17" s="9" t="s">
        <v>194</v>
      </c>
    </row>
    <row r="18" spans="1:5" ht="93.75" x14ac:dyDescent="0.4">
      <c r="A18" s="8">
        <v>17</v>
      </c>
      <c r="B18" s="8" t="s">
        <v>97</v>
      </c>
      <c r="C18" s="8" t="s">
        <v>111</v>
      </c>
      <c r="D18" s="9" t="s">
        <v>205</v>
      </c>
      <c r="E18" s="9" t="s">
        <v>206</v>
      </c>
    </row>
    <row r="19" spans="1:5" ht="131.25" x14ac:dyDescent="0.4">
      <c r="A19" s="8">
        <v>18</v>
      </c>
      <c r="B19" s="60" t="s">
        <v>244</v>
      </c>
      <c r="C19" s="60" t="s">
        <v>245</v>
      </c>
      <c r="D19" s="9" t="s">
        <v>246</v>
      </c>
      <c r="E19" s="9" t="s">
        <v>202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25"/>
      <c r="B1" s="104" t="s">
        <v>28</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39.950000000000003" customHeight="1" x14ac:dyDescent="0.4">
      <c r="A2" s="89" t="s">
        <v>29</v>
      </c>
      <c r="B2" s="89"/>
      <c r="C2" s="89"/>
      <c r="D2" s="89"/>
      <c r="E2" s="89"/>
      <c r="F2" s="89"/>
      <c r="G2" s="89"/>
      <c r="H2" s="89"/>
      <c r="I2" s="89"/>
      <c r="J2" s="89"/>
      <c r="K2" s="89"/>
      <c r="L2" s="89"/>
      <c r="M2" s="89"/>
      <c r="N2" s="89"/>
      <c r="O2" s="89"/>
      <c r="P2" s="89"/>
      <c r="Q2" s="89"/>
      <c r="R2" s="89"/>
      <c r="S2" s="89"/>
      <c r="T2" s="89"/>
      <c r="U2" s="89"/>
      <c r="V2" s="89"/>
      <c r="W2" s="89"/>
      <c r="X2" s="89"/>
      <c r="Y2" s="89"/>
      <c r="Z2" s="89"/>
      <c r="AA2" s="89"/>
      <c r="AB2" s="89"/>
    </row>
    <row r="3" spans="1:28" ht="20.100000000000001" customHeight="1" x14ac:dyDescent="0.4">
      <c r="A3" s="26"/>
      <c r="B3" s="27"/>
      <c r="C3" s="27"/>
      <c r="D3" s="27"/>
      <c r="E3" s="27"/>
      <c r="F3" s="27"/>
      <c r="G3" s="27"/>
      <c r="H3" s="27"/>
      <c r="I3" s="27"/>
      <c r="J3" s="27"/>
      <c r="K3" s="27"/>
      <c r="L3" s="27"/>
      <c r="M3" s="27"/>
      <c r="N3" s="27"/>
      <c r="O3" s="27"/>
      <c r="P3" s="27"/>
      <c r="Q3" s="27"/>
      <c r="R3" s="27"/>
      <c r="S3" s="27"/>
      <c r="T3" s="27"/>
      <c r="U3" s="111"/>
      <c r="V3" s="111"/>
      <c r="W3" s="111"/>
      <c r="X3" s="111"/>
      <c r="Y3" s="111"/>
      <c r="Z3" s="111"/>
      <c r="AA3" s="111"/>
      <c r="AB3" s="27"/>
    </row>
    <row r="4" spans="1:28" ht="20.100000000000001" customHeight="1" x14ac:dyDescent="0.4">
      <c r="A4" s="28"/>
      <c r="B4" s="90" t="s">
        <v>8</v>
      </c>
      <c r="C4" s="90"/>
      <c r="D4" s="90"/>
      <c r="E4" s="90"/>
      <c r="F4" s="90"/>
      <c r="G4" s="90"/>
      <c r="H4" s="90"/>
      <c r="I4" s="28"/>
      <c r="J4" s="28"/>
      <c r="K4" s="28"/>
      <c r="L4" s="28"/>
      <c r="M4" s="27"/>
      <c r="N4" s="27"/>
      <c r="O4" s="27"/>
      <c r="P4" s="27"/>
      <c r="Q4" s="27"/>
      <c r="R4" s="27"/>
      <c r="S4" s="27"/>
      <c r="T4" s="27"/>
      <c r="U4" s="27"/>
      <c r="V4" s="27"/>
      <c r="W4" s="27"/>
      <c r="X4" s="27"/>
      <c r="Y4" s="27"/>
      <c r="Z4" s="27"/>
      <c r="AA4" s="27"/>
      <c r="AB4" s="27"/>
    </row>
    <row r="5" spans="1:28" ht="20.100000000000001" customHeight="1" x14ac:dyDescent="0.4">
      <c r="A5" s="26"/>
      <c r="B5" s="27"/>
      <c r="C5" s="27"/>
      <c r="D5" s="27"/>
      <c r="E5" s="27"/>
      <c r="F5" s="27"/>
      <c r="G5" s="27"/>
      <c r="H5" s="89" t="s">
        <v>19</v>
      </c>
      <c r="I5" s="89"/>
      <c r="J5" s="89"/>
      <c r="K5" s="89"/>
      <c r="L5" s="89"/>
      <c r="M5" s="112" t="s">
        <v>9</v>
      </c>
      <c r="N5" s="112"/>
      <c r="O5" s="112"/>
      <c r="P5" s="112"/>
      <c r="Q5" s="112"/>
      <c r="R5" s="90">
        <f>基本情報設定シート!$C$9</f>
        <v>0</v>
      </c>
      <c r="S5" s="90"/>
      <c r="T5" s="90"/>
      <c r="U5" s="90"/>
      <c r="V5" s="90"/>
      <c r="W5" s="90"/>
      <c r="X5" s="90"/>
      <c r="Y5" s="90"/>
      <c r="Z5" s="90"/>
      <c r="AA5" s="90"/>
      <c r="AB5" s="90"/>
    </row>
    <row r="6" spans="1:28" ht="20.100000000000001" customHeight="1" x14ac:dyDescent="0.4">
      <c r="A6" s="26"/>
      <c r="B6" s="27"/>
      <c r="C6" s="27"/>
      <c r="D6" s="27"/>
      <c r="E6" s="27"/>
      <c r="F6" s="27"/>
      <c r="G6" s="27"/>
      <c r="H6" s="89"/>
      <c r="I6" s="89"/>
      <c r="J6" s="89"/>
      <c r="K6" s="89"/>
      <c r="L6" s="89"/>
      <c r="M6" s="84" t="s">
        <v>10</v>
      </c>
      <c r="N6" s="112"/>
      <c r="O6" s="112"/>
      <c r="P6" s="112"/>
      <c r="Q6" s="112"/>
      <c r="R6" s="85">
        <f>基本情報設定シート!$C$3</f>
        <v>0</v>
      </c>
      <c r="S6" s="85"/>
      <c r="T6" s="85"/>
      <c r="U6" s="85"/>
      <c r="V6" s="85"/>
      <c r="W6" s="85"/>
      <c r="X6" s="85"/>
      <c r="Y6" s="85"/>
      <c r="Z6" s="85"/>
      <c r="AA6" s="85"/>
      <c r="AB6" s="85"/>
    </row>
    <row r="7" spans="1:28" ht="20.100000000000001" customHeight="1" x14ac:dyDescent="0.4">
      <c r="A7" s="26"/>
      <c r="B7" s="27"/>
      <c r="C7" s="27"/>
      <c r="D7" s="27"/>
      <c r="E7" s="27"/>
      <c r="F7" s="27"/>
      <c r="G7" s="27"/>
      <c r="H7" s="89"/>
      <c r="I7" s="89"/>
      <c r="J7" s="89"/>
      <c r="K7" s="89"/>
      <c r="L7" s="89"/>
      <c r="M7" s="112"/>
      <c r="N7" s="112"/>
      <c r="O7" s="112"/>
      <c r="P7" s="112"/>
      <c r="Q7" s="112"/>
      <c r="R7" s="85" t="str">
        <f>基本情報設定シート!$C$4&amp;"　"&amp;基本情報設定シート!$C$5</f>
        <v>　</v>
      </c>
      <c r="S7" s="85"/>
      <c r="T7" s="85"/>
      <c r="U7" s="85"/>
      <c r="V7" s="85"/>
      <c r="W7" s="85"/>
      <c r="X7" s="85"/>
      <c r="Y7" s="85"/>
      <c r="Z7" s="85"/>
      <c r="AA7" s="85"/>
      <c r="AB7" s="85"/>
    </row>
    <row r="8" spans="1:28" s="3" customFormat="1" ht="39.950000000000003" customHeight="1" x14ac:dyDescent="0.4">
      <c r="A8" s="25"/>
      <c r="B8" s="25"/>
      <c r="C8" s="104" t="s">
        <v>27</v>
      </c>
      <c r="D8" s="104"/>
      <c r="E8" s="104"/>
      <c r="F8" s="104"/>
      <c r="G8" s="104"/>
      <c r="H8" s="104"/>
      <c r="I8" s="104"/>
      <c r="J8" s="104"/>
      <c r="K8" s="104"/>
      <c r="L8" s="104"/>
      <c r="M8" s="104"/>
      <c r="N8" s="104"/>
      <c r="O8" s="104"/>
      <c r="P8" s="104"/>
      <c r="Q8" s="104"/>
      <c r="R8" s="104"/>
      <c r="S8" s="104"/>
      <c r="T8" s="104"/>
      <c r="U8" s="104"/>
      <c r="V8" s="104"/>
      <c r="W8" s="104"/>
      <c r="X8" s="104"/>
      <c r="Y8" s="104"/>
      <c r="Z8" s="104"/>
      <c r="AA8" s="104"/>
      <c r="AB8" s="104"/>
    </row>
    <row r="9" spans="1:28" s="3" customFormat="1" ht="30" customHeight="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row>
    <row r="10" spans="1:28" s="3" customFormat="1" ht="39.950000000000003" customHeight="1" x14ac:dyDescent="0.4">
      <c r="A10" s="47"/>
      <c r="B10" s="116" t="s">
        <v>20</v>
      </c>
      <c r="C10" s="116"/>
      <c r="D10" s="116"/>
      <c r="E10" s="116"/>
      <c r="F10" s="116"/>
      <c r="G10" s="116"/>
      <c r="H10" s="188" t="str">
        <f>'(様式4号)完了届'!$H$10</f>
        <v>明治33年1月0日</v>
      </c>
      <c r="I10" s="188"/>
      <c r="J10" s="188"/>
      <c r="K10" s="188"/>
      <c r="L10" s="188"/>
      <c r="M10" s="188"/>
      <c r="N10" s="116" t="s">
        <v>21</v>
      </c>
      <c r="O10" s="116"/>
      <c r="P10" s="116"/>
      <c r="Q10" s="116"/>
      <c r="R10" s="116"/>
      <c r="S10" s="116"/>
      <c r="T10" s="189" t="str">
        <f>'(様式4号)完了届'!$R$10</f>
        <v>指令も産第号</v>
      </c>
      <c r="U10" s="189"/>
      <c r="V10" s="189"/>
      <c r="W10" s="189"/>
      <c r="X10" s="189"/>
      <c r="Y10" s="189"/>
      <c r="Z10" s="189"/>
      <c r="AA10" s="189"/>
      <c r="AB10" s="47"/>
    </row>
    <row r="11" spans="1:28" s="3" customFormat="1" ht="20.100000000000001" customHeight="1" x14ac:dyDescent="0.4">
      <c r="A11" s="25"/>
      <c r="B11" s="116" t="s">
        <v>1</v>
      </c>
      <c r="C11" s="116"/>
      <c r="D11" s="116"/>
      <c r="E11" s="116"/>
      <c r="F11" s="116"/>
      <c r="G11" s="116"/>
      <c r="H11" s="190" t="e">
        <f>'(様式1号)交付申請書'!$F$10</f>
        <v>#NUM!</v>
      </c>
      <c r="I11" s="190"/>
      <c r="J11" s="190"/>
      <c r="K11" s="190"/>
      <c r="L11" s="190"/>
      <c r="M11" s="190"/>
      <c r="N11" s="116" t="s">
        <v>22</v>
      </c>
      <c r="O11" s="116"/>
      <c r="P11" s="116"/>
      <c r="Q11" s="116"/>
      <c r="R11" s="116"/>
      <c r="S11" s="116"/>
      <c r="T11" s="191" t="str">
        <f>基本情報設定シート!$C$10</f>
        <v>松江市販路開拓支援事業補助金</v>
      </c>
      <c r="U11" s="191"/>
      <c r="V11" s="191"/>
      <c r="W11" s="191"/>
      <c r="X11" s="191"/>
      <c r="Y11" s="191"/>
      <c r="Z11" s="191"/>
      <c r="AA11" s="191"/>
      <c r="AB11" s="25"/>
    </row>
    <row r="12" spans="1:28" s="3" customFormat="1" ht="20.100000000000001" customHeight="1" x14ac:dyDescent="0.4">
      <c r="A12" s="25"/>
      <c r="B12" s="118" t="s">
        <v>3</v>
      </c>
      <c r="C12" s="119"/>
      <c r="D12" s="119"/>
      <c r="E12" s="119"/>
      <c r="F12" s="119"/>
      <c r="G12" s="120"/>
      <c r="H12" s="181" t="str">
        <f>基本情報設定シート!$C$11</f>
        <v>展示会等出展事業</v>
      </c>
      <c r="I12" s="182"/>
      <c r="J12" s="182"/>
      <c r="K12" s="182"/>
      <c r="L12" s="182"/>
      <c r="M12" s="182"/>
      <c r="N12" s="182"/>
      <c r="O12" s="182"/>
      <c r="P12" s="182"/>
      <c r="Q12" s="182"/>
      <c r="R12" s="182"/>
      <c r="S12" s="182"/>
      <c r="T12" s="182"/>
      <c r="U12" s="182"/>
      <c r="V12" s="182"/>
      <c r="W12" s="182"/>
      <c r="X12" s="182"/>
      <c r="Y12" s="182"/>
      <c r="Z12" s="182"/>
      <c r="AA12" s="183"/>
      <c r="AB12" s="25"/>
    </row>
    <row r="13" spans="1:28" s="3" customFormat="1" ht="39.950000000000003" customHeight="1" x14ac:dyDescent="0.4">
      <c r="A13" s="25"/>
      <c r="B13" s="118" t="s">
        <v>24</v>
      </c>
      <c r="C13" s="119"/>
      <c r="D13" s="119"/>
      <c r="E13" s="119"/>
      <c r="F13" s="119"/>
      <c r="G13" s="119"/>
      <c r="H13" s="121">
        <f>'(様式4号)完了届'!$H$14</f>
        <v>0</v>
      </c>
      <c r="I13" s="124"/>
      <c r="J13" s="124"/>
      <c r="K13" s="124"/>
      <c r="L13" s="124"/>
      <c r="M13" s="124"/>
      <c r="N13" s="124"/>
      <c r="O13" s="124"/>
      <c r="P13" s="124"/>
      <c r="Q13" s="124"/>
      <c r="R13" s="124"/>
      <c r="S13" s="124"/>
      <c r="T13" s="124"/>
      <c r="U13" s="124"/>
      <c r="V13" s="124"/>
      <c r="W13" s="124"/>
      <c r="X13" s="124"/>
      <c r="Y13" s="124"/>
      <c r="Z13" s="124"/>
      <c r="AA13" s="125"/>
      <c r="AB13" s="25"/>
    </row>
    <row r="14" spans="1:28" s="3" customFormat="1" ht="20.100000000000001" customHeight="1" x14ac:dyDescent="0.4">
      <c r="A14" s="25"/>
      <c r="B14" s="118" t="s">
        <v>25</v>
      </c>
      <c r="C14" s="119"/>
      <c r="D14" s="119"/>
      <c r="E14" s="119"/>
      <c r="F14" s="119"/>
      <c r="G14" s="120"/>
      <c r="H14" s="184">
        <f>'(様式4号)完了届'!$H$15</f>
        <v>0</v>
      </c>
      <c r="I14" s="185"/>
      <c r="J14" s="185"/>
      <c r="K14" s="185"/>
      <c r="L14" s="185"/>
      <c r="M14" s="185"/>
      <c r="N14" s="186"/>
      <c r="O14" s="120" t="s">
        <v>26</v>
      </c>
      <c r="P14" s="116"/>
      <c r="Q14" s="116"/>
      <c r="R14" s="116"/>
      <c r="S14" s="116"/>
      <c r="T14" s="116"/>
      <c r="U14" s="187">
        <f>'(様式4号)完了届'!$U$15</f>
        <v>0</v>
      </c>
      <c r="V14" s="187"/>
      <c r="W14" s="187"/>
      <c r="X14" s="187"/>
      <c r="Y14" s="187"/>
      <c r="Z14" s="187"/>
      <c r="AA14" s="187"/>
      <c r="AB14" s="25"/>
    </row>
    <row r="15" spans="1:28" s="3" customFormat="1" ht="39.950000000000003" customHeight="1" x14ac:dyDescent="0.4">
      <c r="A15" s="25"/>
      <c r="B15" s="78" t="s">
        <v>30</v>
      </c>
      <c r="C15" s="79"/>
      <c r="D15" s="79"/>
      <c r="E15" s="79"/>
      <c r="F15" s="79"/>
      <c r="G15" s="79"/>
      <c r="H15" s="79"/>
      <c r="I15" s="79"/>
      <c r="J15" s="80"/>
      <c r="K15" s="101"/>
      <c r="L15" s="102"/>
      <c r="M15" s="102"/>
      <c r="N15" s="102"/>
      <c r="O15" s="102"/>
      <c r="P15" s="102"/>
      <c r="Q15" s="102"/>
      <c r="R15" s="102"/>
      <c r="S15" s="102"/>
      <c r="T15" s="102"/>
      <c r="U15" s="102"/>
      <c r="V15" s="102"/>
      <c r="W15" s="102"/>
      <c r="X15" s="102"/>
      <c r="Y15" s="102"/>
      <c r="Z15" s="124" t="s">
        <v>5</v>
      </c>
      <c r="AA15" s="125"/>
      <c r="AB15" s="25"/>
    </row>
    <row r="16" spans="1:28" s="3" customFormat="1" ht="39.950000000000003" customHeight="1" x14ac:dyDescent="0.4">
      <c r="A16" s="25"/>
      <c r="B16" s="78" t="s">
        <v>31</v>
      </c>
      <c r="C16" s="79"/>
      <c r="D16" s="79"/>
      <c r="E16" s="79"/>
      <c r="F16" s="79"/>
      <c r="G16" s="79"/>
      <c r="H16" s="79"/>
      <c r="I16" s="79"/>
      <c r="J16" s="80"/>
      <c r="K16" s="101"/>
      <c r="L16" s="102"/>
      <c r="M16" s="102"/>
      <c r="N16" s="102"/>
      <c r="O16" s="102"/>
      <c r="P16" s="102"/>
      <c r="Q16" s="102"/>
      <c r="R16" s="102"/>
      <c r="S16" s="102"/>
      <c r="T16" s="102"/>
      <c r="U16" s="102"/>
      <c r="V16" s="102"/>
      <c r="W16" s="102"/>
      <c r="X16" s="102"/>
      <c r="Y16" s="102"/>
      <c r="Z16" s="124" t="s">
        <v>5</v>
      </c>
      <c r="AA16" s="125"/>
      <c r="AB16" s="25"/>
    </row>
    <row r="17" spans="1:28" s="3" customFormat="1" ht="39.950000000000003" customHeight="1" x14ac:dyDescent="0.4">
      <c r="A17" s="25"/>
      <c r="B17" s="78" t="s">
        <v>32</v>
      </c>
      <c r="C17" s="79"/>
      <c r="D17" s="79"/>
      <c r="E17" s="79"/>
      <c r="F17" s="79"/>
      <c r="G17" s="79"/>
      <c r="H17" s="79"/>
      <c r="I17" s="79"/>
      <c r="J17" s="80"/>
      <c r="K17" s="148">
        <v>0</v>
      </c>
      <c r="L17" s="149"/>
      <c r="M17" s="149"/>
      <c r="N17" s="149"/>
      <c r="O17" s="149"/>
      <c r="P17" s="149"/>
      <c r="Q17" s="149"/>
      <c r="R17" s="149"/>
      <c r="S17" s="149"/>
      <c r="T17" s="149"/>
      <c r="U17" s="149"/>
      <c r="V17" s="149"/>
      <c r="W17" s="149"/>
      <c r="X17" s="149"/>
      <c r="Y17" s="149"/>
      <c r="Z17" s="124" t="s">
        <v>5</v>
      </c>
      <c r="AA17" s="125"/>
      <c r="AB17" s="25"/>
    </row>
    <row r="18" spans="1:28" s="3" customFormat="1" ht="99.95" customHeight="1" x14ac:dyDescent="0.4">
      <c r="A18" s="25"/>
      <c r="B18" s="118" t="s">
        <v>34</v>
      </c>
      <c r="C18" s="119"/>
      <c r="D18" s="119"/>
      <c r="E18" s="119"/>
      <c r="F18" s="119"/>
      <c r="G18" s="120"/>
      <c r="H18" s="192" t="s">
        <v>193</v>
      </c>
      <c r="I18" s="124"/>
      <c r="J18" s="124"/>
      <c r="K18" s="124"/>
      <c r="L18" s="124"/>
      <c r="M18" s="124"/>
      <c r="N18" s="124"/>
      <c r="O18" s="124"/>
      <c r="P18" s="124"/>
      <c r="Q18" s="124"/>
      <c r="R18" s="124"/>
      <c r="S18" s="124"/>
      <c r="T18" s="124"/>
      <c r="U18" s="124"/>
      <c r="V18" s="124"/>
      <c r="W18" s="124"/>
      <c r="X18" s="124"/>
      <c r="Y18" s="124"/>
      <c r="Z18" s="124"/>
      <c r="AA18" s="125"/>
      <c r="AB18" s="25"/>
    </row>
    <row r="19" spans="1:28" s="3" customFormat="1" ht="20.100000000000001" customHeight="1" x14ac:dyDescent="0.4">
      <c r="A19" s="25"/>
      <c r="B19" s="175" t="s">
        <v>33</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7"/>
      <c r="AB19" s="25"/>
    </row>
    <row r="20" spans="1:28" s="3" customFormat="1" ht="99.95" customHeight="1" x14ac:dyDescent="0.4">
      <c r="A20" s="25"/>
      <c r="B20" s="178" t="str">
        <f>VLOOKUP($H$12,管理者用!$C$2:$E$18,3,0)</f>
        <v>１．事業報告書
２．補助事業の実施が確認できる資料
３．補助対象経費に係る請求明細の分かるもの
４．領収書等補助対象経費の支払いが完了したことが分かるもの
５．市税に滞納がないことが分かる証明書</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80"/>
      <c r="AB20" s="25"/>
    </row>
    <row r="21" spans="1:28" s="3" customFormat="1" ht="20.100000000000001" customHeight="1" x14ac:dyDescent="0.4">
      <c r="A21" s="25"/>
      <c r="B21" s="25"/>
      <c r="C21" s="25"/>
      <c r="D21" s="25"/>
      <c r="E21" s="33"/>
      <c r="F21" s="33"/>
      <c r="G21" s="33"/>
      <c r="H21" s="33"/>
      <c r="I21" s="33"/>
      <c r="J21" s="33"/>
      <c r="K21" s="33"/>
      <c r="L21" s="33"/>
      <c r="M21" s="33"/>
      <c r="N21" s="33"/>
      <c r="O21" s="33"/>
      <c r="P21" s="33"/>
      <c r="Q21" s="25"/>
      <c r="R21" s="25"/>
      <c r="S21" s="25"/>
      <c r="T21" s="25"/>
      <c r="U21" s="25"/>
      <c r="V21" s="25"/>
      <c r="W21" s="25"/>
      <c r="X21" s="25"/>
      <c r="Y21" s="25"/>
      <c r="Z21" s="25"/>
      <c r="AA21" s="25"/>
      <c r="AB21" s="25"/>
    </row>
  </sheetData>
  <sheetProtection algorithmName="SHA-512" hashValue="XN/IJ6VLafRQ9Gzx79etIoJ1PQeO1lZvcyC95OZbMPwa2VcBiYBYzyCQ2FmAqiTydrQoqkVvYDu4vonAni1g4g==" saltValue="WtiHFubdakil4wBCiAAQ2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8:G18"/>
    <mergeCell ref="H18:AA18"/>
    <mergeCell ref="K15:Y15"/>
    <mergeCell ref="K16:Y16"/>
    <mergeCell ref="Z16:AA16"/>
    <mergeCell ref="K17:Y17"/>
    <mergeCell ref="Z17:AA17"/>
    <mergeCell ref="B1:AB1"/>
    <mergeCell ref="U3:AA3"/>
    <mergeCell ref="B4:H4"/>
    <mergeCell ref="H5:L7"/>
    <mergeCell ref="M6:Q7"/>
    <mergeCell ref="R6:AB6"/>
    <mergeCell ref="R5:AB5"/>
    <mergeCell ref="R7:AB7"/>
    <mergeCell ref="C8:AB8"/>
    <mergeCell ref="A2:AB2"/>
    <mergeCell ref="B11:G11"/>
    <mergeCell ref="M5:Q5"/>
    <mergeCell ref="H10:M10"/>
    <mergeCell ref="N10:S10"/>
    <mergeCell ref="T10:AA10"/>
    <mergeCell ref="H11:M11"/>
    <mergeCell ref="N11:S11"/>
    <mergeCell ref="T11:AA1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25"/>
      <c r="B1" s="104" t="s">
        <v>35</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39.950000000000003" customHeight="1" x14ac:dyDescent="0.4">
      <c r="A2" s="89" t="s">
        <v>36</v>
      </c>
      <c r="B2" s="89"/>
      <c r="C2" s="89"/>
      <c r="D2" s="89"/>
      <c r="E2" s="89"/>
      <c r="F2" s="89"/>
      <c r="G2" s="89"/>
      <c r="H2" s="89"/>
      <c r="I2" s="89"/>
      <c r="J2" s="89"/>
      <c r="K2" s="89"/>
      <c r="L2" s="89"/>
      <c r="M2" s="89"/>
      <c r="N2" s="89"/>
      <c r="O2" s="89"/>
      <c r="P2" s="89"/>
      <c r="Q2" s="89"/>
      <c r="R2" s="89"/>
      <c r="S2" s="89"/>
      <c r="T2" s="89"/>
      <c r="U2" s="89"/>
      <c r="V2" s="89"/>
      <c r="W2" s="89"/>
      <c r="X2" s="89"/>
      <c r="Y2" s="89"/>
      <c r="Z2" s="89"/>
      <c r="AA2" s="89"/>
      <c r="AB2" s="89"/>
    </row>
    <row r="3" spans="1:28" ht="20.100000000000001" customHeight="1" x14ac:dyDescent="0.4">
      <c r="A3" s="26"/>
      <c r="B3" s="27"/>
      <c r="C3" s="27"/>
      <c r="D3" s="27"/>
      <c r="E3" s="27"/>
      <c r="F3" s="27"/>
      <c r="G3" s="27"/>
      <c r="H3" s="27"/>
      <c r="I3" s="27"/>
      <c r="J3" s="27"/>
      <c r="K3" s="27"/>
      <c r="L3" s="27"/>
      <c r="M3" s="27"/>
      <c r="N3" s="27"/>
      <c r="O3" s="27"/>
      <c r="P3" s="27"/>
      <c r="Q3" s="27"/>
      <c r="R3" s="27"/>
      <c r="S3" s="27"/>
      <c r="T3" s="27"/>
      <c r="U3" s="111"/>
      <c r="V3" s="111"/>
      <c r="W3" s="111"/>
      <c r="X3" s="111"/>
      <c r="Y3" s="111"/>
      <c r="Z3" s="111"/>
      <c r="AA3" s="111"/>
      <c r="AB3" s="27"/>
    </row>
    <row r="4" spans="1:28" ht="20.100000000000001" customHeight="1" x14ac:dyDescent="0.4">
      <c r="A4" s="28"/>
      <c r="B4" s="90" t="s">
        <v>8</v>
      </c>
      <c r="C4" s="90"/>
      <c r="D4" s="90"/>
      <c r="E4" s="90"/>
      <c r="F4" s="90"/>
      <c r="G4" s="90"/>
      <c r="H4" s="90"/>
      <c r="I4" s="28"/>
      <c r="J4" s="28"/>
      <c r="K4" s="28"/>
      <c r="L4" s="28"/>
      <c r="M4" s="27"/>
      <c r="N4" s="27"/>
      <c r="O4" s="27"/>
      <c r="P4" s="27"/>
      <c r="Q4" s="27"/>
      <c r="R4" s="27"/>
      <c r="S4" s="27"/>
      <c r="T4" s="27"/>
      <c r="U4" s="27"/>
      <c r="V4" s="27"/>
      <c r="W4" s="27"/>
      <c r="X4" s="27"/>
      <c r="Y4" s="27"/>
      <c r="Z4" s="27"/>
      <c r="AA4" s="27"/>
      <c r="AB4" s="27"/>
    </row>
    <row r="5" spans="1:28" ht="20.100000000000001" customHeight="1" x14ac:dyDescent="0.4">
      <c r="A5" s="26"/>
      <c r="B5" s="27"/>
      <c r="C5" s="27"/>
      <c r="D5" s="27"/>
      <c r="E5" s="27"/>
      <c r="F5" s="27"/>
      <c r="G5" s="27"/>
      <c r="H5" s="89" t="s">
        <v>19</v>
      </c>
      <c r="I5" s="89"/>
      <c r="J5" s="89"/>
      <c r="K5" s="89"/>
      <c r="L5" s="89"/>
      <c r="M5" s="112" t="s">
        <v>9</v>
      </c>
      <c r="N5" s="112"/>
      <c r="O5" s="112"/>
      <c r="P5" s="112"/>
      <c r="Q5" s="112"/>
      <c r="R5" s="90">
        <f>基本情報設定シート!$C$9</f>
        <v>0</v>
      </c>
      <c r="S5" s="90"/>
      <c r="T5" s="90"/>
      <c r="U5" s="90"/>
      <c r="V5" s="90"/>
      <c r="W5" s="90"/>
      <c r="X5" s="90"/>
      <c r="Y5" s="90"/>
      <c r="Z5" s="90"/>
      <c r="AA5" s="90"/>
      <c r="AB5" s="90"/>
    </row>
    <row r="6" spans="1:28" ht="20.100000000000001" customHeight="1" x14ac:dyDescent="0.4">
      <c r="A6" s="26"/>
      <c r="B6" s="27"/>
      <c r="C6" s="27"/>
      <c r="D6" s="27"/>
      <c r="E6" s="27"/>
      <c r="F6" s="27"/>
      <c r="G6" s="27"/>
      <c r="H6" s="89"/>
      <c r="I6" s="89"/>
      <c r="J6" s="89"/>
      <c r="K6" s="89"/>
      <c r="L6" s="89"/>
      <c r="M6" s="84" t="s">
        <v>10</v>
      </c>
      <c r="N6" s="112"/>
      <c r="O6" s="112"/>
      <c r="P6" s="112"/>
      <c r="Q6" s="112"/>
      <c r="R6" s="85">
        <f>基本情報設定シート!$C$3</f>
        <v>0</v>
      </c>
      <c r="S6" s="85"/>
      <c r="T6" s="85"/>
      <c r="U6" s="85"/>
      <c r="V6" s="85"/>
      <c r="W6" s="85"/>
      <c r="X6" s="85"/>
      <c r="Y6" s="85"/>
      <c r="Z6" s="85"/>
      <c r="AA6" s="85"/>
      <c r="AB6" s="85"/>
    </row>
    <row r="7" spans="1:28" ht="20.100000000000001" customHeight="1" x14ac:dyDescent="0.4">
      <c r="A7" s="26"/>
      <c r="B7" s="27"/>
      <c r="C7" s="27"/>
      <c r="D7" s="27"/>
      <c r="E7" s="27"/>
      <c r="F7" s="27"/>
      <c r="G7" s="27"/>
      <c r="H7" s="89"/>
      <c r="I7" s="89"/>
      <c r="J7" s="89"/>
      <c r="K7" s="89"/>
      <c r="L7" s="89"/>
      <c r="M7" s="112"/>
      <c r="N7" s="112"/>
      <c r="O7" s="112"/>
      <c r="P7" s="112"/>
      <c r="Q7" s="112"/>
      <c r="R7" s="85" t="str">
        <f>基本情報設定シート!$C$4&amp;"　"&amp;基本情報設定シート!$C$5</f>
        <v>　</v>
      </c>
      <c r="S7" s="85"/>
      <c r="T7" s="85"/>
      <c r="U7" s="85"/>
      <c r="V7" s="85"/>
      <c r="W7" s="85"/>
      <c r="X7" s="85"/>
      <c r="Y7" s="85"/>
      <c r="Z7" s="85"/>
      <c r="AA7" s="85"/>
      <c r="AB7" s="85"/>
    </row>
    <row r="8" spans="1:28" s="3" customFormat="1" ht="39.950000000000003" customHeight="1" x14ac:dyDescent="0.4">
      <c r="A8" s="25"/>
      <c r="B8" s="25"/>
      <c r="C8" s="25" t="s">
        <v>37</v>
      </c>
      <c r="D8" s="25"/>
      <c r="E8" s="25"/>
      <c r="F8" s="25"/>
      <c r="G8" s="25"/>
      <c r="H8" s="25"/>
      <c r="I8" s="25"/>
      <c r="J8" s="25"/>
      <c r="K8" s="25"/>
      <c r="L8" s="25"/>
      <c r="M8" s="25"/>
      <c r="N8" s="25"/>
      <c r="O8" s="25"/>
      <c r="P8" s="25"/>
      <c r="Q8" s="25"/>
      <c r="R8" s="25"/>
      <c r="S8" s="25"/>
      <c r="T8" s="25"/>
      <c r="U8" s="25"/>
      <c r="V8" s="25"/>
      <c r="W8" s="25"/>
      <c r="X8" s="25"/>
      <c r="Y8" s="25"/>
      <c r="Z8" s="25"/>
      <c r="AA8" s="25"/>
      <c r="AB8" s="25"/>
    </row>
    <row r="9" spans="1:28" s="3" customFormat="1" ht="30" customHeight="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row>
    <row r="10" spans="1:28" s="3" customFormat="1" ht="39.950000000000003" customHeight="1" x14ac:dyDescent="0.4">
      <c r="A10" s="47"/>
      <c r="B10" s="116" t="s">
        <v>20</v>
      </c>
      <c r="C10" s="116"/>
      <c r="D10" s="116"/>
      <c r="E10" s="116"/>
      <c r="F10" s="116"/>
      <c r="G10" s="116"/>
      <c r="H10" s="188" t="str">
        <f>'(様式4号)完了届'!$H$10</f>
        <v>明治33年1月0日</v>
      </c>
      <c r="I10" s="188"/>
      <c r="J10" s="188"/>
      <c r="K10" s="188"/>
      <c r="L10" s="188"/>
      <c r="M10" s="188"/>
      <c r="N10" s="116" t="s">
        <v>21</v>
      </c>
      <c r="O10" s="116"/>
      <c r="P10" s="116"/>
      <c r="Q10" s="116"/>
      <c r="R10" s="116"/>
      <c r="S10" s="116"/>
      <c r="T10" s="189" t="str">
        <f>'(様式4号)完了届'!$R$10</f>
        <v>指令も産第号</v>
      </c>
      <c r="U10" s="189"/>
      <c r="V10" s="189"/>
      <c r="W10" s="189"/>
      <c r="X10" s="189"/>
      <c r="Y10" s="189"/>
      <c r="Z10" s="189"/>
      <c r="AA10" s="189"/>
      <c r="AB10" s="47"/>
    </row>
    <row r="11" spans="1:28" s="3" customFormat="1" ht="20.100000000000001" customHeight="1" x14ac:dyDescent="0.4">
      <c r="A11" s="25"/>
      <c r="B11" s="116" t="s">
        <v>1</v>
      </c>
      <c r="C11" s="116"/>
      <c r="D11" s="116"/>
      <c r="E11" s="116"/>
      <c r="F11" s="116"/>
      <c r="G11" s="116"/>
      <c r="H11" s="190" t="e">
        <f>'(様式1号)交付申請書'!$F$10</f>
        <v>#NUM!</v>
      </c>
      <c r="I11" s="190"/>
      <c r="J11" s="190"/>
      <c r="K11" s="190"/>
      <c r="L11" s="190"/>
      <c r="M11" s="190"/>
      <c r="N11" s="116" t="s">
        <v>22</v>
      </c>
      <c r="O11" s="116"/>
      <c r="P11" s="116"/>
      <c r="Q11" s="116"/>
      <c r="R11" s="116"/>
      <c r="S11" s="116"/>
      <c r="T11" s="193" t="str">
        <f>基本情報設定シート!$C$10</f>
        <v>松江市販路開拓支援事業補助金</v>
      </c>
      <c r="U11" s="193"/>
      <c r="V11" s="193"/>
      <c r="W11" s="193"/>
      <c r="X11" s="193"/>
      <c r="Y11" s="193"/>
      <c r="Z11" s="193"/>
      <c r="AA11" s="193"/>
      <c r="AB11" s="25"/>
    </row>
    <row r="12" spans="1:28" s="3" customFormat="1" ht="20.100000000000001" customHeight="1" x14ac:dyDescent="0.4">
      <c r="A12" s="25"/>
      <c r="B12" s="69" t="s">
        <v>3</v>
      </c>
      <c r="C12" s="70"/>
      <c r="D12" s="70"/>
      <c r="E12" s="70"/>
      <c r="F12" s="70"/>
      <c r="G12" s="70"/>
      <c r="H12" s="70"/>
      <c r="I12" s="70"/>
      <c r="J12" s="70"/>
      <c r="K12" s="71"/>
      <c r="L12" s="81" t="str">
        <f>基本情報設定シート!$C$11</f>
        <v>展示会等出展事業</v>
      </c>
      <c r="M12" s="82"/>
      <c r="N12" s="82"/>
      <c r="O12" s="82"/>
      <c r="P12" s="82"/>
      <c r="Q12" s="82"/>
      <c r="R12" s="82"/>
      <c r="S12" s="82"/>
      <c r="T12" s="82"/>
      <c r="U12" s="82"/>
      <c r="V12" s="82"/>
      <c r="W12" s="82"/>
      <c r="X12" s="82"/>
      <c r="Y12" s="82"/>
      <c r="Z12" s="82"/>
      <c r="AA12" s="83"/>
      <c r="AB12" s="25"/>
    </row>
    <row r="13" spans="1:28" s="3" customFormat="1" ht="39.950000000000003" customHeight="1" x14ac:dyDescent="0.4">
      <c r="A13" s="25"/>
      <c r="B13" s="69" t="s">
        <v>38</v>
      </c>
      <c r="C13" s="70"/>
      <c r="D13" s="70"/>
      <c r="E13" s="70"/>
      <c r="F13" s="119" t="s">
        <v>39</v>
      </c>
      <c r="G13" s="119"/>
      <c r="H13" s="119"/>
      <c r="I13" s="119"/>
      <c r="J13" s="119"/>
      <c r="K13" s="120"/>
      <c r="L13" s="148">
        <f>'(様式5号)実績報告書'!$K$16</f>
        <v>0</v>
      </c>
      <c r="M13" s="149"/>
      <c r="N13" s="149"/>
      <c r="O13" s="149"/>
      <c r="P13" s="149"/>
      <c r="Q13" s="149"/>
      <c r="R13" s="149"/>
      <c r="S13" s="149"/>
      <c r="T13" s="149"/>
      <c r="U13" s="149"/>
      <c r="V13" s="149"/>
      <c r="W13" s="149"/>
      <c r="X13" s="149"/>
      <c r="Y13" s="149"/>
      <c r="Z13" s="124" t="s">
        <v>4</v>
      </c>
      <c r="AA13" s="125"/>
      <c r="AB13" s="25"/>
    </row>
    <row r="14" spans="1:28" s="3" customFormat="1" ht="39.950000000000003" customHeight="1" x14ac:dyDescent="0.4">
      <c r="A14" s="25"/>
      <c r="B14" s="69"/>
      <c r="C14" s="70"/>
      <c r="D14" s="70"/>
      <c r="E14" s="70"/>
      <c r="F14" s="198" t="s">
        <v>40</v>
      </c>
      <c r="G14" s="198"/>
      <c r="H14" s="198"/>
      <c r="I14" s="198"/>
      <c r="J14" s="198"/>
      <c r="K14" s="199"/>
      <c r="L14" s="200"/>
      <c r="M14" s="201"/>
      <c r="N14" s="201"/>
      <c r="O14" s="201"/>
      <c r="P14" s="201"/>
      <c r="Q14" s="201"/>
      <c r="R14" s="201"/>
      <c r="S14" s="201"/>
      <c r="T14" s="201"/>
      <c r="U14" s="201"/>
      <c r="V14" s="201"/>
      <c r="W14" s="201"/>
      <c r="X14" s="201"/>
      <c r="Y14" s="201"/>
      <c r="Z14" s="202" t="s">
        <v>4</v>
      </c>
      <c r="AA14" s="203"/>
      <c r="AB14" s="25"/>
    </row>
    <row r="15" spans="1:28" s="3" customFormat="1" ht="20.100000000000001" customHeight="1" x14ac:dyDescent="0.4">
      <c r="A15" s="25"/>
      <c r="B15" s="118" t="s">
        <v>149</v>
      </c>
      <c r="C15" s="119"/>
      <c r="D15" s="119"/>
      <c r="E15" s="119"/>
      <c r="F15" s="119"/>
      <c r="G15" s="119"/>
      <c r="H15" s="119"/>
      <c r="I15" s="119"/>
      <c r="J15" s="119"/>
      <c r="K15" s="120"/>
      <c r="L15" s="37"/>
      <c r="M15" s="112" t="s">
        <v>42</v>
      </c>
      <c r="N15" s="112"/>
      <c r="O15" s="112"/>
      <c r="P15" s="112"/>
      <c r="Q15" s="112"/>
      <c r="R15" s="112"/>
      <c r="S15" s="112"/>
      <c r="T15" s="25" t="s">
        <v>41</v>
      </c>
      <c r="U15" s="25"/>
      <c r="V15" s="194"/>
      <c r="W15" s="194"/>
      <c r="X15" s="194"/>
      <c r="Y15" s="194"/>
      <c r="Z15" s="38" t="s">
        <v>4</v>
      </c>
      <c r="AA15" s="39"/>
      <c r="AB15" s="25"/>
    </row>
    <row r="16" spans="1:28" s="3" customFormat="1" ht="20.100000000000001" customHeight="1" x14ac:dyDescent="0.4">
      <c r="A16" s="25"/>
      <c r="B16" s="195"/>
      <c r="C16" s="84"/>
      <c r="D16" s="84"/>
      <c r="E16" s="84"/>
      <c r="F16" s="84"/>
      <c r="G16" s="84"/>
      <c r="H16" s="84"/>
      <c r="I16" s="84"/>
      <c r="J16" s="84"/>
      <c r="K16" s="196"/>
      <c r="L16" s="37"/>
      <c r="M16" s="112" t="s">
        <v>42</v>
      </c>
      <c r="N16" s="112"/>
      <c r="O16" s="112"/>
      <c r="P16" s="112"/>
      <c r="Q16" s="112"/>
      <c r="R16" s="112"/>
      <c r="S16" s="112"/>
      <c r="T16" s="25" t="s">
        <v>41</v>
      </c>
      <c r="U16" s="25"/>
      <c r="V16" s="194"/>
      <c r="W16" s="194"/>
      <c r="X16" s="194"/>
      <c r="Y16" s="194"/>
      <c r="Z16" s="38" t="s">
        <v>4</v>
      </c>
      <c r="AA16" s="39"/>
      <c r="AB16" s="25"/>
    </row>
    <row r="17" spans="1:28" s="3" customFormat="1" ht="20.100000000000001" customHeight="1" x14ac:dyDescent="0.4">
      <c r="A17" s="25"/>
      <c r="B17" s="195"/>
      <c r="C17" s="84"/>
      <c r="D17" s="84"/>
      <c r="E17" s="84"/>
      <c r="F17" s="84"/>
      <c r="G17" s="84"/>
      <c r="H17" s="84"/>
      <c r="I17" s="84"/>
      <c r="J17" s="84"/>
      <c r="K17" s="196"/>
      <c r="L17" s="37"/>
      <c r="M17" s="112" t="s">
        <v>42</v>
      </c>
      <c r="N17" s="112"/>
      <c r="O17" s="112"/>
      <c r="P17" s="112"/>
      <c r="Q17" s="112"/>
      <c r="R17" s="112"/>
      <c r="S17" s="112"/>
      <c r="T17" s="25" t="s">
        <v>41</v>
      </c>
      <c r="U17" s="25"/>
      <c r="V17" s="194"/>
      <c r="W17" s="194"/>
      <c r="X17" s="194"/>
      <c r="Y17" s="194"/>
      <c r="Z17" s="38" t="s">
        <v>4</v>
      </c>
      <c r="AA17" s="39"/>
      <c r="AB17" s="25"/>
    </row>
    <row r="18" spans="1:28" s="3" customFormat="1" ht="19.5" customHeight="1" x14ac:dyDescent="0.4">
      <c r="A18" s="25"/>
      <c r="B18" s="195"/>
      <c r="C18" s="84"/>
      <c r="D18" s="84"/>
      <c r="E18" s="84"/>
      <c r="F18" s="84"/>
      <c r="G18" s="84"/>
      <c r="H18" s="84"/>
      <c r="I18" s="84"/>
      <c r="J18" s="84"/>
      <c r="K18" s="196"/>
      <c r="L18" s="37"/>
      <c r="M18" s="25"/>
      <c r="N18" s="25"/>
      <c r="O18" s="25"/>
      <c r="P18" s="25"/>
      <c r="Q18" s="25"/>
      <c r="R18" s="25"/>
      <c r="S18" s="89" t="s">
        <v>43</v>
      </c>
      <c r="T18" s="89"/>
      <c r="U18" s="89"/>
      <c r="V18" s="194">
        <v>0</v>
      </c>
      <c r="W18" s="194"/>
      <c r="X18" s="194"/>
      <c r="Y18" s="194"/>
      <c r="Z18" s="38" t="s">
        <v>4</v>
      </c>
      <c r="AA18" s="39"/>
      <c r="AB18" s="25"/>
    </row>
    <row r="19" spans="1:28" s="3" customFormat="1" ht="19.5" customHeight="1" x14ac:dyDescent="0.4">
      <c r="A19" s="25"/>
      <c r="B19" s="197"/>
      <c r="C19" s="198"/>
      <c r="D19" s="198"/>
      <c r="E19" s="198"/>
      <c r="F19" s="198"/>
      <c r="G19" s="198"/>
      <c r="H19" s="198"/>
      <c r="I19" s="198"/>
      <c r="J19" s="198"/>
      <c r="K19" s="199"/>
      <c r="L19" s="37"/>
      <c r="M19" s="25"/>
      <c r="N19" s="25"/>
      <c r="O19" s="25"/>
      <c r="P19" s="25"/>
      <c r="Q19" s="25"/>
      <c r="R19" s="25"/>
      <c r="S19" s="47"/>
      <c r="T19" s="47"/>
      <c r="U19" s="47"/>
      <c r="V19" s="40"/>
      <c r="W19" s="40"/>
      <c r="X19" s="40"/>
      <c r="Y19" s="40"/>
      <c r="Z19" s="25"/>
      <c r="AA19" s="39"/>
      <c r="AB19" s="25"/>
    </row>
    <row r="20" spans="1:28" s="3" customFormat="1" ht="39.950000000000003" customHeight="1" x14ac:dyDescent="0.4">
      <c r="A20" s="25"/>
      <c r="B20" s="69" t="s">
        <v>72</v>
      </c>
      <c r="C20" s="70"/>
      <c r="D20" s="70"/>
      <c r="E20" s="70"/>
      <c r="F20" s="70"/>
      <c r="G20" s="70"/>
      <c r="H20" s="70"/>
      <c r="I20" s="70"/>
      <c r="J20" s="70"/>
      <c r="K20" s="71"/>
      <c r="L20" s="148">
        <f>L14</f>
        <v>0</v>
      </c>
      <c r="M20" s="149"/>
      <c r="N20" s="149"/>
      <c r="O20" s="149"/>
      <c r="P20" s="149"/>
      <c r="Q20" s="149"/>
      <c r="R20" s="149"/>
      <c r="S20" s="149"/>
      <c r="T20" s="149"/>
      <c r="U20" s="149"/>
      <c r="V20" s="149"/>
      <c r="W20" s="149"/>
      <c r="X20" s="149"/>
      <c r="Y20" s="149"/>
      <c r="Z20" s="124" t="s">
        <v>4</v>
      </c>
      <c r="AA20" s="125"/>
      <c r="AB20" s="25"/>
    </row>
    <row r="21" spans="1:28" s="3" customFormat="1" ht="39.950000000000003" customHeight="1" x14ac:dyDescent="0.4">
      <c r="A21" s="25"/>
      <c r="B21" s="69" t="s">
        <v>73</v>
      </c>
      <c r="C21" s="70"/>
      <c r="D21" s="70"/>
      <c r="E21" s="70"/>
      <c r="F21" s="70"/>
      <c r="G21" s="70"/>
      <c r="H21" s="70"/>
      <c r="I21" s="70"/>
      <c r="J21" s="70"/>
      <c r="K21" s="71"/>
      <c r="L21" s="148">
        <v>0</v>
      </c>
      <c r="M21" s="149"/>
      <c r="N21" s="149"/>
      <c r="O21" s="149"/>
      <c r="P21" s="149"/>
      <c r="Q21" s="149"/>
      <c r="R21" s="149"/>
      <c r="S21" s="149"/>
      <c r="T21" s="149"/>
      <c r="U21" s="149"/>
      <c r="V21" s="149"/>
      <c r="W21" s="149"/>
      <c r="X21" s="149"/>
      <c r="Y21" s="149"/>
      <c r="Z21" s="124" t="s">
        <v>4</v>
      </c>
      <c r="AA21" s="125"/>
      <c r="AB21" s="25"/>
    </row>
    <row r="22" spans="1:28" s="3" customFormat="1" ht="39.950000000000003" customHeight="1" x14ac:dyDescent="0.4">
      <c r="A22" s="25"/>
      <c r="B22" s="69" t="s">
        <v>150</v>
      </c>
      <c r="C22" s="70"/>
      <c r="D22" s="70"/>
      <c r="E22" s="70"/>
      <c r="F22" s="70"/>
      <c r="G22" s="70"/>
      <c r="H22" s="70"/>
      <c r="I22" s="70"/>
      <c r="J22" s="70"/>
      <c r="K22" s="71"/>
      <c r="L22" s="144" t="s">
        <v>151</v>
      </c>
      <c r="M22" s="145"/>
      <c r="N22" s="145"/>
      <c r="O22" s="145"/>
      <c r="P22" s="145"/>
      <c r="Q22" s="145"/>
      <c r="R22" s="145"/>
      <c r="S22" s="145"/>
      <c r="T22" s="145"/>
      <c r="U22" s="145"/>
      <c r="V22" s="145"/>
      <c r="W22" s="145"/>
      <c r="X22" s="145"/>
      <c r="Y22" s="145"/>
      <c r="Z22" s="145"/>
      <c r="AA22" s="146"/>
      <c r="AB22" s="25"/>
    </row>
    <row r="23" spans="1:28" ht="20.100000000000001" customHeight="1" x14ac:dyDescent="0.4">
      <c r="A23" s="27"/>
      <c r="B23" s="27"/>
      <c r="C23" s="27"/>
      <c r="D23" s="34"/>
      <c r="E23" s="34"/>
      <c r="F23" s="34"/>
      <c r="G23" s="34"/>
      <c r="H23" s="34"/>
      <c r="I23" s="34"/>
      <c r="J23" s="34"/>
      <c r="K23" s="34"/>
      <c r="L23" s="34"/>
      <c r="M23" s="34"/>
      <c r="N23" s="34"/>
      <c r="O23" s="34"/>
      <c r="P23" s="34"/>
      <c r="Q23" s="34"/>
      <c r="R23" s="34"/>
      <c r="S23" s="34"/>
      <c r="T23" s="34"/>
      <c r="U23" s="34"/>
      <c r="V23" s="34"/>
      <c r="W23" s="34"/>
      <c r="X23" s="34"/>
      <c r="Y23" s="34"/>
      <c r="Z23" s="34"/>
      <c r="AA23" s="34"/>
      <c r="AB23" s="27"/>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5:K19"/>
    <mergeCell ref="B13:E14"/>
    <mergeCell ref="F13:K13"/>
    <mergeCell ref="F14:K14"/>
    <mergeCell ref="Z13:AA13"/>
    <mergeCell ref="L13:Y13"/>
    <mergeCell ref="L14:Y14"/>
    <mergeCell ref="Z14:AA14"/>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A9:AB9"/>
    <mergeCell ref="B10:G10"/>
    <mergeCell ref="B11:G11"/>
    <mergeCell ref="B12:K12"/>
    <mergeCell ref="L12:AA12"/>
    <mergeCell ref="H10:M10"/>
    <mergeCell ref="N10:S10"/>
    <mergeCell ref="T10:AA10"/>
    <mergeCell ref="H11:M11"/>
    <mergeCell ref="N11:S11"/>
    <mergeCell ref="T11:AA11"/>
    <mergeCell ref="B1:AB1"/>
    <mergeCell ref="U3:AA3"/>
    <mergeCell ref="A2:AB2"/>
    <mergeCell ref="B4:H4"/>
    <mergeCell ref="R5:AB5"/>
    <mergeCell ref="M5:Q5"/>
    <mergeCell ref="H5:L7"/>
    <mergeCell ref="M6:Q7"/>
    <mergeCell ref="R6:AB6"/>
    <mergeCell ref="R7:AB7"/>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H23" sqref="H23:V25"/>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27"/>
      <c r="B1" s="27"/>
      <c r="C1" s="27"/>
      <c r="D1" s="27"/>
      <c r="E1" s="27"/>
      <c r="F1" s="27"/>
      <c r="G1" s="27"/>
      <c r="H1" s="27"/>
      <c r="I1" s="27"/>
      <c r="J1" s="27"/>
      <c r="K1" s="27"/>
      <c r="L1" s="27"/>
      <c r="M1" s="27"/>
      <c r="N1" s="27"/>
      <c r="O1" s="27"/>
      <c r="P1" s="27"/>
      <c r="Q1" s="27"/>
      <c r="R1" s="27"/>
      <c r="S1" s="27"/>
      <c r="T1" s="27"/>
      <c r="U1" s="27"/>
      <c r="V1" s="27"/>
      <c r="W1" s="27"/>
      <c r="X1" s="27"/>
    </row>
    <row r="2" spans="1:24" ht="18.75" customHeight="1" x14ac:dyDescent="0.4">
      <c r="A2" s="25"/>
      <c r="B2" s="228" t="s">
        <v>81</v>
      </c>
      <c r="C2" s="228"/>
      <c r="D2" s="228"/>
      <c r="E2" s="228"/>
      <c r="F2" s="228"/>
      <c r="G2" s="228"/>
      <c r="H2" s="228"/>
      <c r="I2" s="228"/>
      <c r="J2" s="228"/>
      <c r="K2" s="228"/>
      <c r="L2" s="228"/>
      <c r="M2" s="228"/>
      <c r="N2" s="228"/>
      <c r="O2" s="228"/>
      <c r="P2" s="228"/>
      <c r="Q2" s="228"/>
      <c r="R2" s="228"/>
      <c r="S2" s="228"/>
      <c r="T2" s="228"/>
      <c r="U2" s="228"/>
      <c r="V2" s="228"/>
      <c r="W2" s="228"/>
      <c r="X2" s="228"/>
    </row>
    <row r="3" spans="1:24" ht="18.75" customHeight="1" x14ac:dyDescent="0.4">
      <c r="A3" s="25"/>
      <c r="B3" s="50"/>
      <c r="C3" s="50"/>
      <c r="D3" s="50"/>
      <c r="E3" s="50"/>
      <c r="F3" s="50"/>
      <c r="G3" s="50"/>
      <c r="H3" s="50"/>
      <c r="I3" s="50"/>
      <c r="J3" s="50"/>
      <c r="K3" s="50"/>
      <c r="L3" s="50"/>
      <c r="M3" s="50"/>
      <c r="N3" s="50"/>
      <c r="O3" s="50"/>
      <c r="P3" s="50"/>
      <c r="Q3" s="50"/>
      <c r="R3" s="50"/>
      <c r="S3" s="50"/>
      <c r="T3" s="50"/>
      <c r="U3" s="50"/>
      <c r="V3" s="50"/>
      <c r="W3" s="50"/>
      <c r="X3" s="50"/>
    </row>
    <row r="4" spans="1:24" ht="18.75" customHeight="1" x14ac:dyDescent="0.4">
      <c r="A4" s="229" t="s">
        <v>76</v>
      </c>
      <c r="B4" s="229"/>
      <c r="C4" s="229"/>
      <c r="D4" s="229"/>
      <c r="E4" s="229"/>
      <c r="F4" s="229"/>
      <c r="G4" s="229"/>
      <c r="H4" s="229"/>
      <c r="I4" s="229"/>
      <c r="J4" s="229"/>
      <c r="K4" s="229"/>
      <c r="L4" s="229"/>
      <c r="M4" s="229"/>
      <c r="N4" s="229"/>
      <c r="O4" s="229"/>
      <c r="P4" s="229"/>
      <c r="Q4" s="229"/>
      <c r="R4" s="229"/>
      <c r="S4" s="229"/>
      <c r="T4" s="229"/>
      <c r="U4" s="229"/>
      <c r="V4" s="229"/>
      <c r="W4" s="229"/>
      <c r="X4" s="229"/>
    </row>
    <row r="5" spans="1:24" ht="18.75" customHeight="1" x14ac:dyDescent="0.4">
      <c r="A5" s="229"/>
      <c r="B5" s="229"/>
      <c r="C5" s="229"/>
      <c r="D5" s="229"/>
      <c r="E5" s="229"/>
      <c r="F5" s="229"/>
      <c r="G5" s="229"/>
      <c r="H5" s="229"/>
      <c r="I5" s="229"/>
      <c r="J5" s="229"/>
      <c r="K5" s="229"/>
      <c r="L5" s="229"/>
      <c r="M5" s="229"/>
      <c r="N5" s="229"/>
      <c r="O5" s="229"/>
      <c r="P5" s="229"/>
      <c r="Q5" s="229"/>
      <c r="R5" s="229"/>
      <c r="S5" s="229"/>
      <c r="T5" s="229"/>
      <c r="U5" s="229"/>
      <c r="V5" s="229"/>
      <c r="W5" s="229"/>
      <c r="X5" s="229"/>
    </row>
    <row r="6" spans="1:24" ht="18.75" customHeight="1" x14ac:dyDescent="0.4">
      <c r="A6" s="55"/>
      <c r="B6" s="55"/>
      <c r="C6" s="55"/>
      <c r="D6" s="55"/>
      <c r="E6" s="55"/>
      <c r="F6" s="55"/>
      <c r="G6" s="55"/>
      <c r="H6" s="55"/>
      <c r="I6" s="55"/>
      <c r="J6" s="55"/>
      <c r="K6" s="55"/>
      <c r="L6" s="55"/>
      <c r="M6" s="55"/>
      <c r="N6" s="55"/>
      <c r="O6" s="55"/>
      <c r="P6" s="55"/>
      <c r="Q6" s="55"/>
      <c r="R6" s="55"/>
      <c r="S6" s="55"/>
      <c r="T6" s="55"/>
      <c r="U6" s="55"/>
      <c r="V6" s="55"/>
      <c r="W6" s="55"/>
      <c r="X6" s="55"/>
    </row>
    <row r="7" spans="1:24" ht="18.75" customHeight="1" x14ac:dyDescent="0.4">
      <c r="A7" s="26"/>
      <c r="B7" s="27"/>
      <c r="C7" s="27"/>
      <c r="D7" s="27"/>
      <c r="E7" s="27"/>
      <c r="F7" s="27"/>
      <c r="G7" s="27"/>
      <c r="H7" s="27"/>
      <c r="I7" s="27"/>
      <c r="J7" s="27"/>
      <c r="K7" s="27"/>
      <c r="L7" s="27"/>
      <c r="M7" s="27"/>
      <c r="N7" s="27"/>
      <c r="O7" s="27"/>
      <c r="P7" s="41"/>
      <c r="Q7" s="230">
        <f>'(様式7号)交付請求書'!$U$3</f>
        <v>0</v>
      </c>
      <c r="R7" s="230"/>
      <c r="S7" s="230"/>
      <c r="T7" s="230"/>
      <c r="U7" s="230"/>
      <c r="V7" s="230"/>
      <c r="W7" s="52"/>
      <c r="X7" s="27"/>
    </row>
    <row r="8" spans="1:24" ht="18.75" customHeight="1" x14ac:dyDescent="0.4">
      <c r="A8" s="28"/>
      <c r="B8" s="90" t="s">
        <v>8</v>
      </c>
      <c r="C8" s="90"/>
      <c r="D8" s="90"/>
      <c r="E8" s="90"/>
      <c r="F8" s="90"/>
      <c r="G8" s="90"/>
      <c r="H8" s="90"/>
      <c r="I8" s="28"/>
      <c r="J8" s="28"/>
      <c r="K8" s="27"/>
      <c r="L8" s="27"/>
      <c r="M8" s="27"/>
      <c r="N8" s="27"/>
      <c r="O8" s="27"/>
      <c r="P8" s="27"/>
      <c r="Q8" s="27"/>
      <c r="R8" s="27"/>
      <c r="S8" s="27"/>
      <c r="T8" s="27"/>
      <c r="U8" s="27"/>
      <c r="V8" s="27"/>
      <c r="W8" s="27"/>
      <c r="X8" s="27"/>
    </row>
    <row r="9" spans="1:24" s="3" customFormat="1" ht="18.75" customHeight="1" x14ac:dyDescent="0.4">
      <c r="A9" s="25"/>
      <c r="B9" s="51"/>
      <c r="C9" s="25"/>
      <c r="D9" s="25"/>
      <c r="E9" s="25"/>
      <c r="F9" s="25"/>
      <c r="G9" s="25"/>
      <c r="H9" s="25"/>
      <c r="I9" s="25"/>
      <c r="J9" s="25"/>
      <c r="K9" s="25"/>
      <c r="L9" s="25"/>
      <c r="M9" s="25"/>
      <c r="N9" s="25"/>
      <c r="O9" s="25"/>
      <c r="P9" s="25"/>
      <c r="Q9" s="25"/>
      <c r="R9" s="25"/>
      <c r="S9" s="25"/>
      <c r="T9" s="25"/>
      <c r="U9" s="25"/>
      <c r="V9" s="25"/>
      <c r="W9" s="25"/>
      <c r="X9" s="25"/>
    </row>
    <row r="10" spans="1:24" s="3" customFormat="1" ht="15" customHeight="1" thickBot="1" x14ac:dyDescent="0.45">
      <c r="A10" s="25"/>
      <c r="B10" s="25" t="s">
        <v>45</v>
      </c>
      <c r="C10" s="25"/>
      <c r="D10" s="25"/>
      <c r="E10" s="25"/>
      <c r="F10" s="25"/>
      <c r="G10" s="25"/>
      <c r="H10" s="25"/>
      <c r="I10" s="25"/>
      <c r="J10" s="25"/>
      <c r="K10" s="25"/>
      <c r="L10" s="25"/>
      <c r="M10" s="25"/>
      <c r="N10" s="25"/>
      <c r="O10" s="25"/>
      <c r="P10" s="25"/>
      <c r="Q10" s="25"/>
      <c r="R10" s="25"/>
      <c r="S10" s="25"/>
      <c r="T10" s="25"/>
      <c r="U10" s="25"/>
      <c r="V10" s="25"/>
      <c r="W10" s="25"/>
      <c r="X10" s="25"/>
    </row>
    <row r="11" spans="1:24" s="3" customFormat="1" ht="14.1" customHeight="1" x14ac:dyDescent="0.4">
      <c r="A11" s="25"/>
      <c r="B11" s="25"/>
      <c r="C11" s="231" t="s">
        <v>9</v>
      </c>
      <c r="D11" s="232"/>
      <c r="E11" s="232"/>
      <c r="F11" s="232"/>
      <c r="G11" s="235">
        <f>基本情報設定シート!$C$9</f>
        <v>0</v>
      </c>
      <c r="H11" s="235"/>
      <c r="I11" s="235"/>
      <c r="J11" s="235"/>
      <c r="K11" s="235"/>
      <c r="L11" s="235"/>
      <c r="M11" s="235"/>
      <c r="N11" s="235"/>
      <c r="O11" s="235"/>
      <c r="P11" s="235"/>
      <c r="Q11" s="235"/>
      <c r="R11" s="235"/>
      <c r="S11" s="235"/>
      <c r="T11" s="235"/>
      <c r="U11" s="235"/>
      <c r="V11" s="236"/>
      <c r="W11" s="42"/>
      <c r="X11" s="25"/>
    </row>
    <row r="12" spans="1:24" s="3" customFormat="1" ht="14.1" customHeight="1" x14ac:dyDescent="0.4">
      <c r="A12" s="25"/>
      <c r="B12" s="25"/>
      <c r="C12" s="233"/>
      <c r="D12" s="234"/>
      <c r="E12" s="234"/>
      <c r="F12" s="234"/>
      <c r="G12" s="237"/>
      <c r="H12" s="237"/>
      <c r="I12" s="237"/>
      <c r="J12" s="237"/>
      <c r="K12" s="237"/>
      <c r="L12" s="237"/>
      <c r="M12" s="237"/>
      <c r="N12" s="237"/>
      <c r="O12" s="237"/>
      <c r="P12" s="237"/>
      <c r="Q12" s="237"/>
      <c r="R12" s="237"/>
      <c r="S12" s="237"/>
      <c r="T12" s="237"/>
      <c r="U12" s="237"/>
      <c r="V12" s="238"/>
      <c r="W12" s="42"/>
      <c r="X12" s="25"/>
    </row>
    <row r="13" spans="1:24" s="3" customFormat="1" ht="14.1" customHeight="1" x14ac:dyDescent="0.4">
      <c r="A13" s="25"/>
      <c r="B13" s="25"/>
      <c r="C13" s="233"/>
      <c r="D13" s="234"/>
      <c r="E13" s="234"/>
      <c r="F13" s="234"/>
      <c r="G13" s="237"/>
      <c r="H13" s="237"/>
      <c r="I13" s="237"/>
      <c r="J13" s="237"/>
      <c r="K13" s="237"/>
      <c r="L13" s="237"/>
      <c r="M13" s="237"/>
      <c r="N13" s="237"/>
      <c r="O13" s="237"/>
      <c r="P13" s="237"/>
      <c r="Q13" s="237"/>
      <c r="R13" s="237"/>
      <c r="S13" s="237"/>
      <c r="T13" s="237"/>
      <c r="U13" s="237"/>
      <c r="V13" s="238"/>
      <c r="W13" s="42"/>
      <c r="X13" s="25"/>
    </row>
    <row r="14" spans="1:24" s="3" customFormat="1" ht="35.25" customHeight="1" x14ac:dyDescent="0.4">
      <c r="A14" s="25"/>
      <c r="B14" s="25"/>
      <c r="C14" s="233" t="s">
        <v>46</v>
      </c>
      <c r="D14" s="234"/>
      <c r="E14" s="234"/>
      <c r="F14" s="234"/>
      <c r="G14" s="247"/>
      <c r="H14" s="247"/>
      <c r="I14" s="247"/>
      <c r="J14" s="247"/>
      <c r="K14" s="247"/>
      <c r="L14" s="247"/>
      <c r="M14" s="247"/>
      <c r="N14" s="234" t="s">
        <v>48</v>
      </c>
      <c r="O14" s="234"/>
      <c r="P14" s="234"/>
      <c r="Q14" s="250"/>
      <c r="R14" s="250"/>
      <c r="S14" s="250"/>
      <c r="T14" s="250"/>
      <c r="U14" s="250"/>
      <c r="V14" s="251"/>
      <c r="W14" s="42"/>
      <c r="X14" s="25"/>
    </row>
    <row r="15" spans="1:24" s="3" customFormat="1" ht="14.1" customHeight="1" x14ac:dyDescent="0.4">
      <c r="A15" s="25"/>
      <c r="B15" s="25"/>
      <c r="C15" s="233" t="s">
        <v>47</v>
      </c>
      <c r="D15" s="234"/>
      <c r="E15" s="234"/>
      <c r="F15" s="234"/>
      <c r="G15" s="248" t="str">
        <f>基本情報設定シート!$C$3&amp;"　"&amp;基本情報設定シート!$C$4&amp;"　"&amp;基本情報設定シート!$C$5</f>
        <v>　　</v>
      </c>
      <c r="H15" s="248"/>
      <c r="I15" s="248"/>
      <c r="J15" s="248"/>
      <c r="K15" s="248"/>
      <c r="L15" s="248"/>
      <c r="M15" s="248"/>
      <c r="N15" s="234"/>
      <c r="O15" s="234"/>
      <c r="P15" s="234"/>
      <c r="Q15" s="250"/>
      <c r="R15" s="250"/>
      <c r="S15" s="250"/>
      <c r="T15" s="250"/>
      <c r="U15" s="250"/>
      <c r="V15" s="251"/>
      <c r="W15" s="42"/>
      <c r="X15" s="25"/>
    </row>
    <row r="16" spans="1:24" s="3" customFormat="1" ht="14.1" customHeight="1" x14ac:dyDescent="0.4">
      <c r="A16" s="25"/>
      <c r="B16" s="25"/>
      <c r="C16" s="233"/>
      <c r="D16" s="234"/>
      <c r="E16" s="234"/>
      <c r="F16" s="234"/>
      <c r="G16" s="248"/>
      <c r="H16" s="248"/>
      <c r="I16" s="248"/>
      <c r="J16" s="248"/>
      <c r="K16" s="248"/>
      <c r="L16" s="248"/>
      <c r="M16" s="248"/>
      <c r="N16" s="234"/>
      <c r="O16" s="234"/>
      <c r="P16" s="234"/>
      <c r="Q16" s="250"/>
      <c r="R16" s="250"/>
      <c r="S16" s="250"/>
      <c r="T16" s="250"/>
      <c r="U16" s="250"/>
      <c r="V16" s="251"/>
      <c r="W16" s="42"/>
      <c r="X16" s="25"/>
    </row>
    <row r="17" spans="1:24" s="3" customFormat="1" ht="14.1" customHeight="1" thickBot="1" x14ac:dyDescent="0.45">
      <c r="A17" s="25"/>
      <c r="B17" s="51"/>
      <c r="C17" s="239"/>
      <c r="D17" s="240"/>
      <c r="E17" s="240"/>
      <c r="F17" s="240"/>
      <c r="G17" s="249"/>
      <c r="H17" s="249"/>
      <c r="I17" s="249"/>
      <c r="J17" s="249"/>
      <c r="K17" s="249"/>
      <c r="L17" s="249"/>
      <c r="M17" s="249"/>
      <c r="N17" s="240"/>
      <c r="O17" s="240"/>
      <c r="P17" s="240"/>
      <c r="Q17" s="252"/>
      <c r="R17" s="252"/>
      <c r="S17" s="252"/>
      <c r="T17" s="252"/>
      <c r="U17" s="252"/>
      <c r="V17" s="253"/>
      <c r="W17" s="42"/>
      <c r="X17" s="25"/>
    </row>
    <row r="18" spans="1:24" s="3" customFormat="1" ht="18.75" customHeight="1" x14ac:dyDescent="0.4">
      <c r="A18" s="25"/>
      <c r="B18" s="25"/>
      <c r="C18" s="25"/>
      <c r="D18" s="25"/>
      <c r="E18" s="25"/>
      <c r="F18" s="25"/>
      <c r="G18" s="25"/>
      <c r="H18" s="25"/>
      <c r="I18" s="25"/>
      <c r="J18" s="25"/>
      <c r="K18" s="25"/>
      <c r="L18" s="25"/>
      <c r="M18" s="25"/>
      <c r="N18" s="25"/>
      <c r="O18" s="25"/>
      <c r="P18" s="25"/>
      <c r="Q18" s="25"/>
      <c r="R18" s="25"/>
      <c r="S18" s="25"/>
      <c r="T18" s="25"/>
      <c r="U18" s="25"/>
      <c r="V18" s="25"/>
      <c r="W18" s="25"/>
      <c r="X18" s="25"/>
    </row>
    <row r="19" spans="1:24" s="3" customFormat="1" ht="18.75" customHeight="1" x14ac:dyDescent="0.4">
      <c r="A19" s="25"/>
      <c r="B19" s="25"/>
      <c r="C19" s="25" t="s">
        <v>44</v>
      </c>
      <c r="D19" s="25"/>
      <c r="E19" s="25"/>
      <c r="F19" s="25"/>
      <c r="G19" s="25"/>
      <c r="H19" s="25"/>
      <c r="I19" s="25"/>
      <c r="J19" s="25"/>
      <c r="K19" s="25"/>
      <c r="L19" s="25"/>
      <c r="M19" s="25"/>
      <c r="N19" s="25"/>
      <c r="O19" s="25"/>
      <c r="P19" s="25"/>
      <c r="Q19" s="25"/>
      <c r="R19" s="25"/>
      <c r="S19" s="25"/>
      <c r="T19" s="25"/>
      <c r="U19" s="25"/>
      <c r="V19" s="25"/>
      <c r="W19" s="25"/>
      <c r="X19" s="25"/>
    </row>
    <row r="20" spans="1:24" s="3" customFormat="1" ht="15" customHeight="1" x14ac:dyDescent="0.4">
      <c r="A20" s="25"/>
      <c r="B20" s="25"/>
      <c r="C20" s="25"/>
      <c r="D20" s="25"/>
      <c r="E20" s="25"/>
      <c r="F20" s="25"/>
      <c r="G20" s="25"/>
      <c r="H20" s="25"/>
      <c r="I20" s="25"/>
      <c r="J20" s="25"/>
      <c r="K20" s="25"/>
      <c r="L20" s="25"/>
      <c r="M20" s="25"/>
      <c r="N20" s="25"/>
      <c r="O20" s="25"/>
      <c r="P20" s="25"/>
      <c r="Q20" s="25"/>
      <c r="R20" s="25"/>
      <c r="S20" s="25"/>
      <c r="T20" s="25"/>
      <c r="U20" s="25"/>
      <c r="V20" s="25"/>
      <c r="W20" s="25"/>
      <c r="X20" s="25"/>
    </row>
    <row r="21" spans="1:24" s="3" customFormat="1" ht="15" customHeight="1" x14ac:dyDescent="0.4">
      <c r="A21" s="89" t="s">
        <v>0</v>
      </c>
      <c r="B21" s="89"/>
      <c r="C21" s="89"/>
      <c r="D21" s="89"/>
      <c r="E21" s="89"/>
      <c r="F21" s="89"/>
      <c r="G21" s="89"/>
      <c r="H21" s="89"/>
      <c r="I21" s="89"/>
      <c r="J21" s="89"/>
      <c r="K21" s="89"/>
      <c r="L21" s="89"/>
      <c r="M21" s="89"/>
      <c r="N21" s="89"/>
      <c r="O21" s="89"/>
      <c r="P21" s="89"/>
      <c r="Q21" s="89"/>
      <c r="R21" s="89"/>
      <c r="S21" s="89"/>
      <c r="T21" s="89"/>
      <c r="U21" s="89"/>
      <c r="V21" s="89"/>
      <c r="W21" s="89"/>
      <c r="X21" s="89"/>
    </row>
    <row r="22" spans="1:24" s="3" customFormat="1" ht="15" customHeight="1" thickBot="1" x14ac:dyDescent="0.45">
      <c r="A22" s="47"/>
      <c r="B22" s="47"/>
      <c r="C22" s="47"/>
      <c r="D22" s="47"/>
      <c r="E22" s="47"/>
      <c r="F22" s="47"/>
      <c r="G22" s="47"/>
      <c r="H22" s="47"/>
      <c r="I22" s="47"/>
      <c r="J22" s="47"/>
      <c r="K22" s="47"/>
      <c r="L22" s="47"/>
      <c r="M22" s="47"/>
      <c r="N22" s="47"/>
      <c r="O22" s="47"/>
      <c r="P22" s="47"/>
      <c r="Q22" s="47"/>
      <c r="R22" s="47"/>
      <c r="S22" s="47"/>
      <c r="T22" s="47"/>
      <c r="U22" s="47"/>
      <c r="V22" s="47"/>
      <c r="W22" s="47"/>
      <c r="X22" s="47"/>
    </row>
    <row r="23" spans="1:24" ht="15" customHeight="1" x14ac:dyDescent="0.4">
      <c r="A23" s="27"/>
      <c r="B23" s="27"/>
      <c r="C23" s="241" t="s">
        <v>49</v>
      </c>
      <c r="D23" s="242"/>
      <c r="E23" s="242"/>
      <c r="F23" s="242"/>
      <c r="G23" s="242"/>
      <c r="H23" s="254" t="str">
        <f>基本情報設定シート!$C$10</f>
        <v>松江市販路開拓支援事業補助金</v>
      </c>
      <c r="I23" s="254"/>
      <c r="J23" s="254"/>
      <c r="K23" s="254"/>
      <c r="L23" s="254"/>
      <c r="M23" s="254"/>
      <c r="N23" s="254"/>
      <c r="O23" s="254"/>
      <c r="P23" s="254"/>
      <c r="Q23" s="254"/>
      <c r="R23" s="254"/>
      <c r="S23" s="254"/>
      <c r="T23" s="254"/>
      <c r="U23" s="254"/>
      <c r="V23" s="255"/>
      <c r="W23" s="43"/>
      <c r="X23" s="27"/>
    </row>
    <row r="24" spans="1:24" ht="15" customHeight="1" x14ac:dyDescent="0.4">
      <c r="A24" s="27"/>
      <c r="B24" s="27"/>
      <c r="C24" s="243"/>
      <c r="D24" s="244"/>
      <c r="E24" s="244"/>
      <c r="F24" s="244"/>
      <c r="G24" s="244"/>
      <c r="H24" s="256"/>
      <c r="I24" s="256"/>
      <c r="J24" s="256"/>
      <c r="K24" s="256"/>
      <c r="L24" s="256"/>
      <c r="M24" s="256"/>
      <c r="N24" s="256"/>
      <c r="O24" s="256"/>
      <c r="P24" s="256"/>
      <c r="Q24" s="256"/>
      <c r="R24" s="256"/>
      <c r="S24" s="256"/>
      <c r="T24" s="256"/>
      <c r="U24" s="256"/>
      <c r="V24" s="257"/>
      <c r="W24" s="43"/>
      <c r="X24" s="27"/>
    </row>
    <row r="25" spans="1:24" ht="15" customHeight="1" x14ac:dyDescent="0.4">
      <c r="A25" s="27"/>
      <c r="B25" s="27"/>
      <c r="C25" s="245"/>
      <c r="D25" s="246"/>
      <c r="E25" s="246"/>
      <c r="F25" s="246"/>
      <c r="G25" s="246"/>
      <c r="H25" s="258"/>
      <c r="I25" s="258"/>
      <c r="J25" s="258"/>
      <c r="K25" s="258"/>
      <c r="L25" s="258"/>
      <c r="M25" s="258"/>
      <c r="N25" s="258"/>
      <c r="O25" s="259"/>
      <c r="P25" s="259"/>
      <c r="Q25" s="259"/>
      <c r="R25" s="259"/>
      <c r="S25" s="259"/>
      <c r="T25" s="259"/>
      <c r="U25" s="259"/>
      <c r="V25" s="260"/>
      <c r="W25" s="43"/>
      <c r="X25" s="27"/>
    </row>
    <row r="26" spans="1:24" ht="15.95" customHeight="1" x14ac:dyDescent="0.4">
      <c r="A26" s="27"/>
      <c r="B26" s="27"/>
      <c r="C26" s="219" t="s">
        <v>50</v>
      </c>
      <c r="D26" s="220"/>
      <c r="E26" s="220"/>
      <c r="F26" s="220"/>
      <c r="G26" s="221"/>
      <c r="H26" s="214"/>
      <c r="I26" s="204"/>
      <c r="J26" s="204"/>
      <c r="K26" s="204"/>
      <c r="L26" s="204" t="s">
        <v>77</v>
      </c>
      <c r="M26" s="204"/>
      <c r="N26" s="205" t="s">
        <v>53</v>
      </c>
      <c r="O26" s="206"/>
      <c r="P26" s="207"/>
      <c r="Q26" s="204"/>
      <c r="R26" s="204"/>
      <c r="S26" s="204"/>
      <c r="T26" s="204"/>
      <c r="U26" s="204" t="s">
        <v>74</v>
      </c>
      <c r="V26" s="217"/>
      <c r="W26" s="27"/>
      <c r="X26" s="27"/>
    </row>
    <row r="27" spans="1:24" ht="15.95" customHeight="1" x14ac:dyDescent="0.4">
      <c r="A27" s="27"/>
      <c r="B27" s="27"/>
      <c r="C27" s="222"/>
      <c r="D27" s="223"/>
      <c r="E27" s="223"/>
      <c r="F27" s="223"/>
      <c r="G27" s="224"/>
      <c r="H27" s="215"/>
      <c r="I27" s="163"/>
      <c r="J27" s="163"/>
      <c r="K27" s="163"/>
      <c r="L27" s="163"/>
      <c r="M27" s="163"/>
      <c r="N27" s="208"/>
      <c r="O27" s="89"/>
      <c r="P27" s="209"/>
      <c r="Q27" s="163"/>
      <c r="R27" s="163"/>
      <c r="S27" s="163"/>
      <c r="T27" s="163"/>
      <c r="U27" s="163"/>
      <c r="V27" s="218"/>
      <c r="W27" s="27"/>
      <c r="X27" s="27"/>
    </row>
    <row r="28" spans="1:24" ht="24" customHeight="1" x14ac:dyDescent="0.4">
      <c r="A28" s="27"/>
      <c r="B28" s="27"/>
      <c r="C28" s="225"/>
      <c r="D28" s="226"/>
      <c r="E28" s="226"/>
      <c r="F28" s="226"/>
      <c r="G28" s="227"/>
      <c r="H28" s="273" t="s">
        <v>79</v>
      </c>
      <c r="I28" s="216"/>
      <c r="J28" s="216"/>
      <c r="K28" s="213"/>
      <c r="L28" s="213"/>
      <c r="M28" s="7" t="s">
        <v>78</v>
      </c>
      <c r="N28" s="210"/>
      <c r="O28" s="211"/>
      <c r="P28" s="212"/>
      <c r="Q28" s="216" t="s">
        <v>80</v>
      </c>
      <c r="R28" s="216"/>
      <c r="S28" s="216"/>
      <c r="T28" s="213"/>
      <c r="U28" s="213"/>
      <c r="V28" s="6" t="s">
        <v>78</v>
      </c>
      <c r="W28" s="27"/>
      <c r="X28" s="27"/>
    </row>
    <row r="29" spans="1:24" ht="20.100000000000001" customHeight="1" x14ac:dyDescent="0.4">
      <c r="A29" s="27"/>
      <c r="B29" s="27"/>
      <c r="C29" s="219" t="s">
        <v>51</v>
      </c>
      <c r="D29" s="220"/>
      <c r="E29" s="220"/>
      <c r="F29" s="220"/>
      <c r="G29" s="221"/>
      <c r="H29" s="214" t="s">
        <v>154</v>
      </c>
      <c r="I29" s="204"/>
      <c r="J29" s="204"/>
      <c r="K29" s="204"/>
      <c r="L29" s="287"/>
      <c r="M29" s="268" t="s">
        <v>54</v>
      </c>
      <c r="N29" s="269"/>
      <c r="O29" s="221"/>
      <c r="P29" s="264"/>
      <c r="Q29" s="264"/>
      <c r="R29" s="264"/>
      <c r="S29" s="264"/>
      <c r="T29" s="264"/>
      <c r="U29" s="264"/>
      <c r="V29" s="266"/>
      <c r="W29" s="44"/>
      <c r="X29" s="27"/>
    </row>
    <row r="30" spans="1:24" ht="20.100000000000001" customHeight="1" x14ac:dyDescent="0.4">
      <c r="A30" s="27"/>
      <c r="B30" s="27"/>
      <c r="C30" s="274"/>
      <c r="D30" s="271"/>
      <c r="E30" s="271"/>
      <c r="F30" s="271"/>
      <c r="G30" s="272"/>
      <c r="H30" s="53" t="s">
        <v>152</v>
      </c>
      <c r="I30" s="285"/>
      <c r="J30" s="285"/>
      <c r="K30" s="285"/>
      <c r="L30" s="54" t="s">
        <v>153</v>
      </c>
      <c r="M30" s="270"/>
      <c r="N30" s="271"/>
      <c r="O30" s="272"/>
      <c r="P30" s="265"/>
      <c r="Q30" s="265"/>
      <c r="R30" s="265"/>
      <c r="S30" s="265"/>
      <c r="T30" s="265"/>
      <c r="U30" s="265"/>
      <c r="V30" s="267"/>
      <c r="W30" s="44"/>
      <c r="X30" s="27"/>
    </row>
    <row r="31" spans="1:24" ht="20.100000000000001" customHeight="1" x14ac:dyDescent="0.4">
      <c r="A31" s="27"/>
      <c r="B31" s="27"/>
      <c r="C31" s="219" t="s">
        <v>46</v>
      </c>
      <c r="D31" s="220"/>
      <c r="E31" s="220"/>
      <c r="F31" s="220"/>
      <c r="G31" s="221"/>
      <c r="H31" s="214"/>
      <c r="I31" s="204"/>
      <c r="J31" s="204"/>
      <c r="K31" s="204"/>
      <c r="L31" s="204"/>
      <c r="M31" s="204"/>
      <c r="N31" s="204"/>
      <c r="O31" s="204"/>
      <c r="P31" s="204"/>
      <c r="Q31" s="204"/>
      <c r="R31" s="204"/>
      <c r="S31" s="204"/>
      <c r="T31" s="204"/>
      <c r="U31" s="204"/>
      <c r="V31" s="217"/>
      <c r="W31" s="27"/>
      <c r="X31" s="27"/>
    </row>
    <row r="32" spans="1:24" ht="20.100000000000001" customHeight="1" x14ac:dyDescent="0.4">
      <c r="A32" s="27"/>
      <c r="B32" s="27"/>
      <c r="C32" s="274"/>
      <c r="D32" s="271"/>
      <c r="E32" s="271"/>
      <c r="F32" s="271"/>
      <c r="G32" s="272"/>
      <c r="H32" s="284"/>
      <c r="I32" s="285"/>
      <c r="J32" s="285"/>
      <c r="K32" s="285"/>
      <c r="L32" s="285"/>
      <c r="M32" s="285"/>
      <c r="N32" s="285"/>
      <c r="O32" s="285"/>
      <c r="P32" s="285"/>
      <c r="Q32" s="285"/>
      <c r="R32" s="285"/>
      <c r="S32" s="285"/>
      <c r="T32" s="285"/>
      <c r="U32" s="285"/>
      <c r="V32" s="286"/>
      <c r="W32" s="27"/>
      <c r="X32" s="27"/>
    </row>
    <row r="33" spans="1:24" ht="20.100000000000001" customHeight="1" x14ac:dyDescent="0.4">
      <c r="A33" s="27"/>
      <c r="B33" s="27"/>
      <c r="C33" s="219" t="s">
        <v>52</v>
      </c>
      <c r="D33" s="220"/>
      <c r="E33" s="220"/>
      <c r="F33" s="220"/>
      <c r="G33" s="221"/>
      <c r="H33" s="278"/>
      <c r="I33" s="279"/>
      <c r="J33" s="279"/>
      <c r="K33" s="279"/>
      <c r="L33" s="279"/>
      <c r="M33" s="279"/>
      <c r="N33" s="279"/>
      <c r="O33" s="279"/>
      <c r="P33" s="279"/>
      <c r="Q33" s="279"/>
      <c r="R33" s="279"/>
      <c r="S33" s="279"/>
      <c r="T33" s="279"/>
      <c r="U33" s="279"/>
      <c r="V33" s="280"/>
      <c r="W33" s="45"/>
      <c r="X33" s="27"/>
    </row>
    <row r="34" spans="1:24" ht="20.100000000000001" customHeight="1" thickBot="1" x14ac:dyDescent="0.45">
      <c r="A34" s="27"/>
      <c r="B34" s="27"/>
      <c r="C34" s="275"/>
      <c r="D34" s="276"/>
      <c r="E34" s="276"/>
      <c r="F34" s="276"/>
      <c r="G34" s="277"/>
      <c r="H34" s="281"/>
      <c r="I34" s="282"/>
      <c r="J34" s="282"/>
      <c r="K34" s="282"/>
      <c r="L34" s="282"/>
      <c r="M34" s="282"/>
      <c r="N34" s="282"/>
      <c r="O34" s="282"/>
      <c r="P34" s="282"/>
      <c r="Q34" s="282"/>
      <c r="R34" s="282"/>
      <c r="S34" s="282"/>
      <c r="T34" s="282"/>
      <c r="U34" s="282"/>
      <c r="V34" s="283"/>
      <c r="W34" s="45"/>
      <c r="X34" s="27"/>
    </row>
    <row r="35" spans="1:24" ht="18.75" customHeight="1" thickBot="1" x14ac:dyDescent="0.45">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ht="9" customHeight="1" x14ac:dyDescent="0.4">
      <c r="A36" s="27"/>
      <c r="B36" s="46"/>
      <c r="C36" s="46"/>
      <c r="D36" s="46"/>
      <c r="E36" s="46"/>
      <c r="F36" s="46"/>
      <c r="G36" s="46"/>
      <c r="H36" s="46"/>
      <c r="I36" s="46"/>
      <c r="J36" s="46"/>
      <c r="K36" s="46"/>
      <c r="L36" s="46"/>
      <c r="M36" s="46"/>
      <c r="N36" s="46"/>
      <c r="O36" s="46"/>
      <c r="P36" s="46"/>
      <c r="Q36" s="46"/>
      <c r="R36" s="46"/>
      <c r="S36" s="46"/>
      <c r="T36" s="46"/>
      <c r="U36" s="46"/>
      <c r="V36" s="46"/>
      <c r="W36" s="46"/>
      <c r="X36" s="27"/>
    </row>
    <row r="37" spans="1:24" ht="18.75" customHeight="1" x14ac:dyDescent="0.4">
      <c r="A37" s="27"/>
      <c r="B37" s="27" t="s">
        <v>55</v>
      </c>
      <c r="C37" s="25"/>
      <c r="D37" s="25"/>
      <c r="E37" s="25"/>
      <c r="F37" s="27"/>
      <c r="G37" s="27"/>
      <c r="H37" s="27"/>
      <c r="I37" s="27"/>
      <c r="J37" s="27"/>
      <c r="K37" s="27"/>
      <c r="L37" s="27"/>
      <c r="M37" s="27"/>
      <c r="N37" s="27"/>
      <c r="O37" s="27"/>
      <c r="P37" s="27"/>
      <c r="Q37" s="27"/>
      <c r="R37" s="27"/>
      <c r="S37" s="27"/>
      <c r="T37" s="27"/>
      <c r="U37" s="27"/>
      <c r="V37" s="27"/>
      <c r="W37" s="27"/>
      <c r="X37" s="27"/>
    </row>
    <row r="38" spans="1:24" ht="17.100000000000001" customHeight="1" x14ac:dyDescent="0.4">
      <c r="A38" s="27"/>
      <c r="B38" s="27"/>
      <c r="C38" s="263"/>
      <c r="D38" s="263"/>
      <c r="E38" s="25" t="s">
        <v>56</v>
      </c>
      <c r="F38" s="27"/>
      <c r="G38" s="27"/>
      <c r="H38" s="27"/>
      <c r="I38" s="27"/>
      <c r="J38" s="27"/>
      <c r="K38" s="27"/>
      <c r="L38" s="27"/>
      <c r="M38" s="27"/>
      <c r="N38" s="27"/>
      <c r="O38" s="27"/>
      <c r="P38" s="27"/>
      <c r="Q38" s="27"/>
      <c r="R38" s="27"/>
      <c r="S38" s="27"/>
      <c r="T38" s="27"/>
      <c r="U38" s="27"/>
      <c r="V38" s="27"/>
      <c r="W38" s="27"/>
      <c r="X38" s="27"/>
    </row>
    <row r="39" spans="1:24" ht="17.100000000000001" customHeight="1" x14ac:dyDescent="0.4">
      <c r="A39" s="27"/>
      <c r="B39" s="27"/>
      <c r="C39" s="263"/>
      <c r="D39" s="263"/>
      <c r="E39" s="25" t="s">
        <v>57</v>
      </c>
      <c r="F39" s="27"/>
      <c r="G39" s="27"/>
      <c r="H39" s="27"/>
      <c r="I39" s="27"/>
      <c r="J39" s="27"/>
      <c r="K39" s="27"/>
      <c r="L39" s="27"/>
      <c r="M39" s="27"/>
      <c r="N39" s="27"/>
      <c r="O39" s="27"/>
      <c r="P39" s="27"/>
      <c r="Q39" s="27"/>
      <c r="R39" s="27"/>
      <c r="S39" s="27"/>
      <c r="T39" s="27"/>
      <c r="U39" s="27"/>
      <c r="V39" s="27"/>
      <c r="W39" s="27"/>
      <c r="X39" s="27"/>
    </row>
    <row r="40" spans="1:24" ht="18.75" customHeight="1" x14ac:dyDescent="0.4">
      <c r="A40" s="27"/>
      <c r="B40" s="27"/>
      <c r="C40" s="27"/>
      <c r="D40" s="27"/>
      <c r="E40" s="27"/>
      <c r="F40" s="27"/>
      <c r="G40" s="27"/>
      <c r="H40" s="27"/>
      <c r="I40" s="27"/>
      <c r="J40" s="27"/>
      <c r="K40" s="27"/>
      <c r="L40" s="27"/>
      <c r="M40" s="27"/>
      <c r="N40" s="27"/>
      <c r="O40" s="27"/>
      <c r="P40" s="27"/>
      <c r="Q40" s="27"/>
      <c r="R40" s="27"/>
      <c r="S40" s="27"/>
      <c r="T40" s="27"/>
      <c r="U40" s="27"/>
      <c r="V40" s="27"/>
      <c r="W40" s="27"/>
      <c r="X40" s="27"/>
    </row>
    <row r="41" spans="1:24" ht="20.100000000000001" customHeight="1" x14ac:dyDescent="0.4">
      <c r="A41" s="27"/>
      <c r="B41" s="27"/>
      <c r="C41" s="27"/>
      <c r="D41" s="27"/>
      <c r="E41" s="27"/>
      <c r="F41" s="27"/>
      <c r="G41" s="27"/>
      <c r="H41" s="27"/>
      <c r="I41" s="27"/>
      <c r="J41" s="27"/>
      <c r="K41" s="261" t="s">
        <v>58</v>
      </c>
      <c r="L41" s="261"/>
      <c r="M41" s="261"/>
      <c r="N41" s="261"/>
      <c r="O41" s="261"/>
      <c r="P41" s="261"/>
      <c r="Q41" s="261"/>
      <c r="R41" s="261"/>
      <c r="S41" s="261"/>
      <c r="T41" s="261"/>
      <c r="U41" s="261"/>
      <c r="V41" s="261"/>
      <c r="W41" s="261"/>
      <c r="X41" s="27"/>
    </row>
    <row r="42" spans="1:24" ht="20.100000000000001" customHeight="1" x14ac:dyDescent="0.4">
      <c r="A42" s="27"/>
      <c r="B42" s="27"/>
      <c r="C42" s="27"/>
      <c r="D42" s="27"/>
      <c r="E42" s="27"/>
      <c r="F42" s="27"/>
      <c r="G42" s="27"/>
      <c r="H42" s="27"/>
      <c r="I42" s="27"/>
      <c r="J42" s="27"/>
      <c r="K42" s="261" t="s">
        <v>59</v>
      </c>
      <c r="L42" s="261"/>
      <c r="M42" s="261"/>
      <c r="N42" s="261"/>
      <c r="O42" s="262"/>
      <c r="P42" s="262"/>
      <c r="Q42" s="262"/>
      <c r="R42" s="262"/>
      <c r="S42" s="262"/>
      <c r="T42" s="262"/>
      <c r="U42" s="262"/>
      <c r="V42" s="262"/>
      <c r="W42" s="262"/>
      <c r="X42" s="27"/>
    </row>
    <row r="43" spans="1:24" ht="20.100000000000001" customHeight="1" x14ac:dyDescent="0.4">
      <c r="A43" s="27"/>
      <c r="B43" s="27"/>
      <c r="C43" s="27"/>
      <c r="D43" s="27"/>
      <c r="E43" s="27"/>
      <c r="F43" s="27"/>
      <c r="G43" s="27"/>
      <c r="H43" s="27"/>
      <c r="I43" s="27"/>
      <c r="J43" s="27"/>
      <c r="K43" s="261"/>
      <c r="L43" s="261"/>
      <c r="M43" s="261"/>
      <c r="N43" s="261"/>
      <c r="O43" s="262"/>
      <c r="P43" s="262"/>
      <c r="Q43" s="262"/>
      <c r="R43" s="262"/>
      <c r="S43" s="262"/>
      <c r="T43" s="262"/>
      <c r="U43" s="262"/>
      <c r="V43" s="262"/>
      <c r="W43" s="262"/>
      <c r="X43" s="27"/>
    </row>
    <row r="44" spans="1:24" ht="18.75" customHeight="1" x14ac:dyDescent="0.4">
      <c r="A44" s="27"/>
      <c r="B44" s="27"/>
      <c r="C44" s="27"/>
      <c r="D44" s="27"/>
      <c r="E44" s="27"/>
      <c r="F44" s="27"/>
      <c r="G44" s="27"/>
      <c r="H44" s="27"/>
      <c r="I44" s="27"/>
      <c r="J44" s="27"/>
      <c r="K44" s="27"/>
      <c r="L44" s="27"/>
      <c r="M44" s="27"/>
      <c r="N44" s="27"/>
      <c r="O44" s="27"/>
      <c r="P44" s="27"/>
      <c r="Q44" s="27"/>
      <c r="R44" s="27"/>
      <c r="S44" s="27"/>
      <c r="T44" s="27"/>
      <c r="U44" s="27"/>
      <c r="V44" s="27"/>
      <c r="W44" s="27"/>
      <c r="X44" s="27"/>
    </row>
    <row r="45" spans="1:24" ht="18.75" customHeight="1" x14ac:dyDescent="0.4">
      <c r="A45" s="27"/>
      <c r="B45" s="27"/>
      <c r="C45" s="27"/>
      <c r="D45" s="27"/>
      <c r="E45" s="27"/>
      <c r="F45" s="27"/>
      <c r="G45" s="27"/>
      <c r="H45" s="27"/>
      <c r="I45" s="27"/>
      <c r="J45" s="27"/>
      <c r="K45" s="27"/>
      <c r="L45" s="27"/>
      <c r="M45" s="27"/>
      <c r="N45" s="27"/>
      <c r="O45" s="27"/>
      <c r="P45" s="27"/>
      <c r="Q45" s="27"/>
      <c r="R45" s="27"/>
      <c r="S45" s="27"/>
      <c r="T45" s="27"/>
      <c r="U45" s="27"/>
      <c r="V45" s="27"/>
      <c r="W45" s="27"/>
      <c r="X45" s="27"/>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H33:V34"/>
    <mergeCell ref="S29:S30"/>
    <mergeCell ref="T29:T30"/>
    <mergeCell ref="H31:V32"/>
    <mergeCell ref="I30:K30"/>
    <mergeCell ref="H29:L29"/>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L26:M27"/>
    <mergeCell ref="N26:P28"/>
    <mergeCell ref="Q26:T27"/>
    <mergeCell ref="T28:U28"/>
    <mergeCell ref="H26:K27"/>
    <mergeCell ref="Q28:S28"/>
    <mergeCell ref="U26:V27"/>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E1"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112</v>
      </c>
    </row>
    <row r="2" spans="1:10" x14ac:dyDescent="0.4">
      <c r="A2" t="s">
        <v>114</v>
      </c>
    </row>
    <row r="3" spans="1:10" x14ac:dyDescent="0.4">
      <c r="A3" t="s">
        <v>115</v>
      </c>
    </row>
    <row r="4" spans="1:10" x14ac:dyDescent="0.4">
      <c r="A4" t="s">
        <v>117</v>
      </c>
    </row>
    <row r="5" spans="1:10" x14ac:dyDescent="0.4">
      <c r="A5" t="s">
        <v>116</v>
      </c>
    </row>
    <row r="8" spans="1:10" x14ac:dyDescent="0.4">
      <c r="A8" t="s">
        <v>113</v>
      </c>
    </row>
    <row r="9" spans="1:10" x14ac:dyDescent="0.4">
      <c r="A9" s="12" t="s">
        <v>87</v>
      </c>
      <c r="B9" s="12" t="s">
        <v>90</v>
      </c>
      <c r="C9" s="12" t="s">
        <v>91</v>
      </c>
      <c r="D9" s="12" t="s">
        <v>93</v>
      </c>
      <c r="E9" s="12" t="s">
        <v>94</v>
      </c>
      <c r="F9" s="12" t="s">
        <v>92</v>
      </c>
      <c r="G9" s="12" t="s">
        <v>95</v>
      </c>
      <c r="H9" s="12" t="s">
        <v>96</v>
      </c>
      <c r="I9" s="12" t="s">
        <v>97</v>
      </c>
      <c r="J9" s="12" t="s">
        <v>244</v>
      </c>
    </row>
    <row r="10" spans="1:10" x14ac:dyDescent="0.4">
      <c r="A10" s="11" t="s">
        <v>88</v>
      </c>
      <c r="B10" s="11" t="s">
        <v>98</v>
      </c>
      <c r="C10" s="11" t="s">
        <v>100</v>
      </c>
      <c r="D10" s="11" t="s">
        <v>101</v>
      </c>
      <c r="E10" s="10" t="s">
        <v>103</v>
      </c>
      <c r="F10" s="10" t="s">
        <v>104</v>
      </c>
      <c r="G10" s="11" t="s">
        <v>105</v>
      </c>
      <c r="H10" s="11" t="s">
        <v>108</v>
      </c>
      <c r="I10" s="10" t="s">
        <v>111</v>
      </c>
      <c r="J10" s="61" t="s">
        <v>245</v>
      </c>
    </row>
    <row r="11" spans="1:10" x14ac:dyDescent="0.4">
      <c r="A11" s="10" t="s">
        <v>89</v>
      </c>
      <c r="B11" s="10" t="s">
        <v>99</v>
      </c>
      <c r="C11" s="11" t="s">
        <v>119</v>
      </c>
      <c r="D11" s="11" t="s">
        <v>102</v>
      </c>
      <c r="G11" s="11" t="s">
        <v>106</v>
      </c>
      <c r="H11" s="11" t="s">
        <v>109</v>
      </c>
    </row>
    <row r="12" spans="1:10"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E19" sqref="E19"/>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1" t="s">
        <v>156</v>
      </c>
      <c r="B1" s="21" t="s">
        <v>157</v>
      </c>
      <c r="D1" s="8" t="s">
        <v>88</v>
      </c>
      <c r="E1" t="s">
        <v>223</v>
      </c>
      <c r="F1" t="s">
        <v>224</v>
      </c>
    </row>
    <row r="2" spans="1:12" x14ac:dyDescent="0.4">
      <c r="A2" t="s">
        <v>158</v>
      </c>
      <c r="B2" t="s">
        <v>182</v>
      </c>
      <c r="D2" t="s">
        <v>89</v>
      </c>
      <c r="E2" t="s">
        <v>223</v>
      </c>
      <c r="F2" t="s">
        <v>224</v>
      </c>
    </row>
    <row r="3" spans="1:12" x14ac:dyDescent="0.4">
      <c r="A3" t="s">
        <v>159</v>
      </c>
      <c r="B3" t="s">
        <v>183</v>
      </c>
      <c r="D3" t="s">
        <v>98</v>
      </c>
      <c r="E3" t="s">
        <v>228</v>
      </c>
      <c r="F3" t="s">
        <v>229</v>
      </c>
    </row>
    <row r="4" spans="1:12" x14ac:dyDescent="0.4">
      <c r="A4" t="s">
        <v>160</v>
      </c>
      <c r="B4" t="s">
        <v>184</v>
      </c>
      <c r="D4" t="s">
        <v>99</v>
      </c>
      <c r="E4" t="s">
        <v>230</v>
      </c>
    </row>
    <row r="5" spans="1:12" x14ac:dyDescent="0.4">
      <c r="A5" t="s">
        <v>161</v>
      </c>
      <c r="B5" t="s">
        <v>185</v>
      </c>
      <c r="D5" t="s">
        <v>100</v>
      </c>
      <c r="E5" t="s">
        <v>215</v>
      </c>
      <c r="F5" t="s">
        <v>187</v>
      </c>
      <c r="G5" t="s">
        <v>216</v>
      </c>
      <c r="H5" t="s">
        <v>217</v>
      </c>
      <c r="I5" t="s">
        <v>218</v>
      </c>
    </row>
    <row r="6" spans="1:12" x14ac:dyDescent="0.4">
      <c r="A6" t="s">
        <v>162</v>
      </c>
      <c r="B6" t="s">
        <v>186</v>
      </c>
      <c r="D6" t="s">
        <v>119</v>
      </c>
      <c r="E6" t="s">
        <v>219</v>
      </c>
      <c r="F6" t="s">
        <v>220</v>
      </c>
      <c r="G6" t="s">
        <v>221</v>
      </c>
      <c r="H6" t="s">
        <v>192</v>
      </c>
      <c r="I6" t="s">
        <v>222</v>
      </c>
    </row>
    <row r="7" spans="1:12" x14ac:dyDescent="0.4">
      <c r="A7" t="s">
        <v>163</v>
      </c>
      <c r="D7" t="s">
        <v>101</v>
      </c>
      <c r="E7" t="s">
        <v>187</v>
      </c>
      <c r="F7" t="s">
        <v>225</v>
      </c>
      <c r="G7" t="s">
        <v>226</v>
      </c>
      <c r="H7" t="s">
        <v>155</v>
      </c>
      <c r="I7" t="s">
        <v>218</v>
      </c>
    </row>
    <row r="8" spans="1:12" x14ac:dyDescent="0.4">
      <c r="A8" t="s">
        <v>164</v>
      </c>
      <c r="D8" t="s">
        <v>102</v>
      </c>
      <c r="E8" t="s">
        <v>155</v>
      </c>
      <c r="F8" t="s">
        <v>227</v>
      </c>
      <c r="G8" t="s">
        <v>227</v>
      </c>
      <c r="H8" t="s">
        <v>227</v>
      </c>
      <c r="I8" t="s">
        <v>227</v>
      </c>
    </row>
    <row r="9" spans="1:12" x14ac:dyDescent="0.4">
      <c r="A9" t="s">
        <v>165</v>
      </c>
      <c r="D9" t="s">
        <v>103</v>
      </c>
      <c r="E9" s="8" t="s">
        <v>189</v>
      </c>
      <c r="F9" s="8" t="s">
        <v>187</v>
      </c>
      <c r="G9" s="8" t="s">
        <v>190</v>
      </c>
      <c r="H9" s="8" t="s">
        <v>191</v>
      </c>
      <c r="I9" s="8" t="s">
        <v>155</v>
      </c>
      <c r="J9" s="8" t="s">
        <v>192</v>
      </c>
    </row>
    <row r="10" spans="1:12" x14ac:dyDescent="0.4">
      <c r="A10" t="s">
        <v>166</v>
      </c>
      <c r="D10" t="s">
        <v>104</v>
      </c>
      <c r="E10" t="s">
        <v>231</v>
      </c>
      <c r="F10" t="s">
        <v>232</v>
      </c>
      <c r="G10" t="s">
        <v>233</v>
      </c>
      <c r="H10" t="s">
        <v>188</v>
      </c>
    </row>
    <row r="11" spans="1:12" x14ac:dyDescent="0.4">
      <c r="A11" t="s">
        <v>167</v>
      </c>
      <c r="D11" t="s">
        <v>105</v>
      </c>
    </row>
    <row r="12" spans="1:12" x14ac:dyDescent="0.4">
      <c r="A12" t="s">
        <v>168</v>
      </c>
      <c r="D12" t="s">
        <v>106</v>
      </c>
    </row>
    <row r="13" spans="1:12" x14ac:dyDescent="0.4">
      <c r="A13" t="s">
        <v>169</v>
      </c>
      <c r="D13" t="s">
        <v>107</v>
      </c>
    </row>
    <row r="14" spans="1:12" x14ac:dyDescent="0.4">
      <c r="A14" t="s">
        <v>170</v>
      </c>
      <c r="D14" t="s">
        <v>108</v>
      </c>
      <c r="E14" t="s">
        <v>236</v>
      </c>
      <c r="F14" t="s">
        <v>237</v>
      </c>
      <c r="G14" t="s">
        <v>238</v>
      </c>
      <c r="H14" t="s">
        <v>239</v>
      </c>
      <c r="I14" t="s">
        <v>240</v>
      </c>
      <c r="J14" t="s">
        <v>241</v>
      </c>
    </row>
    <row r="15" spans="1:12" x14ac:dyDescent="0.4">
      <c r="A15" t="s">
        <v>171</v>
      </c>
      <c r="D15" t="s">
        <v>109</v>
      </c>
      <c r="E15" t="s">
        <v>236</v>
      </c>
      <c r="F15" t="s">
        <v>237</v>
      </c>
      <c r="G15" t="s">
        <v>238</v>
      </c>
      <c r="H15" t="s">
        <v>242</v>
      </c>
      <c r="I15" t="s">
        <v>239</v>
      </c>
      <c r="J15" t="s">
        <v>240</v>
      </c>
      <c r="K15" t="s">
        <v>241</v>
      </c>
    </row>
    <row r="16" spans="1:12" x14ac:dyDescent="0.4">
      <c r="A16" t="s">
        <v>172</v>
      </c>
      <c r="D16" t="s">
        <v>110</v>
      </c>
      <c r="E16" t="s">
        <v>236</v>
      </c>
      <c r="F16" t="s">
        <v>237</v>
      </c>
      <c r="G16" t="s">
        <v>238</v>
      </c>
      <c r="H16" t="s">
        <v>242</v>
      </c>
      <c r="I16" t="s">
        <v>239</v>
      </c>
      <c r="J16" t="s">
        <v>240</v>
      </c>
      <c r="K16" t="s">
        <v>243</v>
      </c>
      <c r="L16" t="s">
        <v>241</v>
      </c>
    </row>
    <row r="17" spans="1:10" x14ac:dyDescent="0.4">
      <c r="A17" t="s">
        <v>173</v>
      </c>
      <c r="D17" t="s">
        <v>111</v>
      </c>
      <c r="E17" t="s">
        <v>234</v>
      </c>
      <c r="F17" t="s">
        <v>235</v>
      </c>
    </row>
    <row r="18" spans="1:10" x14ac:dyDescent="0.4">
      <c r="A18" t="s">
        <v>174</v>
      </c>
      <c r="D18" t="s">
        <v>245</v>
      </c>
      <c r="E18" t="s">
        <v>247</v>
      </c>
      <c r="F18" t="s">
        <v>248</v>
      </c>
      <c r="G18" t="s">
        <v>249</v>
      </c>
      <c r="H18" t="s">
        <v>250</v>
      </c>
      <c r="I18" t="s">
        <v>251</v>
      </c>
      <c r="J18" t="s">
        <v>252</v>
      </c>
    </row>
    <row r="19" spans="1:10" x14ac:dyDescent="0.4">
      <c r="A19" t="s">
        <v>175</v>
      </c>
    </row>
    <row r="20" spans="1:10" x14ac:dyDescent="0.4">
      <c r="A20" t="s">
        <v>176</v>
      </c>
    </row>
    <row r="21" spans="1:10" x14ac:dyDescent="0.4">
      <c r="A21" t="s">
        <v>177</v>
      </c>
    </row>
    <row r="22" spans="1:10" x14ac:dyDescent="0.4">
      <c r="A22" t="s">
        <v>178</v>
      </c>
    </row>
    <row r="23" spans="1:10" x14ac:dyDescent="0.4">
      <c r="A23" t="s">
        <v>179</v>
      </c>
    </row>
    <row r="24" spans="1:10" x14ac:dyDescent="0.4">
      <c r="A24" t="s">
        <v>180</v>
      </c>
    </row>
    <row r="25" spans="1:10" x14ac:dyDescent="0.4">
      <c r="A25" t="s">
        <v>181</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66" t="s">
        <v>207</v>
      </c>
      <c r="B1" s="66"/>
      <c r="C1" s="66"/>
      <c r="D1" s="66"/>
    </row>
    <row r="2" spans="1:4" ht="19.5" thickBot="1" x14ac:dyDescent="0.45">
      <c r="A2" s="17"/>
      <c r="B2" s="17"/>
      <c r="C2" s="18" t="s">
        <v>130</v>
      </c>
      <c r="D2" s="18" t="s">
        <v>126</v>
      </c>
    </row>
    <row r="3" spans="1:4" ht="24.95" customHeight="1" thickTop="1" x14ac:dyDescent="0.4">
      <c r="A3" s="63" t="s">
        <v>120</v>
      </c>
      <c r="B3" s="16" t="s">
        <v>121</v>
      </c>
      <c r="C3" s="22"/>
      <c r="D3" s="16" t="s">
        <v>127</v>
      </c>
    </row>
    <row r="4" spans="1:4" ht="24.95" customHeight="1" x14ac:dyDescent="0.4">
      <c r="A4" s="64"/>
      <c r="B4" s="14" t="s">
        <v>122</v>
      </c>
      <c r="C4" s="23"/>
      <c r="D4" s="14" t="s">
        <v>115</v>
      </c>
    </row>
    <row r="5" spans="1:4" ht="24.95" customHeight="1" x14ac:dyDescent="0.4">
      <c r="A5" s="64"/>
      <c r="B5" s="14" t="s">
        <v>123</v>
      </c>
      <c r="C5" s="23"/>
      <c r="D5" s="14" t="s">
        <v>213</v>
      </c>
    </row>
    <row r="6" spans="1:4" ht="24.95" customHeight="1" x14ac:dyDescent="0.4">
      <c r="A6" s="64"/>
      <c r="B6" s="14" t="s">
        <v>128</v>
      </c>
      <c r="C6" s="23"/>
      <c r="D6" s="14" t="s">
        <v>214</v>
      </c>
    </row>
    <row r="7" spans="1:4" ht="24.95" customHeight="1" x14ac:dyDescent="0.4">
      <c r="A7" s="64"/>
      <c r="B7" s="14" t="s">
        <v>124</v>
      </c>
      <c r="C7" s="24"/>
      <c r="D7" s="15">
        <v>26639</v>
      </c>
    </row>
    <row r="8" spans="1:4" ht="24.95" customHeight="1" x14ac:dyDescent="0.4">
      <c r="A8" s="64"/>
      <c r="B8" s="14" t="s">
        <v>212</v>
      </c>
      <c r="C8" s="59"/>
      <c r="D8" s="58">
        <v>6908540</v>
      </c>
    </row>
    <row r="9" spans="1:4" ht="24.95" customHeight="1" x14ac:dyDescent="0.4">
      <c r="A9" s="64"/>
      <c r="B9" s="14" t="s">
        <v>9</v>
      </c>
      <c r="C9" s="23"/>
      <c r="D9" s="14" t="s">
        <v>129</v>
      </c>
    </row>
    <row r="10" spans="1:4" ht="24.95" customHeight="1" x14ac:dyDescent="0.4">
      <c r="A10" s="65" t="s">
        <v>132</v>
      </c>
      <c r="B10" s="14" t="s">
        <v>83</v>
      </c>
      <c r="C10" s="14" t="s">
        <v>253</v>
      </c>
      <c r="D10" s="62" t="s">
        <v>95</v>
      </c>
    </row>
    <row r="11" spans="1:4" ht="24.95" customHeight="1" x14ac:dyDescent="0.4">
      <c r="A11" s="64"/>
      <c r="B11" s="14" t="s">
        <v>125</v>
      </c>
      <c r="C11" s="23" t="s">
        <v>105</v>
      </c>
      <c r="D11" s="14" t="s">
        <v>105</v>
      </c>
    </row>
    <row r="12" spans="1:4" ht="76.5" customHeight="1" x14ac:dyDescent="0.4">
      <c r="A12" s="67" t="s">
        <v>131</v>
      </c>
      <c r="B12" s="67"/>
      <c r="C12" s="68" t="s">
        <v>208</v>
      </c>
      <c r="D12" s="68"/>
    </row>
  </sheetData>
  <sheetProtection algorithmName="SHA-512" hashValue="UzrtfoMd4Jr1enTqz9WtAgFGG33twSh3IRQBq7ngLqvNw6H0eBTisCa5+cFtRFWWTMHQ09gNdxSLitxAz+W3sQ==" saltValue="KzwUTW9RFPtZX3mmlZ5Mcw=="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'プルダウン（基本設定）'!$A$9:$J$9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25"/>
      <c r="B1" s="104" t="s">
        <v>6</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49" ht="39.950000000000003" customHeight="1" x14ac:dyDescent="0.4">
      <c r="A2" s="89" t="s">
        <v>7</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77"/>
      <c r="AD2" s="77"/>
      <c r="AE2" s="77"/>
      <c r="AF2" s="77"/>
      <c r="AG2" s="77"/>
      <c r="AH2" s="77"/>
      <c r="AI2" s="77"/>
      <c r="AJ2" s="77"/>
      <c r="AK2" s="77"/>
      <c r="AL2" s="77"/>
      <c r="AM2" s="77"/>
      <c r="AN2" s="77"/>
      <c r="AO2" s="77"/>
      <c r="AP2" s="77"/>
      <c r="AQ2" s="77"/>
      <c r="AR2" s="77"/>
      <c r="AS2" s="77"/>
      <c r="AT2" s="77"/>
      <c r="AU2" s="77"/>
      <c r="AV2" s="77"/>
      <c r="AW2" s="77"/>
    </row>
    <row r="3" spans="1:49" ht="20.100000000000001" customHeight="1" x14ac:dyDescent="0.4">
      <c r="A3" s="26"/>
      <c r="B3" s="27"/>
      <c r="C3" s="27"/>
      <c r="D3" s="27"/>
      <c r="E3" s="27"/>
      <c r="F3" s="27"/>
      <c r="G3" s="27"/>
      <c r="H3" s="27"/>
      <c r="I3" s="27"/>
      <c r="J3" s="27"/>
      <c r="K3" s="27"/>
      <c r="L3" s="27"/>
      <c r="M3" s="27"/>
      <c r="N3" s="27"/>
      <c r="O3" s="27"/>
      <c r="P3" s="27"/>
      <c r="Q3" s="27"/>
      <c r="R3" s="27"/>
      <c r="S3" s="27"/>
      <c r="T3" s="27"/>
      <c r="U3" s="111"/>
      <c r="V3" s="111"/>
      <c r="W3" s="111"/>
      <c r="X3" s="111"/>
      <c r="Y3" s="111"/>
      <c r="Z3" s="111"/>
      <c r="AA3" s="111"/>
      <c r="AB3" s="27"/>
    </row>
    <row r="4" spans="1:49" ht="20.100000000000001" customHeight="1" x14ac:dyDescent="0.4">
      <c r="A4" s="28"/>
      <c r="B4" s="90" t="s">
        <v>8</v>
      </c>
      <c r="C4" s="90"/>
      <c r="D4" s="90"/>
      <c r="E4" s="90"/>
      <c r="F4" s="90"/>
      <c r="G4" s="90"/>
      <c r="H4" s="90"/>
      <c r="I4" s="28"/>
      <c r="J4" s="28"/>
      <c r="K4" s="28"/>
      <c r="L4" s="28"/>
      <c r="M4" s="27"/>
      <c r="N4" s="27"/>
      <c r="O4" s="27"/>
      <c r="P4" s="27"/>
      <c r="Q4" s="27"/>
      <c r="R4" s="27"/>
      <c r="S4" s="27"/>
      <c r="T4" s="27"/>
      <c r="U4" s="27"/>
      <c r="V4" s="27"/>
      <c r="W4" s="27"/>
      <c r="X4" s="27"/>
      <c r="Y4" s="27"/>
      <c r="Z4" s="27"/>
      <c r="AA4" s="27"/>
      <c r="AB4" s="27"/>
    </row>
    <row r="5" spans="1:49" ht="20.100000000000001" customHeight="1" x14ac:dyDescent="0.4">
      <c r="A5" s="26"/>
      <c r="B5" s="27"/>
      <c r="C5" s="27"/>
      <c r="D5" s="27"/>
      <c r="E5" s="27"/>
      <c r="F5" s="27"/>
      <c r="G5" s="27"/>
      <c r="H5" s="27"/>
      <c r="I5" s="27"/>
      <c r="J5" s="89" t="s">
        <v>133</v>
      </c>
      <c r="K5" s="89"/>
      <c r="L5" s="89"/>
      <c r="M5" s="112" t="s">
        <v>9</v>
      </c>
      <c r="N5" s="112"/>
      <c r="O5" s="112"/>
      <c r="P5" s="112"/>
      <c r="Q5" s="112"/>
      <c r="R5" s="85">
        <f>基本情報設定シート!$C$9</f>
        <v>0</v>
      </c>
      <c r="S5" s="85"/>
      <c r="T5" s="85"/>
      <c r="U5" s="85"/>
      <c r="V5" s="85"/>
      <c r="W5" s="85"/>
      <c r="X5" s="85"/>
      <c r="Y5" s="85"/>
      <c r="Z5" s="85"/>
      <c r="AA5" s="85"/>
      <c r="AB5" s="85"/>
    </row>
    <row r="6" spans="1:49" ht="20.100000000000001" customHeight="1" x14ac:dyDescent="0.4">
      <c r="A6" s="26"/>
      <c r="B6" s="27"/>
      <c r="C6" s="27"/>
      <c r="D6" s="27"/>
      <c r="E6" s="27"/>
      <c r="F6" s="27"/>
      <c r="G6" s="27"/>
      <c r="H6" s="27"/>
      <c r="I6" s="27"/>
      <c r="J6" s="89"/>
      <c r="K6" s="89"/>
      <c r="L6" s="89"/>
      <c r="M6" s="84" t="s">
        <v>10</v>
      </c>
      <c r="N6" s="84"/>
      <c r="O6" s="84"/>
      <c r="P6" s="84"/>
      <c r="Q6" s="84"/>
      <c r="R6" s="85">
        <f>基本情報設定シート!$C$3</f>
        <v>0</v>
      </c>
      <c r="S6" s="85"/>
      <c r="T6" s="85"/>
      <c r="U6" s="85"/>
      <c r="V6" s="85"/>
      <c r="W6" s="85"/>
      <c r="X6" s="85"/>
      <c r="Y6" s="85"/>
      <c r="Z6" s="85"/>
      <c r="AA6" s="85"/>
      <c r="AB6" s="85"/>
    </row>
    <row r="7" spans="1:49" ht="20.100000000000001" customHeight="1" x14ac:dyDescent="0.4">
      <c r="A7" s="26"/>
      <c r="B7" s="27"/>
      <c r="C7" s="27"/>
      <c r="D7" s="27"/>
      <c r="E7" s="27"/>
      <c r="F7" s="27"/>
      <c r="G7" s="27"/>
      <c r="H7" s="27"/>
      <c r="I7" s="27"/>
      <c r="J7" s="89"/>
      <c r="K7" s="89"/>
      <c r="L7" s="89"/>
      <c r="M7" s="84"/>
      <c r="N7" s="84"/>
      <c r="O7" s="84"/>
      <c r="P7" s="84"/>
      <c r="Q7" s="84"/>
      <c r="R7" s="85" t="str">
        <f>基本情報設定シート!$C$4&amp;"　"&amp;基本情報設定シート!$C$5</f>
        <v>　</v>
      </c>
      <c r="S7" s="85"/>
      <c r="T7" s="85"/>
      <c r="U7" s="85"/>
      <c r="V7" s="85"/>
      <c r="W7" s="85"/>
      <c r="X7" s="85"/>
      <c r="Y7" s="85"/>
      <c r="Z7" s="85"/>
      <c r="AA7" s="85"/>
      <c r="AB7" s="85"/>
    </row>
    <row r="8" spans="1:49" s="3" customFormat="1" ht="60" customHeight="1" x14ac:dyDescent="0.4">
      <c r="A8" s="25"/>
      <c r="B8" s="103" t="s">
        <v>134</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5"/>
    </row>
    <row r="9" spans="1:49" s="3" customFormat="1" ht="30" customHeight="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row>
    <row r="10" spans="1:49" s="3" customFormat="1" ht="20.100000000000001" customHeight="1" x14ac:dyDescent="0.4">
      <c r="A10" s="25"/>
      <c r="B10" s="69" t="s">
        <v>1</v>
      </c>
      <c r="C10" s="70"/>
      <c r="D10" s="70"/>
      <c r="E10" s="71"/>
      <c r="F10" s="105" t="e">
        <f>EDATE(U3,-3)</f>
        <v>#NUM!</v>
      </c>
      <c r="G10" s="106"/>
      <c r="H10" s="106"/>
      <c r="I10" s="106"/>
      <c r="J10" s="107"/>
      <c r="K10" s="108" t="s">
        <v>2</v>
      </c>
      <c r="L10" s="109"/>
      <c r="M10" s="109"/>
      <c r="N10" s="109"/>
      <c r="O10" s="110"/>
      <c r="P10" s="81" t="str">
        <f>基本情報設定シート!$C$10</f>
        <v>松江市販路開拓支援事業補助金</v>
      </c>
      <c r="Q10" s="82"/>
      <c r="R10" s="82"/>
      <c r="S10" s="82"/>
      <c r="T10" s="82"/>
      <c r="U10" s="82"/>
      <c r="V10" s="82"/>
      <c r="W10" s="82"/>
      <c r="X10" s="82"/>
      <c r="Y10" s="82"/>
      <c r="Z10" s="82"/>
      <c r="AA10" s="83"/>
      <c r="AB10" s="25"/>
    </row>
    <row r="11" spans="1:49" s="3" customFormat="1" ht="20.100000000000001" customHeight="1" x14ac:dyDescent="0.4">
      <c r="A11" s="25"/>
      <c r="B11" s="78" t="s">
        <v>3</v>
      </c>
      <c r="C11" s="79"/>
      <c r="D11" s="79"/>
      <c r="E11" s="79"/>
      <c r="F11" s="79"/>
      <c r="G11" s="79"/>
      <c r="H11" s="79"/>
      <c r="I11" s="79"/>
      <c r="J11" s="80"/>
      <c r="K11" s="81" t="str">
        <f>基本情報設定シート!$C$11</f>
        <v>展示会等出展事業</v>
      </c>
      <c r="L11" s="82"/>
      <c r="M11" s="82"/>
      <c r="N11" s="82"/>
      <c r="O11" s="82"/>
      <c r="P11" s="82"/>
      <c r="Q11" s="82"/>
      <c r="R11" s="82"/>
      <c r="S11" s="82"/>
      <c r="T11" s="82"/>
      <c r="U11" s="82"/>
      <c r="V11" s="82"/>
      <c r="W11" s="82"/>
      <c r="X11" s="82"/>
      <c r="Y11" s="82"/>
      <c r="Z11" s="82"/>
      <c r="AA11" s="83"/>
      <c r="AB11" s="25"/>
    </row>
    <row r="12" spans="1:49" s="3" customFormat="1" ht="99.95" customHeight="1" x14ac:dyDescent="0.4">
      <c r="A12" s="25"/>
      <c r="B12" s="78" t="s">
        <v>11</v>
      </c>
      <c r="C12" s="79"/>
      <c r="D12" s="79"/>
      <c r="E12" s="79"/>
      <c r="F12" s="79"/>
      <c r="G12" s="79"/>
      <c r="H12" s="79"/>
      <c r="I12" s="79"/>
      <c r="J12" s="80"/>
      <c r="K12" s="86"/>
      <c r="L12" s="87"/>
      <c r="M12" s="87"/>
      <c r="N12" s="87"/>
      <c r="O12" s="87"/>
      <c r="P12" s="87"/>
      <c r="Q12" s="87"/>
      <c r="R12" s="87"/>
      <c r="S12" s="87"/>
      <c r="T12" s="87"/>
      <c r="U12" s="87"/>
      <c r="V12" s="87"/>
      <c r="W12" s="87"/>
      <c r="X12" s="87"/>
      <c r="Y12" s="87"/>
      <c r="Z12" s="87"/>
      <c r="AA12" s="88"/>
      <c r="AB12" s="25"/>
    </row>
    <row r="13" spans="1:49" s="3" customFormat="1" ht="99.95" customHeight="1" x14ac:dyDescent="0.4">
      <c r="A13" s="25"/>
      <c r="B13" s="78" t="s">
        <v>12</v>
      </c>
      <c r="C13" s="79"/>
      <c r="D13" s="79"/>
      <c r="E13" s="79"/>
      <c r="F13" s="79"/>
      <c r="G13" s="79"/>
      <c r="H13" s="79"/>
      <c r="I13" s="79"/>
      <c r="J13" s="80"/>
      <c r="K13" s="86"/>
      <c r="L13" s="87"/>
      <c r="M13" s="87"/>
      <c r="N13" s="87"/>
      <c r="O13" s="87"/>
      <c r="P13" s="87"/>
      <c r="Q13" s="87"/>
      <c r="R13" s="87"/>
      <c r="S13" s="87"/>
      <c r="T13" s="87"/>
      <c r="U13" s="87"/>
      <c r="V13" s="87"/>
      <c r="W13" s="87"/>
      <c r="X13" s="87"/>
      <c r="Y13" s="87"/>
      <c r="Z13" s="87"/>
      <c r="AA13" s="88"/>
      <c r="AB13" s="25"/>
    </row>
    <row r="14" spans="1:49" s="3" customFormat="1" ht="39.950000000000003" customHeight="1" x14ac:dyDescent="0.4">
      <c r="A14" s="25"/>
      <c r="B14" s="78" t="s">
        <v>118</v>
      </c>
      <c r="C14" s="79"/>
      <c r="D14" s="79"/>
      <c r="E14" s="79"/>
      <c r="F14" s="79"/>
      <c r="G14" s="79"/>
      <c r="H14" s="79"/>
      <c r="I14" s="79"/>
      <c r="J14" s="80"/>
      <c r="K14" s="101"/>
      <c r="L14" s="102"/>
      <c r="M14" s="102"/>
      <c r="N14" s="102"/>
      <c r="O14" s="102"/>
      <c r="P14" s="102"/>
      <c r="Q14" s="102"/>
      <c r="R14" s="102"/>
      <c r="S14" s="102"/>
      <c r="T14" s="102"/>
      <c r="U14" s="102"/>
      <c r="V14" s="102"/>
      <c r="W14" s="102"/>
      <c r="X14" s="102"/>
      <c r="Y14" s="102"/>
      <c r="Z14" s="82" t="s">
        <v>5</v>
      </c>
      <c r="AA14" s="83"/>
      <c r="AB14" s="25"/>
      <c r="AC14" s="4"/>
      <c r="AD14" s="4"/>
      <c r="AE14" s="4"/>
      <c r="AF14" s="4"/>
      <c r="AG14" s="4"/>
    </row>
    <row r="15" spans="1:49" s="3" customFormat="1" ht="39.950000000000003" customHeight="1" x14ac:dyDescent="0.4">
      <c r="A15" s="25"/>
      <c r="B15" s="78" t="s">
        <v>13</v>
      </c>
      <c r="C15" s="79"/>
      <c r="D15" s="79"/>
      <c r="E15" s="79"/>
      <c r="F15" s="79"/>
      <c r="G15" s="79"/>
      <c r="H15" s="79"/>
      <c r="I15" s="79"/>
      <c r="J15" s="80"/>
      <c r="K15" s="101"/>
      <c r="L15" s="102"/>
      <c r="M15" s="102"/>
      <c r="N15" s="102"/>
      <c r="O15" s="102"/>
      <c r="P15" s="102"/>
      <c r="Q15" s="102"/>
      <c r="R15" s="102"/>
      <c r="S15" s="102"/>
      <c r="T15" s="102"/>
      <c r="U15" s="102"/>
      <c r="V15" s="102"/>
      <c r="W15" s="102"/>
      <c r="X15" s="102"/>
      <c r="Y15" s="102"/>
      <c r="Z15" s="82" t="s">
        <v>5</v>
      </c>
      <c r="AA15" s="83"/>
      <c r="AB15" s="25"/>
      <c r="AC15" s="4"/>
      <c r="AD15" s="4"/>
      <c r="AE15" s="4"/>
      <c r="AF15" s="4"/>
      <c r="AG15" s="4"/>
    </row>
    <row r="16" spans="1:49" s="3" customFormat="1" ht="39.950000000000003" customHeight="1" x14ac:dyDescent="0.4">
      <c r="A16" s="25"/>
      <c r="B16" s="78" t="s">
        <v>14</v>
      </c>
      <c r="C16" s="79"/>
      <c r="D16" s="79"/>
      <c r="E16" s="79"/>
      <c r="F16" s="79"/>
      <c r="G16" s="79"/>
      <c r="H16" s="79"/>
      <c r="I16" s="79"/>
      <c r="J16" s="80"/>
      <c r="K16" s="94"/>
      <c r="L16" s="95"/>
      <c r="M16" s="95"/>
      <c r="N16" s="95"/>
      <c r="O16" s="95"/>
      <c r="P16" s="95"/>
      <c r="Q16" s="95"/>
      <c r="R16" s="95"/>
      <c r="S16" s="95"/>
      <c r="T16" s="95"/>
      <c r="U16" s="95"/>
      <c r="V16" s="95"/>
      <c r="W16" s="95"/>
      <c r="X16" s="95"/>
      <c r="Y16" s="95"/>
      <c r="Z16" s="95"/>
      <c r="AA16" s="96"/>
      <c r="AB16" s="25"/>
      <c r="AC16" s="4"/>
      <c r="AD16" s="4"/>
      <c r="AE16" s="4"/>
      <c r="AF16" s="4"/>
      <c r="AG16" s="4"/>
    </row>
    <row r="17" spans="1:33" s="3" customFormat="1" ht="20.100000000000001" customHeight="1" x14ac:dyDescent="0.4">
      <c r="A17" s="25"/>
      <c r="B17" s="78" t="s">
        <v>15</v>
      </c>
      <c r="C17" s="79"/>
      <c r="D17" s="79"/>
      <c r="E17" s="79"/>
      <c r="F17" s="79"/>
      <c r="G17" s="79"/>
      <c r="H17" s="79"/>
      <c r="I17" s="79"/>
      <c r="J17" s="80"/>
      <c r="K17" s="97" t="s">
        <v>16</v>
      </c>
      <c r="L17" s="98"/>
      <c r="M17" s="98"/>
      <c r="N17" s="73"/>
      <c r="O17" s="73"/>
      <c r="P17" s="73"/>
      <c r="Q17" s="73"/>
      <c r="R17" s="73"/>
      <c r="S17" s="73"/>
      <c r="T17" s="73"/>
      <c r="U17" s="73"/>
      <c r="V17" s="73"/>
      <c r="W17" s="73"/>
      <c r="X17" s="73"/>
      <c r="Y17" s="73"/>
      <c r="Z17" s="29"/>
      <c r="AA17" s="30"/>
      <c r="AB17" s="25"/>
      <c r="AC17" s="4"/>
      <c r="AD17" s="4"/>
      <c r="AE17" s="4"/>
      <c r="AF17" s="4"/>
      <c r="AG17" s="4"/>
    </row>
    <row r="18" spans="1:33" s="3" customFormat="1" ht="20.100000000000001" customHeight="1" x14ac:dyDescent="0.4">
      <c r="A18" s="25"/>
      <c r="B18" s="91"/>
      <c r="C18" s="92"/>
      <c r="D18" s="92"/>
      <c r="E18" s="92"/>
      <c r="F18" s="92"/>
      <c r="G18" s="92"/>
      <c r="H18" s="92"/>
      <c r="I18" s="92"/>
      <c r="J18" s="93"/>
      <c r="K18" s="99" t="s">
        <v>17</v>
      </c>
      <c r="L18" s="100"/>
      <c r="M18" s="100"/>
      <c r="N18" s="72"/>
      <c r="O18" s="72"/>
      <c r="P18" s="72"/>
      <c r="Q18" s="72"/>
      <c r="R18" s="72"/>
      <c r="S18" s="72"/>
      <c r="T18" s="72"/>
      <c r="U18" s="72"/>
      <c r="V18" s="72"/>
      <c r="W18" s="72"/>
      <c r="X18" s="72"/>
      <c r="Y18" s="72"/>
      <c r="Z18" s="31"/>
      <c r="AA18" s="32"/>
      <c r="AB18" s="25"/>
      <c r="AC18" s="4"/>
      <c r="AD18" s="4"/>
      <c r="AE18" s="4"/>
      <c r="AF18" s="4"/>
      <c r="AG18" s="4"/>
    </row>
    <row r="19" spans="1:33" s="3" customFormat="1" ht="99.95" customHeight="1" x14ac:dyDescent="0.4">
      <c r="A19" s="25"/>
      <c r="B19" s="69" t="s">
        <v>18</v>
      </c>
      <c r="C19" s="70"/>
      <c r="D19" s="70"/>
      <c r="E19" s="70"/>
      <c r="F19" s="70"/>
      <c r="G19" s="70"/>
      <c r="H19" s="70"/>
      <c r="I19" s="70"/>
      <c r="J19" s="71"/>
      <c r="K19" s="74" t="str">
        <f>VLOOKUP($K$11,管理者用!$C$2:$E$18,2,0)</f>
        <v>１．事業計画書
２．補助事業の概要補足資料
３．直近2期分の決算書の写し</v>
      </c>
      <c r="L19" s="75"/>
      <c r="M19" s="75"/>
      <c r="N19" s="75"/>
      <c r="O19" s="75"/>
      <c r="P19" s="75"/>
      <c r="Q19" s="75"/>
      <c r="R19" s="75"/>
      <c r="S19" s="75"/>
      <c r="T19" s="75"/>
      <c r="U19" s="75"/>
      <c r="V19" s="75"/>
      <c r="W19" s="75"/>
      <c r="X19" s="75"/>
      <c r="Y19" s="75"/>
      <c r="Z19" s="75"/>
      <c r="AA19" s="76"/>
      <c r="AB19" s="25"/>
    </row>
    <row r="20" spans="1:33" s="3" customFormat="1" ht="18.75" customHeight="1" x14ac:dyDescent="0.4">
      <c r="A20" s="25"/>
      <c r="B20" s="25"/>
      <c r="C20" s="25"/>
      <c r="D20" s="25"/>
      <c r="E20" s="33"/>
      <c r="F20" s="33"/>
      <c r="G20" s="33"/>
      <c r="H20" s="33"/>
      <c r="I20" s="33"/>
      <c r="J20" s="33"/>
      <c r="K20" s="33"/>
      <c r="L20" s="33"/>
      <c r="M20" s="33"/>
      <c r="N20" s="33"/>
      <c r="O20" s="33"/>
      <c r="P20" s="33"/>
      <c r="Q20" s="33"/>
      <c r="R20" s="33"/>
      <c r="S20" s="33"/>
      <c r="T20" s="33"/>
      <c r="U20" s="33"/>
      <c r="V20" s="33"/>
      <c r="W20" s="33"/>
      <c r="X20" s="33"/>
      <c r="Y20" s="33"/>
      <c r="Z20" s="33"/>
      <c r="AA20" s="33"/>
      <c r="AB20" s="25"/>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wS/hO/TZ5tgIaA7zcpZNjxMbcFSAMd9eNSKYsLP3iqZOfSeRfzl3DXos9KLh990dBOWXOpI4D6JemdmT2Ox6IQ==" saltValue="3au1foY8eLSr4hVpnoDcAA=="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8:AA8"/>
    <mergeCell ref="B1:AB1"/>
    <mergeCell ref="B12:J12"/>
    <mergeCell ref="K12:AA12"/>
    <mergeCell ref="A9:AB9"/>
    <mergeCell ref="B10:E10"/>
    <mergeCell ref="F10:J10"/>
    <mergeCell ref="K10:O10"/>
    <mergeCell ref="P10:AA10"/>
    <mergeCell ref="U3:AA3"/>
    <mergeCell ref="J5:L7"/>
    <mergeCell ref="M5:Q5"/>
    <mergeCell ref="B15:J15"/>
    <mergeCell ref="Z14:AA14"/>
    <mergeCell ref="Z15:AA15"/>
    <mergeCell ref="K14:Y14"/>
    <mergeCell ref="K15:Y15"/>
    <mergeCell ref="B16:J16"/>
    <mergeCell ref="B17:J18"/>
    <mergeCell ref="K16:AA16"/>
    <mergeCell ref="K17:M17"/>
    <mergeCell ref="K18:M1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25"/>
      <c r="B1" s="104" t="s">
        <v>75</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39.950000000000003" customHeight="1" x14ac:dyDescent="0.4">
      <c r="A2" s="89" t="s">
        <v>139</v>
      </c>
      <c r="B2" s="89"/>
      <c r="C2" s="89"/>
      <c r="D2" s="89"/>
      <c r="E2" s="89"/>
      <c r="F2" s="89"/>
      <c r="G2" s="89"/>
      <c r="H2" s="89"/>
      <c r="I2" s="89"/>
      <c r="J2" s="89"/>
      <c r="K2" s="89"/>
      <c r="L2" s="89"/>
      <c r="M2" s="89"/>
      <c r="N2" s="89"/>
      <c r="O2" s="89"/>
      <c r="P2" s="89"/>
      <c r="Q2" s="89"/>
      <c r="R2" s="89"/>
      <c r="S2" s="89"/>
      <c r="T2" s="89"/>
      <c r="U2" s="89"/>
      <c r="V2" s="89"/>
      <c r="W2" s="89"/>
      <c r="X2" s="89"/>
      <c r="Y2" s="89"/>
      <c r="Z2" s="89"/>
      <c r="AA2" s="89"/>
      <c r="AB2" s="89"/>
    </row>
    <row r="3" spans="1:28" ht="20.100000000000001" customHeight="1" x14ac:dyDescent="0.4">
      <c r="A3" s="26"/>
      <c r="B3" s="27"/>
      <c r="C3" s="27"/>
      <c r="D3" s="27"/>
      <c r="E3" s="27"/>
      <c r="F3" s="27"/>
      <c r="G3" s="27"/>
      <c r="H3" s="27"/>
      <c r="I3" s="27"/>
      <c r="J3" s="27"/>
      <c r="K3" s="27"/>
      <c r="L3" s="27"/>
      <c r="M3" s="27"/>
      <c r="N3" s="27"/>
      <c r="O3" s="27"/>
      <c r="P3" s="27"/>
      <c r="Q3" s="27"/>
      <c r="R3" s="27"/>
      <c r="S3" s="27"/>
      <c r="T3" s="27"/>
      <c r="U3" s="117">
        <f>$H$15</f>
        <v>0</v>
      </c>
      <c r="V3" s="117"/>
      <c r="W3" s="117"/>
      <c r="X3" s="117"/>
      <c r="Y3" s="117"/>
      <c r="Z3" s="117"/>
      <c r="AA3" s="117"/>
      <c r="AB3" s="27"/>
    </row>
    <row r="4" spans="1:28" ht="20.100000000000001" customHeight="1" x14ac:dyDescent="0.4">
      <c r="A4" s="28"/>
      <c r="B4" s="90" t="s">
        <v>8</v>
      </c>
      <c r="C4" s="90"/>
      <c r="D4" s="90"/>
      <c r="E4" s="90"/>
      <c r="F4" s="90"/>
      <c r="G4" s="90"/>
      <c r="H4" s="90"/>
      <c r="I4" s="28"/>
      <c r="J4" s="28"/>
      <c r="K4" s="28"/>
      <c r="L4" s="28"/>
      <c r="M4" s="27"/>
      <c r="N4" s="27"/>
      <c r="O4" s="27"/>
      <c r="P4" s="27"/>
      <c r="Q4" s="27"/>
      <c r="R4" s="27"/>
      <c r="S4" s="27"/>
      <c r="T4" s="27"/>
      <c r="U4" s="27"/>
      <c r="V4" s="27"/>
      <c r="W4" s="27"/>
      <c r="X4" s="27"/>
      <c r="Y4" s="27"/>
      <c r="Z4" s="27"/>
      <c r="AA4" s="27"/>
      <c r="AB4" s="27"/>
    </row>
    <row r="5" spans="1:28" ht="20.100000000000001" customHeight="1" x14ac:dyDescent="0.4">
      <c r="A5" s="26"/>
      <c r="B5" s="27"/>
      <c r="C5" s="27"/>
      <c r="D5" s="27"/>
      <c r="E5" s="27"/>
      <c r="F5" s="27"/>
      <c r="G5" s="27"/>
      <c r="H5" s="89" t="s">
        <v>19</v>
      </c>
      <c r="I5" s="89"/>
      <c r="J5" s="89"/>
      <c r="K5" s="89"/>
      <c r="L5" s="89"/>
      <c r="M5" s="112" t="s">
        <v>9</v>
      </c>
      <c r="N5" s="112"/>
      <c r="O5" s="112"/>
      <c r="P5" s="112"/>
      <c r="Q5" s="112"/>
      <c r="R5" s="90">
        <f>基本情報設定シート!$C$9</f>
        <v>0</v>
      </c>
      <c r="S5" s="90"/>
      <c r="T5" s="90"/>
      <c r="U5" s="90"/>
      <c r="V5" s="90"/>
      <c r="W5" s="90"/>
      <c r="X5" s="90"/>
      <c r="Y5" s="90"/>
      <c r="Z5" s="90"/>
      <c r="AA5" s="90"/>
      <c r="AB5" s="90"/>
    </row>
    <row r="6" spans="1:28" ht="20.100000000000001" customHeight="1" x14ac:dyDescent="0.4">
      <c r="A6" s="26"/>
      <c r="B6" s="27"/>
      <c r="C6" s="27"/>
      <c r="D6" s="27"/>
      <c r="E6" s="27"/>
      <c r="F6" s="27"/>
      <c r="G6" s="27"/>
      <c r="H6" s="89"/>
      <c r="I6" s="89"/>
      <c r="J6" s="89"/>
      <c r="K6" s="89"/>
      <c r="L6" s="89"/>
      <c r="M6" s="84" t="s">
        <v>10</v>
      </c>
      <c r="N6" s="112"/>
      <c r="O6" s="112"/>
      <c r="P6" s="112"/>
      <c r="Q6" s="112"/>
      <c r="R6" s="85">
        <f>基本情報設定シート!$C$3</f>
        <v>0</v>
      </c>
      <c r="S6" s="85"/>
      <c r="T6" s="85"/>
      <c r="U6" s="85"/>
      <c r="V6" s="85"/>
      <c r="W6" s="85"/>
      <c r="X6" s="85"/>
      <c r="Y6" s="85"/>
      <c r="Z6" s="85"/>
      <c r="AA6" s="85"/>
      <c r="AB6" s="85"/>
    </row>
    <row r="7" spans="1:28" ht="20.100000000000001" customHeight="1" x14ac:dyDescent="0.4">
      <c r="A7" s="26"/>
      <c r="B7" s="27"/>
      <c r="C7" s="27"/>
      <c r="D7" s="27"/>
      <c r="E7" s="27"/>
      <c r="F7" s="27"/>
      <c r="G7" s="27"/>
      <c r="H7" s="89"/>
      <c r="I7" s="89"/>
      <c r="J7" s="89"/>
      <c r="K7" s="89"/>
      <c r="L7" s="89"/>
      <c r="M7" s="112"/>
      <c r="N7" s="112"/>
      <c r="O7" s="112"/>
      <c r="P7" s="112"/>
      <c r="Q7" s="112"/>
      <c r="R7" s="85" t="str">
        <f>基本情報設定シート!$C$4&amp;"　"&amp;基本情報設定シート!$C$5</f>
        <v>　</v>
      </c>
      <c r="S7" s="85"/>
      <c r="T7" s="85"/>
      <c r="U7" s="85"/>
      <c r="V7" s="85"/>
      <c r="W7" s="85"/>
      <c r="X7" s="85"/>
      <c r="Y7" s="85"/>
      <c r="Z7" s="85"/>
      <c r="AA7" s="85"/>
      <c r="AB7" s="85"/>
    </row>
    <row r="8" spans="1:28" s="20" customFormat="1" ht="60" customHeight="1" x14ac:dyDescent="0.4">
      <c r="A8" s="33"/>
      <c r="B8" s="103" t="s">
        <v>141</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33"/>
    </row>
    <row r="9" spans="1:28" s="3" customFormat="1" ht="30" customHeight="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row>
    <row r="10" spans="1:28" s="3" customFormat="1" ht="20.100000000000001" customHeight="1" x14ac:dyDescent="0.4">
      <c r="A10" s="47"/>
      <c r="B10" s="116" t="s">
        <v>20</v>
      </c>
      <c r="C10" s="116"/>
      <c r="D10" s="116"/>
      <c r="E10" s="116"/>
      <c r="F10" s="116"/>
      <c r="G10" s="116"/>
      <c r="H10" s="137"/>
      <c r="I10" s="138"/>
      <c r="J10" s="138"/>
      <c r="K10" s="138"/>
      <c r="L10" s="139"/>
      <c r="M10" s="113" t="s">
        <v>21</v>
      </c>
      <c r="N10" s="114"/>
      <c r="O10" s="114"/>
      <c r="P10" s="114"/>
      <c r="Q10" s="115"/>
      <c r="R10" s="135" t="s">
        <v>136</v>
      </c>
      <c r="S10" s="133"/>
      <c r="T10" s="133"/>
      <c r="U10" s="133"/>
      <c r="V10" s="133"/>
      <c r="W10" s="136"/>
      <c r="X10" s="136"/>
      <c r="Y10" s="136"/>
      <c r="Z10" s="133" t="s">
        <v>140</v>
      </c>
      <c r="AA10" s="134"/>
      <c r="AB10" s="47"/>
    </row>
    <row r="11" spans="1:28" s="3" customFormat="1" ht="20.100000000000001" customHeight="1" x14ac:dyDescent="0.4">
      <c r="A11" s="25"/>
      <c r="B11" s="116" t="s">
        <v>1</v>
      </c>
      <c r="C11" s="116"/>
      <c r="D11" s="116"/>
      <c r="E11" s="116"/>
      <c r="F11" s="116"/>
      <c r="G11" s="116"/>
      <c r="H11" s="105" t="e">
        <f>'(様式1号)交付申請書'!$F$10</f>
        <v>#NUM!</v>
      </c>
      <c r="I11" s="106"/>
      <c r="J11" s="106"/>
      <c r="K11" s="106"/>
      <c r="L11" s="107"/>
      <c r="M11" s="113" t="s">
        <v>22</v>
      </c>
      <c r="N11" s="114"/>
      <c r="O11" s="114"/>
      <c r="P11" s="114"/>
      <c r="Q11" s="115"/>
      <c r="R11" s="130" t="str">
        <f>基本情報設定シート!$C$10</f>
        <v>松江市販路開拓支援事業補助金</v>
      </c>
      <c r="S11" s="131"/>
      <c r="T11" s="131"/>
      <c r="U11" s="131"/>
      <c r="V11" s="131"/>
      <c r="W11" s="131"/>
      <c r="X11" s="131"/>
      <c r="Y11" s="131"/>
      <c r="Z11" s="131"/>
      <c r="AA11" s="132"/>
      <c r="AB11" s="25"/>
    </row>
    <row r="12" spans="1:28" s="3" customFormat="1" ht="20.100000000000001" customHeight="1" x14ac:dyDescent="0.4">
      <c r="A12" s="25"/>
      <c r="B12" s="118" t="s">
        <v>3</v>
      </c>
      <c r="C12" s="119"/>
      <c r="D12" s="119"/>
      <c r="E12" s="119"/>
      <c r="F12" s="119"/>
      <c r="G12" s="120"/>
      <c r="H12" s="81" t="str">
        <f>基本情報設定シート!$C$11</f>
        <v>展示会等出展事業</v>
      </c>
      <c r="I12" s="82"/>
      <c r="J12" s="82"/>
      <c r="K12" s="82"/>
      <c r="L12" s="82"/>
      <c r="M12" s="82"/>
      <c r="N12" s="82"/>
      <c r="O12" s="82"/>
      <c r="P12" s="82"/>
      <c r="Q12" s="82"/>
      <c r="R12" s="82"/>
      <c r="S12" s="82"/>
      <c r="T12" s="82"/>
      <c r="U12" s="82"/>
      <c r="V12" s="82"/>
      <c r="W12" s="82"/>
      <c r="X12" s="82"/>
      <c r="Y12" s="82"/>
      <c r="Z12" s="82"/>
      <c r="AA12" s="83"/>
      <c r="AB12" s="25"/>
    </row>
    <row r="13" spans="1:28" s="3" customFormat="1" ht="99.95" customHeight="1" x14ac:dyDescent="0.4">
      <c r="A13" s="25"/>
      <c r="B13" s="118" t="s">
        <v>23</v>
      </c>
      <c r="C13" s="119"/>
      <c r="D13" s="119"/>
      <c r="E13" s="119"/>
      <c r="F13" s="119"/>
      <c r="G13" s="120"/>
      <c r="H13" s="121">
        <f>'(様式1号)交付申請書'!$K$12</f>
        <v>0</v>
      </c>
      <c r="I13" s="122"/>
      <c r="J13" s="122"/>
      <c r="K13" s="122"/>
      <c r="L13" s="122"/>
      <c r="M13" s="122"/>
      <c r="N13" s="122"/>
      <c r="O13" s="122"/>
      <c r="P13" s="122"/>
      <c r="Q13" s="122"/>
      <c r="R13" s="122"/>
      <c r="S13" s="122"/>
      <c r="T13" s="122"/>
      <c r="U13" s="122"/>
      <c r="V13" s="122"/>
      <c r="W13" s="122"/>
      <c r="X13" s="122"/>
      <c r="Y13" s="122"/>
      <c r="Z13" s="122"/>
      <c r="AA13" s="123"/>
      <c r="AB13" s="25"/>
    </row>
    <row r="14" spans="1:28" s="3" customFormat="1" ht="39.950000000000003" customHeight="1" x14ac:dyDescent="0.4">
      <c r="A14" s="25"/>
      <c r="B14" s="118" t="s">
        <v>24</v>
      </c>
      <c r="C14" s="119"/>
      <c r="D14" s="119"/>
      <c r="E14" s="119"/>
      <c r="F14" s="119"/>
      <c r="G14" s="119"/>
      <c r="H14" s="121">
        <f>'(様式1号)交付申請書'!$K$16</f>
        <v>0</v>
      </c>
      <c r="I14" s="124"/>
      <c r="J14" s="124"/>
      <c r="K14" s="124"/>
      <c r="L14" s="124"/>
      <c r="M14" s="124"/>
      <c r="N14" s="124"/>
      <c r="O14" s="124"/>
      <c r="P14" s="124"/>
      <c r="Q14" s="124"/>
      <c r="R14" s="124"/>
      <c r="S14" s="124"/>
      <c r="T14" s="124"/>
      <c r="U14" s="124"/>
      <c r="V14" s="124"/>
      <c r="W14" s="124"/>
      <c r="X14" s="124"/>
      <c r="Y14" s="124"/>
      <c r="Z14" s="124"/>
      <c r="AA14" s="125"/>
      <c r="AB14" s="25"/>
    </row>
    <row r="15" spans="1:28" s="3" customFormat="1" ht="20.100000000000001" customHeight="1" x14ac:dyDescent="0.4">
      <c r="A15" s="25"/>
      <c r="B15" s="69" t="s">
        <v>25</v>
      </c>
      <c r="C15" s="70"/>
      <c r="D15" s="70"/>
      <c r="E15" s="70"/>
      <c r="F15" s="70"/>
      <c r="G15" s="71"/>
      <c r="H15" s="126">
        <f>'(様式1号)交付申請書'!$N$17</f>
        <v>0</v>
      </c>
      <c r="I15" s="127"/>
      <c r="J15" s="127"/>
      <c r="K15" s="127"/>
      <c r="L15" s="127"/>
      <c r="M15" s="127"/>
      <c r="N15" s="128"/>
      <c r="O15" s="71" t="s">
        <v>26</v>
      </c>
      <c r="P15" s="129"/>
      <c r="Q15" s="129"/>
      <c r="R15" s="129"/>
      <c r="S15" s="129"/>
      <c r="T15" s="129"/>
      <c r="U15" s="126">
        <f>'(様式1号)交付申請書'!$N$18</f>
        <v>0</v>
      </c>
      <c r="V15" s="127"/>
      <c r="W15" s="127"/>
      <c r="X15" s="127"/>
      <c r="Y15" s="127"/>
      <c r="Z15" s="127"/>
      <c r="AA15" s="128"/>
      <c r="AB15" s="25"/>
    </row>
    <row r="16" spans="1:28" ht="20.100000000000001" customHeight="1" x14ac:dyDescent="0.4">
      <c r="A16" s="27"/>
      <c r="B16" s="27"/>
      <c r="C16" s="27"/>
      <c r="D16" s="34"/>
      <c r="E16" s="34"/>
      <c r="F16" s="34"/>
      <c r="G16" s="34"/>
      <c r="H16" s="34"/>
      <c r="I16" s="34"/>
      <c r="J16" s="34"/>
      <c r="K16" s="34"/>
      <c r="L16" s="34"/>
      <c r="M16" s="34"/>
      <c r="N16" s="34"/>
      <c r="O16" s="34"/>
      <c r="P16" s="34"/>
      <c r="Q16" s="34"/>
      <c r="R16" s="34"/>
      <c r="S16" s="34"/>
      <c r="T16" s="34"/>
      <c r="U16" s="34"/>
      <c r="V16" s="34"/>
      <c r="W16" s="34"/>
      <c r="X16" s="34"/>
      <c r="Y16" s="34"/>
      <c r="Z16" s="34"/>
      <c r="AA16" s="34"/>
      <c r="AB16" s="27"/>
    </row>
  </sheetData>
  <sheetProtection algorithmName="SHA-512" hashValue="cBwnO0nr/5tbNyTb6M2b5j3EGc+os2Lx/64GeszEQBf6cjmxU1dmXacVBlCEDn9QaX1qXFgXrayG6rW8FLqseg==" saltValue="bnINlMPwO1/Jmd+qbvbcAw==" spinCount="100000" sheet="1" objects="1" scenarios="1" formatColumns="0" formatRows="0"/>
  <mergeCells count="32">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 ref="B13:G13"/>
    <mergeCell ref="H13:AA13"/>
    <mergeCell ref="B14:G14"/>
    <mergeCell ref="H14:AA14"/>
    <mergeCell ref="B15:G15"/>
    <mergeCell ref="H15:N15"/>
    <mergeCell ref="O15:T15"/>
    <mergeCell ref="U15:AA15"/>
    <mergeCell ref="M11:Q11"/>
    <mergeCell ref="B11:G11"/>
    <mergeCell ref="B1:AB1"/>
    <mergeCell ref="U3:AA3"/>
    <mergeCell ref="B4:H4"/>
    <mergeCell ref="M5:Q5"/>
    <mergeCell ref="A2:AB2"/>
    <mergeCell ref="R5:AB5"/>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25"/>
      <c r="B1" s="104" t="s">
        <v>60</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32" ht="39.950000000000003" customHeight="1" x14ac:dyDescent="0.4">
      <c r="A2" s="89" t="s">
        <v>70</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5"/>
      <c r="AD2" s="5"/>
    </row>
    <row r="3" spans="1:32" ht="20.100000000000001" customHeight="1" x14ac:dyDescent="0.4">
      <c r="A3" s="26"/>
      <c r="B3" s="27"/>
      <c r="C3" s="27"/>
      <c r="D3" s="27"/>
      <c r="E3" s="27"/>
      <c r="F3" s="27"/>
      <c r="G3" s="27"/>
      <c r="H3" s="27"/>
      <c r="I3" s="27"/>
      <c r="J3" s="27"/>
      <c r="K3" s="27"/>
      <c r="L3" s="27"/>
      <c r="M3" s="27"/>
      <c r="N3" s="27"/>
      <c r="O3" s="27"/>
      <c r="P3" s="27"/>
      <c r="Q3" s="27"/>
      <c r="R3" s="27"/>
      <c r="S3" s="27"/>
      <c r="T3" s="27"/>
      <c r="U3" s="111"/>
      <c r="V3" s="111"/>
      <c r="W3" s="111"/>
      <c r="X3" s="111"/>
      <c r="Y3" s="111"/>
      <c r="Z3" s="111"/>
      <c r="AA3" s="111"/>
      <c r="AB3" s="27"/>
    </row>
    <row r="4" spans="1:32" ht="20.100000000000001" customHeight="1" x14ac:dyDescent="0.4">
      <c r="A4" s="28"/>
      <c r="B4" s="90" t="s">
        <v>8</v>
      </c>
      <c r="C4" s="90"/>
      <c r="D4" s="90"/>
      <c r="E4" s="90"/>
      <c r="F4" s="90"/>
      <c r="G4" s="90"/>
      <c r="H4" s="90"/>
      <c r="I4" s="90"/>
      <c r="J4" s="48"/>
      <c r="K4" s="28"/>
      <c r="L4" s="28"/>
      <c r="M4" s="28"/>
      <c r="N4" s="27"/>
      <c r="O4" s="27"/>
      <c r="P4" s="27"/>
      <c r="Q4" s="27"/>
      <c r="R4" s="27"/>
      <c r="S4" s="27"/>
      <c r="T4" s="27"/>
      <c r="U4" s="27"/>
      <c r="V4" s="27"/>
      <c r="W4" s="27"/>
      <c r="X4" s="27"/>
      <c r="Y4" s="27"/>
      <c r="Z4" s="27"/>
      <c r="AA4" s="27"/>
      <c r="AB4" s="27"/>
    </row>
    <row r="5" spans="1:32" ht="20.100000000000001" customHeight="1" x14ac:dyDescent="0.4">
      <c r="A5" s="26"/>
      <c r="B5" s="27"/>
      <c r="C5" s="27"/>
      <c r="D5" s="27"/>
      <c r="E5" s="27"/>
      <c r="F5" s="27"/>
      <c r="G5" s="27"/>
      <c r="H5" s="89" t="s">
        <v>19</v>
      </c>
      <c r="I5" s="89"/>
      <c r="J5" s="89"/>
      <c r="K5" s="89"/>
      <c r="L5" s="89"/>
      <c r="M5" s="112" t="s">
        <v>9</v>
      </c>
      <c r="N5" s="112"/>
      <c r="O5" s="112"/>
      <c r="P5" s="112"/>
      <c r="Q5" s="112"/>
      <c r="R5" s="85">
        <f>基本情報設定シート!$C$9</f>
        <v>0</v>
      </c>
      <c r="S5" s="85"/>
      <c r="T5" s="85"/>
      <c r="U5" s="85"/>
      <c r="V5" s="85"/>
      <c r="W5" s="85"/>
      <c r="X5" s="85"/>
      <c r="Y5" s="85"/>
      <c r="Z5" s="85"/>
      <c r="AA5" s="85"/>
      <c r="AB5" s="85"/>
    </row>
    <row r="6" spans="1:32" ht="20.100000000000001" customHeight="1" x14ac:dyDescent="0.4">
      <c r="A6" s="26"/>
      <c r="B6" s="27"/>
      <c r="C6" s="27"/>
      <c r="D6" s="27"/>
      <c r="E6" s="27"/>
      <c r="F6" s="27"/>
      <c r="G6" s="27"/>
      <c r="H6" s="89"/>
      <c r="I6" s="89"/>
      <c r="J6" s="89"/>
      <c r="K6" s="89"/>
      <c r="L6" s="89"/>
      <c r="M6" s="84" t="s">
        <v>10</v>
      </c>
      <c r="N6" s="112"/>
      <c r="O6" s="112"/>
      <c r="P6" s="112"/>
      <c r="Q6" s="112"/>
      <c r="R6" s="85">
        <f>基本情報設定シート!$C$3</f>
        <v>0</v>
      </c>
      <c r="S6" s="85"/>
      <c r="T6" s="85"/>
      <c r="U6" s="85"/>
      <c r="V6" s="85"/>
      <c r="W6" s="85"/>
      <c r="X6" s="85"/>
      <c r="Y6" s="85"/>
      <c r="Z6" s="85"/>
      <c r="AA6" s="85"/>
      <c r="AB6" s="85"/>
    </row>
    <row r="7" spans="1:32" ht="20.100000000000001" customHeight="1" thickBot="1" x14ac:dyDescent="0.45">
      <c r="A7" s="26"/>
      <c r="B7" s="27"/>
      <c r="C7" s="27"/>
      <c r="D7" s="27"/>
      <c r="E7" s="27"/>
      <c r="F7" s="27"/>
      <c r="G7" s="27"/>
      <c r="H7" s="89"/>
      <c r="I7" s="89"/>
      <c r="J7" s="89"/>
      <c r="K7" s="89"/>
      <c r="L7" s="89"/>
      <c r="M7" s="112"/>
      <c r="N7" s="112"/>
      <c r="O7" s="112"/>
      <c r="P7" s="112"/>
      <c r="Q7" s="112"/>
      <c r="R7" s="85" t="str">
        <f>基本情報設定シート!$C$4&amp;"　"&amp;基本情報設定シート!$C$5</f>
        <v>　</v>
      </c>
      <c r="S7" s="85"/>
      <c r="T7" s="85"/>
      <c r="U7" s="85"/>
      <c r="V7" s="85"/>
      <c r="W7" s="85"/>
      <c r="X7" s="85"/>
      <c r="Y7" s="85"/>
      <c r="Z7" s="85"/>
      <c r="AA7" s="85"/>
      <c r="AB7" s="85"/>
    </row>
    <row r="8" spans="1:32" s="19" customFormat="1" ht="60" customHeight="1" thickTop="1" thickBot="1" x14ac:dyDescent="0.45">
      <c r="A8" s="49"/>
      <c r="B8" s="103" t="s">
        <v>137</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49"/>
      <c r="AD8" s="20"/>
      <c r="AE8" s="140" t="s">
        <v>146</v>
      </c>
      <c r="AF8" s="141"/>
    </row>
    <row r="9" spans="1:32" s="3" customFormat="1" ht="30" customHeight="1" thickTop="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D9" s="56" t="s">
        <v>209</v>
      </c>
      <c r="AE9" s="57" t="s">
        <v>144</v>
      </c>
      <c r="AF9" s="57" t="s">
        <v>145</v>
      </c>
    </row>
    <row r="10" spans="1:32" s="3" customFormat="1" ht="39.950000000000003" customHeight="1" x14ac:dyDescent="0.4">
      <c r="A10" s="25"/>
      <c r="B10" s="116" t="s">
        <v>20</v>
      </c>
      <c r="C10" s="116"/>
      <c r="D10" s="116"/>
      <c r="E10" s="116"/>
      <c r="F10" s="116"/>
      <c r="G10" s="116"/>
      <c r="H10" s="156" t="str">
        <f>IF($AE$10&lt;&gt;"",TEXT('(様式4号)着手届'!$H$10,"ggge年m月d日")&amp;CHAR(10)&amp;TEXT($AE$10,"ggge年m月d日"),TEXT('(様式4号)着手届'!$H$10,"ggge年m月d日"))</f>
        <v>明治33年1月0日</v>
      </c>
      <c r="I10" s="157"/>
      <c r="J10" s="157"/>
      <c r="K10" s="157"/>
      <c r="L10" s="158"/>
      <c r="M10" s="113" t="s">
        <v>21</v>
      </c>
      <c r="N10" s="114"/>
      <c r="O10" s="114"/>
      <c r="P10" s="114"/>
      <c r="Q10" s="115"/>
      <c r="R10" s="113" t="str">
        <f>IF($AF$10&lt;&gt;"",CONCATENATE('(様式4号)着手届'!R10,'(様式4号)着手届'!W10,'(様式4号)着手届'!Z10)&amp;CHAR(10)&amp;CONCATENATE("指令も産第",$AF$10,"号の2"),CONCATENATE('(様式4号)着手届'!R10,'(様式4号)着手届'!W10,'(様式4号)着手届'!Z10))</f>
        <v>指令も産第号</v>
      </c>
      <c r="S10" s="114"/>
      <c r="T10" s="114"/>
      <c r="U10" s="114"/>
      <c r="V10" s="114"/>
      <c r="W10" s="114"/>
      <c r="X10" s="114"/>
      <c r="Y10" s="114"/>
      <c r="Z10" s="114"/>
      <c r="AA10" s="115"/>
      <c r="AB10" s="25"/>
      <c r="AD10" s="56" t="s">
        <v>210</v>
      </c>
      <c r="AE10" s="35"/>
      <c r="AF10" s="36"/>
    </row>
    <row r="11" spans="1:32" s="3" customFormat="1" ht="20.100000000000001" customHeight="1" x14ac:dyDescent="0.4">
      <c r="A11" s="25"/>
      <c r="B11" s="116" t="s">
        <v>1</v>
      </c>
      <c r="C11" s="116"/>
      <c r="D11" s="116"/>
      <c r="E11" s="116"/>
      <c r="F11" s="116"/>
      <c r="G11" s="153" t="e">
        <f>'(様式1号)交付申請書'!$F$10</f>
        <v>#NUM!</v>
      </c>
      <c r="H11" s="154"/>
      <c r="I11" s="154"/>
      <c r="J11" s="154"/>
      <c r="K11" s="154"/>
      <c r="L11" s="155"/>
      <c r="M11" s="113" t="s">
        <v>22</v>
      </c>
      <c r="N11" s="114"/>
      <c r="O11" s="114"/>
      <c r="P11" s="114"/>
      <c r="Q11" s="115"/>
      <c r="R11" s="131" t="str">
        <f>基本情報設定シート!$C$10</f>
        <v>松江市販路開拓支援事業補助金</v>
      </c>
      <c r="S11" s="131"/>
      <c r="T11" s="131"/>
      <c r="U11" s="131"/>
      <c r="V11" s="131"/>
      <c r="W11" s="131"/>
      <c r="X11" s="131"/>
      <c r="Y11" s="131"/>
      <c r="Z11" s="131"/>
      <c r="AA11" s="132"/>
      <c r="AB11" s="25"/>
    </row>
    <row r="12" spans="1:32" s="3" customFormat="1" ht="20.100000000000001" customHeight="1" x14ac:dyDescent="0.4">
      <c r="A12" s="25"/>
      <c r="B12" s="78" t="s">
        <v>61</v>
      </c>
      <c r="C12" s="79"/>
      <c r="D12" s="79"/>
      <c r="E12" s="79"/>
      <c r="F12" s="79"/>
      <c r="G12" s="79"/>
      <c r="H12" s="79"/>
      <c r="I12" s="79"/>
      <c r="J12" s="79"/>
      <c r="K12" s="79"/>
      <c r="L12" s="80"/>
      <c r="M12" s="81" t="str">
        <f>基本情報設定シート!$C$11</f>
        <v>展示会等出展事業</v>
      </c>
      <c r="N12" s="82"/>
      <c r="O12" s="82"/>
      <c r="P12" s="82"/>
      <c r="Q12" s="82"/>
      <c r="R12" s="82"/>
      <c r="S12" s="82"/>
      <c r="T12" s="82"/>
      <c r="U12" s="82"/>
      <c r="V12" s="82"/>
      <c r="W12" s="82"/>
      <c r="X12" s="82"/>
      <c r="Y12" s="82"/>
      <c r="Z12" s="82"/>
      <c r="AA12" s="83"/>
      <c r="AB12" s="25"/>
    </row>
    <row r="13" spans="1:32" s="3" customFormat="1" ht="39.950000000000003" customHeight="1" x14ac:dyDescent="0.4">
      <c r="A13" s="25"/>
      <c r="B13" s="78" t="s">
        <v>62</v>
      </c>
      <c r="C13" s="79"/>
      <c r="D13" s="79"/>
      <c r="E13" s="79"/>
      <c r="F13" s="79"/>
      <c r="G13" s="79"/>
      <c r="H13" s="79"/>
      <c r="I13" s="79"/>
      <c r="J13" s="79"/>
      <c r="K13" s="79"/>
      <c r="L13" s="80"/>
      <c r="M13" s="148">
        <f>'(様式1号)交付申請書'!$K$15</f>
        <v>0</v>
      </c>
      <c r="N13" s="149"/>
      <c r="O13" s="149"/>
      <c r="P13" s="149"/>
      <c r="Q13" s="149"/>
      <c r="R13" s="149"/>
      <c r="S13" s="149"/>
      <c r="T13" s="149"/>
      <c r="U13" s="149"/>
      <c r="V13" s="149"/>
      <c r="W13" s="149"/>
      <c r="X13" s="149"/>
      <c r="Y13" s="149"/>
      <c r="Z13" s="124" t="s">
        <v>5</v>
      </c>
      <c r="AA13" s="125"/>
      <c r="AB13" s="25"/>
    </row>
    <row r="14" spans="1:32" s="3" customFormat="1" ht="39.950000000000003" customHeight="1" x14ac:dyDescent="0.4">
      <c r="A14" s="25"/>
      <c r="B14" s="78" t="s">
        <v>63</v>
      </c>
      <c r="C14" s="79"/>
      <c r="D14" s="79"/>
      <c r="E14" s="79"/>
      <c r="F14" s="79"/>
      <c r="G14" s="79"/>
      <c r="H14" s="79"/>
      <c r="I14" s="79"/>
      <c r="J14" s="79"/>
      <c r="K14" s="79"/>
      <c r="L14" s="80"/>
      <c r="M14" s="150" t="str">
        <f>IFERROR(IF($R$14&gt;0,"（増額）","（減額）"),"")</f>
        <v>（減額）</v>
      </c>
      <c r="N14" s="151"/>
      <c r="O14" s="151"/>
      <c r="P14" s="151"/>
      <c r="Q14" s="151"/>
      <c r="R14" s="152">
        <f>IFERROR($M$15-$M$13,"")</f>
        <v>0</v>
      </c>
      <c r="S14" s="152"/>
      <c r="T14" s="152"/>
      <c r="U14" s="152"/>
      <c r="V14" s="152"/>
      <c r="W14" s="152"/>
      <c r="X14" s="152"/>
      <c r="Y14" s="152"/>
      <c r="Z14" s="124" t="s">
        <v>5</v>
      </c>
      <c r="AA14" s="125"/>
      <c r="AB14" s="25"/>
    </row>
    <row r="15" spans="1:32" s="3" customFormat="1" ht="39.950000000000003" customHeight="1" x14ac:dyDescent="0.4">
      <c r="A15" s="25"/>
      <c r="B15" s="147" t="s">
        <v>64</v>
      </c>
      <c r="C15" s="142"/>
      <c r="D15" s="142"/>
      <c r="E15" s="142"/>
      <c r="F15" s="142"/>
      <c r="G15" s="142"/>
      <c r="H15" s="142"/>
      <c r="I15" s="142"/>
      <c r="J15" s="142"/>
      <c r="K15" s="142"/>
      <c r="L15" s="143"/>
      <c r="M15" s="101"/>
      <c r="N15" s="102"/>
      <c r="O15" s="102"/>
      <c r="P15" s="102"/>
      <c r="Q15" s="102"/>
      <c r="R15" s="102"/>
      <c r="S15" s="102"/>
      <c r="T15" s="102"/>
      <c r="U15" s="102"/>
      <c r="V15" s="102"/>
      <c r="W15" s="102"/>
      <c r="X15" s="102"/>
      <c r="Y15" s="102"/>
      <c r="Z15" s="124" t="s">
        <v>5</v>
      </c>
      <c r="AA15" s="125"/>
      <c r="AB15" s="25"/>
    </row>
    <row r="16" spans="1:32" s="3" customFormat="1" ht="99.95" customHeight="1" x14ac:dyDescent="0.4">
      <c r="A16" s="25"/>
      <c r="B16" s="118" t="s">
        <v>65</v>
      </c>
      <c r="C16" s="119"/>
      <c r="D16" s="119"/>
      <c r="E16" s="119"/>
      <c r="F16" s="119"/>
      <c r="G16" s="119"/>
      <c r="H16" s="119"/>
      <c r="I16" s="119"/>
      <c r="J16" s="119"/>
      <c r="K16" s="119"/>
      <c r="L16" s="120"/>
      <c r="M16" s="94"/>
      <c r="N16" s="95"/>
      <c r="O16" s="95"/>
      <c r="P16" s="95"/>
      <c r="Q16" s="95"/>
      <c r="R16" s="95"/>
      <c r="S16" s="95"/>
      <c r="T16" s="95"/>
      <c r="U16" s="95"/>
      <c r="V16" s="95"/>
      <c r="W16" s="95"/>
      <c r="X16" s="95"/>
      <c r="Y16" s="95"/>
      <c r="Z16" s="95"/>
      <c r="AA16" s="96"/>
      <c r="AB16" s="25"/>
    </row>
    <row r="17" spans="1:31" s="3" customFormat="1" ht="99.95" customHeight="1" x14ac:dyDescent="0.4">
      <c r="A17" s="25"/>
      <c r="B17" s="118" t="s">
        <v>66</v>
      </c>
      <c r="C17" s="119"/>
      <c r="D17" s="119"/>
      <c r="E17" s="119"/>
      <c r="F17" s="119"/>
      <c r="G17" s="119"/>
      <c r="H17" s="119"/>
      <c r="I17" s="119"/>
      <c r="J17" s="119"/>
      <c r="K17" s="119"/>
      <c r="L17" s="120"/>
      <c r="M17" s="94"/>
      <c r="N17" s="95"/>
      <c r="O17" s="95"/>
      <c r="P17" s="95"/>
      <c r="Q17" s="95"/>
      <c r="R17" s="95"/>
      <c r="S17" s="95"/>
      <c r="T17" s="95"/>
      <c r="U17" s="95"/>
      <c r="V17" s="95"/>
      <c r="W17" s="95"/>
      <c r="X17" s="95"/>
      <c r="Y17" s="95"/>
      <c r="Z17" s="95"/>
      <c r="AA17" s="96"/>
      <c r="AB17" s="25"/>
    </row>
    <row r="18" spans="1:31" s="3" customFormat="1" ht="39.950000000000003" customHeight="1" x14ac:dyDescent="0.4">
      <c r="A18" s="25"/>
      <c r="B18" s="78" t="s">
        <v>67</v>
      </c>
      <c r="C18" s="142"/>
      <c r="D18" s="142"/>
      <c r="E18" s="142"/>
      <c r="F18" s="142"/>
      <c r="G18" s="142"/>
      <c r="H18" s="142"/>
      <c r="I18" s="142"/>
      <c r="J18" s="142"/>
      <c r="K18" s="142"/>
      <c r="L18" s="143"/>
      <c r="M18" s="101"/>
      <c r="N18" s="102"/>
      <c r="O18" s="102"/>
      <c r="P18" s="102"/>
      <c r="Q18" s="102"/>
      <c r="R18" s="102"/>
      <c r="S18" s="102"/>
      <c r="T18" s="102"/>
      <c r="U18" s="102"/>
      <c r="V18" s="102"/>
      <c r="W18" s="102"/>
      <c r="X18" s="102"/>
      <c r="Y18" s="102"/>
      <c r="Z18" s="124" t="s">
        <v>5</v>
      </c>
      <c r="AA18" s="125"/>
      <c r="AB18" s="25"/>
    </row>
    <row r="19" spans="1:31" s="3" customFormat="1" ht="20.100000000000001" customHeight="1" x14ac:dyDescent="0.4">
      <c r="A19" s="25"/>
      <c r="B19" s="69" t="s">
        <v>18</v>
      </c>
      <c r="C19" s="70"/>
      <c r="D19" s="70"/>
      <c r="E19" s="70"/>
      <c r="F19" s="70"/>
      <c r="G19" s="70"/>
      <c r="H19" s="70"/>
      <c r="I19" s="70"/>
      <c r="J19" s="70"/>
      <c r="K19" s="70"/>
      <c r="L19" s="71"/>
      <c r="M19" s="144" t="s">
        <v>135</v>
      </c>
      <c r="N19" s="145"/>
      <c r="O19" s="145"/>
      <c r="P19" s="145"/>
      <c r="Q19" s="145"/>
      <c r="R19" s="145"/>
      <c r="S19" s="145"/>
      <c r="T19" s="145"/>
      <c r="U19" s="145"/>
      <c r="V19" s="145"/>
      <c r="W19" s="145"/>
      <c r="X19" s="145"/>
      <c r="Y19" s="145"/>
      <c r="Z19" s="145"/>
      <c r="AA19" s="146"/>
      <c r="AB19" s="25"/>
    </row>
    <row r="20" spans="1:31" ht="20.100000000000001" customHeight="1" x14ac:dyDescent="0.4">
      <c r="A20" s="27"/>
      <c r="B20" s="27"/>
      <c r="C20" s="27"/>
      <c r="D20" s="34"/>
      <c r="E20" s="34"/>
      <c r="F20" s="34"/>
      <c r="G20" s="34"/>
      <c r="H20" s="34"/>
      <c r="I20" s="34"/>
      <c r="J20" s="34"/>
      <c r="K20" s="34"/>
      <c r="L20" s="34"/>
      <c r="M20" s="34"/>
      <c r="N20" s="34"/>
      <c r="O20" s="34"/>
      <c r="P20" s="34"/>
      <c r="Q20" s="34"/>
      <c r="R20" s="34"/>
      <c r="S20" s="34"/>
      <c r="T20" s="34"/>
      <c r="U20" s="34"/>
      <c r="V20" s="34"/>
      <c r="W20" s="34"/>
      <c r="X20" s="34"/>
      <c r="Y20" s="34"/>
      <c r="Z20" s="34"/>
      <c r="AA20" s="34"/>
      <c r="AB20" s="27"/>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Z4PToI+iYQCe6fU4YEOAzKPkNJ1d7gH/PLAQjrfOFzDHrDimXMpTR5BccAVWd3uR5IGl6UmJ6IzdY5Rku/p9Q==" saltValue="mg8mOxUsfmm0IapAIDT9Hg=="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B11:F11"/>
    <mergeCell ref="G11:L11"/>
    <mergeCell ref="M10:Q10"/>
    <mergeCell ref="M11:Q11"/>
    <mergeCell ref="R11:AA11"/>
    <mergeCell ref="B10:G10"/>
    <mergeCell ref="H10:L10"/>
    <mergeCell ref="R10:AA10"/>
    <mergeCell ref="Z15:AA15"/>
    <mergeCell ref="B14:L14"/>
    <mergeCell ref="B12:L12"/>
    <mergeCell ref="M12:AA12"/>
    <mergeCell ref="B13:L13"/>
    <mergeCell ref="B15:L15"/>
    <mergeCell ref="M15:Y15"/>
    <mergeCell ref="Z13:AA13"/>
    <mergeCell ref="M13:Y13"/>
    <mergeCell ref="Z14:AA14"/>
    <mergeCell ref="M14:Q14"/>
    <mergeCell ref="R14:Y14"/>
    <mergeCell ref="B18:L18"/>
    <mergeCell ref="M18:Y18"/>
    <mergeCell ref="Z18:AA18"/>
    <mergeCell ref="B19:L19"/>
    <mergeCell ref="B16:L16"/>
    <mergeCell ref="M16:AA16"/>
    <mergeCell ref="M19:AA19"/>
    <mergeCell ref="B17:L17"/>
    <mergeCell ref="M17:AA17"/>
    <mergeCell ref="AE8:AF8"/>
    <mergeCell ref="B8:AA8"/>
    <mergeCell ref="A9:AB9"/>
    <mergeCell ref="B1:AB1"/>
    <mergeCell ref="A2:AB2"/>
    <mergeCell ref="U3:AA3"/>
    <mergeCell ref="B4:I4"/>
    <mergeCell ref="H5:L7"/>
    <mergeCell ref="R6:AB6"/>
    <mergeCell ref="M5:Q5"/>
    <mergeCell ref="R7:AB7"/>
    <mergeCell ref="M6:Q7"/>
    <mergeCell ref="R5:AB5"/>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25"/>
      <c r="B1" s="104" t="s">
        <v>68</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32" ht="39.950000000000003" customHeight="1" x14ac:dyDescent="0.4">
      <c r="A2" s="162" t="s">
        <v>138</v>
      </c>
      <c r="B2" s="162"/>
      <c r="C2" s="162"/>
      <c r="D2" s="162"/>
      <c r="E2" s="162"/>
      <c r="F2" s="162"/>
      <c r="G2" s="162"/>
      <c r="H2" s="162"/>
      <c r="I2" s="162"/>
      <c r="J2" s="162"/>
      <c r="K2" s="162"/>
      <c r="L2" s="162"/>
      <c r="M2" s="163" t="s">
        <v>71</v>
      </c>
      <c r="N2" s="163"/>
      <c r="O2" s="104" t="s">
        <v>69</v>
      </c>
      <c r="P2" s="104"/>
      <c r="Q2" s="104"/>
      <c r="R2" s="104"/>
      <c r="S2" s="104"/>
      <c r="T2" s="104"/>
      <c r="U2" s="104"/>
      <c r="V2" s="104"/>
      <c r="W2" s="104"/>
      <c r="X2" s="104"/>
      <c r="Y2" s="104"/>
      <c r="Z2" s="104"/>
      <c r="AA2" s="104"/>
      <c r="AB2" s="104"/>
    </row>
    <row r="3" spans="1:32" ht="20.100000000000001" customHeight="1" x14ac:dyDescent="0.4">
      <c r="A3" s="26"/>
      <c r="B3" s="27"/>
      <c r="C3" s="27"/>
      <c r="D3" s="27"/>
      <c r="E3" s="27"/>
      <c r="F3" s="27"/>
      <c r="G3" s="27"/>
      <c r="H3" s="27"/>
      <c r="I3" s="27"/>
      <c r="J3" s="27"/>
      <c r="K3" s="27"/>
      <c r="L3" s="27"/>
      <c r="M3" s="27"/>
      <c r="N3" s="27"/>
      <c r="O3" s="27"/>
      <c r="P3" s="27"/>
      <c r="Q3" s="27"/>
      <c r="R3" s="27"/>
      <c r="S3" s="27"/>
      <c r="T3" s="27"/>
      <c r="U3" s="111"/>
      <c r="V3" s="111"/>
      <c r="W3" s="111"/>
      <c r="X3" s="111"/>
      <c r="Y3" s="111"/>
      <c r="Z3" s="111"/>
      <c r="AA3" s="111"/>
      <c r="AB3" s="27"/>
    </row>
    <row r="4" spans="1:32" ht="20.100000000000001" customHeight="1" x14ac:dyDescent="0.4">
      <c r="A4" s="28"/>
      <c r="B4" s="90" t="s">
        <v>8</v>
      </c>
      <c r="C4" s="90"/>
      <c r="D4" s="90"/>
      <c r="E4" s="90"/>
      <c r="F4" s="90"/>
      <c r="G4" s="90"/>
      <c r="H4" s="90"/>
      <c r="I4" s="90"/>
      <c r="J4" s="48"/>
      <c r="K4" s="28"/>
      <c r="L4" s="28"/>
      <c r="M4" s="28"/>
      <c r="N4" s="27"/>
      <c r="O4" s="27"/>
      <c r="P4" s="27"/>
      <c r="Q4" s="27"/>
      <c r="R4" s="27"/>
      <c r="S4" s="27"/>
      <c r="T4" s="27"/>
      <c r="U4" s="27"/>
      <c r="V4" s="27"/>
      <c r="W4" s="27"/>
      <c r="X4" s="27"/>
      <c r="Y4" s="27"/>
      <c r="Z4" s="27"/>
      <c r="AA4" s="27"/>
      <c r="AB4" s="27"/>
    </row>
    <row r="5" spans="1:32" ht="20.100000000000001" customHeight="1" x14ac:dyDescent="0.4">
      <c r="A5" s="26"/>
      <c r="B5" s="27"/>
      <c r="C5" s="27"/>
      <c r="D5" s="27"/>
      <c r="E5" s="27"/>
      <c r="F5" s="27"/>
      <c r="G5" s="89" t="s">
        <v>19</v>
      </c>
      <c r="H5" s="89"/>
      <c r="I5" s="89"/>
      <c r="J5" s="89"/>
      <c r="K5" s="89"/>
      <c r="L5" s="112" t="s">
        <v>9</v>
      </c>
      <c r="M5" s="112"/>
      <c r="N5" s="112"/>
      <c r="O5" s="112"/>
      <c r="P5" s="112"/>
      <c r="Q5" s="112"/>
      <c r="R5" s="85">
        <f>基本情報設定シート!$C$9</f>
        <v>0</v>
      </c>
      <c r="S5" s="85"/>
      <c r="T5" s="85"/>
      <c r="U5" s="85"/>
      <c r="V5" s="85"/>
      <c r="W5" s="85"/>
      <c r="X5" s="85"/>
      <c r="Y5" s="85"/>
      <c r="Z5" s="85"/>
      <c r="AA5" s="85"/>
      <c r="AB5" s="85"/>
    </row>
    <row r="6" spans="1:32" ht="20.100000000000001" customHeight="1" x14ac:dyDescent="0.4">
      <c r="A6" s="26"/>
      <c r="B6" s="27"/>
      <c r="C6" s="27"/>
      <c r="D6" s="27"/>
      <c r="E6" s="27"/>
      <c r="F6" s="27"/>
      <c r="G6" s="89"/>
      <c r="H6" s="89"/>
      <c r="I6" s="89"/>
      <c r="J6" s="89"/>
      <c r="K6" s="89"/>
      <c r="L6" s="84" t="s">
        <v>10</v>
      </c>
      <c r="M6" s="84"/>
      <c r="N6" s="84"/>
      <c r="O6" s="84"/>
      <c r="P6" s="84"/>
      <c r="Q6" s="84"/>
      <c r="R6" s="85">
        <f>基本情報設定シート!$C$3</f>
        <v>0</v>
      </c>
      <c r="S6" s="85"/>
      <c r="T6" s="85"/>
      <c r="U6" s="85"/>
      <c r="V6" s="85"/>
      <c r="W6" s="85"/>
      <c r="X6" s="85"/>
      <c r="Y6" s="85"/>
      <c r="Z6" s="85"/>
      <c r="AA6" s="85"/>
      <c r="AB6" s="85"/>
    </row>
    <row r="7" spans="1:32" ht="20.100000000000001" customHeight="1" thickBot="1" x14ac:dyDescent="0.45">
      <c r="A7" s="26"/>
      <c r="B7" s="27"/>
      <c r="C7" s="27"/>
      <c r="D7" s="27"/>
      <c r="E7" s="27"/>
      <c r="F7" s="27"/>
      <c r="G7" s="89"/>
      <c r="H7" s="89"/>
      <c r="I7" s="89"/>
      <c r="J7" s="89"/>
      <c r="K7" s="89"/>
      <c r="L7" s="84"/>
      <c r="M7" s="84"/>
      <c r="N7" s="84"/>
      <c r="O7" s="84"/>
      <c r="P7" s="84"/>
      <c r="Q7" s="84"/>
      <c r="R7" s="85" t="str">
        <f>基本情報設定シート!$C$4&amp;"　"&amp;基本情報設定シート!$C$5</f>
        <v>　</v>
      </c>
      <c r="S7" s="85"/>
      <c r="T7" s="85"/>
      <c r="U7" s="85"/>
      <c r="V7" s="85"/>
      <c r="W7" s="85"/>
      <c r="X7" s="85"/>
      <c r="Y7" s="85"/>
      <c r="Z7" s="85"/>
      <c r="AA7" s="85"/>
      <c r="AB7" s="85"/>
    </row>
    <row r="8" spans="1:32" s="3" customFormat="1" ht="60" customHeight="1" thickTop="1" thickBot="1" x14ac:dyDescent="0.45">
      <c r="A8" s="25"/>
      <c r="B8" s="161"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25"/>
      <c r="AD8" s="20"/>
      <c r="AE8" s="140" t="s">
        <v>146</v>
      </c>
      <c r="AF8" s="141"/>
    </row>
    <row r="9" spans="1:32" s="3" customFormat="1" ht="39.950000000000003" customHeight="1" thickTop="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D9" s="56" t="s">
        <v>209</v>
      </c>
      <c r="AE9" s="57" t="s">
        <v>144</v>
      </c>
      <c r="AF9" s="57" t="s">
        <v>145</v>
      </c>
    </row>
    <row r="10" spans="1:32" s="3" customFormat="1" ht="50.1" customHeight="1" x14ac:dyDescent="0.4">
      <c r="A10" s="25"/>
      <c r="B10" s="116" t="s">
        <v>20</v>
      </c>
      <c r="C10" s="116"/>
      <c r="D10" s="116"/>
      <c r="E10" s="116"/>
      <c r="F10" s="116"/>
      <c r="G10" s="116"/>
      <c r="H10" s="156"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157"/>
      <c r="J10" s="157"/>
      <c r="K10" s="157"/>
      <c r="L10" s="158"/>
      <c r="M10" s="113" t="s">
        <v>21</v>
      </c>
      <c r="N10" s="114"/>
      <c r="O10" s="114"/>
      <c r="P10" s="114"/>
      <c r="Q10" s="115"/>
      <c r="R10" s="11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114"/>
      <c r="T10" s="114"/>
      <c r="U10" s="114"/>
      <c r="V10" s="114"/>
      <c r="W10" s="114"/>
      <c r="X10" s="114"/>
      <c r="Y10" s="114"/>
      <c r="Z10" s="114"/>
      <c r="AA10" s="115"/>
      <c r="AB10" s="25"/>
      <c r="AD10" s="56" t="s">
        <v>210</v>
      </c>
      <c r="AE10" s="35"/>
      <c r="AF10" s="36"/>
    </row>
    <row r="11" spans="1:32" s="3" customFormat="1" ht="20.100000000000001" customHeight="1" x14ac:dyDescent="0.4">
      <c r="A11" s="25"/>
      <c r="B11" s="116" t="s">
        <v>1</v>
      </c>
      <c r="C11" s="116"/>
      <c r="D11" s="116"/>
      <c r="E11" s="116"/>
      <c r="F11" s="116"/>
      <c r="G11" s="116"/>
      <c r="H11" s="105" t="e">
        <f>'(様式1号)交付申請書'!$F$10</f>
        <v>#NUM!</v>
      </c>
      <c r="I11" s="106"/>
      <c r="J11" s="106"/>
      <c r="K11" s="106"/>
      <c r="L11" s="107"/>
      <c r="M11" s="159" t="s">
        <v>22</v>
      </c>
      <c r="N11" s="160"/>
      <c r="O11" s="160"/>
      <c r="P11" s="160"/>
      <c r="Q11" s="160"/>
      <c r="R11" s="130" t="str">
        <f>基本情報設定シート!$C$10</f>
        <v>松江市販路開拓支援事業補助金</v>
      </c>
      <c r="S11" s="131"/>
      <c r="T11" s="131"/>
      <c r="U11" s="131"/>
      <c r="V11" s="131"/>
      <c r="W11" s="131"/>
      <c r="X11" s="131"/>
      <c r="Y11" s="131"/>
      <c r="Z11" s="131"/>
      <c r="AA11" s="132"/>
      <c r="AB11" s="25"/>
      <c r="AD11" s="56" t="s">
        <v>211</v>
      </c>
      <c r="AE11" s="35"/>
      <c r="AF11" s="36"/>
    </row>
    <row r="12" spans="1:32" s="3" customFormat="1" ht="20.100000000000001" customHeight="1" x14ac:dyDescent="0.4">
      <c r="A12" s="25"/>
      <c r="B12" s="69" t="s">
        <v>61</v>
      </c>
      <c r="C12" s="70"/>
      <c r="D12" s="70"/>
      <c r="E12" s="70"/>
      <c r="F12" s="70"/>
      <c r="G12" s="71"/>
      <c r="H12" s="114" t="str">
        <f>基本情報設定シート!$C$11</f>
        <v>展示会等出展事業</v>
      </c>
      <c r="I12" s="114"/>
      <c r="J12" s="114"/>
      <c r="K12" s="114"/>
      <c r="L12" s="114"/>
      <c r="M12" s="114"/>
      <c r="N12" s="114"/>
      <c r="O12" s="114"/>
      <c r="P12" s="114"/>
      <c r="Q12" s="114"/>
      <c r="R12" s="114"/>
      <c r="S12" s="114"/>
      <c r="T12" s="114"/>
      <c r="U12" s="114"/>
      <c r="V12" s="114"/>
      <c r="W12" s="114"/>
      <c r="X12" s="114"/>
      <c r="Y12" s="114"/>
      <c r="Z12" s="114"/>
      <c r="AA12" s="115"/>
      <c r="AB12" s="25"/>
    </row>
    <row r="13" spans="1:32" s="3" customFormat="1" ht="150" customHeight="1" x14ac:dyDescent="0.4">
      <c r="A13" s="25"/>
      <c r="B13" s="113" t="str">
        <f>M2&amp;"内容"</f>
        <v>変更内容</v>
      </c>
      <c r="C13" s="114"/>
      <c r="D13" s="114"/>
      <c r="E13" s="114"/>
      <c r="F13" s="114"/>
      <c r="G13" s="115"/>
      <c r="H13" s="164"/>
      <c r="I13" s="164"/>
      <c r="J13" s="164"/>
      <c r="K13" s="164"/>
      <c r="L13" s="164"/>
      <c r="M13" s="164"/>
      <c r="N13" s="164"/>
      <c r="O13" s="164"/>
      <c r="P13" s="164"/>
      <c r="Q13" s="164"/>
      <c r="R13" s="164"/>
      <c r="S13" s="164"/>
      <c r="T13" s="164"/>
      <c r="U13" s="164"/>
      <c r="V13" s="164"/>
      <c r="W13" s="164"/>
      <c r="X13" s="164"/>
      <c r="Y13" s="164"/>
      <c r="Z13" s="164"/>
      <c r="AA13" s="165"/>
      <c r="AB13" s="25"/>
    </row>
    <row r="14" spans="1:32" s="3" customFormat="1" ht="150" customHeight="1" x14ac:dyDescent="0.4">
      <c r="A14" s="25"/>
      <c r="B14" s="113" t="str">
        <f>M2&amp;"理由"</f>
        <v>変更理由</v>
      </c>
      <c r="C14" s="114"/>
      <c r="D14" s="114"/>
      <c r="E14" s="114"/>
      <c r="F14" s="114"/>
      <c r="G14" s="115"/>
      <c r="H14" s="164"/>
      <c r="I14" s="164"/>
      <c r="J14" s="164"/>
      <c r="K14" s="164"/>
      <c r="L14" s="164"/>
      <c r="M14" s="164"/>
      <c r="N14" s="164"/>
      <c r="O14" s="164"/>
      <c r="P14" s="164"/>
      <c r="Q14" s="164"/>
      <c r="R14" s="164"/>
      <c r="S14" s="164"/>
      <c r="T14" s="164"/>
      <c r="U14" s="164"/>
      <c r="V14" s="164"/>
      <c r="W14" s="164"/>
      <c r="X14" s="164"/>
      <c r="Y14" s="164"/>
      <c r="Z14" s="164"/>
      <c r="AA14" s="165"/>
      <c r="AB14" s="25"/>
    </row>
    <row r="15" spans="1:32" s="3" customFormat="1" ht="20.100000000000001" customHeight="1" x14ac:dyDescent="0.4">
      <c r="A15" s="25"/>
      <c r="B15" s="69" t="s">
        <v>18</v>
      </c>
      <c r="C15" s="70"/>
      <c r="D15" s="70"/>
      <c r="E15" s="70"/>
      <c r="F15" s="70"/>
      <c r="G15" s="71"/>
      <c r="H15" s="145" t="s">
        <v>135</v>
      </c>
      <c r="I15" s="145"/>
      <c r="J15" s="145"/>
      <c r="K15" s="145"/>
      <c r="L15" s="145"/>
      <c r="M15" s="145"/>
      <c r="N15" s="145"/>
      <c r="O15" s="145"/>
      <c r="P15" s="145"/>
      <c r="Q15" s="145"/>
      <c r="R15" s="145"/>
      <c r="S15" s="145"/>
      <c r="T15" s="145"/>
      <c r="U15" s="145"/>
      <c r="V15" s="145"/>
      <c r="W15" s="145"/>
      <c r="X15" s="145"/>
      <c r="Y15" s="145"/>
      <c r="Z15" s="145"/>
      <c r="AA15" s="146"/>
      <c r="AB15" s="25"/>
    </row>
    <row r="16" spans="1:32" ht="18.75" customHeight="1" x14ac:dyDescent="0.4">
      <c r="A16" s="27"/>
      <c r="B16" s="27"/>
      <c r="C16" s="27"/>
      <c r="D16" s="34"/>
      <c r="E16" s="34"/>
      <c r="F16" s="34"/>
      <c r="G16" s="34"/>
      <c r="H16" s="34"/>
      <c r="I16" s="34"/>
      <c r="J16" s="34"/>
      <c r="K16" s="34"/>
      <c r="L16" s="34"/>
      <c r="M16" s="34"/>
      <c r="N16" s="34"/>
      <c r="O16" s="34"/>
      <c r="P16" s="34"/>
      <c r="Q16" s="34"/>
      <c r="R16" s="34"/>
      <c r="S16" s="34"/>
      <c r="T16" s="34"/>
      <c r="U16" s="34"/>
      <c r="V16" s="34"/>
      <c r="W16" s="34"/>
      <c r="X16" s="34"/>
      <c r="Y16" s="34"/>
      <c r="Z16" s="34"/>
      <c r="AA16" s="34"/>
      <c r="AB16" s="27"/>
    </row>
  </sheetData>
  <sheetProtection algorithmName="SHA-512" hashValue="FtkoHf/ySaXE/yw/hw5QIEAMbRK2y96WYPdb297v7UVO1ZGWumY/4SScIjQms3znKNM4qM6iTjSgIEAmWaZzXA==" saltValue="5s5o71lhhxoBZ/es8Km/0w=="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G5:K7"/>
    <mergeCell ref="L6:Q7"/>
    <mergeCell ref="R6:AB6"/>
    <mergeCell ref="L5:Q5"/>
    <mergeCell ref="R5:AB5"/>
    <mergeCell ref="R7:AB7"/>
    <mergeCell ref="B15:G15"/>
    <mergeCell ref="H15:AA15"/>
    <mergeCell ref="H14:AA14"/>
    <mergeCell ref="B12:G12"/>
    <mergeCell ref="H12:AA12"/>
    <mergeCell ref="H13:AA13"/>
    <mergeCell ref="B14:G14"/>
    <mergeCell ref="B1:AB1"/>
    <mergeCell ref="U3:AA3"/>
    <mergeCell ref="B4:I4"/>
    <mergeCell ref="A2:L2"/>
    <mergeCell ref="M2:N2"/>
    <mergeCell ref="O2:AB2"/>
    <mergeCell ref="AE8:AF8"/>
    <mergeCell ref="M11:Q11"/>
    <mergeCell ref="R11:AA11"/>
    <mergeCell ref="B8:AA8"/>
    <mergeCell ref="B13:G13"/>
    <mergeCell ref="H10:L10"/>
    <mergeCell ref="H11:L11"/>
    <mergeCell ref="B10:G10"/>
    <mergeCell ref="A9:AB9"/>
    <mergeCell ref="B11:G11"/>
    <mergeCell ref="M10:Q10"/>
    <mergeCell ref="R10:AA10"/>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25"/>
      <c r="B1" s="104" t="s">
        <v>75</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32" ht="39.950000000000003" customHeight="1" x14ac:dyDescent="0.4">
      <c r="A2" s="89" t="s">
        <v>142</v>
      </c>
      <c r="B2" s="89"/>
      <c r="C2" s="89"/>
      <c r="D2" s="89"/>
      <c r="E2" s="89"/>
      <c r="F2" s="89"/>
      <c r="G2" s="89"/>
      <c r="H2" s="89"/>
      <c r="I2" s="89"/>
      <c r="J2" s="89"/>
      <c r="K2" s="89"/>
      <c r="L2" s="89"/>
      <c r="M2" s="89"/>
      <c r="N2" s="89"/>
      <c r="O2" s="89"/>
      <c r="P2" s="89"/>
      <c r="Q2" s="89"/>
      <c r="R2" s="89"/>
      <c r="S2" s="89"/>
      <c r="T2" s="89"/>
      <c r="U2" s="89"/>
      <c r="V2" s="89"/>
      <c r="W2" s="89"/>
      <c r="X2" s="89"/>
      <c r="Y2" s="89"/>
      <c r="Z2" s="89"/>
      <c r="AA2" s="89"/>
      <c r="AB2" s="89"/>
    </row>
    <row r="3" spans="1:32" ht="20.100000000000001" customHeight="1" x14ac:dyDescent="0.4">
      <c r="A3" s="26"/>
      <c r="B3" s="27"/>
      <c r="C3" s="27"/>
      <c r="D3" s="27"/>
      <c r="E3" s="27"/>
      <c r="F3" s="27"/>
      <c r="G3" s="27"/>
      <c r="H3" s="27"/>
      <c r="I3" s="27"/>
      <c r="J3" s="27"/>
      <c r="K3" s="27"/>
      <c r="L3" s="27"/>
      <c r="M3" s="27"/>
      <c r="N3" s="27"/>
      <c r="O3" s="27"/>
      <c r="P3" s="27"/>
      <c r="Q3" s="27"/>
      <c r="R3" s="27"/>
      <c r="S3" s="27"/>
      <c r="T3" s="27"/>
      <c r="U3" s="117">
        <f>$U$15</f>
        <v>0</v>
      </c>
      <c r="V3" s="117"/>
      <c r="W3" s="117"/>
      <c r="X3" s="117"/>
      <c r="Y3" s="117"/>
      <c r="Z3" s="117"/>
      <c r="AA3" s="117"/>
      <c r="AB3" s="27"/>
    </row>
    <row r="4" spans="1:32" ht="20.100000000000001" customHeight="1" x14ac:dyDescent="0.4">
      <c r="A4" s="28"/>
      <c r="B4" s="90" t="s">
        <v>8</v>
      </c>
      <c r="C4" s="90"/>
      <c r="D4" s="90"/>
      <c r="E4" s="90"/>
      <c r="F4" s="90"/>
      <c r="G4" s="90"/>
      <c r="H4" s="90"/>
      <c r="I4" s="28"/>
      <c r="J4" s="28"/>
      <c r="K4" s="28"/>
      <c r="L4" s="28"/>
      <c r="M4" s="27"/>
      <c r="N4" s="27"/>
      <c r="O4" s="27"/>
      <c r="P4" s="27"/>
      <c r="Q4" s="27"/>
      <c r="R4" s="27"/>
      <c r="S4" s="27"/>
      <c r="T4" s="27"/>
      <c r="U4" s="27"/>
      <c r="V4" s="27"/>
      <c r="W4" s="27"/>
      <c r="X4" s="27"/>
      <c r="Y4" s="27"/>
      <c r="Z4" s="27"/>
      <c r="AA4" s="27"/>
      <c r="AB4" s="27"/>
    </row>
    <row r="5" spans="1:32" ht="20.100000000000001" customHeight="1" x14ac:dyDescent="0.4">
      <c r="A5" s="26"/>
      <c r="B5" s="27"/>
      <c r="C5" s="27"/>
      <c r="D5" s="27"/>
      <c r="E5" s="27"/>
      <c r="F5" s="27"/>
      <c r="G5" s="27"/>
      <c r="H5" s="89" t="s">
        <v>19</v>
      </c>
      <c r="I5" s="89"/>
      <c r="J5" s="89"/>
      <c r="K5" s="89"/>
      <c r="L5" s="89"/>
      <c r="M5" s="112" t="s">
        <v>9</v>
      </c>
      <c r="N5" s="112"/>
      <c r="O5" s="112"/>
      <c r="P5" s="112"/>
      <c r="Q5" s="112"/>
      <c r="R5" s="90">
        <f>基本情報設定シート!$C$9</f>
        <v>0</v>
      </c>
      <c r="S5" s="90"/>
      <c r="T5" s="90"/>
      <c r="U5" s="90"/>
      <c r="V5" s="90"/>
      <c r="W5" s="90"/>
      <c r="X5" s="90"/>
      <c r="Y5" s="90"/>
      <c r="Z5" s="90"/>
      <c r="AA5" s="90"/>
      <c r="AB5" s="90"/>
    </row>
    <row r="6" spans="1:32" ht="20.100000000000001" customHeight="1" x14ac:dyDescent="0.4">
      <c r="A6" s="26"/>
      <c r="B6" s="27"/>
      <c r="C6" s="27"/>
      <c r="D6" s="27"/>
      <c r="E6" s="27"/>
      <c r="F6" s="27"/>
      <c r="G6" s="27"/>
      <c r="H6" s="89"/>
      <c r="I6" s="89"/>
      <c r="J6" s="89"/>
      <c r="K6" s="89"/>
      <c r="L6" s="89"/>
      <c r="M6" s="84" t="s">
        <v>10</v>
      </c>
      <c r="N6" s="112"/>
      <c r="O6" s="112"/>
      <c r="P6" s="112"/>
      <c r="Q6" s="112"/>
      <c r="R6" s="85">
        <f>基本情報設定シート!$C$3</f>
        <v>0</v>
      </c>
      <c r="S6" s="85"/>
      <c r="T6" s="85"/>
      <c r="U6" s="85"/>
      <c r="V6" s="85"/>
      <c r="W6" s="85"/>
      <c r="X6" s="85"/>
      <c r="Y6" s="85"/>
      <c r="Z6" s="85"/>
      <c r="AA6" s="85"/>
      <c r="AB6" s="85"/>
    </row>
    <row r="7" spans="1:32" ht="20.100000000000001" customHeight="1" thickBot="1" x14ac:dyDescent="0.45">
      <c r="A7" s="26"/>
      <c r="B7" s="27"/>
      <c r="C7" s="27"/>
      <c r="D7" s="27"/>
      <c r="E7" s="27"/>
      <c r="F7" s="27"/>
      <c r="G7" s="27"/>
      <c r="H7" s="89"/>
      <c r="I7" s="89"/>
      <c r="J7" s="89"/>
      <c r="K7" s="89"/>
      <c r="L7" s="89"/>
      <c r="M7" s="112"/>
      <c r="N7" s="112"/>
      <c r="O7" s="112"/>
      <c r="P7" s="112"/>
      <c r="Q7" s="112"/>
      <c r="R7" s="85" t="str">
        <f>基本情報設定シート!$C$4&amp;"　"&amp;基本情報設定シート!$C$5</f>
        <v>　</v>
      </c>
      <c r="S7" s="85"/>
      <c r="T7" s="85"/>
      <c r="U7" s="85"/>
      <c r="V7" s="85"/>
      <c r="W7" s="85"/>
      <c r="X7" s="85"/>
      <c r="Y7" s="85"/>
      <c r="Z7" s="85"/>
      <c r="AA7" s="85"/>
      <c r="AB7" s="85"/>
    </row>
    <row r="8" spans="1:32" s="20" customFormat="1" ht="60" customHeight="1" thickTop="1" thickBot="1" x14ac:dyDescent="0.45">
      <c r="A8" s="33"/>
      <c r="B8" s="103" t="s">
        <v>143</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33"/>
      <c r="AE8" s="140" t="s">
        <v>146</v>
      </c>
      <c r="AF8" s="141"/>
    </row>
    <row r="9" spans="1:32" s="3" customFormat="1" ht="30" customHeight="1" thickTop="1" x14ac:dyDescent="0.4">
      <c r="A9" s="89" t="s">
        <v>0</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D9" s="56" t="s">
        <v>209</v>
      </c>
      <c r="AE9" s="57" t="s">
        <v>144</v>
      </c>
      <c r="AF9" s="57" t="s">
        <v>145</v>
      </c>
    </row>
    <row r="10" spans="1:32" s="3" customFormat="1" ht="39.950000000000003" customHeight="1" x14ac:dyDescent="0.4">
      <c r="A10" s="47"/>
      <c r="B10" s="116" t="s">
        <v>20</v>
      </c>
      <c r="C10" s="116"/>
      <c r="D10" s="116"/>
      <c r="E10" s="116"/>
      <c r="F10" s="116"/>
      <c r="G10" s="116"/>
      <c r="H10" s="156"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157"/>
      <c r="J10" s="157"/>
      <c r="K10" s="157"/>
      <c r="L10" s="158"/>
      <c r="M10" s="113" t="s">
        <v>21</v>
      </c>
      <c r="N10" s="114"/>
      <c r="O10" s="114"/>
      <c r="P10" s="114"/>
      <c r="Q10" s="115"/>
      <c r="R10" s="11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114"/>
      <c r="T10" s="114"/>
      <c r="U10" s="114"/>
      <c r="V10" s="114"/>
      <c r="W10" s="114"/>
      <c r="X10" s="114"/>
      <c r="Y10" s="114"/>
      <c r="Z10" s="114"/>
      <c r="AA10" s="115"/>
      <c r="AB10" s="47"/>
      <c r="AD10" s="56" t="s">
        <v>210</v>
      </c>
      <c r="AE10" s="35"/>
      <c r="AF10" s="36"/>
    </row>
    <row r="11" spans="1:32" s="3" customFormat="1" ht="20.100000000000001" customHeight="1" x14ac:dyDescent="0.4">
      <c r="A11" s="25"/>
      <c r="B11" s="116" t="s">
        <v>1</v>
      </c>
      <c r="C11" s="116"/>
      <c r="D11" s="116"/>
      <c r="E11" s="116"/>
      <c r="F11" s="116"/>
      <c r="G11" s="116"/>
      <c r="H11" s="105" t="e">
        <f>'(様式1号)交付申請書'!$F$10</f>
        <v>#NUM!</v>
      </c>
      <c r="I11" s="106"/>
      <c r="J11" s="106"/>
      <c r="K11" s="106"/>
      <c r="L11" s="107"/>
      <c r="M11" s="113" t="s">
        <v>22</v>
      </c>
      <c r="N11" s="114"/>
      <c r="O11" s="114"/>
      <c r="P11" s="114"/>
      <c r="Q11" s="115"/>
      <c r="R11" s="130" t="str">
        <f>基本情報設定シート!$C$10</f>
        <v>松江市販路開拓支援事業補助金</v>
      </c>
      <c r="S11" s="131"/>
      <c r="T11" s="131"/>
      <c r="U11" s="131"/>
      <c r="V11" s="131"/>
      <c r="W11" s="131"/>
      <c r="X11" s="131"/>
      <c r="Y11" s="131"/>
      <c r="Z11" s="131"/>
      <c r="AA11" s="132"/>
      <c r="AB11" s="25"/>
      <c r="AD11" s="56" t="s">
        <v>211</v>
      </c>
      <c r="AE11" s="35"/>
      <c r="AF11" s="36"/>
    </row>
    <row r="12" spans="1:32" s="3" customFormat="1" ht="20.100000000000001" customHeight="1" x14ac:dyDescent="0.4">
      <c r="A12" s="25"/>
      <c r="B12" s="118" t="s">
        <v>3</v>
      </c>
      <c r="C12" s="119"/>
      <c r="D12" s="119"/>
      <c r="E12" s="119"/>
      <c r="F12" s="119"/>
      <c r="G12" s="120"/>
      <c r="H12" s="81" t="str">
        <f>基本情報設定シート!$C$11</f>
        <v>展示会等出展事業</v>
      </c>
      <c r="I12" s="82"/>
      <c r="J12" s="82"/>
      <c r="K12" s="82"/>
      <c r="L12" s="82"/>
      <c r="M12" s="82"/>
      <c r="N12" s="82"/>
      <c r="O12" s="82"/>
      <c r="P12" s="82"/>
      <c r="Q12" s="82"/>
      <c r="R12" s="82"/>
      <c r="S12" s="82"/>
      <c r="T12" s="82"/>
      <c r="U12" s="82"/>
      <c r="V12" s="82"/>
      <c r="W12" s="82"/>
      <c r="X12" s="82"/>
      <c r="Y12" s="82"/>
      <c r="Z12" s="82"/>
      <c r="AA12" s="83"/>
      <c r="AB12" s="25"/>
    </row>
    <row r="13" spans="1:32" s="3" customFormat="1" ht="99.95" customHeight="1" x14ac:dyDescent="0.4">
      <c r="A13" s="25"/>
      <c r="B13" s="118" t="s">
        <v>23</v>
      </c>
      <c r="C13" s="119"/>
      <c r="D13" s="119"/>
      <c r="E13" s="119"/>
      <c r="F13" s="119"/>
      <c r="G13" s="120"/>
      <c r="H13" s="121">
        <f>'(様式1号)交付申請書'!$K$12</f>
        <v>0</v>
      </c>
      <c r="I13" s="122"/>
      <c r="J13" s="122"/>
      <c r="K13" s="122"/>
      <c r="L13" s="122"/>
      <c r="M13" s="122"/>
      <c r="N13" s="122"/>
      <c r="O13" s="122"/>
      <c r="P13" s="122"/>
      <c r="Q13" s="122"/>
      <c r="R13" s="122"/>
      <c r="S13" s="122"/>
      <c r="T13" s="122"/>
      <c r="U13" s="122"/>
      <c r="V13" s="122"/>
      <c r="W13" s="122"/>
      <c r="X13" s="122"/>
      <c r="Y13" s="122"/>
      <c r="Z13" s="122"/>
      <c r="AA13" s="123"/>
      <c r="AB13" s="25"/>
    </row>
    <row r="14" spans="1:32" s="3" customFormat="1" ht="39.950000000000003" customHeight="1" thickBot="1" x14ac:dyDescent="0.45">
      <c r="A14" s="25"/>
      <c r="B14" s="118" t="s">
        <v>24</v>
      </c>
      <c r="C14" s="119"/>
      <c r="D14" s="119"/>
      <c r="E14" s="119"/>
      <c r="F14" s="119"/>
      <c r="G14" s="119"/>
      <c r="H14" s="121">
        <f>'(様式4号)着手届'!$H$14</f>
        <v>0</v>
      </c>
      <c r="I14" s="124"/>
      <c r="J14" s="124"/>
      <c r="K14" s="124"/>
      <c r="L14" s="124"/>
      <c r="M14" s="124"/>
      <c r="N14" s="124"/>
      <c r="O14" s="124"/>
      <c r="P14" s="124"/>
      <c r="Q14" s="124"/>
      <c r="R14" s="124"/>
      <c r="S14" s="124"/>
      <c r="T14" s="124"/>
      <c r="U14" s="124"/>
      <c r="V14" s="124"/>
      <c r="W14" s="124"/>
      <c r="X14" s="124"/>
      <c r="Y14" s="124"/>
      <c r="Z14" s="124"/>
      <c r="AA14" s="125"/>
      <c r="AB14" s="25"/>
    </row>
    <row r="15" spans="1:32" s="3" customFormat="1" ht="20.100000000000001" customHeight="1" x14ac:dyDescent="0.4">
      <c r="A15" s="25"/>
      <c r="B15" s="69" t="s">
        <v>25</v>
      </c>
      <c r="C15" s="70"/>
      <c r="D15" s="70"/>
      <c r="E15" s="70"/>
      <c r="F15" s="70"/>
      <c r="G15" s="71"/>
      <c r="H15" s="126">
        <f>'(様式1号)交付申請書'!$N$17</f>
        <v>0</v>
      </c>
      <c r="I15" s="127"/>
      <c r="J15" s="127"/>
      <c r="K15" s="127"/>
      <c r="L15" s="127"/>
      <c r="M15" s="127"/>
      <c r="N15" s="128"/>
      <c r="O15" s="71" t="s">
        <v>26</v>
      </c>
      <c r="P15" s="129"/>
      <c r="Q15" s="129"/>
      <c r="R15" s="129"/>
      <c r="S15" s="129"/>
      <c r="T15" s="129"/>
      <c r="U15" s="166">
        <f>'(様式1号)交付申請書'!$N$18</f>
        <v>0</v>
      </c>
      <c r="V15" s="167"/>
      <c r="W15" s="167"/>
      <c r="X15" s="167"/>
      <c r="Y15" s="167"/>
      <c r="Z15" s="167"/>
      <c r="AA15" s="168"/>
      <c r="AB15" s="25"/>
      <c r="AC15" s="3" t="s">
        <v>147</v>
      </c>
      <c r="AD15" s="169" t="s">
        <v>148</v>
      </c>
      <c r="AE15" s="170"/>
    </row>
    <row r="16" spans="1:32" ht="20.100000000000001" customHeight="1" x14ac:dyDescent="0.4">
      <c r="A16" s="27"/>
      <c r="B16" s="27"/>
      <c r="C16" s="27"/>
      <c r="D16" s="34"/>
      <c r="E16" s="34"/>
      <c r="F16" s="34"/>
      <c r="G16" s="34"/>
      <c r="H16" s="34"/>
      <c r="I16" s="34"/>
      <c r="J16" s="34"/>
      <c r="K16" s="34"/>
      <c r="L16" s="34"/>
      <c r="M16" s="34"/>
      <c r="N16" s="34"/>
      <c r="O16" s="34"/>
      <c r="P16" s="34"/>
      <c r="Q16" s="34"/>
      <c r="R16" s="34"/>
      <c r="S16" s="34"/>
      <c r="T16" s="34"/>
      <c r="U16" s="34"/>
      <c r="V16" s="34"/>
      <c r="W16" s="34"/>
      <c r="X16" s="34"/>
      <c r="Y16" s="34"/>
      <c r="Z16" s="34"/>
      <c r="AA16" s="34"/>
      <c r="AB16" s="27"/>
      <c r="AD16" s="171"/>
      <c r="AE16" s="172"/>
    </row>
    <row r="17" spans="30:31" ht="18.75" customHeight="1" thickBot="1" x14ac:dyDescent="0.45">
      <c r="AD17" s="173"/>
      <c r="AE17" s="174"/>
    </row>
  </sheetData>
  <sheetProtection algorithmName="SHA-512" hashValue="2fXdz+oo+rMMKAWQS/kQMzqcCFVHQVKK0v0YAub8LF3s9k6cy2Wf7kZbJS7w/GpQ2wVr+KortZU1v1ecFgBnOQ==" saltValue="munkZ58N0n1aa6YzwxmYig==" spinCount="100000" sheet="1" objects="1" scenarios="1" formatColumns="0" formatRows="0"/>
  <mergeCells count="32">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管理者用</vt:lpstr>
      <vt:lpstr>プルダウン（基本設定）</vt:lpstr>
      <vt:lpstr>プルダウン（事業計画書）</vt:lpstr>
      <vt:lpstr>基本情報設定シート</vt:lpstr>
      <vt:lpstr>(様式1号)交付申請書</vt:lpstr>
      <vt:lpstr>(様式4号)着手届</vt:lpstr>
      <vt:lpstr>(様式3号)変更交付申請書</vt:lpstr>
      <vt:lpstr>(様式3号3)変更・中止・廃止承認申請書</vt:lpstr>
      <vt:lpstr>(様式4号)完了届</vt:lpstr>
      <vt:lpstr>(様式5号)実績報告書</vt:lpstr>
      <vt:lpstr>(様式7号)交付請求書</vt:lpstr>
      <vt:lpstr>口座振込依頼書</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松江市ものづくり関心向上啓発活動支援事業補助金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2025-03-13T02:05:12Z</cp:lastPrinted>
  <dcterms:created xsi:type="dcterms:W3CDTF">2022-04-21T05:19:51Z</dcterms:created>
  <dcterms:modified xsi:type="dcterms:W3CDTF">2025-03-30T03:24:26Z</dcterms:modified>
</cp:coreProperties>
</file>