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activeTab="1"/>
  </bookViews>
  <sheets>
    <sheet name="プルダウン（基本設定）" sheetId="2" r:id="rId1"/>
    <sheet name="調査票" sheetId="1" r:id="rId2"/>
  </sheets>
  <definedNames>
    <definedName name="IT等導入支援事業補助金">調査票!$AO$22:$AO$24</definedName>
    <definedName name="IT等導入支援事業補助金" localSheetId="0">#REF!</definedName>
    <definedName name="人材育成・確保自演事業補助金">調査票!$AO$17:$AO$18</definedName>
    <definedName name="人材育成・確保自演事業補助金" localSheetId="0">#REF!</definedName>
    <definedName name="プロジェクト連携支援事業補助金">調査票!$AO$27</definedName>
    <definedName name="プロジェクト連携支援事業補助金" localSheetId="0">#REF!</definedName>
    <definedName name="小規模企業者支援事業補助金">調査票!$AO$32</definedName>
    <definedName name="小規模企業者支援事業補助金" localSheetId="0">#REF!</definedName>
    <definedName name="現場改善活動支援事業補助金">調査票!$AO$19:$AO$21</definedName>
    <definedName name="現場改善活動支援事業補助金" localSheetId="0">#REF!</definedName>
    <definedName name="新製品開発・新分野チャレンジ支援事業補助金">調査票!$AO$28:$AO$31</definedName>
    <definedName name="新製品開発・新分野チャレンジ支援事業補助金" localSheetId="0">#REF!</definedName>
    <definedName name="設備導入支援事業補助金">調査票!$AO$16</definedName>
    <definedName name="設備導入支援事業補助金" localSheetId="0">#REF!</definedName>
    <definedName name="販路開拓支援事業補助金">調査票!$AO$25:$AO$26</definedName>
    <definedName name="販路開拓支援事業補助金" localSheetId="0">#REF!</definedName>
    <definedName name="_Key1" hidden="1">#REF!</definedName>
    <definedName name="_Order1" hidden="1">255</definedName>
    <definedName name="_Sort" hidden="1">#REF!</definedName>
    <definedName name="松江市ものづくり関心向上啓発活動支援事業補助金">松江市小規模企業者支援事業補助金[松江市ものづくり関心向上啓発活動支援事業補助金]</definedName>
    <definedName name="松江市新製品・新分野チャレンジ支援事業補助金">#REF!</definedName>
    <definedName name="_xlnm.Print_Area" localSheetId="1">調査票!$A$1:$Y$70</definedName>
    <definedName name="松江市製造業エネルギーコスト削減対策支援事業補助金">'プルダウン（基本設定）'!$K$10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<sst xmlns="http://schemas.openxmlformats.org/spreadsheetml/2006/main" xmlns:r="http://schemas.openxmlformats.org/officeDocument/2006/relationships" count="125" uniqueCount="125">
  <si>
    <t>記</t>
  </si>
  <si>
    <t>4.事業承継</t>
    <rPh sb="2" eb="6">
      <t>ジギョウショウケイ</t>
    </rPh>
    <phoneticPr fontId="1"/>
  </si>
  <si>
    <t xml:space="preserve">　ご協力、誠にありがとうございました。
</t>
    <rPh sb="2" eb="4">
      <t>キョウリョク</t>
    </rPh>
    <phoneticPr fontId="16"/>
  </si>
  <si>
    <t>回答日：</t>
    <rPh sb="0" eb="3">
      <t>カイトウビ</t>
    </rPh>
    <phoneticPr fontId="16"/>
  </si>
  <si>
    <t>4.</t>
  </si>
  <si>
    <t>理由：</t>
  </si>
  <si>
    <t>1.</t>
  </si>
  <si>
    <t>8.現場改善</t>
    <rPh sb="2" eb="6">
      <t>ゲンバカイゼン</t>
    </rPh>
    <phoneticPr fontId="1"/>
  </si>
  <si>
    <t>回答：</t>
    <rPh sb="0" eb="2">
      <t>カイトウ</t>
    </rPh>
    <phoneticPr fontId="16"/>
  </si>
  <si>
    <t>企業名：</t>
  </si>
  <si>
    <t>記入者：</t>
  </si>
  <si>
    <t>AI・IoT等利用促進事業</t>
    <rPh sb="6" eb="7">
      <t>ナド</t>
    </rPh>
    <rPh sb="7" eb="9">
      <t>リヨウ</t>
    </rPh>
    <rPh sb="9" eb="11">
      <t>ソクシン</t>
    </rPh>
    <rPh sb="11" eb="13">
      <t>ジギョウ</t>
    </rPh>
    <phoneticPr fontId="1"/>
  </si>
  <si>
    <t>11.経営指導・経営相談</t>
    <rPh sb="3" eb="7">
      <t>ケイエイシドウ</t>
    </rPh>
    <rPh sb="8" eb="12">
      <t>ケイエイソウダン</t>
    </rPh>
    <phoneticPr fontId="1"/>
  </si>
  <si>
    <t>補助金名</t>
    <rPh sb="0" eb="4">
      <t>ホジョキンメイ</t>
    </rPh>
    <phoneticPr fontId="1"/>
  </si>
  <si>
    <t>開発スタートアップ事業</t>
    <rPh sb="0" eb="2">
      <t>カイハツ</t>
    </rPh>
    <rPh sb="9" eb="11">
      <t>ジギョウ</t>
    </rPh>
    <phoneticPr fontId="1"/>
  </si>
  <si>
    <t>生産管理事業</t>
    <rPh sb="0" eb="2">
      <t>セイサン</t>
    </rPh>
    <rPh sb="2" eb="4">
      <t>カンリ</t>
    </rPh>
    <rPh sb="4" eb="6">
      <t>ジギョウ</t>
    </rPh>
    <phoneticPr fontId="1"/>
  </si>
  <si>
    <t>令和　　年　　月　　日</t>
    <rPh sb="0" eb="2">
      <t>レイワ</t>
    </rPh>
    <rPh sb="4" eb="5">
      <t>トシ</t>
    </rPh>
    <phoneticPr fontId="16"/>
  </si>
  <si>
    <t>補助事業名</t>
    <rPh sb="0" eb="4">
      <t>ホジョジギョウ</t>
    </rPh>
    <rPh sb="4" eb="5">
      <t>メイ</t>
    </rPh>
    <phoneticPr fontId="1"/>
  </si>
  <si>
    <t>10.IoT化・IT化</t>
    <rPh sb="6" eb="7">
      <t>カ</t>
    </rPh>
    <rPh sb="10" eb="11">
      <t>カ</t>
    </rPh>
    <phoneticPr fontId="1"/>
  </si>
  <si>
    <t>従業員数：</t>
    <rPh sb="0" eb="4">
      <t>ジュウギョウインスウ</t>
    </rPh>
    <phoneticPr fontId="16"/>
  </si>
  <si>
    <t>2.</t>
  </si>
  <si>
    <t>人材確保事業</t>
    <rPh sb="0" eb="4">
      <t>ジンザイカクホ</t>
    </rPh>
    <rPh sb="4" eb="6">
      <t>ジギョウ</t>
    </rPh>
    <phoneticPr fontId="1"/>
  </si>
  <si>
    <t>松江市人材育成支援事業補助金</t>
    <rPh sb="0" eb="3">
      <t>マツエシ</t>
    </rPh>
    <rPh sb="3" eb="7">
      <t>ジンザイイクセイ</t>
    </rPh>
    <rPh sb="7" eb="9">
      <t>シエン</t>
    </rPh>
    <rPh sb="9" eb="11">
      <t>ジギョウ</t>
    </rPh>
    <rPh sb="11" eb="14">
      <t>ホジョキン</t>
    </rPh>
    <phoneticPr fontId="1"/>
  </si>
  <si>
    <t>利用した補助金の満足度をお聞かせください。また、その理由をお聞かせください。</t>
    <rPh sb="0" eb="2">
      <t>リヨウ</t>
    </rPh>
    <rPh sb="4" eb="7">
      <t>ホジョキン</t>
    </rPh>
    <rPh sb="8" eb="11">
      <t>マンゾクド</t>
    </rPh>
    <rPh sb="13" eb="14">
      <t>キ</t>
    </rPh>
    <rPh sb="26" eb="28">
      <t>リユウ</t>
    </rPh>
    <rPh sb="30" eb="31">
      <t>キ</t>
    </rPh>
    <phoneticPr fontId="16"/>
  </si>
  <si>
    <t>7.</t>
  </si>
  <si>
    <t>7.ブランド化</t>
    <rPh sb="6" eb="7">
      <t>カ</t>
    </rPh>
    <phoneticPr fontId="1"/>
  </si>
  <si>
    <t>IT等導入支援事業補助金</t>
    <rPh sb="7" eb="12">
      <t>ジギョウホジョキン</t>
    </rPh>
    <phoneticPr fontId="1"/>
  </si>
  <si>
    <t>1-1</t>
  </si>
  <si>
    <t>感染症対策事業</t>
    <rPh sb="0" eb="3">
      <t>カンセンショウ</t>
    </rPh>
    <rPh sb="3" eb="7">
      <t>タイサクジギョウ</t>
    </rPh>
    <phoneticPr fontId="1"/>
  </si>
  <si>
    <t>5.</t>
  </si>
  <si>
    <t>企業名</t>
    <rPh sb="0" eb="3">
      <t>キギョウメイ</t>
    </rPh>
    <phoneticPr fontId="1"/>
  </si>
  <si>
    <t>人</t>
    <rPh sb="0" eb="1">
      <t>ニン</t>
    </rPh>
    <phoneticPr fontId="1"/>
  </si>
  <si>
    <t>実用化製品化事業（競争力強化）</t>
    <rPh sb="0" eb="3">
      <t>ジツヨウカ</t>
    </rPh>
    <rPh sb="3" eb="5">
      <t>セイヒン</t>
    </rPh>
    <rPh sb="5" eb="6">
      <t>カ</t>
    </rPh>
    <rPh sb="6" eb="8">
      <t>ジギョウ</t>
    </rPh>
    <rPh sb="9" eb="12">
      <t>キョウソウリョク</t>
    </rPh>
    <rPh sb="12" eb="14">
      <t>キョウカ</t>
    </rPh>
    <phoneticPr fontId="1"/>
  </si>
  <si>
    <t>12.産学金官連携</t>
    <rPh sb="3" eb="9">
      <t>サンガクキンカンレンケイ</t>
    </rPh>
    <phoneticPr fontId="1"/>
  </si>
  <si>
    <t>現場改善（省エネ）活動支援事業補助金</t>
    <rPh sb="0" eb="4">
      <t>ゲンバカイゼン</t>
    </rPh>
    <rPh sb="5" eb="6">
      <t>ショウ</t>
    </rPh>
    <rPh sb="9" eb="11">
      <t>カツドウ</t>
    </rPh>
    <rPh sb="13" eb="18">
      <t>ジギョウホジョキン</t>
    </rPh>
    <phoneticPr fontId="1"/>
  </si>
  <si>
    <t>新製品開発・新分野チャレンジ支援事業補助金</t>
    <rPh sb="0" eb="3">
      <t>シンセイヒン</t>
    </rPh>
    <rPh sb="3" eb="5">
      <t>カイハツ</t>
    </rPh>
    <rPh sb="6" eb="9">
      <t>シンブンヤ</t>
    </rPh>
    <rPh sb="16" eb="21">
      <t>ジギョウホジョキン</t>
    </rPh>
    <phoneticPr fontId="1"/>
  </si>
  <si>
    <t>利用した補助金名</t>
    <rPh sb="0" eb="2">
      <t>リヨウ</t>
    </rPh>
    <rPh sb="4" eb="8">
      <t>ホジョキンメイ</t>
    </rPh>
    <phoneticPr fontId="1"/>
  </si>
  <si>
    <t>設備等導入事業</t>
    <rPh sb="0" eb="2">
      <t>セツビ</t>
    </rPh>
    <rPh sb="2" eb="3">
      <t>トウ</t>
    </rPh>
    <rPh sb="3" eb="5">
      <t>ドウニュウ</t>
    </rPh>
    <rPh sb="5" eb="7">
      <t>ジギョウ</t>
    </rPh>
    <phoneticPr fontId="1"/>
  </si>
  <si>
    <t>人材育成事業</t>
    <rPh sb="0" eb="2">
      <t>ジンザイ</t>
    </rPh>
    <rPh sb="2" eb="4">
      <t>イクセイ</t>
    </rPh>
    <rPh sb="4" eb="6">
      <t>ジギョウ</t>
    </rPh>
    <phoneticPr fontId="1"/>
  </si>
  <si>
    <t>上記回答について差し支えない範囲で団体・企業名をお聞かせください。</t>
    <rPh sb="0" eb="2">
      <t>ジョウキ</t>
    </rPh>
    <rPh sb="2" eb="4">
      <t>カイトウ</t>
    </rPh>
    <rPh sb="8" eb="9">
      <t>サ</t>
    </rPh>
    <rPh sb="10" eb="11">
      <t>ツカ</t>
    </rPh>
    <rPh sb="14" eb="16">
      <t>ハンイ</t>
    </rPh>
    <rPh sb="17" eb="19">
      <t>ダンタイ</t>
    </rPh>
    <rPh sb="20" eb="22">
      <t>キギョウ</t>
    </rPh>
    <rPh sb="22" eb="23">
      <t>メイ</t>
    </rPh>
    <rPh sb="25" eb="26">
      <t>キ</t>
    </rPh>
    <phoneticPr fontId="16"/>
  </si>
  <si>
    <t>プロジェクト連携事業</t>
    <rPh sb="6" eb="8">
      <t>レンケイ</t>
    </rPh>
    <rPh sb="8" eb="10">
      <t>ジギョウ</t>
    </rPh>
    <phoneticPr fontId="1"/>
  </si>
  <si>
    <t>補助事業名</t>
    <rPh sb="0" eb="5">
      <t>ホジョジギョウメイ</t>
    </rPh>
    <phoneticPr fontId="1"/>
  </si>
  <si>
    <t>製品等開発促進事業</t>
    <rPh sb="0" eb="3">
      <t>セイヒンナド</t>
    </rPh>
    <rPh sb="3" eb="5">
      <t>カイハツ</t>
    </rPh>
    <rPh sb="5" eb="7">
      <t>ソクシン</t>
    </rPh>
    <rPh sb="7" eb="9">
      <t>ジギョウ</t>
    </rPh>
    <phoneticPr fontId="1"/>
  </si>
  <si>
    <t>展示会等出展事業</t>
    <rPh sb="0" eb="3">
      <t>テンジカイ</t>
    </rPh>
    <rPh sb="3" eb="4">
      <t>ナド</t>
    </rPh>
    <rPh sb="4" eb="6">
      <t>シュッテン</t>
    </rPh>
    <rPh sb="6" eb="8">
      <t>ジギョウ</t>
    </rPh>
    <phoneticPr fontId="1"/>
  </si>
  <si>
    <t>改善実践事業（現場改善の基礎づくり事業）</t>
    <rPh sb="0" eb="2">
      <t>カイゼン</t>
    </rPh>
    <rPh sb="2" eb="4">
      <t>ジッセン</t>
    </rPh>
    <rPh sb="4" eb="6">
      <t>ジギョウ</t>
    </rPh>
    <rPh sb="7" eb="9">
      <t>ゲンバ</t>
    </rPh>
    <rPh sb="9" eb="11">
      <t>カイゼン</t>
    </rPh>
    <rPh sb="12" eb="14">
      <t>キソ</t>
    </rPh>
    <rPh sb="17" eb="19">
      <t>ジギョウ</t>
    </rPh>
    <phoneticPr fontId="1"/>
  </si>
  <si>
    <t>改善実践事業（現場改善による付加価値向上事業）</t>
    <rPh sb="0" eb="2">
      <t>カイゼン</t>
    </rPh>
    <rPh sb="2" eb="4">
      <t>ジッセン</t>
    </rPh>
    <rPh sb="4" eb="6">
      <t>ジギョウ</t>
    </rPh>
    <rPh sb="7" eb="9">
      <t>ゲンバ</t>
    </rPh>
    <rPh sb="9" eb="11">
      <t>カイゼン</t>
    </rPh>
    <rPh sb="14" eb="16">
      <t>フカ</t>
    </rPh>
    <rPh sb="16" eb="18">
      <t>カチ</t>
    </rPh>
    <rPh sb="18" eb="20">
      <t>コウジョウ</t>
    </rPh>
    <rPh sb="20" eb="22">
      <t>ジギョウ</t>
    </rPh>
    <phoneticPr fontId="1"/>
  </si>
  <si>
    <t>営業代行活用支援事業</t>
    <rPh sb="0" eb="4">
      <t>エイギョウダイコウ</t>
    </rPh>
    <rPh sb="4" eb="6">
      <t>カツヨウ</t>
    </rPh>
    <rPh sb="6" eb="8">
      <t>シエン</t>
    </rPh>
    <rPh sb="8" eb="10">
      <t>ジギョウ</t>
    </rPh>
    <phoneticPr fontId="1"/>
  </si>
  <si>
    <t>6.</t>
  </si>
  <si>
    <t>3.</t>
  </si>
  <si>
    <t>Web商談推進事業</t>
    <rPh sb="3" eb="5">
      <t>ショウダン</t>
    </rPh>
    <rPh sb="5" eb="7">
      <t>スイシン</t>
    </rPh>
    <rPh sb="7" eb="9">
      <t>ジギョウ</t>
    </rPh>
    <phoneticPr fontId="1"/>
  </si>
  <si>
    <t>今後新たに創設してほしい補助金制度についてご要望をご記入ください。（自由記述）</t>
    <rPh sb="0" eb="2">
      <t>コンゴ</t>
    </rPh>
    <rPh sb="2" eb="3">
      <t>アラ</t>
    </rPh>
    <rPh sb="5" eb="7">
      <t>ソウセツ</t>
    </rPh>
    <rPh sb="12" eb="15">
      <t>ホジョキン</t>
    </rPh>
    <rPh sb="15" eb="17">
      <t>セイド</t>
    </rPh>
    <rPh sb="22" eb="24">
      <t>ヨウボウ</t>
    </rPh>
    <rPh sb="26" eb="28">
      <t>キニュウ</t>
    </rPh>
    <rPh sb="34" eb="38">
      <t>ジユウキジュツ</t>
    </rPh>
    <phoneticPr fontId="16"/>
  </si>
  <si>
    <t>職場改善活動支援事業</t>
    <rPh sb="0" eb="4">
      <t>ショクバカイゼン</t>
    </rPh>
    <rPh sb="4" eb="8">
      <t>カツドウシエン</t>
    </rPh>
    <rPh sb="8" eb="10">
      <t>ジギョウ</t>
    </rPh>
    <phoneticPr fontId="1"/>
  </si>
  <si>
    <t>5.販路開拓・ビジネスマッチング</t>
    <rPh sb="2" eb="6">
      <t>ハンロカイタク</t>
    </rPh>
    <phoneticPr fontId="1"/>
  </si>
  <si>
    <t>利用した補助金について、どこで知ったのかお聞かせください。(当てはまるものすべてに☑）</t>
    <rPh sb="0" eb="2">
      <t>リヨウ</t>
    </rPh>
    <rPh sb="4" eb="7">
      <t>ホジョキン</t>
    </rPh>
    <rPh sb="15" eb="16">
      <t>シ</t>
    </rPh>
    <rPh sb="21" eb="22">
      <t>キ</t>
    </rPh>
    <rPh sb="30" eb="31">
      <t>ア</t>
    </rPh>
    <phoneticPr fontId="16"/>
  </si>
  <si>
    <t>実用化製品化事業（地域課題解決）</t>
    <rPh sb="0" eb="3">
      <t>ジツヨウカ</t>
    </rPh>
    <rPh sb="3" eb="5">
      <t>セイヒン</t>
    </rPh>
    <rPh sb="5" eb="6">
      <t>カ</t>
    </rPh>
    <rPh sb="6" eb="8">
      <t>ジギョウ</t>
    </rPh>
    <rPh sb="9" eb="11">
      <t>チイキ</t>
    </rPh>
    <rPh sb="11" eb="13">
      <t>カダイ</t>
    </rPh>
    <rPh sb="13" eb="15">
      <t>カイケツ</t>
    </rPh>
    <phoneticPr fontId="1"/>
  </si>
  <si>
    <t>新分野チャレンジ事業</t>
    <rPh sb="0" eb="3">
      <t>シンブンヤ</t>
    </rPh>
    <rPh sb="8" eb="10">
      <t>ジギョウ</t>
    </rPh>
    <phoneticPr fontId="1"/>
  </si>
  <si>
    <t>2.人材確保</t>
    <rPh sb="2" eb="6">
      <t>ジンザイカクホ</t>
    </rPh>
    <phoneticPr fontId="1"/>
  </si>
  <si>
    <t>小規模企業者支援事業</t>
    <rPh sb="0" eb="3">
      <t>ショウキボ</t>
    </rPh>
    <rPh sb="3" eb="5">
      <t>キギョウ</t>
    </rPh>
    <rPh sb="5" eb="6">
      <t>シャ</t>
    </rPh>
    <rPh sb="6" eb="8">
      <t>シエン</t>
    </rPh>
    <rPh sb="8" eb="10">
      <t>ジギョウ</t>
    </rPh>
    <phoneticPr fontId="1"/>
  </si>
  <si>
    <t>生産性向上支援事業</t>
    <rPh sb="0" eb="5">
      <t>セイサンセイコウジョウ</t>
    </rPh>
    <rPh sb="5" eb="9">
      <t>シエンジギョウ</t>
    </rPh>
    <phoneticPr fontId="1"/>
  </si>
  <si>
    <t>(1) 設備導入</t>
    <rPh sb="4" eb="8">
      <t>セツビドウニュウ</t>
    </rPh>
    <phoneticPr fontId="1"/>
  </si>
  <si>
    <t>(2) 人材育成・確保</t>
    <rPh sb="4" eb="6">
      <t>ジンザイ</t>
    </rPh>
    <rPh sb="6" eb="8">
      <t>イクセイ</t>
    </rPh>
    <rPh sb="9" eb="11">
      <t>カクホ</t>
    </rPh>
    <phoneticPr fontId="1"/>
  </si>
  <si>
    <t>1.人材育成</t>
    <rPh sb="2" eb="6">
      <t>ジンザイイクセイ</t>
    </rPh>
    <phoneticPr fontId="1"/>
  </si>
  <si>
    <t>6.新商品開発・新技術開発</t>
    <rPh sb="2" eb="7">
      <t>シンショウヒンカイハツ</t>
    </rPh>
    <rPh sb="8" eb="11">
      <t>シンギジュツ</t>
    </rPh>
    <rPh sb="11" eb="13">
      <t>カイハツ</t>
    </rPh>
    <phoneticPr fontId="1"/>
  </si>
  <si>
    <t>2-2</t>
  </si>
  <si>
    <t>3.設備導入</t>
    <rPh sb="2" eb="4">
      <t>セツビ</t>
    </rPh>
    <rPh sb="4" eb="6">
      <t>ドウニュウ</t>
    </rPh>
    <phoneticPr fontId="1"/>
  </si>
  <si>
    <t>小規企業者支援事業補助金</t>
    <rPh sb="0" eb="1">
      <t>ショウ</t>
    </rPh>
    <rPh sb="1" eb="2">
      <t>キ</t>
    </rPh>
    <rPh sb="2" eb="4">
      <t>キギョウ</t>
    </rPh>
    <rPh sb="4" eb="5">
      <t>シャ</t>
    </rPh>
    <rPh sb="5" eb="7">
      <t>シエン</t>
    </rPh>
    <rPh sb="7" eb="12">
      <t>ジギョウホジョキン</t>
    </rPh>
    <phoneticPr fontId="1"/>
  </si>
  <si>
    <t>13.行政情報提供</t>
    <rPh sb="3" eb="9">
      <t>ギョウセイジョウホウテイキョウ</t>
    </rPh>
    <phoneticPr fontId="1"/>
  </si>
  <si>
    <t>9.融資制度充実</t>
    <rPh sb="2" eb="8">
      <t>ユウシセイドジュウジツ</t>
    </rPh>
    <phoneticPr fontId="1"/>
  </si>
  <si>
    <t>8.</t>
  </si>
  <si>
    <t>利用した補助金で今後補助対象経費に加えてほしい経費があれば具体例をご記入ください。（自由記述）</t>
    <rPh sb="0" eb="2">
      <t>リヨウ</t>
    </rPh>
    <rPh sb="4" eb="7">
      <t>ホジョキン</t>
    </rPh>
    <rPh sb="8" eb="10">
      <t>コンゴ</t>
    </rPh>
    <rPh sb="10" eb="16">
      <t>ホジョタイショウケイヒ</t>
    </rPh>
    <rPh sb="17" eb="18">
      <t>クワ</t>
    </rPh>
    <rPh sb="23" eb="25">
      <t>ケイヒ</t>
    </rPh>
    <rPh sb="29" eb="32">
      <t>グタイレイ</t>
    </rPh>
    <rPh sb="34" eb="36">
      <t>キニュウ</t>
    </rPh>
    <rPh sb="42" eb="46">
      <t>ジユウキジュツ</t>
    </rPh>
    <phoneticPr fontId="16"/>
  </si>
  <si>
    <t>利用した補助金で今後簡素化してほしい手続き、書類等について具体例をご記入ください。（自由記述）</t>
    <rPh sb="0" eb="2">
      <t>リヨウ</t>
    </rPh>
    <rPh sb="4" eb="7">
      <t>ホジョキン</t>
    </rPh>
    <rPh sb="8" eb="10">
      <t>コンゴ</t>
    </rPh>
    <rPh sb="10" eb="13">
      <t>カンソカ</t>
    </rPh>
    <rPh sb="18" eb="20">
      <t>テツヅ</t>
    </rPh>
    <rPh sb="22" eb="24">
      <t>ショルイ</t>
    </rPh>
    <rPh sb="24" eb="25">
      <t>ナド</t>
    </rPh>
    <rPh sb="29" eb="32">
      <t>グタイレイ</t>
    </rPh>
    <rPh sb="34" eb="36">
      <t>キニュウ</t>
    </rPh>
    <rPh sb="42" eb="46">
      <t>ジユウキジュツ</t>
    </rPh>
    <phoneticPr fontId="1"/>
  </si>
  <si>
    <t>新分野進出支援事業</t>
    <rPh sb="0" eb="9">
      <t>シンブンヤシンシュツシエンジギョウ</t>
    </rPh>
    <phoneticPr fontId="1"/>
  </si>
  <si>
    <t>設問</t>
    <rPh sb="0" eb="2">
      <t>セツモン</t>
    </rPh>
    <phoneticPr fontId="1"/>
  </si>
  <si>
    <t>設備導入支援事業補助金</t>
    <rPh sb="0" eb="2">
      <t>セツビ</t>
    </rPh>
    <rPh sb="2" eb="4">
      <t>ドウニュウ</t>
    </rPh>
    <rPh sb="4" eb="6">
      <t>シエン</t>
    </rPh>
    <rPh sb="6" eb="11">
      <t>ジギョウホジョキン</t>
    </rPh>
    <phoneticPr fontId="1"/>
  </si>
  <si>
    <t>人材育成・確保支援事業補助金</t>
    <rPh sb="0" eb="4">
      <t>ジンザイイクセイ</t>
    </rPh>
    <rPh sb="5" eb="7">
      <t>カクホ</t>
    </rPh>
    <rPh sb="7" eb="9">
      <t>シエン</t>
    </rPh>
    <rPh sb="9" eb="14">
      <t>ジギョウホジョキン</t>
    </rPh>
    <phoneticPr fontId="1"/>
  </si>
  <si>
    <t>現場改善活動支援事業補助金</t>
    <rPh sb="0" eb="4">
      <t>ゲンバカイゼン</t>
    </rPh>
    <rPh sb="4" eb="6">
      <t>カツドウ</t>
    </rPh>
    <rPh sb="8" eb="13">
      <t>ジギョウホジョキン</t>
    </rPh>
    <phoneticPr fontId="1"/>
  </si>
  <si>
    <t>販路開拓支援事業補助金</t>
    <rPh sb="0" eb="4">
      <t>ハンロカイタク</t>
    </rPh>
    <rPh sb="4" eb="6">
      <t>シエン</t>
    </rPh>
    <rPh sb="6" eb="11">
      <t>ジギョウホジョキン</t>
    </rPh>
    <phoneticPr fontId="1"/>
  </si>
  <si>
    <t>プロジェクト連携支援事業補助金</t>
    <rPh sb="6" eb="8">
      <t>レンケイ</t>
    </rPh>
    <rPh sb="10" eb="15">
      <t>ジギョウホジョキン</t>
    </rPh>
    <phoneticPr fontId="1"/>
  </si>
  <si>
    <t>今後松江市に実施してほしい支援策を選択してください。（３つまで選択）
※選択したい項目欄についてプルダウンから選択してください</t>
    <rPh sb="0" eb="2">
      <t>コンゴ</t>
    </rPh>
    <rPh sb="2" eb="5">
      <t>マツエシ</t>
    </rPh>
    <rPh sb="6" eb="8">
      <t>ジッシ</t>
    </rPh>
    <rPh sb="13" eb="16">
      <t>シエンサク</t>
    </rPh>
    <rPh sb="17" eb="19">
      <t>センタク</t>
    </rPh>
    <rPh sb="31" eb="33">
      <t>センタク</t>
    </rPh>
    <rPh sb="36" eb="38">
      <t>センタク</t>
    </rPh>
    <rPh sb="41" eb="44">
      <t>コウモクラン</t>
    </rPh>
    <rPh sb="55" eb="57">
      <t>センタク</t>
    </rPh>
    <phoneticPr fontId="1"/>
  </si>
  <si>
    <t>次年度に利用を検討している補助金についてお聞かせください。（該当するものすべてに☑）</t>
    <rPh sb="1" eb="3">
      <t>ネンド</t>
    </rPh>
    <rPh sb="4" eb="6">
      <t>リヨウ</t>
    </rPh>
    <rPh sb="7" eb="9">
      <t>ケントウ</t>
    </rPh>
    <rPh sb="13" eb="16">
      <t>ホジョキン</t>
    </rPh>
    <rPh sb="21" eb="22">
      <t>キ</t>
    </rPh>
    <rPh sb="30" eb="32">
      <t>ガイトウ</t>
    </rPh>
    <phoneticPr fontId="16"/>
  </si>
  <si>
    <t>直近１年間の売上高の見通しについてお聞かせください。</t>
    <rPh sb="0" eb="2">
      <t>チョッキン</t>
    </rPh>
    <rPh sb="3" eb="5">
      <t>ネンカン</t>
    </rPh>
    <rPh sb="6" eb="9">
      <t>ウリアゲダカ</t>
    </rPh>
    <rPh sb="10" eb="12">
      <t>ミトオ</t>
    </rPh>
    <rPh sb="18" eb="19">
      <t>キ</t>
    </rPh>
    <phoneticPr fontId="1"/>
  </si>
  <si>
    <r>
      <t>　今年度ご利用いただいた「松江市製造業等補助金」について、調査にご協力をお願いします。
　本調査項目にご記入いただいた情報は、今後の本事業継続等に向けた効果把握や経費所要額の把握による適切
  な予算確保、各支援機関における支援制度等情報提供などに使用させていただきます。
　</t>
    </r>
    <r>
      <rPr>
        <b/>
        <u/>
        <sz val="11"/>
        <color theme="1"/>
        <rFont val="ＭＳ ゴシック"/>
      </rPr>
      <t>※回答は色がついている箇所を選択・入力ください。</t>
    </r>
    <rPh sb="2" eb="3">
      <t>ネン</t>
    </rPh>
    <rPh sb="3" eb="4">
      <t>ド</t>
    </rPh>
    <rPh sb="5" eb="7">
      <t>リヨウ</t>
    </rPh>
    <rPh sb="16" eb="20">
      <t>セイゾウギョウトウ</t>
    </rPh>
    <rPh sb="29" eb="31">
      <t>チョウサ</t>
    </rPh>
    <rPh sb="33" eb="35">
      <t>キョウリョク</t>
    </rPh>
    <rPh sb="37" eb="38">
      <t>ネガ</t>
    </rPh>
    <rPh sb="45" eb="46">
      <t>ホン</t>
    </rPh>
    <rPh sb="139" eb="141">
      <t>カイトウ</t>
    </rPh>
    <rPh sb="142" eb="143">
      <t>イロ</t>
    </rPh>
    <rPh sb="149" eb="151">
      <t>カショ</t>
    </rPh>
    <rPh sb="152" eb="154">
      <t>センタク</t>
    </rPh>
    <rPh sb="155" eb="157">
      <t>ニュウリョク</t>
    </rPh>
    <phoneticPr fontId="1"/>
  </si>
  <si>
    <t>設備導入（省エネ）支援事業補助金</t>
    <rPh sb="0" eb="2">
      <t>セツビ</t>
    </rPh>
    <rPh sb="2" eb="4">
      <t>ドウニュウ</t>
    </rPh>
    <rPh sb="5" eb="6">
      <t>ショウ</t>
    </rPh>
    <rPh sb="9" eb="11">
      <t>シエン</t>
    </rPh>
    <rPh sb="11" eb="16">
      <t>ジギョウホジョキン</t>
    </rPh>
    <phoneticPr fontId="1"/>
  </si>
  <si>
    <t>〒690-0816 松江市北陵町１番地
　　　　　　　　　　　　　　 テクノアークしまね内
　松江市産業経済部 ものづくり産業支援センター
　　メール：misc-hojokin@city.matsue.lg.jp
　TEL:0852-60-7101　FAX:0852-25-0300</t>
  </si>
  <si>
    <t>ものづくり産業支援センター</t>
  </si>
  <si>
    <t>★役職欄</t>
    <rPh sb="1" eb="3">
      <t>ヤクショク</t>
    </rPh>
    <rPh sb="3" eb="4">
      <t>ラン</t>
    </rPh>
    <phoneticPr fontId="1"/>
  </si>
  <si>
    <t>取締役</t>
    <rPh sb="0" eb="3">
      <t>トリシマリヤク</t>
    </rPh>
    <phoneticPr fontId="1"/>
  </si>
  <si>
    <t>代表取締役</t>
    <rPh sb="0" eb="5">
      <t>ダイヒョウトリシマリヤク</t>
    </rPh>
    <phoneticPr fontId="1"/>
  </si>
  <si>
    <t>代表社員</t>
    <rPh sb="0" eb="4">
      <t>ダイヒョウシャイン</t>
    </rPh>
    <phoneticPr fontId="1"/>
  </si>
  <si>
    <t>代表</t>
    <rPh sb="0" eb="2">
      <t>ダイヒョウ</t>
    </rPh>
    <phoneticPr fontId="1"/>
  </si>
  <si>
    <t>★補助金申請欄</t>
    <rPh sb="1" eb="4">
      <t>ホジョキン</t>
    </rPh>
    <rPh sb="4" eb="6">
      <t>シンセイ</t>
    </rPh>
    <rPh sb="6" eb="7">
      <t>ラン</t>
    </rPh>
    <phoneticPr fontId="1"/>
  </si>
  <si>
    <t>松江市設備導入支援事業補助金</t>
    <rPh sb="0" eb="3">
      <t>マツエシ</t>
    </rPh>
    <rPh sb="3" eb="7">
      <t>セツビドウニュウ</t>
    </rPh>
    <rPh sb="7" eb="14">
      <t>シエンジギョウホジョキン</t>
    </rPh>
    <phoneticPr fontId="1"/>
  </si>
  <si>
    <t>松江市デジタル化支援事業補助金</t>
    <rPh sb="0" eb="3">
      <t>マツエシ</t>
    </rPh>
    <rPh sb="7" eb="8">
      <t>カ</t>
    </rPh>
    <rPh sb="8" eb="10">
      <t>シエン</t>
    </rPh>
    <rPh sb="10" eb="15">
      <t>ジギョウホジョキン</t>
    </rPh>
    <phoneticPr fontId="1"/>
  </si>
  <si>
    <t>松江市環境負荷軽減活動支援事業補助金</t>
    <rPh sb="0" eb="3">
      <t>マツエシ</t>
    </rPh>
    <rPh sb="3" eb="9">
      <t>カンキョウフカケイゲン</t>
    </rPh>
    <rPh sb="9" eb="11">
      <t>カツドウ</t>
    </rPh>
    <rPh sb="11" eb="18">
      <t>シエンジギョウホジョキン</t>
    </rPh>
    <phoneticPr fontId="1"/>
  </si>
  <si>
    <t>松江市人材確保支援事業補助金</t>
    <rPh sb="0" eb="3">
      <t>マツエシ</t>
    </rPh>
    <rPh sb="3" eb="5">
      <t>ジンザイ</t>
    </rPh>
    <rPh sb="5" eb="7">
      <t>カクホ</t>
    </rPh>
    <rPh sb="7" eb="9">
      <t>シエン</t>
    </rPh>
    <rPh sb="9" eb="11">
      <t>ジギョウ</t>
    </rPh>
    <rPh sb="11" eb="14">
      <t>ホジョキン</t>
    </rPh>
    <phoneticPr fontId="1"/>
  </si>
  <si>
    <t>松江市職場改善活動支援事業補助金</t>
    <rPh sb="0" eb="3">
      <t>マツエシ</t>
    </rPh>
    <rPh sb="3" eb="9">
      <t>ショクバカイゼンカツドウ</t>
    </rPh>
    <rPh sb="9" eb="11">
      <t>シエン</t>
    </rPh>
    <rPh sb="11" eb="13">
      <t>ジギョウ</t>
    </rPh>
    <rPh sb="13" eb="16">
      <t>ホジョキン</t>
    </rPh>
    <phoneticPr fontId="1"/>
  </si>
  <si>
    <t>松江市販路開拓支援事業補助金</t>
    <rPh sb="0" eb="3">
      <t>マツエシ</t>
    </rPh>
    <rPh sb="3" eb="14">
      <t>ハンロカイタクシエンジギョウホジョキン</t>
    </rPh>
    <phoneticPr fontId="1"/>
  </si>
  <si>
    <t>松江市新製品・新技術開発支援事業補助金</t>
    <rPh sb="0" eb="3">
      <t>マツエシ</t>
    </rPh>
    <rPh sb="3" eb="6">
      <t>シンセイヒン</t>
    </rPh>
    <rPh sb="7" eb="12">
      <t>シンギジュツカイハツ</t>
    </rPh>
    <rPh sb="12" eb="14">
      <t>シエン</t>
    </rPh>
    <rPh sb="14" eb="19">
      <t>ジギョウホジョキン</t>
    </rPh>
    <phoneticPr fontId="1"/>
  </si>
  <si>
    <t>松江市小規模企業者支援事業補助金</t>
    <rPh sb="0" eb="3">
      <t>マツエシ</t>
    </rPh>
    <rPh sb="3" eb="9">
      <t>ショウキボキギョウシャ</t>
    </rPh>
    <rPh sb="9" eb="16">
      <t>シエンジギョウホジョキン</t>
    </rPh>
    <phoneticPr fontId="1"/>
  </si>
  <si>
    <t>松江市ものづくり関心向上啓発活動支援事業補助金</t>
    <rPh sb="0" eb="3">
      <t>マツエシ</t>
    </rPh>
    <rPh sb="8" eb="10">
      <t>カンシン</t>
    </rPh>
    <rPh sb="10" eb="12">
      <t>コウジョウ</t>
    </rPh>
    <rPh sb="12" eb="16">
      <t>ケイハツカツドウ</t>
    </rPh>
    <rPh sb="16" eb="23">
      <t>シエンジギョウホジョキン</t>
    </rPh>
    <phoneticPr fontId="1"/>
  </si>
  <si>
    <t>製造現場デジタル化支援事業</t>
    <rPh sb="0" eb="4">
      <t>セイゾウゲンバ</t>
    </rPh>
    <rPh sb="8" eb="9">
      <t>カ</t>
    </rPh>
    <rPh sb="9" eb="11">
      <t>シエン</t>
    </rPh>
    <rPh sb="11" eb="13">
      <t>ジギョウ</t>
    </rPh>
    <phoneticPr fontId="1"/>
  </si>
  <si>
    <t>脱炭素経営推進事業</t>
    <rPh sb="0" eb="5">
      <t>ダツタンソケイエイ</t>
    </rPh>
    <rPh sb="5" eb="9">
      <t>スイシンジギョウ</t>
    </rPh>
    <phoneticPr fontId="1"/>
  </si>
  <si>
    <t>(7) 環境負荷軽減活動</t>
    <rPh sb="4" eb="10">
      <t>カンキョウフカケイゲン</t>
    </rPh>
    <rPh sb="10" eb="12">
      <t>カツドウ</t>
    </rPh>
    <phoneticPr fontId="1"/>
  </si>
  <si>
    <t>人材確保支援事業</t>
    <rPh sb="0" eb="4">
      <t>ジンザイカクホ</t>
    </rPh>
    <rPh sb="4" eb="8">
      <t>シエンジギョウ</t>
    </rPh>
    <phoneticPr fontId="1"/>
  </si>
  <si>
    <t>研修等受講支援事業</t>
    <rPh sb="0" eb="3">
      <t>ケンシュウトウ</t>
    </rPh>
    <rPh sb="3" eb="5">
      <t>ジュコウ</t>
    </rPh>
    <rPh sb="5" eb="9">
      <t>シエンジギョウ</t>
    </rPh>
    <phoneticPr fontId="1"/>
  </si>
  <si>
    <t>(9) 小規模企業者</t>
    <rPh sb="4" eb="10">
      <t>ショウキボキギョウシャ</t>
    </rPh>
    <phoneticPr fontId="1"/>
  </si>
  <si>
    <t>展示会等出展事業</t>
    <rPh sb="0" eb="4">
      <t>テンジカイトウ</t>
    </rPh>
    <rPh sb="4" eb="6">
      <t>シュッテン</t>
    </rPh>
    <rPh sb="6" eb="8">
      <t>ジギョウ</t>
    </rPh>
    <phoneticPr fontId="1"/>
  </si>
  <si>
    <t>トライアル事業</t>
    <rPh sb="5" eb="7">
      <t>ジギョウ</t>
    </rPh>
    <phoneticPr fontId="1"/>
  </si>
  <si>
    <t>小規模企業者支援事業</t>
    <rPh sb="0" eb="6">
      <t>ショウキボキギョウシャ</t>
    </rPh>
    <rPh sb="6" eb="8">
      <t>シエン</t>
    </rPh>
    <rPh sb="8" eb="10">
      <t>ジギョウ</t>
    </rPh>
    <phoneticPr fontId="1"/>
  </si>
  <si>
    <t>ものづくり関心向上啓発活動支援事業</t>
  </si>
  <si>
    <t>省力化実践支援事業</t>
    <rPh sb="0" eb="9">
      <t>ショウリョクカジッセンシエンジギョウ</t>
    </rPh>
    <phoneticPr fontId="1"/>
  </si>
  <si>
    <t>エネルギー効率改善事業</t>
    <rPh sb="5" eb="7">
      <t>コウリツ</t>
    </rPh>
    <rPh sb="7" eb="9">
      <t>カイゼン</t>
    </rPh>
    <rPh sb="9" eb="11">
      <t>ジギョウ</t>
    </rPh>
    <phoneticPr fontId="1"/>
  </si>
  <si>
    <t>技能検定取得支援事業</t>
    <rPh sb="0" eb="4">
      <t>ギノウケンテイ</t>
    </rPh>
    <rPh sb="4" eb="6">
      <t>シュトク</t>
    </rPh>
    <rPh sb="6" eb="10">
      <t>シエンジギョウ</t>
    </rPh>
    <phoneticPr fontId="1"/>
  </si>
  <si>
    <t>海外進出支援事業</t>
    <rPh sb="0" eb="4">
      <t>カイガイシンシュツ</t>
    </rPh>
    <rPh sb="4" eb="8">
      <t>シエンジギョウ</t>
    </rPh>
    <phoneticPr fontId="1"/>
  </si>
  <si>
    <t>実用化製品化事業</t>
    <rPh sb="0" eb="3">
      <t>ジツヨウカ</t>
    </rPh>
    <rPh sb="3" eb="6">
      <t>セイヒンカ</t>
    </rPh>
    <rPh sb="6" eb="8">
      <t>ジギョウ</t>
    </rPh>
    <phoneticPr fontId="1"/>
  </si>
  <si>
    <t>(3) 人材確保</t>
    <rPh sb="4" eb="8">
      <t>ジンザイカクホ</t>
    </rPh>
    <phoneticPr fontId="1"/>
  </si>
  <si>
    <t>(4) 職場環境改善</t>
    <rPh sb="4" eb="10">
      <t>ショクバカンキョウカイゼン</t>
    </rPh>
    <phoneticPr fontId="1"/>
  </si>
  <si>
    <t>(5) デジタル化</t>
    <rPh sb="8" eb="9">
      <t>カ</t>
    </rPh>
    <phoneticPr fontId="1"/>
  </si>
  <si>
    <t>(6) 販路開拓</t>
    <rPh sb="4" eb="8">
      <t>ハンロカイタク</t>
    </rPh>
    <phoneticPr fontId="1"/>
  </si>
  <si>
    <t>(8) 新製品・新技術開発</t>
    <rPh sb="4" eb="7">
      <t>シンセイヒン</t>
    </rPh>
    <rPh sb="8" eb="13">
      <t>シンギジュツカイハツ</t>
    </rPh>
    <phoneticPr fontId="1"/>
  </si>
  <si>
    <t>(10) ものづくり関心向上啓発活動</t>
    <rPh sb="10" eb="14">
      <t>カンシンコウジョウ</t>
    </rPh>
    <rPh sb="14" eb="16">
      <t>ケイハツ</t>
    </rPh>
    <rPh sb="16" eb="18">
      <t>カツドウ</t>
    </rPh>
    <phoneticPr fontId="1"/>
  </si>
  <si>
    <t>回答欄</t>
    <rPh sb="0" eb="3">
      <t>カイトウラン</t>
    </rPh>
    <phoneticPr fontId="1"/>
  </si>
  <si>
    <t>令和8年度制度利用者向け調査票 【松江市製造業等補助金】　</t>
    <rPh sb="0" eb="2">
      <t>レイワ</t>
    </rPh>
    <rPh sb="3" eb="5">
      <t>ネンド</t>
    </rPh>
    <rPh sb="5" eb="7">
      <t>セイド</t>
    </rPh>
    <rPh sb="7" eb="11">
      <t>リヨウシャム</t>
    </rPh>
    <rPh sb="12" eb="15">
      <t>チョウサヒョウ</t>
    </rPh>
    <phoneticPr fontId="1"/>
  </si>
  <si>
    <t>松江市製造業エネルギーコスト削減対策支援事業補助金</t>
  </si>
  <si>
    <t>製造業エネルギーコスト削減対策支援事業</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</si>
</sst>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7">
    <font>
      <sz val="11"/>
      <color theme="1"/>
      <name val="游ゴシック"/>
      <family val="3"/>
      <scheme val="minor"/>
    </font>
    <font>
      <sz val="6"/>
      <color auto="1"/>
      <name val="游ゴシック"/>
      <family val="3"/>
    </font>
    <font>
      <b/>
      <sz val="11"/>
      <color theme="0"/>
      <name val="游ゴシック"/>
      <family val="3"/>
      <scheme val="minor"/>
    </font>
    <font>
      <sz val="10.5"/>
      <color theme="1"/>
      <name val="ＭＳ ゴシック"/>
      <family val="3"/>
    </font>
    <font>
      <b/>
      <sz val="12"/>
      <color theme="1"/>
      <name val="ＭＳ ゴシック"/>
      <family val="3"/>
    </font>
    <font>
      <sz val="12"/>
      <color theme="1"/>
      <name val="ＭＳ ゴシック"/>
      <family val="3"/>
    </font>
    <font>
      <sz val="11"/>
      <color theme="1"/>
      <name val="ＭＳ ゴシック"/>
      <family val="3"/>
    </font>
    <font>
      <sz val="8"/>
      <color theme="1"/>
      <name val="ＭＳ ゴシック"/>
      <family val="3"/>
    </font>
    <font>
      <sz val="10.5"/>
      <color theme="1"/>
      <name val="HGPｺﾞｼｯｸM"/>
      <family val="3"/>
    </font>
    <font>
      <sz val="14"/>
      <color theme="1"/>
      <name val="HGPｺﾞｼｯｸM"/>
      <family val="3"/>
    </font>
    <font>
      <sz val="9"/>
      <color theme="1"/>
      <name val="ＭＳ ゴシック"/>
      <family val="3"/>
    </font>
    <font>
      <sz val="12"/>
      <color theme="1"/>
      <name val="HGP創英ﾌﾟﾚｾﾞﾝｽEB"/>
      <family val="1"/>
    </font>
    <font>
      <sz val="10.5"/>
      <color auto="1"/>
      <name val="ＭＳ ゴシック"/>
      <family val="3"/>
    </font>
    <font>
      <sz val="11"/>
      <color theme="1"/>
      <name val="HGP創英ﾌﾟﾚｾﾞﾝｽEB"/>
      <family val="1"/>
    </font>
    <font>
      <b/>
      <sz val="10.5"/>
      <color auto="1"/>
      <name val="ＭＳ ゴシック"/>
      <family val="3"/>
    </font>
    <font>
      <b/>
      <sz val="10.5"/>
      <color theme="1"/>
      <name val="ＭＳ ゴシック"/>
      <family val="3"/>
    </font>
    <font>
      <sz val="6"/>
      <color auto="1"/>
      <name val="ＭＳ Ｐゴシック"/>
      <family val="3"/>
    </font>
  </fonts>
  <fills count="3">
    <fill>
      <patternFill patternType="none"/>
    </fill>
    <fill>
      <patternFill patternType="gray125"/>
    </fill>
    <fill>
      <patternFill patternType="solid">
        <fgColor rgb="FFFFFFCC"/>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s>
  <cellStyleXfs count="1">
    <xf numFmtId="0" fontId="0" fillId="0" borderId="0">
      <alignment vertical="center"/>
    </xf>
  </cellStyleXfs>
  <cellXfs count="16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2" fillId="0" borderId="1" xfId="0" applyFont="1" applyBorder="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justify"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Border="1" applyAlignment="1">
      <alignment horizontal="justify" vertical="center" wrapText="1"/>
    </xf>
    <xf numFmtId="0" fontId="3" fillId="0" borderId="0" xfId="0" applyFont="1" applyAlignment="1">
      <alignment horizontal="justify" vertical="center" wrapText="1"/>
    </xf>
    <xf numFmtId="0" fontId="3" fillId="0" borderId="0" xfId="0" applyFont="1" applyFill="1" applyBorder="1" applyAlignment="1">
      <alignment vertical="center"/>
    </xf>
    <xf numFmtId="0" fontId="3" fillId="0" borderId="0" xfId="0" applyFont="1" applyBorder="1" applyAlignment="1">
      <alignment horizontal="center" vertical="center" wrapText="1"/>
    </xf>
    <xf numFmtId="0" fontId="3" fillId="0" borderId="4" xfId="0" quotePrefix="1" applyFont="1" applyBorder="1" applyAlignment="1">
      <alignment horizontal="right" vertic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2" borderId="5" xfId="0" applyFont="1" applyFill="1" applyBorder="1" applyAlignment="1">
      <alignment vertical="center" shrinkToFit="1"/>
    </xf>
    <xf numFmtId="0" fontId="3" fillId="2" borderId="7" xfId="0" applyFont="1" applyFill="1" applyBorder="1" applyAlignment="1">
      <alignment vertical="center" shrinkToFit="1"/>
    </xf>
    <xf numFmtId="0" fontId="3" fillId="2" borderId="6" xfId="0" applyFont="1" applyFill="1" applyBorder="1" applyAlignment="1">
      <alignment vertical="center" shrinkToFi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3" fillId="0" borderId="4" xfId="0" quotePrefix="1" applyFont="1" applyBorder="1" applyAlignment="1">
      <alignment horizontal="righ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49" fontId="3" fillId="0" borderId="9" xfId="0" quotePrefix="1" applyNumberFormat="1" applyFont="1" applyBorder="1" applyAlignment="1">
      <alignment horizontal="right" vertical="center" wrapText="1"/>
    </xf>
    <xf numFmtId="0" fontId="3" fillId="0" borderId="9" xfId="0" quotePrefix="1" applyFont="1" applyBorder="1" applyAlignment="1">
      <alignment horizontal="right" vertical="center" wrapText="1"/>
    </xf>
    <xf numFmtId="0" fontId="3" fillId="2" borderId="7" xfId="0" quotePrefix="1" applyFont="1" applyFill="1" applyBorder="1" applyAlignment="1">
      <alignment horizontal="right" vertical="center" wrapTex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0" borderId="4" xfId="0" quotePrefix="1" applyFont="1" applyFill="1" applyBorder="1" applyAlignment="1">
      <alignment horizontal="center" vertical="center" shrinkToFit="1"/>
    </xf>
    <xf numFmtId="0" fontId="3" fillId="0" borderId="6" xfId="0" quotePrefix="1" applyFont="1" applyFill="1" applyBorder="1" applyAlignment="1">
      <alignment horizontal="center" vertical="center" shrinkToFit="1"/>
    </xf>
    <xf numFmtId="0" fontId="3" fillId="0" borderId="7" xfId="0" quotePrefix="1" applyFont="1" applyFill="1" applyBorder="1" applyAlignment="1">
      <alignment horizontal="right" vertical="center" shrinkToFit="1"/>
    </xf>
    <xf numFmtId="0" fontId="3" fillId="0" borderId="8" xfId="0" quotePrefix="1" applyFont="1" applyFill="1" applyBorder="1" applyAlignment="1">
      <alignment horizontal="right" vertical="center" shrinkToFit="1"/>
    </xf>
    <xf numFmtId="0" fontId="3" fillId="0" borderId="3" xfId="0" applyFont="1" applyBorder="1" applyAlignment="1">
      <alignment horizontal="left" wrapText="1"/>
    </xf>
    <xf numFmtId="0" fontId="3" fillId="0" borderId="0" xfId="0" applyFont="1" applyBorder="1" applyAlignment="1">
      <alignment horizontal="left" wrapText="1"/>
    </xf>
    <xf numFmtId="0" fontId="3" fillId="0" borderId="0" xfId="0" applyFont="1" applyAlignment="1">
      <alignment horizontal="center" wrapText="1"/>
    </xf>
    <xf numFmtId="0" fontId="3" fillId="0" borderId="3" xfId="0" applyFont="1" applyBorder="1" applyAlignment="1">
      <alignment vertical="center"/>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0" borderId="0" xfId="0" applyFont="1" applyBorder="1" applyAlignment="1">
      <alignment horizontal="right" vertical="center"/>
    </xf>
    <xf numFmtId="0" fontId="3" fillId="0" borderId="1" xfId="0" applyFont="1" applyBorder="1" applyAlignment="1">
      <alignment horizontal="right" vertical="center"/>
    </xf>
    <xf numFmtId="0" fontId="3" fillId="2" borderId="10" xfId="0" applyFont="1" applyFill="1" applyBorder="1" applyAlignment="1">
      <alignment vertical="center" shrinkToFit="1"/>
    </xf>
    <xf numFmtId="0" fontId="3" fillId="2" borderId="0" xfId="0" applyFont="1" applyFill="1" applyBorder="1" applyAlignment="1">
      <alignment vertical="center" shrinkToFit="1"/>
    </xf>
    <xf numFmtId="0" fontId="3" fillId="2" borderId="11" xfId="0" applyFont="1" applyFill="1" applyBorder="1" applyAlignment="1">
      <alignment vertical="center" shrinkToFit="1"/>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7" fillId="0" borderId="1" xfId="0" applyFont="1" applyBorder="1" applyAlignment="1">
      <alignment horizontal="left" vertical="center" wrapText="1"/>
    </xf>
    <xf numFmtId="0" fontId="8" fillId="2" borderId="1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3" fillId="0" borderId="12" xfId="0" applyFont="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justify" vertical="center" wrapText="1"/>
    </xf>
    <xf numFmtId="0" fontId="3" fillId="0" borderId="12" xfId="0" applyFont="1" applyBorder="1" applyAlignment="1">
      <alignment horizontal="left" vertical="center"/>
    </xf>
    <xf numFmtId="0" fontId="3" fillId="2" borderId="0"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justify"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3" fillId="0" borderId="3" xfId="0" applyFont="1" applyBorder="1" applyAlignment="1">
      <alignment vertical="center" wrapText="1"/>
    </xf>
    <xf numFmtId="0" fontId="3" fillId="2" borderId="0" xfId="0" applyFont="1" applyFill="1" applyBorder="1" applyAlignment="1">
      <alignment horizontal="left" vertical="center"/>
    </xf>
    <xf numFmtId="0" fontId="3" fillId="0" borderId="12" xfId="0" applyFont="1" applyBorder="1" applyAlignment="1">
      <alignment vertical="center" wrapText="1"/>
    </xf>
    <xf numFmtId="0" fontId="3" fillId="0" borderId="0" xfId="0" applyFont="1" applyFill="1" applyBorder="1" applyAlignment="1">
      <alignment vertical="center" shrinkToFit="1"/>
    </xf>
    <xf numFmtId="0" fontId="3" fillId="0" borderId="1" xfId="0" applyFont="1" applyFill="1" applyBorder="1" applyAlignment="1">
      <alignment vertical="center" shrinkToFit="1"/>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10" fillId="2" borderId="0" xfId="0" applyFont="1" applyFill="1" applyBorder="1" applyAlignment="1">
      <alignment horizontal="center" vertical="center" shrinkToFit="1"/>
    </xf>
    <xf numFmtId="0" fontId="3" fillId="0" borderId="0" xfId="0" applyFont="1" applyBorder="1" applyAlignment="1">
      <alignment horizontal="right" vertical="center" wrapText="1"/>
    </xf>
    <xf numFmtId="0" fontId="3" fillId="0" borderId="1" xfId="0" applyFont="1" applyBorder="1" applyAlignment="1">
      <alignment horizontal="righ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15" xfId="0" applyFont="1" applyFill="1" applyBorder="1" applyAlignment="1">
      <alignment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3" fillId="2" borderId="0" xfId="0" applyFont="1" applyFill="1" applyBorder="1" applyAlignment="1">
      <alignment horizontal="justify" vertical="center"/>
    </xf>
    <xf numFmtId="0" fontId="3" fillId="0" borderId="0" xfId="0" applyFont="1" applyAlignment="1">
      <alignment horizontal="left" vertical="center"/>
    </xf>
    <xf numFmtId="0" fontId="8" fillId="2" borderId="10" xfId="0" applyFont="1" applyFill="1" applyBorder="1" applyAlignment="1">
      <alignment vertical="center" wrapText="1"/>
    </xf>
    <xf numFmtId="0" fontId="8" fillId="2" borderId="0" xfId="0" applyFont="1" applyFill="1" applyBorder="1" applyAlignment="1">
      <alignment vertical="center" wrapText="1"/>
    </xf>
    <xf numFmtId="0" fontId="8" fillId="2" borderId="1" xfId="0" applyFont="1" applyFill="1" applyBorder="1" applyAlignment="1">
      <alignment vertical="center" wrapText="1"/>
    </xf>
    <xf numFmtId="0" fontId="7" fillId="2" borderId="1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0" xfId="0">
      <alignment vertical="center"/>
    </xf>
    <xf numFmtId="0" fontId="11" fillId="0" borderId="0" xfId="0" applyFont="1" applyBorder="1">
      <alignment vertical="center"/>
    </xf>
    <xf numFmtId="0" fontId="3" fillId="0" borderId="0" xfId="0" applyFont="1" applyBorder="1">
      <alignment vertical="center"/>
    </xf>
    <xf numFmtId="0" fontId="3" fillId="0" borderId="0" xfId="0" applyFont="1" applyAlignment="1">
      <alignment horizontal="justify" vertical="top" wrapText="1"/>
    </xf>
    <xf numFmtId="0" fontId="11" fillId="0" borderId="19" xfId="0" applyFont="1" applyBorder="1">
      <alignment vertical="center"/>
    </xf>
    <xf numFmtId="0" fontId="11" fillId="0" borderId="20" xfId="0" applyFont="1" applyBorder="1">
      <alignment vertical="center"/>
    </xf>
    <xf numFmtId="0" fontId="11" fillId="0" borderId="21" xfId="0" applyFont="1" applyBorder="1">
      <alignment vertical="center"/>
    </xf>
    <xf numFmtId="0" fontId="3" fillId="0" borderId="0" xfId="0" applyFont="1" applyAlignment="1">
      <alignment horizontal="right" vertical="center" wrapText="1"/>
    </xf>
    <xf numFmtId="0" fontId="3" fillId="0" borderId="2" xfId="0" applyFont="1" applyBorder="1" applyAlignment="1">
      <alignment horizontal="right" vertical="center" wrapText="1"/>
    </xf>
    <xf numFmtId="0" fontId="12" fillId="0" borderId="3" xfId="0" applyFont="1" applyFill="1" applyBorder="1" applyAlignment="1">
      <alignment vertical="center" wrapText="1"/>
    </xf>
    <xf numFmtId="0" fontId="11" fillId="0" borderId="22" xfId="0" applyFont="1" applyBorder="1">
      <alignment vertical="center"/>
    </xf>
    <xf numFmtId="0" fontId="11" fillId="0" borderId="0" xfId="0" applyFont="1" applyBorder="1" applyAlignment="1">
      <alignment vertical="center" wrapText="1"/>
    </xf>
    <xf numFmtId="0" fontId="11" fillId="0" borderId="23" xfId="0" applyFont="1" applyBorder="1" applyAlignment="1">
      <alignment vertical="center" wrapText="1"/>
    </xf>
    <xf numFmtId="0" fontId="3" fillId="0" borderId="10" xfId="0" applyFont="1" applyFill="1" applyBorder="1" applyAlignment="1">
      <alignment vertical="center" textRotation="255" shrinkToFit="1"/>
    </xf>
    <xf numFmtId="0" fontId="3" fillId="0" borderId="0" xfId="0" applyFont="1" applyFill="1" applyBorder="1" applyAlignment="1">
      <alignment vertical="center" textRotation="255" shrinkToFit="1"/>
    </xf>
    <xf numFmtId="0" fontId="3" fillId="0" borderId="1" xfId="0" applyFont="1" applyFill="1" applyBorder="1" applyAlignment="1">
      <alignment vertical="center" textRotation="255" shrinkToFit="1"/>
    </xf>
    <xf numFmtId="0" fontId="3" fillId="0" borderId="22" xfId="0" applyFont="1" applyBorder="1">
      <alignment vertical="center"/>
    </xf>
    <xf numFmtId="0" fontId="3" fillId="0" borderId="23" xfId="0" applyFont="1" applyBorder="1">
      <alignment vertical="center"/>
    </xf>
    <xf numFmtId="0" fontId="3" fillId="0" borderId="10" xfId="0" applyFont="1" applyFill="1" applyBorder="1" applyAlignment="1">
      <alignment vertical="center" shrinkToFit="1"/>
    </xf>
    <xf numFmtId="0" fontId="13" fillId="0" borderId="22" xfId="0" applyFont="1" applyBorder="1" applyAlignment="1">
      <alignment vertical="center" wrapText="1"/>
    </xf>
    <xf numFmtId="0" fontId="13" fillId="0" borderId="0" xfId="0" applyFont="1" applyBorder="1" applyAlignment="1">
      <alignment vertical="center" wrapText="1"/>
    </xf>
    <xf numFmtId="0" fontId="13" fillId="0" borderId="23" xfId="0" applyFont="1" applyBorder="1" applyAlignment="1">
      <alignment vertical="center" wrapText="1"/>
    </xf>
    <xf numFmtId="176" fontId="8" fillId="2" borderId="0" xfId="0" applyNumberFormat="1" applyFont="1" applyFill="1" applyAlignment="1">
      <alignment horizontal="center" vertical="center"/>
    </xf>
    <xf numFmtId="0" fontId="8" fillId="2" borderId="1" xfId="0" applyFont="1" applyFill="1" applyBorder="1" applyAlignment="1">
      <alignment horizontal="left" vertical="center" shrinkToFit="1"/>
    </xf>
    <xf numFmtId="0" fontId="8" fillId="2" borderId="2" xfId="0" applyFont="1" applyFill="1" applyBorder="1" applyAlignment="1">
      <alignment horizontal="center" vertical="center" shrinkToFit="1"/>
    </xf>
    <xf numFmtId="0" fontId="8" fillId="2" borderId="2" xfId="0" applyFont="1" applyFill="1" applyBorder="1" applyAlignment="1">
      <alignment horizontal="left" vertical="center" shrinkToFit="1"/>
    </xf>
    <xf numFmtId="0" fontId="3" fillId="0" borderId="0" xfId="0" applyFont="1" applyFill="1" applyBorder="1" applyAlignment="1">
      <alignment vertical="center" wrapText="1"/>
    </xf>
    <xf numFmtId="0" fontId="14" fillId="2" borderId="24" xfId="0" applyFont="1" applyFill="1" applyBorder="1" applyAlignment="1">
      <alignment horizontal="center" vertical="center" textRotation="255" shrinkToFit="1"/>
    </xf>
    <xf numFmtId="0" fontId="14" fillId="2" borderId="25" xfId="0" applyFont="1" applyFill="1" applyBorder="1" applyAlignment="1">
      <alignment horizontal="center" vertical="center" textRotation="255" shrinkToFit="1"/>
    </xf>
    <xf numFmtId="0" fontId="15" fillId="2" borderId="26" xfId="0" applyFont="1" applyFill="1" applyBorder="1" applyAlignment="1">
      <alignment horizontal="left" vertical="center" shrinkToFit="1"/>
    </xf>
    <xf numFmtId="0" fontId="15" fillId="2" borderId="27" xfId="0" applyFont="1" applyFill="1" applyBorder="1" applyAlignment="1">
      <alignment horizontal="left" vertical="center" shrinkToFit="1"/>
    </xf>
    <xf numFmtId="0" fontId="8" fillId="0" borderId="1" xfId="0" applyFont="1" applyFill="1" applyBorder="1" applyAlignment="1">
      <alignment horizontal="left" vertical="center" shrinkToFit="1"/>
    </xf>
    <xf numFmtId="0" fontId="3" fillId="0" borderId="28" xfId="0" applyFont="1" applyFill="1" applyBorder="1" applyAlignment="1">
      <alignment vertical="center"/>
    </xf>
    <xf numFmtId="0" fontId="3" fillId="2" borderId="29"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8" fillId="2" borderId="29" xfId="0" applyFont="1" applyFill="1" applyBorder="1" applyAlignment="1">
      <alignment vertical="center" wrapText="1"/>
    </xf>
    <xf numFmtId="0" fontId="8" fillId="2" borderId="31" xfId="0" applyFont="1" applyFill="1" applyBorder="1" applyAlignment="1">
      <alignment vertical="center" wrapText="1"/>
    </xf>
    <xf numFmtId="0" fontId="8" fillId="2" borderId="32" xfId="0" applyFont="1" applyFill="1" applyBorder="1" applyAlignment="1">
      <alignment vertical="center" wrapText="1"/>
    </xf>
    <xf numFmtId="0" fontId="3" fillId="2" borderId="29" xfId="0" applyFont="1" applyFill="1" applyBorder="1" applyAlignment="1">
      <alignment vertical="center" shrinkToFit="1"/>
    </xf>
    <xf numFmtId="0" fontId="3" fillId="2" borderId="31" xfId="0" applyFont="1" applyFill="1" applyBorder="1" applyAlignment="1">
      <alignment vertical="center" shrinkToFit="1"/>
    </xf>
    <xf numFmtId="0" fontId="3" fillId="2" borderId="30" xfId="0" applyFont="1" applyFill="1" applyBorder="1" applyAlignment="1">
      <alignment vertical="center" shrinkToFit="1"/>
    </xf>
    <xf numFmtId="0" fontId="7" fillId="2" borderId="29"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3" fillId="0" borderId="28" xfId="0" applyFont="1" applyBorder="1" applyAlignment="1">
      <alignment vertical="center" wrapText="1"/>
    </xf>
    <xf numFmtId="0" fontId="8" fillId="2"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3" fillId="0" borderId="33" xfId="0" applyFont="1" applyBorder="1" applyAlignment="1">
      <alignment vertical="center"/>
    </xf>
    <xf numFmtId="0" fontId="3" fillId="2" borderId="31" xfId="0" applyFont="1" applyFill="1" applyBorder="1" applyAlignment="1">
      <alignment vertical="center"/>
    </xf>
    <xf numFmtId="0" fontId="3" fillId="0" borderId="33" xfId="0" applyFont="1" applyBorder="1" applyAlignment="1">
      <alignment vertical="center" wrapText="1"/>
    </xf>
    <xf numFmtId="0" fontId="3" fillId="2" borderId="31"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0" borderId="28" xfId="0" applyFont="1" applyBorder="1" applyAlignment="1">
      <alignment horizontal="left" vertical="center" wrapText="1"/>
    </xf>
    <xf numFmtId="0" fontId="3" fillId="0" borderId="30" xfId="0" applyFont="1" applyBorder="1" applyAlignment="1">
      <alignment horizontal="left" vertical="center" wrapText="1"/>
    </xf>
    <xf numFmtId="0" fontId="15" fillId="2" borderId="34" xfId="0" applyFont="1" applyFill="1" applyBorder="1" applyAlignment="1">
      <alignment horizontal="left" vertical="center" shrinkToFit="1"/>
    </xf>
    <xf numFmtId="0" fontId="15" fillId="2" borderId="35" xfId="0" applyFont="1" applyFill="1" applyBorder="1" applyAlignment="1">
      <alignment horizontal="left" vertical="center" shrinkToFit="1"/>
    </xf>
    <xf numFmtId="0" fontId="13" fillId="0" borderId="36" xfId="0" applyFont="1" applyBorder="1" applyAlignment="1">
      <alignment vertical="center" wrapText="1"/>
    </xf>
    <xf numFmtId="0" fontId="13" fillId="0" borderId="37" xfId="0" applyFont="1" applyBorder="1" applyAlignment="1">
      <alignment vertical="center" wrapText="1"/>
    </xf>
    <xf numFmtId="0" fontId="13" fillId="0" borderId="38" xfId="0" applyFont="1" applyBorder="1" applyAlignment="1">
      <alignment vertical="center" wrapText="1"/>
    </xf>
    <xf numFmtId="0" fontId="3" fillId="0" borderId="0" xfId="0" applyFont="1" applyAlignment="1">
      <alignment vertical="center"/>
    </xf>
    <xf numFmtId="0" fontId="3" fillId="0" borderId="0" xfId="0" quotePrefix="1" applyFont="1" applyAlignment="1">
      <alignment horizontal="center" vertical="center"/>
    </xf>
  </cellXfs>
  <cellStyles count="1">
    <cellStyle name="標準" xfId="0" builtinId="0"/>
  </cellStyles>
  <dxfs count="36">
    <dxf>
      <border>
        <top style="thin">
          <color indexed="64"/>
        </top>
      </border>
    </dxf>
    <dxf>
      <border>
        <left/>
        <right/>
        <top style="thin">
          <color indexed="64"/>
        </top>
        <bottom/>
        <vertical>
          <color auto="1"/>
        </vertical>
        <horizontal>
          <color auto="1"/>
        </horizontal>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FFFFCC"/>
      <color rgb="FFD9E1F2"/>
      <color rgb="FFD9E1F5"/>
      <color rgb="FFD9E1F7"/>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Radio" firstButton="1" fmlaLink="$C$19" lockText="1" noThreeD="1"/>
</file>

<file path=xl/ctrlProps/ctrlProp10.xml><?xml version="1.0" encoding="utf-8"?>
<formControlPr xmlns="http://schemas.microsoft.com/office/spreadsheetml/2009/9/main" objectType="CheckBox" fmlaLink="$AA$48" lockText="1" noThreeD="1"/>
</file>

<file path=xl/ctrlProps/ctrlProp11.xml><?xml version="1.0" encoding="utf-8"?>
<formControlPr xmlns="http://schemas.microsoft.com/office/spreadsheetml/2009/9/main" objectType="CheckBox" fmlaLink="$AC$45" lockText="1" noThreeD="1"/>
</file>

<file path=xl/ctrlProps/ctrlProp12.xml><?xml version="1.0" encoding="utf-8"?>
<formControlPr xmlns="http://schemas.microsoft.com/office/spreadsheetml/2009/9/main" objectType="CheckBox" fmlaLink="$AA$49" lockText="1" noThreeD="1"/>
</file>

<file path=xl/ctrlProps/ctrlProp13.xml><?xml version="1.0" encoding="utf-8"?>
<formControlPr xmlns="http://schemas.microsoft.com/office/spreadsheetml/2009/9/main" objectType="CheckBox" fmlaLink="$AC$46" lockText="1" noThreeD="1"/>
</file>

<file path=xl/ctrlProps/ctrlProp14.xml><?xml version="1.0" encoding="utf-8"?>
<formControlPr xmlns="http://schemas.microsoft.com/office/spreadsheetml/2009/9/main" objectType="CheckBox" fmlaLink="$AA$23" lockText="1" noThreeD="1"/>
</file>

<file path=xl/ctrlProps/ctrlProp15.xml><?xml version="1.0" encoding="utf-8"?>
<formControlPr xmlns="http://schemas.microsoft.com/office/spreadsheetml/2009/9/main" objectType="CheckBox" fmlaLink="$AA$27" lockText="1" noThreeD="1"/>
</file>

<file path=xl/ctrlProps/ctrlProp16.xml><?xml version="1.0" encoding="utf-8"?>
<formControlPr xmlns="http://schemas.microsoft.com/office/spreadsheetml/2009/9/main" objectType="CheckBox" fmlaLink="$AA$29" lockText="1" noThreeD="1"/>
</file>

<file path=xl/ctrlProps/ctrlProp17.xml><?xml version="1.0" encoding="utf-8"?>
<formControlPr xmlns="http://schemas.microsoft.com/office/spreadsheetml/2009/9/main" objectType="GBox" lockText="1" noThreeD="1"/>
</file>

<file path=xl/ctrlProps/ctrlProp18.xml><?xml version="1.0" encoding="utf-8"?>
<formControlPr xmlns="http://schemas.microsoft.com/office/spreadsheetml/2009/9/main" objectType="Radio" firstButton="1" fmlaLink="$Z$52"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CheckBox" fmlaLink="$AA$24" lockText="1" noThreeD="1"/>
</file>

<file path=xl/ctrlProps/ctrlProp25.xml><?xml version="1.0" encoding="utf-8"?>
<formControlPr xmlns="http://schemas.microsoft.com/office/spreadsheetml/2009/9/main" objectType="CheckBox" fmlaLink="$AA$25" lockText="1" noThreeD="1"/>
</file>

<file path=xl/ctrlProps/ctrlProp26.xml><?xml version="1.0" encoding="utf-8"?>
<formControlPr xmlns="http://schemas.microsoft.com/office/spreadsheetml/2009/9/main" objectType="CheckBox" fmlaLink="$AA$26" lockText="1" noThreeD="1"/>
</file>

<file path=xl/ctrlProps/ctrlProp27.xml><?xml version="1.0" encoding="utf-8"?>
<formControlPr xmlns="http://schemas.microsoft.com/office/spreadsheetml/2009/9/main" objectType="CheckBox" fmlaLink="$AA$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AA$50"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fmlaLink="$AC$47" lockText="1" noThreeD="1"/>
</file>

<file path=xl/ctrlProps/ctrlProp31.xml><?xml version="1.0" encoding="utf-8"?>
<formControlPr xmlns="http://schemas.microsoft.com/office/spreadsheetml/2009/9/main" objectType="CheckBox" fmlaLink="$AC$48"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A$45"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A$46" lockText="1" noThreeD="1"/>
</file>

<file path=xl/ctrlProps/ctrlProp8.xml><?xml version="1.0" encoding="utf-8"?>
<formControlPr xmlns="http://schemas.microsoft.com/office/spreadsheetml/2009/9/main" objectType="CheckBox" fmlaLink="$AA$50" lockText="1" noThreeD="1"/>
</file>

<file path=xl/ctrlProps/ctrlProp9.xml><?xml version="1.0" encoding="utf-8"?>
<formControlPr xmlns="http://schemas.microsoft.com/office/spreadsheetml/2009/9/main" objectType="CheckBox" fmlaLink="$AA$47" lockText="1" noThreeD="1"/>
</file>

<file path=xl/drawings/_rels/drawing1.xml.rels><?xml version="1.0" encoding="UTF-8"?><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85725</xdr:colOff>
      <xdr:row>64</xdr:row>
      <xdr:rowOff>76200</xdr:rowOff>
    </xdr:from>
    <xdr:to xmlns:xdr="http://schemas.openxmlformats.org/drawingml/2006/spreadsheetDrawing">
      <xdr:col>14</xdr:col>
      <xdr:colOff>9525</xdr:colOff>
      <xdr:row>68</xdr:row>
      <xdr:rowOff>190500</xdr:rowOff>
    </xdr:to>
    <xdr:pic macro="">
      <xdr:nvPicPr>
        <xdr:cNvPr id="3" name="図 4"/>
        <xdr:cNvPicPr>
          <a:picLocks noChangeAspect="1" noChangeArrowheads="1"/>
        </xdr:cNvPicPr>
      </xdr:nvPicPr>
      <xdr:blipFill>
        <a:blip xmlns:r="http://schemas.openxmlformats.org/officeDocument/2006/relationships" r:embed="rId1"/>
        <a:stretch>
          <a:fillRect/>
        </a:stretch>
      </xdr:blipFill>
      <xdr:spPr>
        <a:xfrm>
          <a:off x="3543300" y="18157825"/>
          <a:ext cx="866775" cy="12573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142875</xdr:colOff>
          <xdr:row>16</xdr:row>
          <xdr:rowOff>48260</xdr:rowOff>
        </xdr:from>
        <xdr:to xmlns:xdr="http://schemas.openxmlformats.org/drawingml/2006/spreadsheetDrawing">
          <xdr:col>5</xdr:col>
          <xdr:colOff>142875</xdr:colOff>
          <xdr:row>17</xdr:row>
          <xdr:rowOff>248285</xdr:rowOff>
        </xdr:to>
        <xdr:sp textlink="">
          <xdr:nvSpPr>
            <xdr:cNvPr id="1025" name="オプション 1" hidden="1">
              <a:extLst>
                <a:ext uri="{63B3BB69-23CF-44E3-9099-C40C66FF867C}">
                  <a14:compatExt spid="_x0000_s1025"/>
                </a:ext>
              </a:extLst>
            </xdr:cNvPr>
            <xdr:cNvSpPr>
              <a:spLocks noRot="1" noChangeShapeType="1"/>
            </xdr:cNvSpPr>
          </xdr:nvSpPr>
          <xdr:spPr>
            <a:xfrm>
              <a:off x="142875" y="4651375"/>
              <a:ext cx="157162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16</xdr:row>
          <xdr:rowOff>48260</xdr:rowOff>
        </xdr:from>
        <xdr:to xmlns:xdr="http://schemas.openxmlformats.org/drawingml/2006/spreadsheetDrawing">
          <xdr:col>9</xdr:col>
          <xdr:colOff>180975</xdr:colOff>
          <xdr:row>17</xdr:row>
          <xdr:rowOff>257175</xdr:rowOff>
        </xdr:to>
        <xdr:sp textlink="">
          <xdr:nvSpPr>
            <xdr:cNvPr id="1026" name="オプション 2" hidden="1">
              <a:extLst>
                <a:ext uri="{63B3BB69-23CF-44E3-9099-C40C66FF867C}">
                  <a14:compatExt spid="_x0000_s1026"/>
                </a:ext>
              </a:extLst>
            </xdr:cNvPr>
            <xdr:cNvSpPr>
              <a:spLocks noRot="1" noChangeShapeType="1"/>
            </xdr:cNvSpPr>
          </xdr:nvSpPr>
          <xdr:spPr>
            <a:xfrm>
              <a:off x="1438275" y="4651375"/>
              <a:ext cx="1571625" cy="487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133350</xdr:colOff>
          <xdr:row>16</xdr:row>
          <xdr:rowOff>48260</xdr:rowOff>
        </xdr:from>
        <xdr:to xmlns:xdr="http://schemas.openxmlformats.org/drawingml/2006/spreadsheetDrawing">
          <xdr:col>15</xdr:col>
          <xdr:colOff>142875</xdr:colOff>
          <xdr:row>17</xdr:row>
          <xdr:rowOff>248285</xdr:rowOff>
        </xdr:to>
        <xdr:sp textlink="">
          <xdr:nvSpPr>
            <xdr:cNvPr id="1027" name="オプション 3" hidden="1">
              <a:extLst>
                <a:ext uri="{63B3BB69-23CF-44E3-9099-C40C66FF867C}">
                  <a14:compatExt spid="_x0000_s1027"/>
                </a:ext>
              </a:extLst>
            </xdr:cNvPr>
            <xdr:cNvSpPr>
              <a:spLocks noRot="1" noChangeShapeType="1"/>
            </xdr:cNvSpPr>
          </xdr:nvSpPr>
          <xdr:spPr>
            <a:xfrm>
              <a:off x="3276600" y="4651375"/>
              <a:ext cx="1581150"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123825</xdr:colOff>
          <xdr:row>16</xdr:row>
          <xdr:rowOff>48260</xdr:rowOff>
        </xdr:from>
        <xdr:to xmlns:xdr="http://schemas.openxmlformats.org/drawingml/2006/spreadsheetDrawing">
          <xdr:col>19</xdr:col>
          <xdr:colOff>133350</xdr:colOff>
          <xdr:row>17</xdr:row>
          <xdr:rowOff>248285</xdr:rowOff>
        </xdr:to>
        <xdr:sp textlink="">
          <xdr:nvSpPr>
            <xdr:cNvPr id="1028" name="オプション 4" hidden="1">
              <a:extLst>
                <a:ext uri="{63B3BB69-23CF-44E3-9099-C40C66FF867C}">
                  <a14:compatExt spid="_x0000_s1028"/>
                </a:ext>
              </a:extLst>
            </xdr:cNvPr>
            <xdr:cNvSpPr>
              <a:spLocks noRot="1" noChangeShapeType="1"/>
            </xdr:cNvSpPr>
          </xdr:nvSpPr>
          <xdr:spPr>
            <a:xfrm>
              <a:off x="4524375" y="4651375"/>
              <a:ext cx="1581150"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46</xdr:row>
          <xdr:rowOff>0</xdr:rowOff>
        </xdr:from>
        <xdr:to xmlns:xdr="http://schemas.openxmlformats.org/drawingml/2006/spreadsheetDrawing">
          <xdr:col>2</xdr:col>
          <xdr:colOff>38100</xdr:colOff>
          <xdr:row>47</xdr:row>
          <xdr:rowOff>9525</xdr:rowOff>
        </xdr:to>
        <xdr:sp textlink="">
          <xdr:nvSpPr>
            <xdr:cNvPr id="1036" name="チェック 12" hidden="1">
              <a:extLst>
                <a:ext uri="{63B3BB69-23CF-44E3-9099-C40C66FF867C}">
                  <a14:compatExt spid="_x0000_s1036"/>
                </a:ext>
              </a:extLst>
            </xdr:cNvPr>
            <xdr:cNvSpPr>
              <a:spLocks noRot="1" noChangeShapeType="1"/>
            </xdr:cNvSpPr>
          </xdr:nvSpPr>
          <xdr:spPr>
            <a:xfrm>
              <a:off x="352425" y="12966065"/>
              <a:ext cx="31432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47</xdr:row>
          <xdr:rowOff>0</xdr:rowOff>
        </xdr:from>
        <xdr:to xmlns:xdr="http://schemas.openxmlformats.org/drawingml/2006/spreadsheetDrawing">
          <xdr:col>2</xdr:col>
          <xdr:colOff>38100</xdr:colOff>
          <xdr:row>48</xdr:row>
          <xdr:rowOff>9525</xdr:rowOff>
        </xdr:to>
        <xdr:sp textlink="">
          <xdr:nvSpPr>
            <xdr:cNvPr id="1037" name="チェック 13" hidden="1">
              <a:extLst>
                <a:ext uri="{63B3BB69-23CF-44E3-9099-C40C66FF867C}">
                  <a14:compatExt spid="_x0000_s1037"/>
                </a:ext>
              </a:extLst>
            </xdr:cNvPr>
            <xdr:cNvSpPr>
              <a:spLocks noRot="1" noChangeShapeType="1"/>
            </xdr:cNvSpPr>
          </xdr:nvSpPr>
          <xdr:spPr>
            <a:xfrm>
              <a:off x="352425" y="13244830"/>
              <a:ext cx="31432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46</xdr:row>
          <xdr:rowOff>0</xdr:rowOff>
        </xdr:from>
        <xdr:to xmlns:xdr="http://schemas.openxmlformats.org/drawingml/2006/spreadsheetDrawing">
          <xdr:col>8</xdr:col>
          <xdr:colOff>38100</xdr:colOff>
          <xdr:row>47</xdr:row>
          <xdr:rowOff>9525</xdr:rowOff>
        </xdr:to>
        <xdr:sp textlink="">
          <xdr:nvSpPr>
            <xdr:cNvPr id="1038" name="チェック 14" hidden="1">
              <a:extLst>
                <a:ext uri="{63B3BB69-23CF-44E3-9099-C40C66FF867C}">
                  <a14:compatExt spid="_x0000_s1038"/>
                </a:ext>
              </a:extLst>
            </xdr:cNvPr>
            <xdr:cNvSpPr>
              <a:spLocks noRot="1" noChangeShapeType="1"/>
            </xdr:cNvSpPr>
          </xdr:nvSpPr>
          <xdr:spPr>
            <a:xfrm>
              <a:off x="2238375" y="12966065"/>
              <a:ext cx="31432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47</xdr:row>
          <xdr:rowOff>0</xdr:rowOff>
        </xdr:from>
        <xdr:to xmlns:xdr="http://schemas.openxmlformats.org/drawingml/2006/spreadsheetDrawing">
          <xdr:col>8</xdr:col>
          <xdr:colOff>38100</xdr:colOff>
          <xdr:row>48</xdr:row>
          <xdr:rowOff>9525</xdr:rowOff>
        </xdr:to>
        <xdr:sp textlink="">
          <xdr:nvSpPr>
            <xdr:cNvPr id="1040" name="チェック 16" hidden="1">
              <a:extLst>
                <a:ext uri="{63B3BB69-23CF-44E3-9099-C40C66FF867C}">
                  <a14:compatExt spid="_x0000_s1040"/>
                </a:ext>
              </a:extLst>
            </xdr:cNvPr>
            <xdr:cNvSpPr>
              <a:spLocks noRot="1" noChangeShapeType="1"/>
            </xdr:cNvSpPr>
          </xdr:nvSpPr>
          <xdr:spPr>
            <a:xfrm>
              <a:off x="2238375" y="13244830"/>
              <a:ext cx="31432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38100</xdr:colOff>
          <xdr:row>46</xdr:row>
          <xdr:rowOff>0</xdr:rowOff>
        </xdr:from>
        <xdr:to xmlns:xdr="http://schemas.openxmlformats.org/drawingml/2006/spreadsheetDrawing">
          <xdr:col>15</xdr:col>
          <xdr:colOff>38100</xdr:colOff>
          <xdr:row>47</xdr:row>
          <xdr:rowOff>9525</xdr:rowOff>
        </xdr:to>
        <xdr:sp textlink="">
          <xdr:nvSpPr>
            <xdr:cNvPr id="1041" name="チェック 17" hidden="1">
              <a:extLst>
                <a:ext uri="{63B3BB69-23CF-44E3-9099-C40C66FF867C}">
                  <a14:compatExt spid="_x0000_s1041"/>
                </a:ext>
              </a:extLst>
            </xdr:cNvPr>
            <xdr:cNvSpPr>
              <a:spLocks noRot="1" noChangeShapeType="1"/>
            </xdr:cNvSpPr>
          </xdr:nvSpPr>
          <xdr:spPr>
            <a:xfrm>
              <a:off x="4438650" y="12966065"/>
              <a:ext cx="31432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38100</xdr:colOff>
          <xdr:row>46</xdr:row>
          <xdr:rowOff>0</xdr:rowOff>
        </xdr:from>
        <xdr:to xmlns:xdr="http://schemas.openxmlformats.org/drawingml/2006/spreadsheetDrawing">
          <xdr:col>20</xdr:col>
          <xdr:colOff>38100</xdr:colOff>
          <xdr:row>47</xdr:row>
          <xdr:rowOff>9525</xdr:rowOff>
        </xdr:to>
        <xdr:sp textlink="">
          <xdr:nvSpPr>
            <xdr:cNvPr id="1042" name="チェック 18" hidden="1">
              <a:extLst>
                <a:ext uri="{63B3BB69-23CF-44E3-9099-C40C66FF867C}">
                  <a14:compatExt spid="_x0000_s1042"/>
                </a:ext>
              </a:extLst>
            </xdr:cNvPr>
            <xdr:cNvSpPr>
              <a:spLocks noRot="1" noChangeShapeType="1"/>
            </xdr:cNvSpPr>
          </xdr:nvSpPr>
          <xdr:spPr>
            <a:xfrm>
              <a:off x="6010275" y="12966065"/>
              <a:ext cx="31432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38100</xdr:colOff>
          <xdr:row>47</xdr:row>
          <xdr:rowOff>0</xdr:rowOff>
        </xdr:from>
        <xdr:to xmlns:xdr="http://schemas.openxmlformats.org/drawingml/2006/spreadsheetDrawing">
          <xdr:col>15</xdr:col>
          <xdr:colOff>38100</xdr:colOff>
          <xdr:row>48</xdr:row>
          <xdr:rowOff>9525</xdr:rowOff>
        </xdr:to>
        <xdr:sp textlink="">
          <xdr:nvSpPr>
            <xdr:cNvPr id="1043" name="チェック 19" hidden="1">
              <a:extLst>
                <a:ext uri="{63B3BB69-23CF-44E3-9099-C40C66FF867C}">
                  <a14:compatExt spid="_x0000_s1043"/>
                </a:ext>
              </a:extLst>
            </xdr:cNvPr>
            <xdr:cNvSpPr>
              <a:spLocks noRot="1" noChangeShapeType="1"/>
            </xdr:cNvSpPr>
          </xdr:nvSpPr>
          <xdr:spPr>
            <a:xfrm>
              <a:off x="4438650" y="13244830"/>
              <a:ext cx="31432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47</xdr:row>
          <xdr:rowOff>0</xdr:rowOff>
        </xdr:from>
        <xdr:to xmlns:xdr="http://schemas.openxmlformats.org/drawingml/2006/spreadsheetDrawing">
          <xdr:col>2</xdr:col>
          <xdr:colOff>38100</xdr:colOff>
          <xdr:row>48</xdr:row>
          <xdr:rowOff>9525</xdr:rowOff>
        </xdr:to>
        <xdr:sp textlink="">
          <xdr:nvSpPr>
            <xdr:cNvPr id="1044" name="チェック 20" hidden="1">
              <a:extLst>
                <a:ext uri="{63B3BB69-23CF-44E3-9099-C40C66FF867C}">
                  <a14:compatExt spid="_x0000_s1044"/>
                </a:ext>
              </a:extLst>
            </xdr:cNvPr>
            <xdr:cNvSpPr>
              <a:spLocks noRot="1" noChangeShapeType="1"/>
            </xdr:cNvSpPr>
          </xdr:nvSpPr>
          <xdr:spPr>
            <a:xfrm>
              <a:off x="352425" y="13244830"/>
              <a:ext cx="31432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48</xdr:row>
          <xdr:rowOff>0</xdr:rowOff>
        </xdr:from>
        <xdr:to xmlns:xdr="http://schemas.openxmlformats.org/drawingml/2006/spreadsheetDrawing">
          <xdr:col>2</xdr:col>
          <xdr:colOff>38100</xdr:colOff>
          <xdr:row>49</xdr:row>
          <xdr:rowOff>9525</xdr:rowOff>
        </xdr:to>
        <xdr:sp textlink="">
          <xdr:nvSpPr>
            <xdr:cNvPr id="1045" name="チェック 21" hidden="1">
              <a:extLst>
                <a:ext uri="{63B3BB69-23CF-44E3-9099-C40C66FF867C}">
                  <a14:compatExt spid="_x0000_s1045"/>
                </a:ext>
              </a:extLst>
            </xdr:cNvPr>
            <xdr:cNvSpPr>
              <a:spLocks noRot="1" noChangeShapeType="1"/>
            </xdr:cNvSpPr>
          </xdr:nvSpPr>
          <xdr:spPr>
            <a:xfrm>
              <a:off x="352425" y="13523595"/>
              <a:ext cx="31432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276225</xdr:colOff>
          <xdr:row>22</xdr:row>
          <xdr:rowOff>151765</xdr:rowOff>
        </xdr:from>
        <xdr:to xmlns:xdr="http://schemas.openxmlformats.org/drawingml/2006/spreadsheetDrawing">
          <xdr:col>4</xdr:col>
          <xdr:colOff>9525</xdr:colOff>
          <xdr:row>23</xdr:row>
          <xdr:rowOff>123825</xdr:rowOff>
        </xdr:to>
        <xdr:sp textlink="">
          <xdr:nvSpPr>
            <xdr:cNvPr id="1068" name="チェック 44" hidden="1">
              <a:extLst>
                <a:ext uri="{63B3BB69-23CF-44E3-9099-C40C66FF867C}">
                  <a14:compatExt spid="_x0000_s1068"/>
                </a:ext>
              </a:extLst>
            </xdr:cNvPr>
            <xdr:cNvSpPr>
              <a:spLocks noRot="1" noChangeShapeType="1"/>
            </xdr:cNvSpPr>
          </xdr:nvSpPr>
          <xdr:spPr>
            <a:xfrm>
              <a:off x="276225" y="6427470"/>
              <a:ext cx="990600"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276225</xdr:colOff>
          <xdr:row>24</xdr:row>
          <xdr:rowOff>57150</xdr:rowOff>
        </xdr:from>
        <xdr:to xmlns:xdr="http://schemas.openxmlformats.org/drawingml/2006/spreadsheetDrawing">
          <xdr:col>5</xdr:col>
          <xdr:colOff>0</xdr:colOff>
          <xdr:row>25</xdr:row>
          <xdr:rowOff>28575</xdr:rowOff>
        </xdr:to>
        <xdr:sp textlink="">
          <xdr:nvSpPr>
            <xdr:cNvPr id="1071" name="チェック 47" hidden="1">
              <a:extLst>
                <a:ext uri="{63B3BB69-23CF-44E3-9099-C40C66FF867C}">
                  <a14:compatExt spid="_x0000_s1071"/>
                </a:ext>
              </a:extLst>
            </xdr:cNvPr>
            <xdr:cNvSpPr>
              <a:spLocks noRot="1" noChangeShapeType="1"/>
            </xdr:cNvSpPr>
          </xdr:nvSpPr>
          <xdr:spPr>
            <a:xfrm>
              <a:off x="276225" y="6890385"/>
              <a:ext cx="1295400" cy="250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47625</xdr:colOff>
          <xdr:row>24</xdr:row>
          <xdr:rowOff>57150</xdr:rowOff>
        </xdr:from>
        <xdr:to xmlns:xdr="http://schemas.openxmlformats.org/drawingml/2006/spreadsheetDrawing">
          <xdr:col>16</xdr:col>
          <xdr:colOff>266700</xdr:colOff>
          <xdr:row>25</xdr:row>
          <xdr:rowOff>28575</xdr:rowOff>
        </xdr:to>
        <xdr:sp textlink="">
          <xdr:nvSpPr>
            <xdr:cNvPr id="1072" name="チェック 48" hidden="1">
              <a:extLst>
                <a:ext uri="{63B3BB69-23CF-44E3-9099-C40C66FF867C}">
                  <a14:compatExt spid="_x0000_s1072"/>
                </a:ext>
              </a:extLst>
            </xdr:cNvPr>
            <xdr:cNvSpPr>
              <a:spLocks noRot="1" noChangeShapeType="1"/>
            </xdr:cNvSpPr>
          </xdr:nvSpPr>
          <xdr:spPr>
            <a:xfrm>
              <a:off x="3819525" y="6890385"/>
              <a:ext cx="1476375" cy="250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15</xdr:row>
          <xdr:rowOff>218440</xdr:rowOff>
        </xdr:from>
        <xdr:to xmlns:xdr="http://schemas.openxmlformats.org/drawingml/2006/spreadsheetDrawing">
          <xdr:col>69</xdr:col>
          <xdr:colOff>276225</xdr:colOff>
          <xdr:row>18</xdr:row>
          <xdr:rowOff>218440</xdr:rowOff>
        </xdr:to>
        <xdr:sp textlink="">
          <xdr:nvSpPr>
            <xdr:cNvPr id="1078" name="グループ 54" hidden="1">
              <a:extLst>
                <a:ext uri="{63B3BB69-23CF-44E3-9099-C40C66FF867C}">
                  <a14:compatExt spid="_x0000_s1078"/>
                </a:ext>
              </a:extLst>
            </xdr:cNvPr>
            <xdr:cNvSpPr>
              <a:spLocks noRot="1" noChangeShapeType="1"/>
            </xdr:cNvSpPr>
          </xdr:nvSpPr>
          <xdr:spPr>
            <a:xfrm>
              <a:off x="28575" y="4542790"/>
              <a:ext cx="20678775" cy="836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142875</xdr:colOff>
          <xdr:row>51</xdr:row>
          <xdr:rowOff>48260</xdr:rowOff>
        </xdr:from>
        <xdr:to xmlns:xdr="http://schemas.openxmlformats.org/drawingml/2006/spreadsheetDrawing">
          <xdr:col>5</xdr:col>
          <xdr:colOff>142875</xdr:colOff>
          <xdr:row>52</xdr:row>
          <xdr:rowOff>238760</xdr:rowOff>
        </xdr:to>
        <xdr:sp textlink="">
          <xdr:nvSpPr>
            <xdr:cNvPr id="1079" name="オプション 55" hidden="1">
              <a:extLst>
                <a:ext uri="{63B3BB69-23CF-44E3-9099-C40C66FF867C}">
                  <a14:compatExt spid="_x0000_s1079"/>
                </a:ext>
              </a:extLst>
            </xdr:cNvPr>
            <xdr:cNvSpPr>
              <a:spLocks noRot="1" noChangeShapeType="1"/>
            </xdr:cNvSpPr>
          </xdr:nvSpPr>
          <xdr:spPr>
            <a:xfrm>
              <a:off x="142875" y="14415135"/>
              <a:ext cx="1571625" cy="476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51</xdr:row>
          <xdr:rowOff>38100</xdr:rowOff>
        </xdr:from>
        <xdr:to xmlns:xdr="http://schemas.openxmlformats.org/drawingml/2006/spreadsheetDrawing">
          <xdr:col>10</xdr:col>
          <xdr:colOff>0</xdr:colOff>
          <xdr:row>52</xdr:row>
          <xdr:rowOff>238760</xdr:rowOff>
        </xdr:to>
        <xdr:sp textlink="">
          <xdr:nvSpPr>
            <xdr:cNvPr id="1080" name="オプション 56" hidden="1">
              <a:extLst>
                <a:ext uri="{63B3BB69-23CF-44E3-9099-C40C66FF867C}">
                  <a14:compatExt spid="_x0000_s1080"/>
                </a:ext>
              </a:extLst>
            </xdr:cNvPr>
            <xdr:cNvSpPr>
              <a:spLocks noRot="1" noChangeShapeType="1"/>
            </xdr:cNvSpPr>
          </xdr:nvSpPr>
          <xdr:spPr>
            <a:xfrm>
              <a:off x="1571625" y="14404975"/>
              <a:ext cx="1571625"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161925</xdr:colOff>
          <xdr:row>51</xdr:row>
          <xdr:rowOff>38100</xdr:rowOff>
        </xdr:from>
        <xdr:to xmlns:xdr="http://schemas.openxmlformats.org/drawingml/2006/spreadsheetDrawing">
          <xdr:col>15</xdr:col>
          <xdr:colOff>171450</xdr:colOff>
          <xdr:row>52</xdr:row>
          <xdr:rowOff>228600</xdr:rowOff>
        </xdr:to>
        <xdr:sp textlink="">
          <xdr:nvSpPr>
            <xdr:cNvPr id="1081" name="オプション 57" hidden="1">
              <a:extLst>
                <a:ext uri="{63B3BB69-23CF-44E3-9099-C40C66FF867C}">
                  <a14:compatExt spid="_x0000_s1081"/>
                </a:ext>
              </a:extLst>
            </xdr:cNvPr>
            <xdr:cNvSpPr>
              <a:spLocks noRot="1" noChangeShapeType="1"/>
            </xdr:cNvSpPr>
          </xdr:nvSpPr>
          <xdr:spPr>
            <a:xfrm>
              <a:off x="3305175" y="14404975"/>
              <a:ext cx="1581150" cy="476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133350</xdr:colOff>
          <xdr:row>51</xdr:row>
          <xdr:rowOff>48260</xdr:rowOff>
        </xdr:from>
        <xdr:to xmlns:xdr="http://schemas.openxmlformats.org/drawingml/2006/spreadsheetDrawing">
          <xdr:col>20</xdr:col>
          <xdr:colOff>142875</xdr:colOff>
          <xdr:row>52</xdr:row>
          <xdr:rowOff>238760</xdr:rowOff>
        </xdr:to>
        <xdr:sp textlink="">
          <xdr:nvSpPr>
            <xdr:cNvPr id="1082" name="オプション 58" hidden="1">
              <a:extLst>
                <a:ext uri="{63B3BB69-23CF-44E3-9099-C40C66FF867C}">
                  <a14:compatExt spid="_x0000_s1082"/>
                </a:ext>
              </a:extLst>
            </xdr:cNvPr>
            <xdr:cNvSpPr>
              <a:spLocks noRot="1" noChangeShapeType="1"/>
            </xdr:cNvSpPr>
          </xdr:nvSpPr>
          <xdr:spPr>
            <a:xfrm>
              <a:off x="4848225" y="14415135"/>
              <a:ext cx="1581150" cy="476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95250</xdr:colOff>
          <xdr:row>51</xdr:row>
          <xdr:rowOff>48260</xdr:rowOff>
        </xdr:from>
        <xdr:to xmlns:xdr="http://schemas.openxmlformats.org/drawingml/2006/spreadsheetDrawing">
          <xdr:col>69</xdr:col>
          <xdr:colOff>104775</xdr:colOff>
          <xdr:row>52</xdr:row>
          <xdr:rowOff>228600</xdr:rowOff>
        </xdr:to>
        <xdr:sp textlink="">
          <xdr:nvSpPr>
            <xdr:cNvPr id="1083" name="オプション 59" hidden="1">
              <a:extLst>
                <a:ext uri="{63B3BB69-23CF-44E3-9099-C40C66FF867C}">
                  <a14:compatExt spid="_x0000_s1083"/>
                </a:ext>
              </a:extLst>
            </xdr:cNvPr>
            <xdr:cNvSpPr>
              <a:spLocks noRot="1" noChangeShapeType="1"/>
            </xdr:cNvSpPr>
          </xdr:nvSpPr>
          <xdr:spPr>
            <a:xfrm>
              <a:off x="6381750" y="14415135"/>
              <a:ext cx="14154150" cy="466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47625</xdr:colOff>
          <xdr:row>16</xdr:row>
          <xdr:rowOff>57150</xdr:rowOff>
        </xdr:from>
        <xdr:to xmlns:xdr="http://schemas.openxmlformats.org/drawingml/2006/spreadsheetDrawing">
          <xdr:col>69</xdr:col>
          <xdr:colOff>57150</xdr:colOff>
          <xdr:row>17</xdr:row>
          <xdr:rowOff>257175</xdr:rowOff>
        </xdr:to>
        <xdr:sp textlink="">
          <xdr:nvSpPr>
            <xdr:cNvPr id="1084" name="オプション 60" hidden="1">
              <a:extLst>
                <a:ext uri="{63B3BB69-23CF-44E3-9099-C40C66FF867C}">
                  <a14:compatExt spid="_x0000_s1084"/>
                </a:ext>
              </a:extLst>
            </xdr:cNvPr>
            <xdr:cNvSpPr>
              <a:spLocks noRot="1" noChangeShapeType="1"/>
            </xdr:cNvSpPr>
          </xdr:nvSpPr>
          <xdr:spPr>
            <a:xfrm>
              <a:off x="6334125" y="4660265"/>
              <a:ext cx="14154150"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190500</xdr:colOff>
          <xdr:row>22</xdr:row>
          <xdr:rowOff>151765</xdr:rowOff>
        </xdr:from>
        <xdr:to xmlns:xdr="http://schemas.openxmlformats.org/drawingml/2006/spreadsheetDrawing">
          <xdr:col>9</xdr:col>
          <xdr:colOff>200025</xdr:colOff>
          <xdr:row>23</xdr:row>
          <xdr:rowOff>123825</xdr:rowOff>
        </xdr:to>
        <xdr:sp textlink="">
          <xdr:nvSpPr>
            <xdr:cNvPr id="1085" name="チェック 61" hidden="1">
              <a:extLst>
                <a:ext uri="{63B3BB69-23CF-44E3-9099-C40C66FF867C}">
                  <a14:compatExt spid="_x0000_s1085"/>
                </a:ext>
              </a:extLst>
            </xdr:cNvPr>
            <xdr:cNvSpPr>
              <a:spLocks noRot="1" noChangeShapeType="1"/>
            </xdr:cNvSpPr>
          </xdr:nvSpPr>
          <xdr:spPr>
            <a:xfrm>
              <a:off x="2390775" y="6427470"/>
              <a:ext cx="63817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47625</xdr:colOff>
          <xdr:row>22</xdr:row>
          <xdr:rowOff>151765</xdr:rowOff>
        </xdr:from>
        <xdr:to xmlns:xdr="http://schemas.openxmlformats.org/drawingml/2006/spreadsheetDrawing">
          <xdr:col>17</xdr:col>
          <xdr:colOff>57150</xdr:colOff>
          <xdr:row>23</xdr:row>
          <xdr:rowOff>123825</xdr:rowOff>
        </xdr:to>
        <xdr:sp textlink="">
          <xdr:nvSpPr>
            <xdr:cNvPr id="1086" name="チェック 62" hidden="1">
              <a:extLst>
                <a:ext uri="{63B3BB69-23CF-44E3-9099-C40C66FF867C}">
                  <a14:compatExt spid="_x0000_s1086"/>
                </a:ext>
              </a:extLst>
            </xdr:cNvPr>
            <xdr:cNvSpPr>
              <a:spLocks noRot="1" noChangeShapeType="1"/>
            </xdr:cNvSpPr>
          </xdr:nvSpPr>
          <xdr:spPr>
            <a:xfrm>
              <a:off x="3819525" y="6427470"/>
              <a:ext cx="1581150"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28575</xdr:colOff>
          <xdr:row>22</xdr:row>
          <xdr:rowOff>151765</xdr:rowOff>
        </xdr:from>
        <xdr:to xmlns:xdr="http://schemas.openxmlformats.org/drawingml/2006/spreadsheetDrawing">
          <xdr:col>22</xdr:col>
          <xdr:colOff>142875</xdr:colOff>
          <xdr:row>23</xdr:row>
          <xdr:rowOff>123825</xdr:rowOff>
        </xdr:to>
        <xdr:sp textlink="">
          <xdr:nvSpPr>
            <xdr:cNvPr id="1087" name="チェック 63" hidden="1">
              <a:extLst>
                <a:ext uri="{63B3BB69-23CF-44E3-9099-C40C66FF867C}">
                  <a14:compatExt spid="_x0000_s1087"/>
                </a:ext>
              </a:extLst>
            </xdr:cNvPr>
            <xdr:cNvSpPr>
              <a:spLocks noRot="1" noChangeShapeType="1"/>
            </xdr:cNvSpPr>
          </xdr:nvSpPr>
          <xdr:spPr>
            <a:xfrm>
              <a:off x="6000750" y="6427470"/>
              <a:ext cx="105727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190500</xdr:colOff>
          <xdr:row>24</xdr:row>
          <xdr:rowOff>57150</xdr:rowOff>
        </xdr:from>
        <xdr:to xmlns:xdr="http://schemas.openxmlformats.org/drawingml/2006/spreadsheetDrawing">
          <xdr:col>11</xdr:col>
          <xdr:colOff>228600</xdr:colOff>
          <xdr:row>25</xdr:row>
          <xdr:rowOff>28575</xdr:rowOff>
        </xdr:to>
        <xdr:sp textlink="">
          <xdr:nvSpPr>
            <xdr:cNvPr id="1088" name="チェック 64" hidden="1">
              <a:extLst>
                <a:ext uri="{63B3BB69-23CF-44E3-9099-C40C66FF867C}">
                  <a14:compatExt spid="_x0000_s1088"/>
                </a:ext>
              </a:extLst>
            </xdr:cNvPr>
            <xdr:cNvSpPr>
              <a:spLocks noRot="1" noChangeShapeType="1"/>
            </xdr:cNvSpPr>
          </xdr:nvSpPr>
          <xdr:spPr>
            <a:xfrm>
              <a:off x="2390775" y="6890385"/>
              <a:ext cx="1295400" cy="250190"/>
            </a:xfrm>
            <a:prstGeom prst="rect"/>
          </xdr:spPr>
        </xdr:sp>
        <xdr:clientData/>
      </xdr:twoCellAnchor>
    </mc:Choice>
    <mc:Fallback/>
  </mc:AlternateContent>
  <xdr:twoCellAnchor>
    <xdr:from xmlns:xdr="http://schemas.openxmlformats.org/drawingml/2006/spreadsheetDrawing">
      <xdr:col>0</xdr:col>
      <xdr:colOff>19050</xdr:colOff>
      <xdr:row>55</xdr:row>
      <xdr:rowOff>29210</xdr:rowOff>
    </xdr:from>
    <xdr:to xmlns:xdr="http://schemas.openxmlformats.org/drawingml/2006/spreadsheetDrawing">
      <xdr:col>7</xdr:col>
      <xdr:colOff>228600</xdr:colOff>
      <xdr:row>60</xdr:row>
      <xdr:rowOff>257810</xdr:rowOff>
    </xdr:to>
    <xdr:sp macro="" textlink="">
      <xdr:nvSpPr>
        <xdr:cNvPr id="2" name="テキスト ボックス 1"/>
        <xdr:cNvSpPr txBox="1"/>
      </xdr:nvSpPr>
      <xdr:spPr>
        <a:xfrm>
          <a:off x="19050" y="15539085"/>
          <a:ext cx="2409825" cy="16573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050"/>
            <a:t>1.</a:t>
          </a:r>
          <a:r>
            <a:rPr kumimoji="1" lang="ja-JP" altLang="en-US" sz="1050"/>
            <a:t>人材育成</a:t>
          </a:r>
          <a:endParaRPr kumimoji="1" lang="en-US" altLang="ja-JP" sz="1050"/>
        </a:p>
        <a:p>
          <a:r>
            <a:rPr kumimoji="1" lang="en-US" altLang="ja-JP" sz="1050"/>
            <a:t>2.</a:t>
          </a:r>
          <a:r>
            <a:rPr kumimoji="1" lang="ja-JP" altLang="en-US" sz="1050"/>
            <a:t>人材確保</a:t>
          </a:r>
          <a:endParaRPr kumimoji="1" lang="en-US" altLang="ja-JP" sz="1050"/>
        </a:p>
        <a:p>
          <a:r>
            <a:rPr kumimoji="1" lang="en-US" altLang="ja-JP" sz="1050"/>
            <a:t>3.</a:t>
          </a:r>
          <a:r>
            <a:rPr kumimoji="1" lang="ja-JP" altLang="en-US" sz="1050"/>
            <a:t>設備導入</a:t>
          </a:r>
          <a:endParaRPr kumimoji="1" lang="en-US" altLang="ja-JP" sz="1050"/>
        </a:p>
        <a:p>
          <a:r>
            <a:rPr kumimoji="1" lang="en-US" altLang="ja-JP" sz="1050"/>
            <a:t>4.</a:t>
          </a:r>
          <a:r>
            <a:rPr kumimoji="1" lang="ja-JP" altLang="en-US" sz="1050"/>
            <a:t>事業承継</a:t>
          </a:r>
          <a:endParaRPr kumimoji="1" lang="en-US" altLang="ja-JP" sz="1050"/>
        </a:p>
        <a:p>
          <a:r>
            <a:rPr kumimoji="1" lang="en-US" altLang="ja-JP" sz="1050"/>
            <a:t>5.</a:t>
          </a:r>
          <a:r>
            <a:rPr kumimoji="1" lang="ja-JP" altLang="en-US" sz="1050"/>
            <a:t>販路拡大・ビジネスマッチング</a:t>
          </a:r>
          <a:endParaRPr kumimoji="1" lang="en-US" altLang="ja-JP" sz="1050"/>
        </a:p>
        <a:p>
          <a:r>
            <a:rPr kumimoji="1" lang="en-US" altLang="ja-JP" sz="1050"/>
            <a:t>6.</a:t>
          </a:r>
          <a:r>
            <a:rPr kumimoji="1" lang="ja-JP" altLang="en-US" sz="1050"/>
            <a:t>新商品開発・新技術開発</a:t>
          </a:r>
          <a:endParaRPr kumimoji="1" lang="en-US" altLang="ja-JP" sz="1050"/>
        </a:p>
        <a:p>
          <a:r>
            <a:rPr kumimoji="1" lang="en-US" altLang="ja-JP" sz="1050"/>
            <a:t>7.</a:t>
          </a:r>
          <a:r>
            <a:rPr kumimoji="1" lang="ja-JP" altLang="en-US" sz="1050"/>
            <a:t>ブランド化</a:t>
          </a:r>
        </a:p>
      </xdr:txBody>
    </xdr:sp>
    <xdr:clientData/>
  </xdr:twoCellAnchor>
  <xdr:twoCellAnchor>
    <xdr:from xmlns:xdr="http://schemas.openxmlformats.org/drawingml/2006/spreadsheetDrawing">
      <xdr:col>7</xdr:col>
      <xdr:colOff>257175</xdr:colOff>
      <xdr:row>55</xdr:row>
      <xdr:rowOff>29210</xdr:rowOff>
    </xdr:from>
    <xdr:to xmlns:xdr="http://schemas.openxmlformats.org/drawingml/2006/spreadsheetDrawing">
      <xdr:col>15</xdr:col>
      <xdr:colOff>152400</xdr:colOff>
      <xdr:row>60</xdr:row>
      <xdr:rowOff>257810</xdr:rowOff>
    </xdr:to>
    <xdr:sp macro="" textlink="">
      <xdr:nvSpPr>
        <xdr:cNvPr id="32" name="テキスト ボックス 31"/>
        <xdr:cNvSpPr txBox="1"/>
      </xdr:nvSpPr>
      <xdr:spPr>
        <a:xfrm>
          <a:off x="2457450" y="15539085"/>
          <a:ext cx="2409825" cy="16573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050"/>
            <a:t>8.</a:t>
          </a:r>
          <a:r>
            <a:rPr kumimoji="1" lang="ja-JP" altLang="en-US" sz="1050"/>
            <a:t>現場改善</a:t>
          </a:r>
          <a:endParaRPr kumimoji="1" lang="en-US" altLang="ja-JP" sz="1050"/>
        </a:p>
        <a:p>
          <a:r>
            <a:rPr kumimoji="1" lang="en-US" altLang="ja-JP" sz="1050"/>
            <a:t>9.</a:t>
          </a:r>
          <a:r>
            <a:rPr kumimoji="1" lang="ja-JP" altLang="en-US" sz="1050"/>
            <a:t>融資制度充実</a:t>
          </a:r>
          <a:endParaRPr kumimoji="1" lang="en-US" altLang="ja-JP" sz="1050"/>
        </a:p>
        <a:p>
          <a:r>
            <a:rPr kumimoji="1" lang="en-US" altLang="ja-JP" sz="1050"/>
            <a:t>10.IoT</a:t>
          </a:r>
          <a:r>
            <a:rPr kumimoji="1" lang="ja-JP" altLang="en-US" sz="1050"/>
            <a:t>化・</a:t>
          </a:r>
          <a:r>
            <a:rPr kumimoji="1" lang="en-US" altLang="ja-JP" sz="1050"/>
            <a:t>IT</a:t>
          </a:r>
          <a:r>
            <a:rPr kumimoji="1" lang="ja-JP" altLang="en-US" sz="1050"/>
            <a:t>化</a:t>
          </a:r>
          <a:endParaRPr kumimoji="1" lang="en-US" altLang="ja-JP" sz="1050"/>
        </a:p>
        <a:p>
          <a:r>
            <a:rPr kumimoji="1" lang="en-US" altLang="ja-JP" sz="1050"/>
            <a:t>11.</a:t>
          </a:r>
          <a:r>
            <a:rPr kumimoji="1" lang="ja-JP" altLang="en-US" sz="1050"/>
            <a:t>経営指導・経営相談</a:t>
          </a:r>
          <a:endParaRPr kumimoji="1" lang="en-US" altLang="ja-JP" sz="1050"/>
        </a:p>
        <a:p>
          <a:r>
            <a:rPr kumimoji="1" lang="en-US" altLang="ja-JP" sz="1050"/>
            <a:t>12.</a:t>
          </a:r>
          <a:r>
            <a:rPr kumimoji="1" lang="ja-JP" altLang="en-US" sz="1050"/>
            <a:t>産学金官連携</a:t>
          </a:r>
          <a:endParaRPr kumimoji="1" lang="en-US" altLang="ja-JP" sz="1050"/>
        </a:p>
        <a:p>
          <a:r>
            <a:rPr kumimoji="1" lang="en-US" altLang="ja-JP" sz="1050"/>
            <a:t>13.</a:t>
          </a:r>
          <a:r>
            <a:rPr kumimoji="1" lang="ja-JP" altLang="en-US" sz="1050"/>
            <a:t>行政情報提供</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47</xdr:row>
          <xdr:rowOff>0</xdr:rowOff>
        </xdr:from>
        <xdr:to xmlns:xdr="http://schemas.openxmlformats.org/drawingml/2006/spreadsheetDrawing">
          <xdr:col>8</xdr:col>
          <xdr:colOff>38100</xdr:colOff>
          <xdr:row>48</xdr:row>
          <xdr:rowOff>9525</xdr:rowOff>
        </xdr:to>
        <xdr:sp textlink="">
          <xdr:nvSpPr>
            <xdr:cNvPr id="1090" name="チェック 66" hidden="1">
              <a:extLst>
                <a:ext uri="{63B3BB69-23CF-44E3-9099-C40C66FF867C}">
                  <a14:compatExt spid="_x0000_s1090"/>
                </a:ext>
              </a:extLst>
            </xdr:cNvPr>
            <xdr:cNvSpPr>
              <a:spLocks noRot="1" noChangeShapeType="1"/>
            </xdr:cNvSpPr>
          </xdr:nvSpPr>
          <xdr:spPr>
            <a:xfrm>
              <a:off x="2238375" y="13244830"/>
              <a:ext cx="31432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47</xdr:row>
          <xdr:rowOff>0</xdr:rowOff>
        </xdr:from>
        <xdr:to xmlns:xdr="http://schemas.openxmlformats.org/drawingml/2006/spreadsheetDrawing">
          <xdr:col>8</xdr:col>
          <xdr:colOff>38100</xdr:colOff>
          <xdr:row>48</xdr:row>
          <xdr:rowOff>9525</xdr:rowOff>
        </xdr:to>
        <xdr:sp textlink="">
          <xdr:nvSpPr>
            <xdr:cNvPr id="1091" name="チェック 67" hidden="1">
              <a:extLst>
                <a:ext uri="{63B3BB69-23CF-44E3-9099-C40C66FF867C}">
                  <a14:compatExt spid="_x0000_s1091"/>
                </a:ext>
              </a:extLst>
            </xdr:cNvPr>
            <xdr:cNvSpPr>
              <a:spLocks noRot="1" noChangeShapeType="1"/>
            </xdr:cNvSpPr>
          </xdr:nvSpPr>
          <xdr:spPr>
            <a:xfrm>
              <a:off x="2238375" y="13244830"/>
              <a:ext cx="31432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47</xdr:row>
          <xdr:rowOff>200025</xdr:rowOff>
        </xdr:from>
        <xdr:to xmlns:xdr="http://schemas.openxmlformats.org/drawingml/2006/spreadsheetDrawing">
          <xdr:col>8</xdr:col>
          <xdr:colOff>152400</xdr:colOff>
          <xdr:row>49</xdr:row>
          <xdr:rowOff>85090</xdr:rowOff>
        </xdr:to>
        <xdr:sp textlink="">
          <xdr:nvSpPr>
            <xdr:cNvPr id="1095" name="チェック 71" hidden="1">
              <a:extLst>
                <a:ext uri="{63B3BB69-23CF-44E3-9099-C40C66FF867C}">
                  <a14:compatExt spid="_x0000_s1095"/>
                </a:ext>
              </a:extLst>
            </xdr:cNvPr>
            <xdr:cNvSpPr>
              <a:spLocks noRot="1" noChangeShapeType="1"/>
            </xdr:cNvSpPr>
          </xdr:nvSpPr>
          <xdr:spPr>
            <a:xfrm>
              <a:off x="2238375" y="13444855"/>
              <a:ext cx="428625" cy="442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47625</xdr:colOff>
          <xdr:row>47</xdr:row>
          <xdr:rowOff>276860</xdr:rowOff>
        </xdr:from>
        <xdr:to xmlns:xdr="http://schemas.openxmlformats.org/drawingml/2006/spreadsheetDrawing">
          <xdr:col>15</xdr:col>
          <xdr:colOff>47625</xdr:colOff>
          <xdr:row>48</xdr:row>
          <xdr:rowOff>248285</xdr:rowOff>
        </xdr:to>
        <xdr:sp textlink="">
          <xdr:nvSpPr>
            <xdr:cNvPr id="1096" name="チェック 72" hidden="1">
              <a:extLst>
                <a:ext uri="{63B3BB69-23CF-44E3-9099-C40C66FF867C}">
                  <a14:compatExt spid="_x0000_s1096"/>
                </a:ext>
              </a:extLst>
            </xdr:cNvPr>
            <xdr:cNvSpPr>
              <a:spLocks noRot="1" noChangeShapeType="1"/>
            </xdr:cNvSpPr>
          </xdr:nvSpPr>
          <xdr:spPr>
            <a:xfrm>
              <a:off x="4448175" y="13521690"/>
              <a:ext cx="314325" cy="250190"/>
            </a:xfrm>
            <a:prstGeom prst="rect"/>
          </xdr:spPr>
        </xdr:sp>
        <xdr:clientData/>
      </xdr:twoCellAnchor>
    </mc:Choice>
    <mc:Fallback/>
  </mc:AlternateContent>
</xdr:wsDr>
</file>

<file path=xl/tables/table1.xml><?xml version="1.0" encoding="utf-8"?>
<table xmlns="http://schemas.openxmlformats.org/spreadsheetml/2006/main" id="4" name="松江市人材育成支援事業補助金" displayName="松江市人材育成支援事業補助金" ref="D9:D11" totalsRowShown="0" headerRowBorderDxfId="35" tableBorderDxfId="34" totalsRowBorderDxfId="33">
  <autoFilter ref="D9:D11"/>
  <tableColumns count="1">
    <tableColumn id="1" name="松江市人材育成支援事業補助金" dataDxfId="32"/>
  </tableColumns>
  <tableStyleInfo name="TableStyleMedium2" showFirstColumn="0" showLastColumn="0" showRowStripes="1" showColumnStripes="0"/>
</table>
</file>

<file path=xl/tables/table2.xml><?xml version="1.0" encoding="utf-8"?>
<table xmlns="http://schemas.openxmlformats.org/spreadsheetml/2006/main" id="7" name="松江市販路開拓支援事業補助金" displayName="松江市販路開拓支援事業補助金" ref="G9:G12" totalsRowShown="0" headerRowBorderDxfId="31" tableBorderDxfId="30" totalsRowBorderDxfId="29">
  <autoFilter ref="G9:G12"/>
  <tableColumns count="1">
    <tableColumn id="1" name="松江市販路開拓支援事業補助金" dataDxfId="28"/>
  </tableColumns>
  <tableStyleInfo name="TableStyleMedium2" showFirstColumn="0" showLastColumn="0" showRowStripes="1" showColumnStripes="0"/>
</table>
</file>

<file path=xl/tables/table3.xml><?xml version="1.0" encoding="utf-8"?>
<table xmlns="http://schemas.openxmlformats.org/spreadsheetml/2006/main" id="5" name="松江市人材確保支援事業補助金" displayName="松江市人材確保支援事業補助金" ref="E9:E10" totalsRowShown="0" headerRowBorderDxfId="27" tableBorderDxfId="26" totalsRowBorderDxfId="25">
  <autoFilter ref="E9:E10"/>
  <tableColumns count="1">
    <tableColumn id="1" name="松江市人材確保支援事業補助金" dataDxfId="24"/>
  </tableColumns>
  <tableStyleInfo name="TableStyleMedium2" showFirstColumn="0" showLastColumn="0" showRowStripes="1" showColumnStripes="0"/>
</table>
</file>

<file path=xl/tables/table4.xml><?xml version="1.0" encoding="utf-8"?>
<table xmlns="http://schemas.openxmlformats.org/spreadsheetml/2006/main" id="3" name="松江市環境負荷軽減活動支援事業補助金" displayName="松江市環境負荷軽減活動支援事業補助金" ref="C9:C11" totalsRowShown="0" headerRowBorderDxfId="23" tableBorderDxfId="22" totalsRowBorderDxfId="21">
  <autoFilter ref="C9:C11"/>
  <tableColumns count="1">
    <tableColumn id="1" name="松江市環境負荷軽減活動支援事業補助金" dataDxfId="20"/>
  </tableColumns>
  <tableStyleInfo name="TableStyleMedium2" showFirstColumn="0" showLastColumn="0" showRowStripes="1" showColumnStripes="0"/>
</table>
</file>

<file path=xl/tables/table5.xml><?xml version="1.0" encoding="utf-8"?>
<table xmlns="http://schemas.openxmlformats.org/spreadsheetml/2006/main" id="8" name="松江市新製品・新技術開発支援事業補助金" displayName="松江市新製品・新技術開発支援事業補助金" ref="H9:H12" totalsRowShown="0" headerRowBorderDxfId="19" tableBorderDxfId="18" totalsRowBorderDxfId="17">
  <autoFilter ref="H9:H12"/>
  <tableColumns count="1">
    <tableColumn id="1" name="松江市新製品・新技術開発支援事業補助金" dataDxfId="16"/>
  </tableColumns>
  <tableStyleInfo name="TableStyleMedium2" showFirstColumn="0" showLastColumn="0" showRowStripes="1" showColumnStripes="0"/>
</table>
</file>

<file path=xl/tables/table6.xml><?xml version="1.0" encoding="utf-8"?>
<table xmlns="http://schemas.openxmlformats.org/spreadsheetml/2006/main" id="6" name="松江市職場改善活動支援事業補助金" displayName="松江市職場改善活動支援事業補助金" ref="F9:F10" totalsRowShown="0" headerRowBorderDxfId="15" tableBorderDxfId="14" totalsRowBorderDxfId="13">
  <autoFilter ref="F9:F10"/>
  <tableColumns count="1">
    <tableColumn id="1" name="松江市職場改善活動支援事業補助金" dataDxfId="12"/>
  </tableColumns>
  <tableStyleInfo name="TableStyleMedium2" showFirstColumn="0" showLastColumn="0" showRowStripes="1" showColumnStripes="0"/>
</table>
</file>

<file path=xl/tables/table7.xml><?xml version="1.0" encoding="utf-8"?>
<table xmlns="http://schemas.openxmlformats.org/spreadsheetml/2006/main" id="1" name="松江市設備導入支援事業補助金" displayName="松江市設備導入支援事業補助金" ref="A9:A11" totalsRowShown="0" headerRowBorderDxfId="11" tableBorderDxfId="10" totalsRowBorderDxfId="9">
  <autoFilter ref="A9:A11"/>
  <tableColumns count="1">
    <tableColumn id="1" name="松江市設備導入支援事業補助金"/>
  </tableColumns>
  <tableStyleInfo name="TableStyleMedium2" showFirstColumn="0" showLastColumn="0" showRowStripes="1" showColumnStripes="0"/>
</table>
</file>

<file path=xl/tables/table8.xml><?xml version="1.0" encoding="utf-8"?>
<table xmlns="http://schemas.openxmlformats.org/spreadsheetml/2006/main" id="2" name="松江市デジタル化支援事業補助金" displayName="松江市デジタル化支援事業補助金" ref="B9:B11" totalsRowShown="0" headerRowBorderDxfId="8" tableBorderDxfId="7" totalsRowBorderDxfId="6">
  <autoFilter ref="B9:B11"/>
  <tableColumns count="1">
    <tableColumn id="1" name="松江市デジタル化支援事業補助金"/>
  </tableColumns>
  <tableStyleInfo name="TableStyleMedium2" showFirstColumn="0" showLastColumn="0" showRowStripes="1" showColumnStripes="0"/>
</table>
</file>

<file path=xl/tables/table9.xml><?xml version="1.0" encoding="utf-8"?>
<table xmlns="http://schemas.openxmlformats.org/spreadsheetml/2006/main" id="9" name="松江市小規模企業者支援事業補助金" displayName="松江市小規模企業者支援事業補助金" ref="I9:K10" totalsRowShown="0" headerRowBorderDxfId="5" tableBorderDxfId="4" totalsRowBorderDxfId="3">
  <autoFilter ref="I9:K10"/>
  <tableColumns count="3">
    <tableColumn id="1" name="松江市小規模企業者支援事業補助金" dataDxfId="2"/>
    <tableColumn id="2" name="松江市ものづくり関心向上啓発活動支援事業補助金" dataDxfId="1"/>
    <tableColumn id="3" name="松江市製造業エネルギーコスト削減対策支援事業補助金" totalsRow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12"/>
  <sheetViews>
    <sheetView workbookViewId="0">
      <selection activeCell="K10" sqref="K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8" width="38.375" customWidth="1"/>
    <col min="9" max="9" width="32.75" customWidth="1"/>
  </cols>
  <sheetData>
    <row r="1" spans="1:11">
      <c r="A1" t="s">
        <v>85</v>
      </c>
    </row>
    <row r="2" spans="1:11">
      <c r="A2" t="s">
        <v>86</v>
      </c>
    </row>
    <row r="3" spans="1:11">
      <c r="A3" t="s">
        <v>87</v>
      </c>
    </row>
    <row r="4" spans="1:11">
      <c r="A4" t="s">
        <v>88</v>
      </c>
    </row>
    <row r="5" spans="1:11">
      <c r="A5" t="s">
        <v>89</v>
      </c>
    </row>
    <row r="8" spans="1:11">
      <c r="A8" t="s">
        <v>90</v>
      </c>
    </row>
    <row r="9" spans="1:11">
      <c r="A9" s="1" t="s">
        <v>91</v>
      </c>
      <c r="B9" s="1" t="s">
        <v>92</v>
      </c>
      <c r="C9" s="1" t="s">
        <v>93</v>
      </c>
      <c r="D9" s="1" t="s">
        <v>22</v>
      </c>
      <c r="E9" s="1" t="s">
        <v>94</v>
      </c>
      <c r="F9" s="1" t="s">
        <v>95</v>
      </c>
      <c r="G9" s="1" t="s">
        <v>96</v>
      </c>
      <c r="H9" s="1" t="s">
        <v>97</v>
      </c>
      <c r="I9" s="1" t="s">
        <v>98</v>
      </c>
      <c r="J9" s="1" t="s">
        <v>99</v>
      </c>
      <c r="K9" s="5" t="s">
        <v>123</v>
      </c>
    </row>
    <row r="10" spans="1:11">
      <c r="A10" s="2" t="s">
        <v>58</v>
      </c>
      <c r="B10" s="2" t="s">
        <v>100</v>
      </c>
      <c r="C10" s="2" t="s">
        <v>101</v>
      </c>
      <c r="D10" s="2" t="s">
        <v>104</v>
      </c>
      <c r="E10" s="3" t="s">
        <v>103</v>
      </c>
      <c r="F10" s="3" t="s">
        <v>51</v>
      </c>
      <c r="G10" s="2" t="s">
        <v>106</v>
      </c>
      <c r="H10" s="2" t="s">
        <v>107</v>
      </c>
      <c r="I10" s="3" t="s">
        <v>108</v>
      </c>
      <c r="J10" s="4" t="s">
        <v>109</v>
      </c>
      <c r="K10" t="s">
        <v>124</v>
      </c>
    </row>
    <row r="11" spans="1:11">
      <c r="A11" s="3" t="s">
        <v>71</v>
      </c>
      <c r="B11" s="3" t="s">
        <v>110</v>
      </c>
      <c r="C11" s="2" t="s">
        <v>111</v>
      </c>
      <c r="D11" s="2" t="s">
        <v>112</v>
      </c>
      <c r="G11" s="2" t="s">
        <v>113</v>
      </c>
      <c r="H11" s="2" t="s">
        <v>14</v>
      </c>
    </row>
    <row r="12" spans="1:11">
      <c r="D12" s="3"/>
      <c r="G12" s="3" t="s">
        <v>46</v>
      </c>
      <c r="H12" s="3" t="s">
        <v>114</v>
      </c>
    </row>
  </sheetData>
  <phoneticPr fontId="1"/>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dimension ref="A1:AO87"/>
  <sheetViews>
    <sheetView showGridLines="0" tabSelected="1" view="pageBreakPreview" zoomScale="115" zoomScaleSheetLayoutView="115" workbookViewId="0">
      <selection activeCell="P8" sqref="P8:V8"/>
    </sheetView>
  </sheetViews>
  <sheetFormatPr defaultColWidth="3.75" defaultRowHeight="22.5" customHeight="1"/>
  <cols>
    <col min="1" max="25" width="4.125" style="6" customWidth="1"/>
    <col min="26" max="69" width="3.75" style="6" hidden="1" customWidth="1"/>
    <col min="70" max="16384" width="3.75" style="6"/>
  </cols>
  <sheetData>
    <row r="1" spans="1:41" ht="36.75" customHeight="1">
      <c r="A1" s="7" t="s">
        <v>122</v>
      </c>
      <c r="B1" s="7"/>
      <c r="C1" s="7"/>
      <c r="D1" s="7"/>
      <c r="E1" s="7"/>
      <c r="F1" s="7"/>
      <c r="G1" s="7"/>
      <c r="H1" s="7"/>
      <c r="I1" s="7"/>
      <c r="J1" s="7"/>
      <c r="K1" s="7"/>
      <c r="L1" s="7"/>
      <c r="M1" s="7"/>
      <c r="N1" s="7"/>
      <c r="O1" s="7"/>
      <c r="P1" s="7"/>
      <c r="Q1" s="7"/>
      <c r="R1" s="7"/>
      <c r="S1" s="7"/>
      <c r="T1" s="7"/>
      <c r="U1" s="7"/>
      <c r="V1" s="7"/>
      <c r="W1" s="7"/>
      <c r="X1" s="7"/>
      <c r="Y1" s="7"/>
    </row>
    <row r="2" spans="1:41" ht="12" customHeight="1">
      <c r="A2" s="8"/>
      <c r="B2" s="8"/>
      <c r="C2" s="8"/>
      <c r="D2" s="8"/>
      <c r="E2" s="8"/>
      <c r="F2" s="8"/>
      <c r="G2" s="8"/>
      <c r="H2" s="8"/>
      <c r="I2" s="8"/>
      <c r="J2" s="8"/>
      <c r="K2" s="8"/>
      <c r="L2" s="8"/>
      <c r="M2" s="8"/>
      <c r="N2" s="8"/>
      <c r="O2" s="8"/>
      <c r="P2" s="8"/>
      <c r="Q2" s="8"/>
      <c r="R2" s="8"/>
      <c r="S2" s="8"/>
      <c r="T2" s="8"/>
      <c r="U2" s="8"/>
      <c r="V2" s="8"/>
      <c r="W2" s="8"/>
      <c r="X2" s="8"/>
      <c r="Y2" s="8"/>
      <c r="Z2" s="6" t="s">
        <v>30</v>
      </c>
      <c r="AA2" s="6" t="s">
        <v>13</v>
      </c>
      <c r="AB2" s="6" t="s">
        <v>41</v>
      </c>
    </row>
    <row r="3" spans="1:41" ht="22.5" customHeight="1">
      <c r="A3" s="9" t="s">
        <v>81</v>
      </c>
      <c r="B3" s="9"/>
      <c r="C3" s="9"/>
      <c r="D3" s="9"/>
      <c r="E3" s="9"/>
      <c r="F3" s="9"/>
      <c r="G3" s="9"/>
      <c r="H3" s="9"/>
      <c r="I3" s="9"/>
      <c r="J3" s="9"/>
      <c r="K3" s="9"/>
      <c r="L3" s="9"/>
      <c r="M3" s="9"/>
      <c r="N3" s="9"/>
      <c r="O3" s="9"/>
      <c r="P3" s="9"/>
      <c r="Q3" s="9"/>
      <c r="R3" s="9"/>
      <c r="S3" s="9"/>
      <c r="T3" s="9"/>
      <c r="U3" s="9"/>
      <c r="V3" s="9"/>
      <c r="W3" s="9"/>
      <c r="X3" s="9"/>
      <c r="Y3" s="9"/>
      <c r="Z3" s="159">
        <f>P10</f>
        <v>0</v>
      </c>
      <c r="AA3" s="159">
        <f>E14</f>
        <v>0</v>
      </c>
      <c r="AB3" s="159">
        <f>R14</f>
        <v>0</v>
      </c>
      <c r="AC3" s="159"/>
      <c r="AD3" s="159"/>
    </row>
    <row r="4" spans="1:41" ht="56.25" customHeight="1">
      <c r="A4" s="9"/>
      <c r="B4" s="9"/>
      <c r="C4" s="9"/>
      <c r="D4" s="9"/>
      <c r="E4" s="9"/>
      <c r="F4" s="9"/>
      <c r="G4" s="9"/>
      <c r="H4" s="9"/>
      <c r="I4" s="9"/>
      <c r="J4" s="9"/>
      <c r="K4" s="9"/>
      <c r="L4" s="9"/>
      <c r="M4" s="9"/>
      <c r="N4" s="9"/>
      <c r="O4" s="9"/>
      <c r="P4" s="9"/>
      <c r="Q4" s="9"/>
      <c r="R4" s="9"/>
      <c r="S4" s="9"/>
      <c r="T4" s="9"/>
      <c r="U4" s="9"/>
      <c r="V4" s="9"/>
      <c r="W4" s="9"/>
      <c r="X4" s="9"/>
      <c r="Y4" s="9"/>
      <c r="Z4" s="11" t="s">
        <v>72</v>
      </c>
      <c r="AA4" s="11"/>
      <c r="AB4" s="11"/>
      <c r="AC4" s="11"/>
      <c r="AD4" s="11"/>
      <c r="AE4" s="11"/>
      <c r="AF4" s="11"/>
      <c r="AG4" s="11"/>
      <c r="AH4" s="11"/>
      <c r="AI4" s="11"/>
    </row>
    <row r="5" spans="1:41" ht="9" customHeight="1">
      <c r="A5" s="9"/>
      <c r="B5" s="9"/>
      <c r="C5" s="9"/>
      <c r="D5" s="9"/>
      <c r="E5" s="9"/>
      <c r="F5" s="9"/>
      <c r="G5" s="9"/>
      <c r="H5" s="9"/>
      <c r="I5" s="9"/>
      <c r="J5" s="9"/>
      <c r="K5" s="9"/>
      <c r="L5" s="9"/>
      <c r="M5" s="9"/>
      <c r="N5" s="9"/>
      <c r="O5" s="9"/>
      <c r="P5" s="9"/>
      <c r="Q5" s="9"/>
      <c r="R5" s="9"/>
      <c r="S5" s="9"/>
      <c r="T5" s="9"/>
      <c r="U5" s="9"/>
      <c r="V5" s="9"/>
      <c r="W5" s="9"/>
      <c r="X5" s="9"/>
      <c r="Y5" s="9"/>
    </row>
    <row r="6" spans="1:41" ht="22.5" customHeight="1">
      <c r="A6" s="10" t="s">
        <v>84</v>
      </c>
      <c r="B6" s="10"/>
      <c r="C6" s="10"/>
      <c r="D6" s="10"/>
      <c r="E6" s="10"/>
      <c r="F6" s="10"/>
      <c r="G6" s="10"/>
      <c r="H6" s="10"/>
      <c r="I6" s="10"/>
      <c r="J6" s="10"/>
      <c r="K6" s="10"/>
      <c r="L6" s="10"/>
      <c r="M6" s="10"/>
      <c r="N6" s="10"/>
      <c r="O6" s="10"/>
      <c r="P6" s="10"/>
      <c r="Q6" s="10"/>
      <c r="R6" s="10"/>
      <c r="S6" s="10"/>
      <c r="T6" s="10"/>
      <c r="U6" s="10"/>
      <c r="V6" s="10"/>
      <c r="W6" s="10"/>
      <c r="X6" s="10"/>
      <c r="Y6" s="10"/>
      <c r="Z6" s="11">
        <v>1</v>
      </c>
      <c r="AA6" s="160" t="s">
        <v>27</v>
      </c>
      <c r="AB6" s="11">
        <v>2</v>
      </c>
      <c r="AC6" s="160" t="s">
        <v>63</v>
      </c>
      <c r="AD6" s="11">
        <v>3</v>
      </c>
      <c r="AE6" s="11">
        <v>4</v>
      </c>
      <c r="AF6" s="11">
        <v>5</v>
      </c>
      <c r="AG6" s="11">
        <v>6</v>
      </c>
      <c r="AH6" s="11">
        <v>7</v>
      </c>
      <c r="AI6" s="11">
        <v>8</v>
      </c>
    </row>
    <row r="7" spans="1:41" ht="22.5" customHeight="1">
      <c r="A7" s="11" t="s">
        <v>0</v>
      </c>
      <c r="B7" s="11"/>
      <c r="C7" s="11"/>
      <c r="D7" s="11"/>
      <c r="E7" s="11"/>
      <c r="F7" s="11"/>
      <c r="G7" s="11"/>
      <c r="H7" s="11"/>
      <c r="I7" s="11"/>
      <c r="J7" s="11"/>
      <c r="K7" s="11"/>
      <c r="L7" s="11"/>
      <c r="M7" s="11"/>
      <c r="N7" s="11"/>
      <c r="O7" s="11"/>
      <c r="P7" s="11"/>
      <c r="Q7" s="11"/>
      <c r="R7" s="11"/>
      <c r="S7" s="11"/>
      <c r="T7" s="11"/>
      <c r="U7" s="11"/>
      <c r="V7" s="11"/>
      <c r="W7" s="11"/>
      <c r="X7" s="11"/>
      <c r="Y7" s="11"/>
      <c r="Z7" s="11">
        <f>Z19</f>
        <v>3</v>
      </c>
      <c r="AA7" s="11">
        <f>G19</f>
        <v>0</v>
      </c>
      <c r="AB7" s="11" t="str">
        <f>AB23&amp;AB24&amp;AB25&amp;AB26&amp;AB27&amp;AB28&amp;AB29</f>
        <v>×××××××</v>
      </c>
      <c r="AC7" s="11">
        <f>G27</f>
        <v>0</v>
      </c>
      <c r="AD7" s="11">
        <f>A31</f>
        <v>0</v>
      </c>
      <c r="AE7" s="11">
        <f>A36</f>
        <v>0</v>
      </c>
      <c r="AF7" s="11">
        <f>A41</f>
        <v>0</v>
      </c>
      <c r="AG7" s="11" t="str">
        <f>AD45&amp;AD46&amp;AD47&amp;AD48&amp;AD49&amp;AD50&amp;AE45&amp;AE46</f>
        <v>××××××××</v>
      </c>
      <c r="AH7" s="11">
        <f>Z52</f>
        <v>3</v>
      </c>
      <c r="AI7" s="92" t="str">
        <f>AB55</f>
        <v>,,</v>
      </c>
    </row>
    <row r="8" spans="1:41" ht="22.5" customHeight="1">
      <c r="L8" s="102"/>
      <c r="M8" s="106" t="s">
        <v>3</v>
      </c>
      <c r="N8" s="106"/>
      <c r="O8" s="106"/>
      <c r="P8" s="121" t="s">
        <v>16</v>
      </c>
      <c r="Q8" s="121"/>
      <c r="R8" s="121"/>
      <c r="S8" s="121"/>
      <c r="T8" s="121"/>
      <c r="U8" s="121"/>
      <c r="V8" s="121"/>
      <c r="W8" s="102"/>
      <c r="X8" s="102"/>
      <c r="Y8" s="102"/>
    </row>
    <row r="9" spans="1:41" ht="7.5" customHeight="1">
      <c r="H9" s="92"/>
      <c r="I9" s="92"/>
      <c r="J9" s="92"/>
      <c r="K9" s="92"/>
      <c r="L9" s="92"/>
      <c r="M9" s="92"/>
      <c r="N9" s="92"/>
      <c r="O9" s="92"/>
      <c r="P9" s="92"/>
      <c r="Q9" s="92"/>
      <c r="R9" s="92"/>
      <c r="S9" s="92"/>
      <c r="T9" s="92"/>
      <c r="U9" s="92"/>
      <c r="V9" s="92"/>
    </row>
    <row r="10" spans="1:41" ht="22.5" customHeight="1">
      <c r="A10" s="13"/>
      <c r="B10" s="13"/>
      <c r="C10" s="13"/>
      <c r="D10" s="13"/>
      <c r="E10" s="13"/>
      <c r="F10" s="13"/>
      <c r="G10" s="13"/>
      <c r="H10" s="13"/>
      <c r="I10" s="13"/>
      <c r="J10" s="13"/>
      <c r="K10" s="13"/>
      <c r="M10" s="81" t="s">
        <v>9</v>
      </c>
      <c r="N10" s="81"/>
      <c r="O10" s="81"/>
      <c r="P10" s="122"/>
      <c r="Q10" s="122"/>
      <c r="R10" s="122"/>
      <c r="S10" s="122"/>
      <c r="T10" s="122"/>
      <c r="U10" s="122"/>
      <c r="V10" s="122"/>
      <c r="W10" s="122"/>
      <c r="X10" s="122"/>
      <c r="Y10" s="122"/>
    </row>
    <row r="11" spans="1:41" ht="22.5" customHeight="1">
      <c r="A11" s="13"/>
      <c r="B11" s="13"/>
      <c r="C11" s="13"/>
      <c r="D11" s="13"/>
      <c r="E11" s="13"/>
      <c r="F11" s="13"/>
      <c r="G11" s="13"/>
      <c r="H11" s="13"/>
      <c r="I11" s="13"/>
      <c r="J11" s="13"/>
      <c r="K11" s="13"/>
      <c r="M11" s="81" t="s">
        <v>19</v>
      </c>
      <c r="N11" s="81"/>
      <c r="O11" s="81"/>
      <c r="P11" s="123"/>
      <c r="Q11" s="123"/>
      <c r="R11" s="123"/>
      <c r="S11" s="123"/>
      <c r="T11" s="123"/>
      <c r="U11" s="130" t="s">
        <v>31</v>
      </c>
      <c r="V11" s="130"/>
      <c r="W11" s="130"/>
      <c r="X11" s="130"/>
      <c r="Y11" s="130"/>
    </row>
    <row r="12" spans="1:41" ht="22.5" customHeight="1">
      <c r="A12" s="13"/>
      <c r="B12" s="13"/>
      <c r="C12" s="13"/>
      <c r="D12" s="13"/>
      <c r="E12" s="13"/>
      <c r="F12" s="13"/>
      <c r="G12" s="13"/>
      <c r="H12" s="13"/>
      <c r="I12" s="13"/>
      <c r="J12" s="13"/>
      <c r="K12" s="13"/>
      <c r="M12" s="107" t="s">
        <v>10</v>
      </c>
      <c r="N12" s="107"/>
      <c r="O12" s="107"/>
      <c r="P12" s="124"/>
      <c r="Q12" s="124"/>
      <c r="R12" s="124"/>
      <c r="S12" s="124"/>
      <c r="T12" s="124"/>
      <c r="U12" s="124"/>
      <c r="V12" s="124"/>
      <c r="W12" s="124"/>
      <c r="X12" s="124"/>
      <c r="Y12" s="124"/>
    </row>
    <row r="13" spans="1:41" ht="14.25" customHeight="1">
      <c r="A13" s="12"/>
      <c r="B13" s="12"/>
      <c r="C13" s="12"/>
      <c r="D13" s="12"/>
      <c r="E13" s="12"/>
      <c r="F13" s="12"/>
      <c r="G13" s="12"/>
      <c r="H13" s="12"/>
      <c r="I13" s="12"/>
      <c r="J13" s="12"/>
      <c r="K13" s="12"/>
      <c r="L13" s="12"/>
      <c r="M13" s="12"/>
      <c r="N13" s="12"/>
      <c r="O13" s="12"/>
      <c r="P13" s="12"/>
      <c r="Q13" s="12"/>
      <c r="R13" s="12"/>
      <c r="S13" s="12"/>
      <c r="T13" s="101"/>
      <c r="U13" s="101"/>
      <c r="V13" s="101"/>
      <c r="W13" s="101"/>
      <c r="X13" s="101"/>
      <c r="Y13" s="101"/>
    </row>
    <row r="14" spans="1:41" ht="33" customHeight="1">
      <c r="A14" s="14" t="s">
        <v>36</v>
      </c>
      <c r="B14" s="14"/>
      <c r="C14" s="14"/>
      <c r="D14" s="14"/>
      <c r="E14" s="79"/>
      <c r="F14" s="79"/>
      <c r="G14" s="79"/>
      <c r="H14" s="79"/>
      <c r="I14" s="79"/>
      <c r="J14" s="79"/>
      <c r="K14" s="79"/>
      <c r="L14" s="79"/>
      <c r="M14" s="79"/>
      <c r="N14" s="14"/>
      <c r="O14" s="14" t="s">
        <v>17</v>
      </c>
      <c r="P14" s="125"/>
      <c r="Q14" s="125"/>
      <c r="R14" s="79"/>
      <c r="S14" s="79"/>
      <c r="T14" s="79"/>
      <c r="U14" s="79"/>
      <c r="V14" s="79"/>
      <c r="W14" s="79"/>
      <c r="X14" s="79"/>
      <c r="Y14" s="79"/>
    </row>
    <row r="15" spans="1:41" ht="14.25" customHeight="1">
      <c r="A15" s="15"/>
      <c r="B15" s="14"/>
      <c r="C15" s="14"/>
      <c r="D15" s="14"/>
      <c r="E15" s="14"/>
      <c r="F15" s="15"/>
      <c r="G15" s="15"/>
      <c r="H15" s="15"/>
      <c r="I15" s="15"/>
      <c r="J15" s="15"/>
      <c r="K15" s="15"/>
      <c r="L15" s="15"/>
      <c r="M15" s="15"/>
      <c r="N15" s="14"/>
      <c r="O15" s="14"/>
      <c r="P15" s="125"/>
      <c r="Q15" s="125"/>
      <c r="R15" s="15"/>
      <c r="S15" s="15"/>
      <c r="T15" s="15"/>
      <c r="U15" s="15"/>
      <c r="V15" s="15"/>
      <c r="W15" s="15"/>
      <c r="X15" s="15"/>
      <c r="Y15" s="15"/>
    </row>
    <row r="16" spans="1:41" ht="21.95" customHeight="1">
      <c r="A16" s="16" t="s">
        <v>6</v>
      </c>
      <c r="B16" s="43" t="s">
        <v>23</v>
      </c>
      <c r="C16" s="67"/>
      <c r="D16" s="67"/>
      <c r="E16" s="67"/>
      <c r="F16" s="67"/>
      <c r="G16" s="67"/>
      <c r="H16" s="67"/>
      <c r="I16" s="67"/>
      <c r="J16" s="67"/>
      <c r="K16" s="67"/>
      <c r="L16" s="71"/>
      <c r="M16" s="108"/>
      <c r="N16" s="108"/>
      <c r="O16" s="108"/>
      <c r="P16" s="108"/>
      <c r="Q16" s="108"/>
      <c r="R16" s="71"/>
      <c r="S16" s="71"/>
      <c r="T16" s="71"/>
      <c r="U16" s="71"/>
      <c r="V16" s="71"/>
      <c r="W16" s="71"/>
      <c r="X16" s="71"/>
      <c r="Y16" s="131"/>
      <c r="AI16" s="6" t="s">
        <v>73</v>
      </c>
      <c r="AO16" s="6" t="s">
        <v>37</v>
      </c>
    </row>
    <row r="17" spans="1:41" ht="21.95" customHeight="1">
      <c r="A17" s="17"/>
      <c r="B17" s="44"/>
      <c r="C17" s="44"/>
      <c r="D17" s="44"/>
      <c r="E17" s="44"/>
      <c r="F17" s="44"/>
      <c r="G17" s="44"/>
      <c r="H17" s="44"/>
      <c r="I17" s="44"/>
      <c r="J17" s="44"/>
      <c r="K17" s="44"/>
      <c r="L17" s="44"/>
      <c r="M17" s="44"/>
      <c r="N17" s="44"/>
      <c r="O17" s="44"/>
      <c r="P17" s="44"/>
      <c r="Q17" s="44"/>
      <c r="R17" s="44"/>
      <c r="S17" s="44"/>
      <c r="T17" s="44"/>
      <c r="U17" s="44"/>
      <c r="V17" s="44"/>
      <c r="W17" s="44"/>
      <c r="X17" s="44"/>
      <c r="Y17" s="132"/>
      <c r="AI17" s="6" t="s">
        <v>74</v>
      </c>
      <c r="AO17" s="6" t="s">
        <v>38</v>
      </c>
    </row>
    <row r="18" spans="1:41" ht="21.95" customHeight="1">
      <c r="A18" s="18"/>
      <c r="B18" s="45"/>
      <c r="C18" s="45"/>
      <c r="D18" s="45"/>
      <c r="E18" s="45"/>
      <c r="F18" s="45"/>
      <c r="G18" s="45"/>
      <c r="H18" s="45"/>
      <c r="I18" s="45"/>
      <c r="J18" s="45"/>
      <c r="K18" s="45"/>
      <c r="L18" s="45"/>
      <c r="M18" s="45"/>
      <c r="N18" s="45"/>
      <c r="O18" s="45"/>
      <c r="P18" s="45"/>
      <c r="Q18" s="45"/>
      <c r="R18" s="45"/>
      <c r="S18" s="45"/>
      <c r="T18" s="45"/>
      <c r="U18" s="45"/>
      <c r="V18" s="45"/>
      <c r="W18" s="45"/>
      <c r="X18" s="45"/>
      <c r="Y18" s="133"/>
      <c r="AI18" s="6" t="s">
        <v>75</v>
      </c>
      <c r="AO18" s="6" t="s">
        <v>21</v>
      </c>
    </row>
    <row r="19" spans="1:41" ht="21.95" customHeight="1">
      <c r="A19" s="19" t="s">
        <v>8</v>
      </c>
      <c r="B19" s="46"/>
      <c r="C19" s="68">
        <v>3</v>
      </c>
      <c r="D19" s="76"/>
      <c r="E19" s="80" t="s">
        <v>5</v>
      </c>
      <c r="F19" s="80"/>
      <c r="G19" s="85"/>
      <c r="H19" s="93"/>
      <c r="I19" s="93"/>
      <c r="J19" s="93"/>
      <c r="K19" s="93"/>
      <c r="L19" s="93"/>
      <c r="M19" s="93"/>
      <c r="N19" s="93"/>
      <c r="O19" s="93"/>
      <c r="P19" s="93"/>
      <c r="Q19" s="93"/>
      <c r="R19" s="93"/>
      <c r="S19" s="93"/>
      <c r="T19" s="93"/>
      <c r="U19" s="93"/>
      <c r="V19" s="93"/>
      <c r="W19" s="93"/>
      <c r="X19" s="93"/>
      <c r="Y19" s="134"/>
      <c r="Z19" s="6">
        <f>C19</f>
        <v>3</v>
      </c>
      <c r="AI19" s="6" t="s">
        <v>26</v>
      </c>
      <c r="AO19" s="6" t="s">
        <v>44</v>
      </c>
    </row>
    <row r="20" spans="1:41" ht="21.95" customHeight="1">
      <c r="A20" s="19"/>
      <c r="B20" s="46"/>
      <c r="C20" s="69"/>
      <c r="D20" s="77"/>
      <c r="E20" s="80"/>
      <c r="F20" s="80"/>
      <c r="G20" s="86"/>
      <c r="H20" s="94"/>
      <c r="I20" s="94"/>
      <c r="J20" s="94"/>
      <c r="K20" s="94"/>
      <c r="L20" s="94"/>
      <c r="M20" s="94"/>
      <c r="N20" s="94"/>
      <c r="O20" s="94"/>
      <c r="P20" s="94"/>
      <c r="Q20" s="94"/>
      <c r="R20" s="94"/>
      <c r="S20" s="94"/>
      <c r="T20" s="94"/>
      <c r="U20" s="94"/>
      <c r="V20" s="94"/>
      <c r="W20" s="94"/>
      <c r="X20" s="94"/>
      <c r="Y20" s="135"/>
      <c r="AI20" s="6" t="s">
        <v>76</v>
      </c>
      <c r="AO20" s="6" t="s">
        <v>45</v>
      </c>
    </row>
    <row r="21" spans="1:41" ht="21.95" customHeight="1">
      <c r="A21" s="20"/>
      <c r="B21" s="47"/>
      <c r="C21" s="70"/>
      <c r="D21" s="78"/>
      <c r="E21" s="81"/>
      <c r="F21" s="81"/>
      <c r="G21" s="87"/>
      <c r="H21" s="95"/>
      <c r="I21" s="95"/>
      <c r="J21" s="95"/>
      <c r="K21" s="95"/>
      <c r="L21" s="95"/>
      <c r="M21" s="95"/>
      <c r="N21" s="95"/>
      <c r="O21" s="95"/>
      <c r="P21" s="95"/>
      <c r="Q21" s="95"/>
      <c r="R21" s="95"/>
      <c r="S21" s="95"/>
      <c r="T21" s="95"/>
      <c r="U21" s="95"/>
      <c r="V21" s="95"/>
      <c r="W21" s="95"/>
      <c r="X21" s="95"/>
      <c r="Y21" s="136"/>
      <c r="AI21" s="6" t="s">
        <v>77</v>
      </c>
      <c r="AO21" s="6" t="s">
        <v>28</v>
      </c>
    </row>
    <row r="22" spans="1:41" ht="21.95" customHeight="1">
      <c r="A22" s="16" t="s">
        <v>20</v>
      </c>
      <c r="B22" s="43" t="s">
        <v>53</v>
      </c>
      <c r="C22" s="67"/>
      <c r="D22" s="67"/>
      <c r="E22" s="67"/>
      <c r="F22" s="67"/>
      <c r="G22" s="67"/>
      <c r="H22" s="67"/>
      <c r="I22" s="67"/>
      <c r="J22" s="67"/>
      <c r="K22" s="67"/>
      <c r="L22" s="71"/>
      <c r="M22" s="108"/>
      <c r="N22" s="108"/>
      <c r="O22" s="108"/>
      <c r="P22" s="108"/>
      <c r="Q22" s="108"/>
      <c r="R22" s="71"/>
      <c r="S22" s="71"/>
      <c r="T22" s="71"/>
      <c r="U22" s="71"/>
      <c r="V22" s="71"/>
      <c r="W22" s="71"/>
      <c r="X22" s="71"/>
      <c r="Y22" s="131"/>
      <c r="AI22" s="6" t="s">
        <v>35</v>
      </c>
      <c r="AO22" s="6" t="s">
        <v>15</v>
      </c>
    </row>
    <row r="23" spans="1:41" ht="21.95" customHeight="1">
      <c r="A23" s="21"/>
      <c r="B23" s="48"/>
      <c r="C23" s="48"/>
      <c r="D23" s="48"/>
      <c r="E23" s="48"/>
      <c r="F23" s="48"/>
      <c r="G23" s="48"/>
      <c r="H23" s="48"/>
      <c r="I23" s="48"/>
      <c r="J23" s="48"/>
      <c r="K23" s="48"/>
      <c r="L23" s="48"/>
      <c r="M23" s="48"/>
      <c r="N23" s="48"/>
      <c r="O23" s="48"/>
      <c r="P23" s="48"/>
      <c r="Q23" s="48"/>
      <c r="R23" s="48"/>
      <c r="S23" s="48"/>
      <c r="T23" s="48"/>
      <c r="U23" s="48"/>
      <c r="V23" s="48"/>
      <c r="W23" s="48"/>
      <c r="X23" s="48"/>
      <c r="Y23" s="137"/>
      <c r="Z23" s="6">
        <v>1</v>
      </c>
      <c r="AA23" s="6" t="b">
        <v>0</v>
      </c>
      <c r="AB23" s="92" t="str">
        <f>IF(AA23=FALSE,"×","(1)センター専門員")</f>
        <v>×</v>
      </c>
      <c r="AI23" s="6" t="s">
        <v>65</v>
      </c>
      <c r="AO23" s="6" t="s">
        <v>42</v>
      </c>
    </row>
    <row r="24" spans="1:41" ht="21.95" customHeight="1">
      <c r="A24" s="22"/>
      <c r="B24" s="49"/>
      <c r="C24" s="49"/>
      <c r="D24" s="49"/>
      <c r="E24" s="49"/>
      <c r="F24" s="49"/>
      <c r="G24" s="49"/>
      <c r="H24" s="49"/>
      <c r="I24" s="49"/>
      <c r="J24" s="49"/>
      <c r="K24" s="49"/>
      <c r="L24" s="49"/>
      <c r="M24" s="49"/>
      <c r="N24" s="49"/>
      <c r="O24" s="49"/>
      <c r="P24" s="49"/>
      <c r="Q24" s="49"/>
      <c r="R24" s="49"/>
      <c r="S24" s="49"/>
      <c r="T24" s="49"/>
      <c r="U24" s="49"/>
      <c r="V24" s="49"/>
      <c r="W24" s="49"/>
      <c r="X24" s="49"/>
      <c r="Y24" s="138"/>
      <c r="Z24" s="6">
        <v>2</v>
      </c>
      <c r="AA24" s="6" t="b">
        <v>0</v>
      </c>
      <c r="AB24" s="92" t="str">
        <f>IF(AA24=FALSE,"×","(2)HP")</f>
        <v>×</v>
      </c>
      <c r="AI24" s="6" t="s">
        <v>82</v>
      </c>
      <c r="AO24" s="6" t="s">
        <v>11</v>
      </c>
    </row>
    <row r="25" spans="1:41" ht="21.95" customHeight="1">
      <c r="A25" s="22"/>
      <c r="B25" s="49"/>
      <c r="C25" s="49"/>
      <c r="D25" s="49"/>
      <c r="E25" s="49"/>
      <c r="F25" s="49"/>
      <c r="G25" s="49"/>
      <c r="H25" s="49"/>
      <c r="I25" s="49"/>
      <c r="J25" s="49"/>
      <c r="K25" s="49"/>
      <c r="L25" s="49"/>
      <c r="M25" s="49"/>
      <c r="N25" s="49"/>
      <c r="O25" s="49"/>
      <c r="P25" s="49"/>
      <c r="Q25" s="49"/>
      <c r="R25" s="49"/>
      <c r="S25" s="49"/>
      <c r="T25" s="49"/>
      <c r="U25" s="49"/>
      <c r="V25" s="49"/>
      <c r="W25" s="49"/>
      <c r="X25" s="49"/>
      <c r="Y25" s="138"/>
      <c r="Z25" s="6">
        <v>3</v>
      </c>
      <c r="AA25" s="6" t="b">
        <v>0</v>
      </c>
      <c r="AB25" s="92" t="str">
        <f>IF(AA25=FALSE,"×","(3)商工会議所・商工会")</f>
        <v>×</v>
      </c>
      <c r="AI25" s="6" t="s">
        <v>34</v>
      </c>
      <c r="AO25" s="6" t="s">
        <v>43</v>
      </c>
    </row>
    <row r="26" spans="1:41" ht="21.95" customHeight="1">
      <c r="A26" s="23"/>
      <c r="B26" s="50"/>
      <c r="C26" s="50"/>
      <c r="D26" s="50"/>
      <c r="E26" s="50"/>
      <c r="F26" s="50"/>
      <c r="G26" s="50"/>
      <c r="H26" s="50"/>
      <c r="I26" s="50"/>
      <c r="J26" s="50"/>
      <c r="K26" s="50"/>
      <c r="L26" s="50"/>
      <c r="M26" s="50"/>
      <c r="N26" s="50"/>
      <c r="O26" s="50"/>
      <c r="P26" s="50"/>
      <c r="Q26" s="50"/>
      <c r="R26" s="50"/>
      <c r="S26" s="50"/>
      <c r="T26" s="50"/>
      <c r="U26" s="50"/>
      <c r="V26" s="50"/>
      <c r="W26" s="50"/>
      <c r="X26" s="50"/>
      <c r="Y26" s="139"/>
      <c r="Z26" s="6">
        <v>4</v>
      </c>
      <c r="AA26" s="6" t="b">
        <v>0</v>
      </c>
      <c r="AB26" s="92" t="str">
        <f>IF(AA26=FALSE,"×","(4)金融機関")</f>
        <v>×</v>
      </c>
      <c r="AO26" s="6" t="s">
        <v>49</v>
      </c>
    </row>
    <row r="27" spans="1:41" ht="21.95" customHeight="1">
      <c r="A27" s="24" t="s">
        <v>39</v>
      </c>
      <c r="B27" s="51"/>
      <c r="C27" s="51"/>
      <c r="D27" s="51"/>
      <c r="E27" s="51"/>
      <c r="F27" s="82"/>
      <c r="G27" s="88"/>
      <c r="H27" s="96"/>
      <c r="I27" s="96"/>
      <c r="J27" s="96"/>
      <c r="K27" s="96"/>
      <c r="L27" s="96"/>
      <c r="M27" s="96"/>
      <c r="N27" s="96"/>
      <c r="O27" s="96"/>
      <c r="P27" s="96"/>
      <c r="Q27" s="96"/>
      <c r="R27" s="96"/>
      <c r="S27" s="96"/>
      <c r="T27" s="96"/>
      <c r="U27" s="96"/>
      <c r="V27" s="96"/>
      <c r="W27" s="96"/>
      <c r="X27" s="96"/>
      <c r="Y27" s="140"/>
      <c r="Z27" s="6">
        <v>5</v>
      </c>
      <c r="AA27" s="6" t="b">
        <v>0</v>
      </c>
      <c r="AB27" s="92" t="str">
        <f>IF(AA27=FALSE,"×","(5)その他支援機関")</f>
        <v>×</v>
      </c>
      <c r="AO27" s="6" t="s">
        <v>40</v>
      </c>
    </row>
    <row r="28" spans="1:41" ht="21.95" customHeight="1">
      <c r="A28" s="25"/>
      <c r="B28" s="52"/>
      <c r="C28" s="52"/>
      <c r="D28" s="52"/>
      <c r="E28" s="52"/>
      <c r="F28" s="83"/>
      <c r="G28" s="89"/>
      <c r="H28" s="97"/>
      <c r="I28" s="97"/>
      <c r="J28" s="97"/>
      <c r="K28" s="97"/>
      <c r="L28" s="97"/>
      <c r="M28" s="97"/>
      <c r="N28" s="97"/>
      <c r="O28" s="97"/>
      <c r="P28" s="97"/>
      <c r="Q28" s="97"/>
      <c r="R28" s="97"/>
      <c r="S28" s="97"/>
      <c r="T28" s="97"/>
      <c r="U28" s="97"/>
      <c r="V28" s="97"/>
      <c r="W28" s="97"/>
      <c r="X28" s="97"/>
      <c r="Y28" s="141"/>
      <c r="Z28" s="6">
        <v>6</v>
      </c>
      <c r="AA28" s="6" t="b">
        <v>0</v>
      </c>
      <c r="AB28" s="92" t="str">
        <f>IF(AA28=FALSE,"×","(6)他社")</f>
        <v>×</v>
      </c>
      <c r="AO28" s="6" t="s">
        <v>14</v>
      </c>
    </row>
    <row r="29" spans="1:41" ht="21.95" customHeight="1">
      <c r="A29" s="26"/>
      <c r="B29" s="53"/>
      <c r="C29" s="53"/>
      <c r="D29" s="53"/>
      <c r="E29" s="53"/>
      <c r="F29" s="84"/>
      <c r="G29" s="90"/>
      <c r="H29" s="98"/>
      <c r="I29" s="98"/>
      <c r="J29" s="98"/>
      <c r="K29" s="98"/>
      <c r="L29" s="98"/>
      <c r="M29" s="98"/>
      <c r="N29" s="98"/>
      <c r="O29" s="98"/>
      <c r="P29" s="98"/>
      <c r="Q29" s="98"/>
      <c r="R29" s="98"/>
      <c r="S29" s="98"/>
      <c r="T29" s="98"/>
      <c r="U29" s="98"/>
      <c r="V29" s="98"/>
      <c r="W29" s="98"/>
      <c r="X29" s="98"/>
      <c r="Y29" s="142"/>
      <c r="Z29" s="6">
        <v>7</v>
      </c>
      <c r="AA29" s="6" t="b">
        <v>0</v>
      </c>
      <c r="AB29" s="92" t="str">
        <f>IF(AA29=FALSE,"×","(7)その他")</f>
        <v>×</v>
      </c>
      <c r="AO29" s="6" t="s">
        <v>54</v>
      </c>
    </row>
    <row r="30" spans="1:41" ht="21.95" customHeight="1">
      <c r="A30" s="27" t="s">
        <v>48</v>
      </c>
      <c r="B30" s="43" t="s">
        <v>69</v>
      </c>
      <c r="C30" s="71"/>
      <c r="D30" s="71"/>
      <c r="E30" s="71"/>
      <c r="F30" s="71"/>
      <c r="G30" s="71"/>
      <c r="H30" s="71"/>
      <c r="I30" s="71"/>
      <c r="J30" s="71"/>
      <c r="K30" s="71"/>
      <c r="L30" s="71"/>
      <c r="M30" s="71"/>
      <c r="N30" s="71"/>
      <c r="O30" s="71"/>
      <c r="P30" s="71"/>
      <c r="Q30" s="71"/>
      <c r="R30" s="71"/>
      <c r="S30" s="71"/>
      <c r="T30" s="71"/>
      <c r="U30" s="71"/>
      <c r="V30" s="71"/>
      <c r="W30" s="71"/>
      <c r="X30" s="71"/>
      <c r="Y30" s="143"/>
      <c r="AO30" s="6" t="s">
        <v>32</v>
      </c>
    </row>
    <row r="31" spans="1:41" ht="21.95" customHeight="1">
      <c r="A31" s="28"/>
      <c r="B31" s="54"/>
      <c r="C31" s="54"/>
      <c r="D31" s="54"/>
      <c r="E31" s="54"/>
      <c r="F31" s="54"/>
      <c r="G31" s="54"/>
      <c r="H31" s="54"/>
      <c r="I31" s="54"/>
      <c r="J31" s="54"/>
      <c r="K31" s="54"/>
      <c r="L31" s="54"/>
      <c r="M31" s="54"/>
      <c r="N31" s="54"/>
      <c r="O31" s="54"/>
      <c r="P31" s="54"/>
      <c r="Q31" s="54"/>
      <c r="R31" s="54"/>
      <c r="S31" s="54"/>
      <c r="T31" s="54"/>
      <c r="U31" s="54"/>
      <c r="V31" s="54"/>
      <c r="W31" s="54"/>
      <c r="X31" s="54"/>
      <c r="Y31" s="144"/>
      <c r="AO31" s="6" t="s">
        <v>55</v>
      </c>
    </row>
    <row r="32" spans="1:41" ht="21.95" customHeight="1">
      <c r="A32" s="29"/>
      <c r="B32" s="55"/>
      <c r="C32" s="55"/>
      <c r="D32" s="55"/>
      <c r="E32" s="55"/>
      <c r="F32" s="55"/>
      <c r="G32" s="55"/>
      <c r="H32" s="55"/>
      <c r="I32" s="55"/>
      <c r="J32" s="55"/>
      <c r="K32" s="55"/>
      <c r="L32" s="55"/>
      <c r="M32" s="55"/>
      <c r="N32" s="55"/>
      <c r="O32" s="55"/>
      <c r="P32" s="55"/>
      <c r="Q32" s="55"/>
      <c r="R32" s="55"/>
      <c r="S32" s="55"/>
      <c r="T32" s="55"/>
      <c r="U32" s="55"/>
      <c r="V32" s="55"/>
      <c r="W32" s="55"/>
      <c r="X32" s="55"/>
      <c r="Y32" s="145"/>
      <c r="AO32" s="6" t="s">
        <v>57</v>
      </c>
    </row>
    <row r="33" spans="1:41" ht="21.95" customHeight="1">
      <c r="A33" s="29"/>
      <c r="B33" s="55"/>
      <c r="C33" s="55"/>
      <c r="D33" s="55"/>
      <c r="E33" s="55"/>
      <c r="F33" s="55"/>
      <c r="G33" s="55"/>
      <c r="H33" s="55"/>
      <c r="I33" s="55"/>
      <c r="J33" s="55"/>
      <c r="K33" s="55"/>
      <c r="L33" s="55"/>
      <c r="M33" s="55"/>
      <c r="N33" s="55"/>
      <c r="O33" s="55"/>
      <c r="P33" s="55"/>
      <c r="Q33" s="55"/>
      <c r="R33" s="55"/>
      <c r="S33" s="55"/>
      <c r="T33" s="55"/>
      <c r="U33" s="55"/>
      <c r="V33" s="55"/>
      <c r="W33" s="55"/>
      <c r="X33" s="55"/>
      <c r="Y33" s="145"/>
      <c r="AO33" s="6" t="s">
        <v>37</v>
      </c>
    </row>
    <row r="34" spans="1:41" ht="21.95" customHeight="1">
      <c r="A34" s="30"/>
      <c r="B34" s="56"/>
      <c r="C34" s="56"/>
      <c r="D34" s="56"/>
      <c r="E34" s="56"/>
      <c r="F34" s="56"/>
      <c r="G34" s="56"/>
      <c r="H34" s="56"/>
      <c r="I34" s="56"/>
      <c r="J34" s="56"/>
      <c r="K34" s="56"/>
      <c r="L34" s="56"/>
      <c r="M34" s="56"/>
      <c r="N34" s="56"/>
      <c r="O34" s="56"/>
      <c r="P34" s="56"/>
      <c r="Q34" s="56"/>
      <c r="R34" s="56"/>
      <c r="S34" s="56"/>
      <c r="T34" s="56"/>
      <c r="U34" s="56"/>
      <c r="V34" s="56"/>
      <c r="W34" s="56"/>
      <c r="X34" s="56"/>
      <c r="Y34" s="146"/>
      <c r="AO34" s="6" t="s">
        <v>75</v>
      </c>
    </row>
    <row r="35" spans="1:41" ht="21.95" customHeight="1">
      <c r="A35" s="31" t="s">
        <v>4</v>
      </c>
      <c r="B35" s="57" t="s">
        <v>70</v>
      </c>
      <c r="C35" s="57"/>
      <c r="D35" s="57"/>
      <c r="E35" s="57"/>
      <c r="F35" s="57"/>
      <c r="G35" s="57"/>
      <c r="H35" s="57"/>
      <c r="I35" s="57"/>
      <c r="J35" s="57"/>
      <c r="K35" s="57"/>
      <c r="L35" s="57"/>
      <c r="M35" s="57"/>
      <c r="N35" s="57"/>
      <c r="O35" s="57"/>
      <c r="P35" s="57"/>
      <c r="Q35" s="57"/>
      <c r="R35" s="57"/>
      <c r="S35" s="57"/>
      <c r="T35" s="57"/>
      <c r="U35" s="57"/>
      <c r="V35" s="57"/>
      <c r="W35" s="57"/>
      <c r="X35" s="57"/>
      <c r="Y35" s="147"/>
    </row>
    <row r="36" spans="1:41" ht="21.95" customHeight="1">
      <c r="A36" s="28"/>
      <c r="B36" s="54"/>
      <c r="C36" s="54"/>
      <c r="D36" s="54"/>
      <c r="E36" s="54"/>
      <c r="F36" s="54"/>
      <c r="G36" s="54"/>
      <c r="H36" s="54"/>
      <c r="I36" s="54"/>
      <c r="J36" s="54"/>
      <c r="K36" s="54"/>
      <c r="L36" s="54"/>
      <c r="M36" s="54"/>
      <c r="N36" s="54"/>
      <c r="O36" s="54"/>
      <c r="P36" s="54"/>
      <c r="Q36" s="54"/>
      <c r="R36" s="54"/>
      <c r="S36" s="54"/>
      <c r="T36" s="54"/>
      <c r="U36" s="54"/>
      <c r="V36" s="54"/>
      <c r="W36" s="54"/>
      <c r="X36" s="54"/>
      <c r="Y36" s="144"/>
    </row>
    <row r="37" spans="1:41" ht="21.95" customHeight="1">
      <c r="A37" s="29"/>
      <c r="B37" s="55"/>
      <c r="C37" s="55"/>
      <c r="D37" s="55"/>
      <c r="E37" s="55"/>
      <c r="F37" s="55"/>
      <c r="G37" s="55"/>
      <c r="H37" s="55"/>
      <c r="I37" s="55"/>
      <c r="J37" s="55"/>
      <c r="K37" s="55"/>
      <c r="L37" s="55"/>
      <c r="M37" s="55"/>
      <c r="N37" s="55"/>
      <c r="O37" s="55"/>
      <c r="P37" s="55"/>
      <c r="Q37" s="55"/>
      <c r="R37" s="55"/>
      <c r="S37" s="55"/>
      <c r="T37" s="55"/>
      <c r="U37" s="55"/>
      <c r="V37" s="55"/>
      <c r="W37" s="55"/>
      <c r="X37" s="55"/>
      <c r="Y37" s="145"/>
    </row>
    <row r="38" spans="1:41" ht="21.95" customHeight="1">
      <c r="A38" s="29"/>
      <c r="B38" s="55"/>
      <c r="C38" s="55"/>
      <c r="D38" s="55"/>
      <c r="E38" s="55"/>
      <c r="F38" s="55"/>
      <c r="G38" s="55"/>
      <c r="H38" s="55"/>
      <c r="I38" s="55"/>
      <c r="J38" s="55"/>
      <c r="K38" s="55"/>
      <c r="L38" s="55"/>
      <c r="M38" s="55"/>
      <c r="N38" s="55"/>
      <c r="O38" s="55"/>
      <c r="P38" s="55"/>
      <c r="Q38" s="55"/>
      <c r="R38" s="55"/>
      <c r="S38" s="55"/>
      <c r="T38" s="55"/>
      <c r="U38" s="55"/>
      <c r="V38" s="55"/>
      <c r="W38" s="55"/>
      <c r="X38" s="55"/>
      <c r="Y38" s="145"/>
    </row>
    <row r="39" spans="1:41" ht="21.95" customHeight="1">
      <c r="A39" s="30"/>
      <c r="B39" s="56"/>
      <c r="C39" s="56"/>
      <c r="D39" s="56"/>
      <c r="E39" s="56"/>
      <c r="F39" s="56"/>
      <c r="G39" s="56"/>
      <c r="H39" s="56"/>
      <c r="I39" s="56"/>
      <c r="J39" s="56"/>
      <c r="K39" s="56"/>
      <c r="L39" s="56"/>
      <c r="M39" s="56"/>
      <c r="N39" s="56"/>
      <c r="O39" s="56"/>
      <c r="P39" s="56"/>
      <c r="Q39" s="56"/>
      <c r="R39" s="56"/>
      <c r="S39" s="56"/>
      <c r="T39" s="56"/>
      <c r="U39" s="56"/>
      <c r="V39" s="56"/>
      <c r="W39" s="56"/>
      <c r="X39" s="56"/>
      <c r="Y39" s="146"/>
    </row>
    <row r="40" spans="1:41" ht="21.95" customHeight="1">
      <c r="A40" s="32" t="s">
        <v>29</v>
      </c>
      <c r="B40" s="57" t="s">
        <v>50</v>
      </c>
      <c r="C40" s="57"/>
      <c r="D40" s="57"/>
      <c r="E40" s="57"/>
      <c r="F40" s="57"/>
      <c r="G40" s="57"/>
      <c r="H40" s="57"/>
      <c r="I40" s="57"/>
      <c r="J40" s="57"/>
      <c r="K40" s="57"/>
      <c r="L40" s="57"/>
      <c r="M40" s="57"/>
      <c r="N40" s="57"/>
      <c r="O40" s="57"/>
      <c r="P40" s="57"/>
      <c r="Q40" s="57"/>
      <c r="R40" s="57"/>
      <c r="S40" s="57"/>
      <c r="T40" s="57"/>
      <c r="U40" s="57"/>
      <c r="V40" s="57"/>
      <c r="W40" s="57"/>
      <c r="X40" s="57"/>
      <c r="Y40" s="147"/>
    </row>
    <row r="41" spans="1:41" ht="21.95" customHeight="1">
      <c r="A41" s="28"/>
      <c r="B41" s="54"/>
      <c r="C41" s="54"/>
      <c r="D41" s="54"/>
      <c r="E41" s="54"/>
      <c r="F41" s="54"/>
      <c r="G41" s="54"/>
      <c r="H41" s="54"/>
      <c r="I41" s="54"/>
      <c r="J41" s="54"/>
      <c r="K41" s="54"/>
      <c r="L41" s="54"/>
      <c r="M41" s="54"/>
      <c r="N41" s="54"/>
      <c r="O41" s="54"/>
      <c r="P41" s="54"/>
      <c r="Q41" s="54"/>
      <c r="R41" s="54"/>
      <c r="S41" s="54"/>
      <c r="T41" s="54"/>
      <c r="U41" s="54"/>
      <c r="V41" s="54"/>
      <c r="W41" s="54"/>
      <c r="X41" s="54"/>
      <c r="Y41" s="144"/>
    </row>
    <row r="42" spans="1:41" ht="21.95" customHeight="1">
      <c r="A42" s="29"/>
      <c r="B42" s="55"/>
      <c r="C42" s="55"/>
      <c r="D42" s="55"/>
      <c r="E42" s="55"/>
      <c r="F42" s="55"/>
      <c r="G42" s="55"/>
      <c r="H42" s="55"/>
      <c r="I42" s="55"/>
      <c r="J42" s="55"/>
      <c r="K42" s="55"/>
      <c r="L42" s="55"/>
      <c r="M42" s="55"/>
      <c r="N42" s="55"/>
      <c r="O42" s="55"/>
      <c r="P42" s="55"/>
      <c r="Q42" s="55"/>
      <c r="R42" s="55"/>
      <c r="S42" s="55"/>
      <c r="T42" s="55"/>
      <c r="U42" s="55"/>
      <c r="V42" s="55"/>
      <c r="W42" s="55"/>
      <c r="X42" s="55"/>
      <c r="Y42" s="145"/>
    </row>
    <row r="43" spans="1:41" ht="21.95" customHeight="1">
      <c r="A43" s="29"/>
      <c r="B43" s="55"/>
      <c r="C43" s="55"/>
      <c r="D43" s="55"/>
      <c r="E43" s="55"/>
      <c r="F43" s="55"/>
      <c r="G43" s="55"/>
      <c r="H43" s="55"/>
      <c r="I43" s="55"/>
      <c r="J43" s="55"/>
      <c r="K43" s="55"/>
      <c r="L43" s="55"/>
      <c r="M43" s="55"/>
      <c r="N43" s="55"/>
      <c r="O43" s="55"/>
      <c r="P43" s="55"/>
      <c r="Q43" s="55"/>
      <c r="R43" s="55"/>
      <c r="S43" s="55"/>
      <c r="T43" s="55"/>
      <c r="U43" s="55"/>
      <c r="V43" s="55"/>
      <c r="W43" s="55"/>
      <c r="X43" s="55"/>
      <c r="Y43" s="145"/>
    </row>
    <row r="44" spans="1:41" ht="21.95" customHeight="1">
      <c r="A44" s="30"/>
      <c r="B44" s="56"/>
      <c r="C44" s="56"/>
      <c r="D44" s="56"/>
      <c r="E44" s="56"/>
      <c r="F44" s="56"/>
      <c r="G44" s="56"/>
      <c r="H44" s="56"/>
      <c r="I44" s="56"/>
      <c r="J44" s="56"/>
      <c r="K44" s="56"/>
      <c r="L44" s="56"/>
      <c r="M44" s="56"/>
      <c r="N44" s="56"/>
      <c r="O44" s="56"/>
      <c r="P44" s="56"/>
      <c r="Q44" s="56"/>
      <c r="R44" s="56"/>
      <c r="S44" s="56"/>
      <c r="T44" s="56"/>
      <c r="U44" s="56"/>
      <c r="V44" s="56"/>
      <c r="W44" s="56"/>
      <c r="X44" s="56"/>
      <c r="Y44" s="146"/>
    </row>
    <row r="45" spans="1:41" ht="21.95" customHeight="1">
      <c r="A45" s="32" t="s">
        <v>47</v>
      </c>
      <c r="B45" s="57" t="s">
        <v>79</v>
      </c>
      <c r="C45" s="57"/>
      <c r="D45" s="57"/>
      <c r="E45" s="57"/>
      <c r="F45" s="57"/>
      <c r="G45" s="57"/>
      <c r="H45" s="57"/>
      <c r="I45" s="57"/>
      <c r="J45" s="57"/>
      <c r="K45" s="57"/>
      <c r="L45" s="57"/>
      <c r="M45" s="57"/>
      <c r="N45" s="57"/>
      <c r="O45" s="57"/>
      <c r="P45" s="57"/>
      <c r="Q45" s="57"/>
      <c r="R45" s="57"/>
      <c r="S45" s="57"/>
      <c r="T45" s="57"/>
      <c r="U45" s="57"/>
      <c r="V45" s="57"/>
      <c r="W45" s="57"/>
      <c r="X45" s="57"/>
      <c r="Y45" s="147"/>
      <c r="Z45" s="6">
        <v>1</v>
      </c>
      <c r="AA45" s="6" t="b">
        <v>0</v>
      </c>
      <c r="AB45" s="6">
        <v>7</v>
      </c>
      <c r="AC45" s="6" t="b">
        <v>0</v>
      </c>
      <c r="AD45" s="92" t="str">
        <f>IF(AA45=FALSE,"×","(1)設備導入")</f>
        <v>×</v>
      </c>
      <c r="AE45" s="92" t="str">
        <f>IF(AC45=FALSE,"×","(7)環境負荷軽減")</f>
        <v>×</v>
      </c>
    </row>
    <row r="46" spans="1:41" ht="21.95" customHeight="1">
      <c r="A46" s="33"/>
      <c r="B46" s="58"/>
      <c r="C46" s="58"/>
      <c r="D46" s="58"/>
      <c r="E46" s="58"/>
      <c r="F46" s="58"/>
      <c r="G46" s="58"/>
      <c r="H46" s="58"/>
      <c r="I46" s="58"/>
      <c r="J46" s="58"/>
      <c r="K46" s="58"/>
      <c r="L46" s="58"/>
      <c r="M46" s="58"/>
      <c r="N46" s="58"/>
      <c r="O46" s="58"/>
      <c r="P46" s="58"/>
      <c r="Q46" s="58"/>
      <c r="R46" s="58"/>
      <c r="S46" s="58"/>
      <c r="T46" s="58"/>
      <c r="U46" s="58"/>
      <c r="V46" s="58"/>
      <c r="W46" s="58"/>
      <c r="X46" s="58"/>
      <c r="Y46" s="148"/>
      <c r="Z46" s="6">
        <v>2</v>
      </c>
      <c r="AA46" s="6" t="b">
        <v>0</v>
      </c>
      <c r="AB46" s="6">
        <v>8</v>
      </c>
      <c r="AC46" s="6" t="b">
        <v>0</v>
      </c>
      <c r="AD46" s="92" t="str">
        <f>IF(AA46=FALSE,"×","(2)人材育成")</f>
        <v>×</v>
      </c>
      <c r="AE46" s="92" t="str">
        <f>IF(AC46=FALSE,"×","(8)新製品・新技術開発")</f>
        <v>×</v>
      </c>
    </row>
    <row r="47" spans="1:41" ht="21.95" customHeight="1">
      <c r="A47" s="33"/>
      <c r="B47" s="59"/>
      <c r="C47" s="72" t="s">
        <v>59</v>
      </c>
      <c r="D47" s="72"/>
      <c r="E47" s="72"/>
      <c r="F47" s="72"/>
      <c r="G47" s="91"/>
      <c r="H47" s="59"/>
      <c r="I47" s="72" t="s">
        <v>60</v>
      </c>
      <c r="J47" s="72"/>
      <c r="K47" s="72"/>
      <c r="L47" s="72"/>
      <c r="M47" s="72"/>
      <c r="N47" s="59"/>
      <c r="O47" s="58"/>
      <c r="P47" s="58" t="s">
        <v>115</v>
      </c>
      <c r="Q47" s="58"/>
      <c r="R47" s="58"/>
      <c r="S47" s="91"/>
      <c r="T47" s="91"/>
      <c r="U47" s="58" t="s">
        <v>116</v>
      </c>
      <c r="V47" s="58"/>
      <c r="W47" s="58"/>
      <c r="X47" s="58"/>
      <c r="Y47" s="148"/>
      <c r="Z47" s="6">
        <v>3</v>
      </c>
      <c r="AA47" s="6" t="b">
        <v>0</v>
      </c>
      <c r="AB47" s="6">
        <v>9</v>
      </c>
      <c r="AC47" s="6" t="b">
        <v>0</v>
      </c>
      <c r="AD47" s="92" t="str">
        <f>IF(AA47=FALSE,"×","(3)人材確保")</f>
        <v>×</v>
      </c>
      <c r="AE47" s="92" t="str">
        <f>IF(AC47=FALSE,"×","(9)小規模企業者")</f>
        <v>×</v>
      </c>
    </row>
    <row r="48" spans="1:41" ht="21.95" customHeight="1">
      <c r="A48" s="33"/>
      <c r="B48" s="59"/>
      <c r="C48" s="72" t="s">
        <v>117</v>
      </c>
      <c r="D48" s="72"/>
      <c r="E48" s="72"/>
      <c r="F48" s="72"/>
      <c r="G48" s="91"/>
      <c r="H48" s="59"/>
      <c r="I48" s="72" t="s">
        <v>118</v>
      </c>
      <c r="J48" s="72"/>
      <c r="K48" s="72"/>
      <c r="L48" s="72"/>
      <c r="M48" s="72"/>
      <c r="N48" s="91"/>
      <c r="O48" s="58"/>
      <c r="P48" s="58" t="s">
        <v>102</v>
      </c>
      <c r="Q48" s="58"/>
      <c r="R48" s="58"/>
      <c r="S48" s="58"/>
      <c r="T48" s="91"/>
      <c r="U48" s="91"/>
      <c r="V48" s="58"/>
      <c r="W48" s="58"/>
      <c r="X48" s="58"/>
      <c r="Y48" s="148"/>
      <c r="Z48" s="6">
        <v>4</v>
      </c>
      <c r="AA48" s="6" t="b">
        <v>0</v>
      </c>
      <c r="AB48" s="6">
        <v>10</v>
      </c>
      <c r="AC48" s="6" t="b">
        <v>0</v>
      </c>
      <c r="AD48" s="92" t="str">
        <f>IF(AA48=FALSE,"×","(4)職場環境改善")</f>
        <v>×</v>
      </c>
      <c r="AE48" s="92" t="str">
        <f>IF(AC48=FALSE,"×","(10)ものづくり関心向上啓発活動")</f>
        <v>×</v>
      </c>
    </row>
    <row r="49" spans="1:30" ht="21.95" customHeight="1">
      <c r="A49" s="33"/>
      <c r="B49" s="59"/>
      <c r="C49" s="72" t="s">
        <v>119</v>
      </c>
      <c r="D49" s="72"/>
      <c r="E49" s="72"/>
      <c r="F49" s="72"/>
      <c r="G49" s="91"/>
      <c r="H49" s="59"/>
      <c r="I49" s="72" t="s">
        <v>105</v>
      </c>
      <c r="J49" s="72"/>
      <c r="K49" s="72"/>
      <c r="L49" s="72"/>
      <c r="M49" s="72"/>
      <c r="N49" s="91"/>
      <c r="O49" s="58"/>
      <c r="P49" s="58" t="s">
        <v>120</v>
      </c>
      <c r="Q49" s="58"/>
      <c r="R49" s="58"/>
      <c r="S49" s="58"/>
      <c r="T49" s="91"/>
      <c r="U49" s="91"/>
      <c r="V49" s="58"/>
      <c r="W49" s="58"/>
      <c r="X49" s="58"/>
      <c r="Y49" s="148"/>
      <c r="Z49" s="6">
        <v>5</v>
      </c>
      <c r="AA49" s="6" t="b">
        <v>0</v>
      </c>
      <c r="AD49" s="92" t="str">
        <f>IF(AA49=FALSE,"×","(5)デジタル化")</f>
        <v>×</v>
      </c>
    </row>
    <row r="50" spans="1:30" ht="21.95" customHeight="1">
      <c r="A50" s="33"/>
      <c r="B50" s="59"/>
      <c r="C50" s="72"/>
      <c r="D50" s="72"/>
      <c r="E50" s="72"/>
      <c r="F50" s="72"/>
      <c r="G50" s="91"/>
      <c r="H50" s="59"/>
      <c r="I50" s="72"/>
      <c r="J50" s="72"/>
      <c r="K50" s="72"/>
      <c r="L50" s="72"/>
      <c r="M50" s="72"/>
      <c r="N50" s="91"/>
      <c r="O50" s="58"/>
      <c r="P50" s="58"/>
      <c r="Q50" s="58"/>
      <c r="R50" s="58"/>
      <c r="S50" s="58"/>
      <c r="T50" s="91"/>
      <c r="U50" s="91"/>
      <c r="V50" s="58"/>
      <c r="W50" s="58"/>
      <c r="X50" s="58"/>
      <c r="Y50" s="148"/>
      <c r="Z50" s="6">
        <v>6</v>
      </c>
      <c r="AA50" s="6" t="b">
        <v>0</v>
      </c>
      <c r="AD50" s="92" t="str">
        <f>IF(AA50=FALSE,"×","(6)販路開拓")</f>
        <v>×</v>
      </c>
    </row>
    <row r="51" spans="1:30" ht="22.5" customHeight="1">
      <c r="A51" s="32" t="s">
        <v>24</v>
      </c>
      <c r="B51" s="60" t="s">
        <v>80</v>
      </c>
      <c r="C51" s="73"/>
      <c r="D51" s="73"/>
      <c r="E51" s="73"/>
      <c r="F51" s="73"/>
      <c r="G51" s="73"/>
      <c r="H51" s="73"/>
      <c r="I51" s="73"/>
      <c r="J51" s="73"/>
      <c r="K51" s="73"/>
      <c r="L51" s="73"/>
      <c r="M51" s="73"/>
      <c r="N51" s="73"/>
      <c r="O51" s="73"/>
      <c r="P51" s="73"/>
      <c r="Q51" s="73"/>
      <c r="R51" s="73"/>
      <c r="S51" s="73"/>
      <c r="T51" s="73"/>
      <c r="U51" s="73"/>
      <c r="V51" s="73"/>
      <c r="W51" s="73"/>
      <c r="X51" s="73"/>
      <c r="Y51" s="149"/>
    </row>
    <row r="52" spans="1:30" ht="22.5" customHeight="1">
      <c r="A52" s="34"/>
      <c r="B52" s="61"/>
      <c r="C52" s="61"/>
      <c r="D52" s="61"/>
      <c r="E52" s="61"/>
      <c r="F52" s="61"/>
      <c r="G52" s="61"/>
      <c r="H52" s="61"/>
      <c r="I52" s="61"/>
      <c r="J52" s="61"/>
      <c r="K52" s="61"/>
      <c r="L52" s="61"/>
      <c r="M52" s="61"/>
      <c r="N52" s="61"/>
      <c r="O52" s="61"/>
      <c r="P52" s="61"/>
      <c r="Q52" s="61"/>
      <c r="R52" s="61"/>
      <c r="S52" s="61"/>
      <c r="T52" s="61"/>
      <c r="U52" s="61"/>
      <c r="V52" s="61"/>
      <c r="W52" s="61"/>
      <c r="X52" s="61"/>
      <c r="Y52" s="150"/>
      <c r="Z52" s="101">
        <v>3</v>
      </c>
    </row>
    <row r="53" spans="1:30" ht="22.5" customHeight="1">
      <c r="A53" s="35"/>
      <c r="B53" s="62"/>
      <c r="C53" s="62"/>
      <c r="D53" s="62"/>
      <c r="E53" s="62"/>
      <c r="F53" s="62"/>
      <c r="G53" s="62"/>
      <c r="H53" s="62"/>
      <c r="I53" s="62"/>
      <c r="J53" s="62"/>
      <c r="K53" s="62"/>
      <c r="L53" s="62"/>
      <c r="M53" s="62"/>
      <c r="N53" s="62"/>
      <c r="O53" s="62"/>
      <c r="P53" s="62"/>
      <c r="Q53" s="62"/>
      <c r="R53" s="62"/>
      <c r="S53" s="62"/>
      <c r="T53" s="62"/>
      <c r="U53" s="62"/>
      <c r="V53" s="62"/>
      <c r="W53" s="62"/>
      <c r="X53" s="62"/>
      <c r="Y53" s="151"/>
      <c r="Z53" s="101"/>
    </row>
    <row r="54" spans="1:30" ht="22.5" customHeight="1">
      <c r="A54" s="36" t="s">
        <v>68</v>
      </c>
      <c r="B54" s="63" t="s">
        <v>78</v>
      </c>
      <c r="C54" s="63"/>
      <c r="D54" s="63"/>
      <c r="E54" s="63"/>
      <c r="F54" s="63"/>
      <c r="G54" s="63"/>
      <c r="H54" s="63"/>
      <c r="I54" s="63"/>
      <c r="J54" s="63"/>
      <c r="K54" s="63"/>
      <c r="L54" s="63"/>
      <c r="M54" s="63"/>
      <c r="N54" s="63"/>
      <c r="O54" s="63"/>
      <c r="P54" s="63"/>
      <c r="Q54" s="63"/>
      <c r="R54" s="63"/>
      <c r="S54" s="63"/>
      <c r="T54" s="63"/>
      <c r="U54" s="63"/>
      <c r="V54" s="63"/>
      <c r="W54" s="63"/>
      <c r="X54" s="63"/>
      <c r="Y54" s="152"/>
    </row>
    <row r="55" spans="1:30" ht="22.5" customHeight="1">
      <c r="A55" s="37"/>
      <c r="B55" s="64"/>
      <c r="C55" s="64"/>
      <c r="D55" s="64"/>
      <c r="E55" s="64"/>
      <c r="F55" s="64"/>
      <c r="G55" s="64"/>
      <c r="H55" s="64"/>
      <c r="I55" s="64"/>
      <c r="J55" s="64"/>
      <c r="K55" s="64"/>
      <c r="L55" s="64"/>
      <c r="M55" s="64"/>
      <c r="N55" s="64"/>
      <c r="O55" s="64"/>
      <c r="P55" s="64"/>
      <c r="Q55" s="64"/>
      <c r="R55" s="64"/>
      <c r="S55" s="64"/>
      <c r="T55" s="64"/>
      <c r="U55" s="64"/>
      <c r="V55" s="64"/>
      <c r="W55" s="64"/>
      <c r="X55" s="64"/>
      <c r="Y55" s="153"/>
      <c r="AB55" s="6" t="str">
        <f>R56&amp;","&amp;R58&amp;","&amp;R60</f>
        <v>,,</v>
      </c>
    </row>
    <row r="56" spans="1:30" ht="23.25" customHeight="1">
      <c r="A56" s="38"/>
      <c r="B56" s="65"/>
      <c r="C56" s="74"/>
      <c r="D56" s="74"/>
      <c r="E56" s="74"/>
      <c r="F56" s="74"/>
      <c r="G56" s="74"/>
      <c r="H56" s="74"/>
      <c r="I56" s="74"/>
      <c r="J56" s="74"/>
      <c r="K56" s="74"/>
      <c r="L56" s="74"/>
      <c r="M56" s="74"/>
      <c r="N56" s="112"/>
      <c r="O56" s="117"/>
      <c r="P56" s="117"/>
      <c r="Q56" s="126" t="s">
        <v>121</v>
      </c>
      <c r="R56" s="128"/>
      <c r="S56" s="128"/>
      <c r="T56" s="128"/>
      <c r="U56" s="128"/>
      <c r="V56" s="128"/>
      <c r="W56" s="128"/>
      <c r="X56" s="128"/>
      <c r="Y56" s="154"/>
      <c r="AB56" s="6" t="s">
        <v>61</v>
      </c>
    </row>
    <row r="57" spans="1:30" ht="21.75" customHeight="1">
      <c r="A57" s="38"/>
      <c r="B57" s="65"/>
      <c r="C57" s="74"/>
      <c r="D57" s="74"/>
      <c r="E57" s="74"/>
      <c r="F57" s="74"/>
      <c r="G57" s="74"/>
      <c r="H57" s="74"/>
      <c r="I57" s="74"/>
      <c r="J57" s="74"/>
      <c r="K57" s="74"/>
      <c r="L57" s="74"/>
      <c r="M57" s="74"/>
      <c r="N57" s="113"/>
      <c r="O57" s="74"/>
      <c r="P57" s="74"/>
      <c r="Q57" s="126"/>
      <c r="R57" s="128"/>
      <c r="S57" s="128"/>
      <c r="T57" s="128"/>
      <c r="U57" s="128"/>
      <c r="V57" s="128"/>
      <c r="W57" s="128"/>
      <c r="X57" s="128"/>
      <c r="Y57" s="154"/>
      <c r="AB57" s="6" t="s">
        <v>56</v>
      </c>
    </row>
    <row r="58" spans="1:30" ht="22.5" customHeight="1">
      <c r="A58" s="38"/>
      <c r="B58" s="65"/>
      <c r="C58" s="74"/>
      <c r="D58" s="74"/>
      <c r="E58" s="74"/>
      <c r="F58" s="74"/>
      <c r="G58" s="74"/>
      <c r="H58" s="74"/>
      <c r="I58" s="74"/>
      <c r="J58" s="74"/>
      <c r="K58" s="74"/>
      <c r="L58" s="74"/>
      <c r="M58" s="74"/>
      <c r="N58" s="113"/>
      <c r="O58" s="74"/>
      <c r="P58" s="74"/>
      <c r="Q58" s="126"/>
      <c r="R58" s="128"/>
      <c r="S58" s="128"/>
      <c r="T58" s="128"/>
      <c r="U58" s="128"/>
      <c r="V58" s="128"/>
      <c r="W58" s="128"/>
      <c r="X58" s="128"/>
      <c r="Y58" s="154"/>
      <c r="AB58" s="6" t="s">
        <v>64</v>
      </c>
    </row>
    <row r="59" spans="1:30" ht="22.5" customHeight="1">
      <c r="A59" s="38"/>
      <c r="B59" s="65"/>
      <c r="C59" s="74"/>
      <c r="D59" s="74"/>
      <c r="E59" s="74"/>
      <c r="F59" s="74"/>
      <c r="G59" s="74"/>
      <c r="H59" s="74"/>
      <c r="I59" s="74"/>
      <c r="J59" s="74"/>
      <c r="K59" s="74"/>
      <c r="L59" s="74"/>
      <c r="M59" s="74"/>
      <c r="N59" s="113"/>
      <c r="O59" s="74"/>
      <c r="P59" s="74"/>
      <c r="Q59" s="126"/>
      <c r="R59" s="128"/>
      <c r="S59" s="128"/>
      <c r="T59" s="128"/>
      <c r="U59" s="128"/>
      <c r="V59" s="128"/>
      <c r="W59" s="128"/>
      <c r="X59" s="128"/>
      <c r="Y59" s="154"/>
      <c r="AB59" s="6" t="s">
        <v>1</v>
      </c>
    </row>
    <row r="60" spans="1:30" ht="22.5" customHeight="1">
      <c r="A60" s="38"/>
      <c r="B60" s="65"/>
      <c r="C60" s="74"/>
      <c r="D60" s="74"/>
      <c r="E60" s="74"/>
      <c r="F60" s="74"/>
      <c r="G60" s="74"/>
      <c r="H60" s="74"/>
      <c r="I60" s="74"/>
      <c r="J60" s="74"/>
      <c r="K60" s="74"/>
      <c r="L60" s="74"/>
      <c r="M60" s="74"/>
      <c r="N60" s="113"/>
      <c r="O60" s="74"/>
      <c r="P60" s="74"/>
      <c r="Q60" s="126"/>
      <c r="R60" s="128"/>
      <c r="S60" s="128"/>
      <c r="T60" s="128"/>
      <c r="U60" s="128"/>
      <c r="V60" s="128"/>
      <c r="W60" s="128"/>
      <c r="X60" s="128"/>
      <c r="Y60" s="154"/>
      <c r="AB60" s="6" t="s">
        <v>52</v>
      </c>
    </row>
    <row r="61" spans="1:30" ht="22.5" customHeight="1">
      <c r="A61" s="39"/>
      <c r="B61" s="66"/>
      <c r="C61" s="75"/>
      <c r="D61" s="75"/>
      <c r="E61" s="75"/>
      <c r="F61" s="75"/>
      <c r="G61" s="75"/>
      <c r="H61" s="75"/>
      <c r="I61" s="75"/>
      <c r="J61" s="75"/>
      <c r="K61" s="75"/>
      <c r="L61" s="75"/>
      <c r="M61" s="75"/>
      <c r="N61" s="114"/>
      <c r="O61" s="75"/>
      <c r="P61" s="75"/>
      <c r="Q61" s="127"/>
      <c r="R61" s="129"/>
      <c r="S61" s="129"/>
      <c r="T61" s="129"/>
      <c r="U61" s="129"/>
      <c r="V61" s="129"/>
      <c r="W61" s="129"/>
      <c r="X61" s="129"/>
      <c r="Y61" s="155"/>
      <c r="AB61" s="6" t="s">
        <v>62</v>
      </c>
    </row>
    <row r="62" spans="1:30" ht="22.5" customHeight="1">
      <c r="A62" s="40" t="s">
        <v>2</v>
      </c>
      <c r="B62" s="40"/>
      <c r="C62" s="40"/>
      <c r="D62" s="40"/>
      <c r="E62" s="40"/>
      <c r="F62" s="40"/>
      <c r="G62" s="40"/>
      <c r="H62" s="40"/>
      <c r="I62" s="40"/>
      <c r="J62" s="40"/>
      <c r="K62" s="40"/>
      <c r="L62" s="40"/>
      <c r="M62" s="40"/>
      <c r="N62" s="40"/>
      <c r="O62" s="40"/>
      <c r="P62" s="40"/>
      <c r="Q62" s="40"/>
      <c r="R62" s="40"/>
      <c r="S62" s="40"/>
      <c r="T62" s="40"/>
      <c r="U62" s="40"/>
      <c r="V62" s="40"/>
      <c r="W62" s="40"/>
      <c r="X62" s="40"/>
      <c r="Y62" s="40"/>
      <c r="AB62" s="6" t="s">
        <v>25</v>
      </c>
    </row>
    <row r="63" spans="1:30" ht="22.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AB63" s="6" t="s">
        <v>7</v>
      </c>
    </row>
    <row r="64" spans="1:30" ht="22.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AB64" s="6" t="s">
        <v>67</v>
      </c>
    </row>
    <row r="65" spans="1:28" ht="22.5" customHeight="1">
      <c r="A65" s="42"/>
      <c r="B65" s="42"/>
      <c r="C65" s="42"/>
      <c r="D65" s="42"/>
      <c r="E65" s="42"/>
      <c r="F65" s="42"/>
      <c r="G65" s="42"/>
      <c r="H65" s="42"/>
      <c r="I65" s="42"/>
      <c r="J65" s="42"/>
      <c r="K65" s="99"/>
      <c r="L65" s="103"/>
      <c r="M65" s="109"/>
      <c r="N65" s="115"/>
      <c r="O65" s="118" t="s">
        <v>83</v>
      </c>
      <c r="P65" s="118"/>
      <c r="Q65" s="118"/>
      <c r="R65" s="118"/>
      <c r="S65" s="118"/>
      <c r="T65" s="118"/>
      <c r="U65" s="118"/>
      <c r="V65" s="118"/>
      <c r="W65" s="118"/>
      <c r="X65" s="118"/>
      <c r="Y65" s="156"/>
      <c r="AB65" s="6" t="s">
        <v>18</v>
      </c>
    </row>
    <row r="66" spans="1:28" ht="22.5" customHeight="1">
      <c r="K66" s="100"/>
      <c r="L66" s="104"/>
      <c r="M66" s="100"/>
      <c r="N66" s="101"/>
      <c r="O66" s="119"/>
      <c r="P66" s="119"/>
      <c r="Q66" s="119"/>
      <c r="R66" s="119"/>
      <c r="S66" s="119"/>
      <c r="T66" s="119"/>
      <c r="U66" s="119"/>
      <c r="V66" s="119"/>
      <c r="W66" s="119"/>
      <c r="X66" s="119"/>
      <c r="Y66" s="157"/>
      <c r="AB66" s="6" t="s">
        <v>12</v>
      </c>
    </row>
    <row r="67" spans="1:28" ht="22.5" customHeight="1">
      <c r="K67" s="100"/>
      <c r="L67" s="104"/>
      <c r="M67" s="110"/>
      <c r="N67" s="101"/>
      <c r="O67" s="119"/>
      <c r="P67" s="119"/>
      <c r="Q67" s="119"/>
      <c r="R67" s="119"/>
      <c r="S67" s="119"/>
      <c r="T67" s="119"/>
      <c r="U67" s="119"/>
      <c r="V67" s="119"/>
      <c r="W67" s="119"/>
      <c r="X67" s="119"/>
      <c r="Y67" s="157"/>
      <c r="AB67" s="6" t="s">
        <v>33</v>
      </c>
    </row>
    <row r="68" spans="1:28" ht="22.5" customHeight="1">
      <c r="K68" s="100"/>
      <c r="L68" s="104"/>
      <c r="M68" s="110"/>
      <c r="N68" s="101"/>
      <c r="O68" s="119"/>
      <c r="P68" s="119"/>
      <c r="Q68" s="119"/>
      <c r="R68" s="119"/>
      <c r="S68" s="119"/>
      <c r="T68" s="119"/>
      <c r="U68" s="119"/>
      <c r="V68" s="119"/>
      <c r="W68" s="119"/>
      <c r="X68" s="119"/>
      <c r="Y68" s="157"/>
      <c r="AB68" s="6" t="s">
        <v>66</v>
      </c>
    </row>
    <row r="69" spans="1:28" ht="22.5" customHeight="1">
      <c r="K69" s="100"/>
      <c r="L69" s="105"/>
      <c r="M69" s="111"/>
      <c r="N69" s="116"/>
      <c r="O69" s="120"/>
      <c r="P69" s="120"/>
      <c r="Q69" s="120"/>
      <c r="R69" s="120"/>
      <c r="S69" s="120"/>
      <c r="T69" s="120"/>
      <c r="U69" s="120"/>
      <c r="V69" s="120"/>
      <c r="W69" s="120"/>
      <c r="X69" s="120"/>
      <c r="Y69" s="158"/>
    </row>
    <row r="70" spans="1:28" ht="22.5" customHeight="1">
      <c r="K70" s="101"/>
      <c r="L70" s="101"/>
      <c r="M70" s="101"/>
      <c r="N70" s="101"/>
      <c r="O70" s="101"/>
      <c r="P70" s="101"/>
      <c r="Q70" s="101"/>
      <c r="R70" s="101"/>
      <c r="S70" s="101"/>
      <c r="T70" s="101"/>
      <c r="U70" s="101"/>
      <c r="V70" s="101"/>
      <c r="W70" s="101"/>
      <c r="X70" s="101"/>
      <c r="Y70" s="101"/>
    </row>
    <row r="71" spans="1:28" ht="22.5" customHeight="1">
      <c r="K71" s="100"/>
      <c r="L71" s="100"/>
      <c r="M71" s="110"/>
      <c r="N71" s="110"/>
      <c r="O71" s="119"/>
      <c r="P71" s="119"/>
      <c r="Q71" s="119"/>
      <c r="R71" s="119"/>
      <c r="S71" s="119"/>
      <c r="T71" s="119"/>
      <c r="U71" s="119"/>
      <c r="V71" s="119"/>
      <c r="W71" s="119"/>
      <c r="X71" s="119"/>
      <c r="Y71" s="119"/>
    </row>
    <row r="81" spans="25:26" ht="22.5" customHeight="1">
      <c r="Z81" s="110"/>
    </row>
    <row r="82" spans="25:26" ht="22.5" customHeight="1">
      <c r="Z82" s="110"/>
    </row>
    <row r="83" spans="25:26" ht="22.5" customHeight="1">
      <c r="Z83" s="110"/>
    </row>
    <row r="84" spans="25:26" ht="22.5" customHeight="1">
      <c r="Y84" s="101"/>
      <c r="Z84" s="110"/>
    </row>
    <row r="85" spans="25:26" ht="18.75" customHeight="1">
      <c r="Y85" s="101"/>
      <c r="Z85" s="110"/>
    </row>
    <row r="86" spans="25:26" ht="18.75" customHeight="1">
      <c r="Y86" s="101"/>
      <c r="Z86" s="110"/>
    </row>
    <row r="87" spans="25:26" ht="18.75" customHeight="1">
      <c r="Y87" s="101"/>
    </row>
    <row r="88" spans="25:26" ht="18.75" customHeight="1"/>
    <row r="89" spans="25:26" ht="18.75" customHeight="1"/>
    <row r="90" spans="25:26" ht="18.75" customHeight="1"/>
  </sheetData>
  <mergeCells count="38">
    <mergeCell ref="A1:Y1"/>
    <mergeCell ref="Z4:AI4"/>
    <mergeCell ref="A6:Y6"/>
    <mergeCell ref="A7:Y7"/>
    <mergeCell ref="M8:O8"/>
    <mergeCell ref="P8:V8"/>
    <mergeCell ref="M10:O10"/>
    <mergeCell ref="P10:Y10"/>
    <mergeCell ref="M11:O11"/>
    <mergeCell ref="P11:T11"/>
    <mergeCell ref="M12:O12"/>
    <mergeCell ref="P12:Y12"/>
    <mergeCell ref="E14:M14"/>
    <mergeCell ref="R14:Y14"/>
    <mergeCell ref="C47:F47"/>
    <mergeCell ref="I47:M47"/>
    <mergeCell ref="C48:F48"/>
    <mergeCell ref="I48:M48"/>
    <mergeCell ref="A3:Y5"/>
    <mergeCell ref="A17:Y18"/>
    <mergeCell ref="A19:B21"/>
    <mergeCell ref="C19:D21"/>
    <mergeCell ref="E19:F21"/>
    <mergeCell ref="G19:Y21"/>
    <mergeCell ref="A27:F29"/>
    <mergeCell ref="G27:Y29"/>
    <mergeCell ref="A31:Y34"/>
    <mergeCell ref="A36:Y39"/>
    <mergeCell ref="A41:Y44"/>
    <mergeCell ref="A52:Y53"/>
    <mergeCell ref="A54:A55"/>
    <mergeCell ref="B54:Y55"/>
    <mergeCell ref="Q56:Q61"/>
    <mergeCell ref="R56:Y57"/>
    <mergeCell ref="R58:Y59"/>
    <mergeCell ref="R60:Y61"/>
    <mergeCell ref="A62:Y64"/>
    <mergeCell ref="O65:Y69"/>
  </mergeCells>
  <phoneticPr fontId="1"/>
  <dataValidations count="2">
    <dataValidation type="list" allowBlank="1" showDropDown="0" showInputMessage="1" showErrorMessage="1" sqref="R56:Y61">
      <formula1>$AB$56:$AB$68</formula1>
    </dataValidation>
    <dataValidation type="list" allowBlank="1" showDropDown="0" showInputMessage="1" showErrorMessage="1" sqref="R14:Y14">
      <formula1>INDIRECT(E14)</formula1>
    </dataValidation>
  </dataValidations>
  <pageMargins left="0.70866141732283472" right="0.31496062992125984" top="0.59055118110236227" bottom="0.59055118110236227" header="0.31496062992125984" footer="0.31496062992125984"/>
  <pageSetup paperSize="9" scale="82" fitToWidth="1" fitToHeight="1" orientation="portrait" usePrinterDefaults="1" r:id="rId1"/>
  <rowBreaks count="1" manualBreakCount="1">
    <brk id="39" max="24" man="1"/>
  </rowBreaks>
  <drawing r:id="rId2"/>
  <legacyDrawing r:id="rId3"/>
  <mc:AlternateContent>
    <mc:Choice xmlns:x14="http://schemas.microsoft.com/office/spreadsheetml/2009/9/main" Requires="x14">
      <controls>
        <mc:AlternateContent>
          <mc:Choice Requires="x14">
            <control shapeId="1025" r:id="rId4" name="オプション 1">
              <controlPr defaultSize="0" autoFill="0" autoLine="0" autoPict="0">
                <anchor moveWithCells="1">
                  <from xmlns:xdr="http://schemas.openxmlformats.org/drawingml/2006/spreadsheetDrawing">
                    <xdr:col>0</xdr:col>
                    <xdr:colOff>142875</xdr:colOff>
                    <xdr:row>16</xdr:row>
                    <xdr:rowOff>48260</xdr:rowOff>
                  </from>
                  <to xmlns:xdr="http://schemas.openxmlformats.org/drawingml/2006/spreadsheetDrawing">
                    <xdr:col>5</xdr:col>
                    <xdr:colOff>142875</xdr:colOff>
                    <xdr:row>17</xdr:row>
                    <xdr:rowOff>248285</xdr:rowOff>
                  </to>
                </anchor>
              </controlPr>
            </control>
          </mc:Choice>
        </mc:AlternateContent>
        <mc:AlternateContent>
          <mc:Choice Requires="x14">
            <control shapeId="1026" r:id="rId5" name="オプション 2">
              <controlPr defaultSize="0" autoFill="0" autoLine="0" autoPict="0">
                <anchor moveWithCells="1">
                  <from xmlns:xdr="http://schemas.openxmlformats.org/drawingml/2006/spreadsheetDrawing">
                    <xdr:col>4</xdr:col>
                    <xdr:colOff>180975</xdr:colOff>
                    <xdr:row>16</xdr:row>
                    <xdr:rowOff>48260</xdr:rowOff>
                  </from>
                  <to xmlns:xdr="http://schemas.openxmlformats.org/drawingml/2006/spreadsheetDrawing">
                    <xdr:col>9</xdr:col>
                    <xdr:colOff>180975</xdr:colOff>
                    <xdr:row>17</xdr:row>
                    <xdr:rowOff>257175</xdr:rowOff>
                  </to>
                </anchor>
              </controlPr>
            </control>
          </mc:Choice>
        </mc:AlternateContent>
        <mc:AlternateContent>
          <mc:Choice Requires="x14">
            <control shapeId="1027" r:id="rId6" name="オプション 3">
              <controlPr defaultSize="0" autoFill="0" autoLine="0" autoPict="0">
                <anchor moveWithCells="1">
                  <from xmlns:xdr="http://schemas.openxmlformats.org/drawingml/2006/spreadsheetDrawing">
                    <xdr:col>10</xdr:col>
                    <xdr:colOff>133350</xdr:colOff>
                    <xdr:row>16</xdr:row>
                    <xdr:rowOff>48260</xdr:rowOff>
                  </from>
                  <to xmlns:xdr="http://schemas.openxmlformats.org/drawingml/2006/spreadsheetDrawing">
                    <xdr:col>15</xdr:col>
                    <xdr:colOff>142875</xdr:colOff>
                    <xdr:row>17</xdr:row>
                    <xdr:rowOff>248285</xdr:rowOff>
                  </to>
                </anchor>
              </controlPr>
            </control>
          </mc:Choice>
        </mc:AlternateContent>
        <mc:AlternateContent>
          <mc:Choice Requires="x14">
            <control shapeId="1028" r:id="rId7" name="オプション 4">
              <controlPr defaultSize="0" autoFill="0" autoLine="0" autoPict="0">
                <anchor moveWithCells="1">
                  <from xmlns:xdr="http://schemas.openxmlformats.org/drawingml/2006/spreadsheetDrawing">
                    <xdr:col>14</xdr:col>
                    <xdr:colOff>123825</xdr:colOff>
                    <xdr:row>16</xdr:row>
                    <xdr:rowOff>48260</xdr:rowOff>
                  </from>
                  <to xmlns:xdr="http://schemas.openxmlformats.org/drawingml/2006/spreadsheetDrawing">
                    <xdr:col>19</xdr:col>
                    <xdr:colOff>133350</xdr:colOff>
                    <xdr:row>17</xdr:row>
                    <xdr:rowOff>248285</xdr:rowOff>
                  </to>
                </anchor>
              </controlPr>
            </control>
          </mc:Choice>
        </mc:AlternateContent>
        <mc:AlternateContent>
          <mc:Choice Requires="x14">
            <control shapeId="1036" r:id="rId8" name="チェック 12">
              <controlPr defaultSize="0" autoFill="0" autoLine="0" autoPict="0">
                <anchor moveWithCells="1">
                  <from xmlns:xdr="http://schemas.openxmlformats.org/drawingml/2006/spreadsheetDrawing">
                    <xdr:col>1</xdr:col>
                    <xdr:colOff>38100</xdr:colOff>
                    <xdr:row>46</xdr:row>
                    <xdr:rowOff>0</xdr:rowOff>
                  </from>
                  <to xmlns:xdr="http://schemas.openxmlformats.org/drawingml/2006/spreadsheetDrawing">
                    <xdr:col>2</xdr:col>
                    <xdr:colOff>38100</xdr:colOff>
                    <xdr:row>47</xdr:row>
                    <xdr:rowOff>9525</xdr:rowOff>
                  </to>
                </anchor>
              </controlPr>
            </control>
          </mc:Choice>
        </mc:AlternateContent>
        <mc:AlternateContent>
          <mc:Choice Requires="x14">
            <control shapeId="1037" r:id="rId9" name="チェック 13">
              <controlPr defaultSize="0" autoFill="0" autoLine="0" autoPict="0">
                <anchor moveWithCells="1">
                  <from xmlns:xdr="http://schemas.openxmlformats.org/drawingml/2006/spreadsheetDrawing">
                    <xdr:col>1</xdr:col>
                    <xdr:colOff>38100</xdr:colOff>
                    <xdr:row>47</xdr:row>
                    <xdr:rowOff>0</xdr:rowOff>
                  </from>
                  <to xmlns:xdr="http://schemas.openxmlformats.org/drawingml/2006/spreadsheetDrawing">
                    <xdr:col>2</xdr:col>
                    <xdr:colOff>38100</xdr:colOff>
                    <xdr:row>48</xdr:row>
                    <xdr:rowOff>9525</xdr:rowOff>
                  </to>
                </anchor>
              </controlPr>
            </control>
          </mc:Choice>
        </mc:AlternateContent>
        <mc:AlternateContent>
          <mc:Choice Requires="x14">
            <control shapeId="1038" r:id="rId10" name="チェック 14">
              <controlPr defaultSize="0" autoFill="0" autoLine="0" autoPict="0">
                <anchor moveWithCells="1">
                  <from xmlns:xdr="http://schemas.openxmlformats.org/drawingml/2006/spreadsheetDrawing">
                    <xdr:col>7</xdr:col>
                    <xdr:colOff>38100</xdr:colOff>
                    <xdr:row>46</xdr:row>
                    <xdr:rowOff>0</xdr:rowOff>
                  </from>
                  <to xmlns:xdr="http://schemas.openxmlformats.org/drawingml/2006/spreadsheetDrawing">
                    <xdr:col>8</xdr:col>
                    <xdr:colOff>38100</xdr:colOff>
                    <xdr:row>47</xdr:row>
                    <xdr:rowOff>9525</xdr:rowOff>
                  </to>
                </anchor>
              </controlPr>
            </control>
          </mc:Choice>
        </mc:AlternateContent>
        <mc:AlternateContent>
          <mc:Choice Requires="x14">
            <control shapeId="1040" r:id="rId11" name="チェック 16">
              <controlPr defaultSize="0" autoFill="0" autoLine="0" autoPict="0">
                <anchor moveWithCells="1">
                  <from xmlns:xdr="http://schemas.openxmlformats.org/drawingml/2006/spreadsheetDrawing">
                    <xdr:col>7</xdr:col>
                    <xdr:colOff>38100</xdr:colOff>
                    <xdr:row>47</xdr:row>
                    <xdr:rowOff>0</xdr:rowOff>
                  </from>
                  <to xmlns:xdr="http://schemas.openxmlformats.org/drawingml/2006/spreadsheetDrawing">
                    <xdr:col>8</xdr:col>
                    <xdr:colOff>38100</xdr:colOff>
                    <xdr:row>48</xdr:row>
                    <xdr:rowOff>9525</xdr:rowOff>
                  </to>
                </anchor>
              </controlPr>
            </control>
          </mc:Choice>
        </mc:AlternateContent>
        <mc:AlternateContent>
          <mc:Choice Requires="x14">
            <control shapeId="1041" r:id="rId12" name="チェック 17">
              <controlPr defaultSize="0" autoFill="0" autoLine="0" autoPict="0">
                <anchor moveWithCells="1">
                  <from xmlns:xdr="http://schemas.openxmlformats.org/drawingml/2006/spreadsheetDrawing">
                    <xdr:col>14</xdr:col>
                    <xdr:colOff>38100</xdr:colOff>
                    <xdr:row>46</xdr:row>
                    <xdr:rowOff>0</xdr:rowOff>
                  </from>
                  <to xmlns:xdr="http://schemas.openxmlformats.org/drawingml/2006/spreadsheetDrawing">
                    <xdr:col>15</xdr:col>
                    <xdr:colOff>38100</xdr:colOff>
                    <xdr:row>47</xdr:row>
                    <xdr:rowOff>9525</xdr:rowOff>
                  </to>
                </anchor>
              </controlPr>
            </control>
          </mc:Choice>
        </mc:AlternateContent>
        <mc:AlternateContent>
          <mc:Choice Requires="x14">
            <control shapeId="1042" r:id="rId13" name="チェック 18">
              <controlPr defaultSize="0" autoFill="0" autoLine="0" autoPict="0">
                <anchor moveWithCells="1">
                  <from xmlns:xdr="http://schemas.openxmlformats.org/drawingml/2006/spreadsheetDrawing">
                    <xdr:col>19</xdr:col>
                    <xdr:colOff>38100</xdr:colOff>
                    <xdr:row>46</xdr:row>
                    <xdr:rowOff>0</xdr:rowOff>
                  </from>
                  <to xmlns:xdr="http://schemas.openxmlformats.org/drawingml/2006/spreadsheetDrawing">
                    <xdr:col>20</xdr:col>
                    <xdr:colOff>38100</xdr:colOff>
                    <xdr:row>47</xdr:row>
                    <xdr:rowOff>9525</xdr:rowOff>
                  </to>
                </anchor>
              </controlPr>
            </control>
          </mc:Choice>
        </mc:AlternateContent>
        <mc:AlternateContent>
          <mc:Choice Requires="x14">
            <control shapeId="1043" r:id="rId14" name="チェック 19">
              <controlPr defaultSize="0" autoFill="0" autoLine="0" autoPict="0">
                <anchor moveWithCells="1">
                  <from xmlns:xdr="http://schemas.openxmlformats.org/drawingml/2006/spreadsheetDrawing">
                    <xdr:col>14</xdr:col>
                    <xdr:colOff>38100</xdr:colOff>
                    <xdr:row>47</xdr:row>
                    <xdr:rowOff>0</xdr:rowOff>
                  </from>
                  <to xmlns:xdr="http://schemas.openxmlformats.org/drawingml/2006/spreadsheetDrawing">
                    <xdr:col>15</xdr:col>
                    <xdr:colOff>38100</xdr:colOff>
                    <xdr:row>48</xdr:row>
                    <xdr:rowOff>9525</xdr:rowOff>
                  </to>
                </anchor>
              </controlPr>
            </control>
          </mc:Choice>
        </mc:AlternateContent>
        <mc:AlternateContent>
          <mc:Choice Requires="x14">
            <control shapeId="1044" r:id="rId15" name="チェック 20">
              <controlPr defaultSize="0" autoFill="0" autoLine="0" autoPict="0">
                <anchor moveWithCells="1">
                  <from xmlns:xdr="http://schemas.openxmlformats.org/drawingml/2006/spreadsheetDrawing">
                    <xdr:col>1</xdr:col>
                    <xdr:colOff>38100</xdr:colOff>
                    <xdr:row>47</xdr:row>
                    <xdr:rowOff>0</xdr:rowOff>
                  </from>
                  <to xmlns:xdr="http://schemas.openxmlformats.org/drawingml/2006/spreadsheetDrawing">
                    <xdr:col>2</xdr:col>
                    <xdr:colOff>38100</xdr:colOff>
                    <xdr:row>48</xdr:row>
                    <xdr:rowOff>9525</xdr:rowOff>
                  </to>
                </anchor>
              </controlPr>
            </control>
          </mc:Choice>
        </mc:AlternateContent>
        <mc:AlternateContent>
          <mc:Choice Requires="x14">
            <control shapeId="1045" r:id="rId16" name="チェック 21">
              <controlPr defaultSize="0" autoFill="0" autoLine="0" autoPict="0">
                <anchor moveWithCells="1">
                  <from xmlns:xdr="http://schemas.openxmlformats.org/drawingml/2006/spreadsheetDrawing">
                    <xdr:col>1</xdr:col>
                    <xdr:colOff>38100</xdr:colOff>
                    <xdr:row>48</xdr:row>
                    <xdr:rowOff>0</xdr:rowOff>
                  </from>
                  <to xmlns:xdr="http://schemas.openxmlformats.org/drawingml/2006/spreadsheetDrawing">
                    <xdr:col>2</xdr:col>
                    <xdr:colOff>38100</xdr:colOff>
                    <xdr:row>49</xdr:row>
                    <xdr:rowOff>9525</xdr:rowOff>
                  </to>
                </anchor>
              </controlPr>
            </control>
          </mc:Choice>
        </mc:AlternateContent>
        <mc:AlternateContent>
          <mc:Choice Requires="x14">
            <control shapeId="1068" r:id="rId17" name="チェック 44">
              <controlPr defaultSize="0" autoFill="0" autoLine="0" autoPict="0">
                <anchor moveWithCells="1">
                  <from xmlns:xdr="http://schemas.openxmlformats.org/drawingml/2006/spreadsheetDrawing">
                    <xdr:col>0</xdr:col>
                    <xdr:colOff>276225</xdr:colOff>
                    <xdr:row>22</xdr:row>
                    <xdr:rowOff>151765</xdr:rowOff>
                  </from>
                  <to xmlns:xdr="http://schemas.openxmlformats.org/drawingml/2006/spreadsheetDrawing">
                    <xdr:col>4</xdr:col>
                    <xdr:colOff>9525</xdr:colOff>
                    <xdr:row>23</xdr:row>
                    <xdr:rowOff>123825</xdr:rowOff>
                  </to>
                </anchor>
              </controlPr>
            </control>
          </mc:Choice>
        </mc:AlternateContent>
        <mc:AlternateContent>
          <mc:Choice Requires="x14">
            <control shapeId="1071" r:id="rId18" name="チェック 47">
              <controlPr defaultSize="0" autoFill="0" autoLine="0" autoPict="0">
                <anchor moveWithCells="1">
                  <from xmlns:xdr="http://schemas.openxmlformats.org/drawingml/2006/spreadsheetDrawing">
                    <xdr:col>0</xdr:col>
                    <xdr:colOff>276225</xdr:colOff>
                    <xdr:row>24</xdr:row>
                    <xdr:rowOff>57150</xdr:rowOff>
                  </from>
                  <to xmlns:xdr="http://schemas.openxmlformats.org/drawingml/2006/spreadsheetDrawing">
                    <xdr:col>5</xdr:col>
                    <xdr:colOff>0</xdr:colOff>
                    <xdr:row>25</xdr:row>
                    <xdr:rowOff>28575</xdr:rowOff>
                  </to>
                </anchor>
              </controlPr>
            </control>
          </mc:Choice>
        </mc:AlternateContent>
        <mc:AlternateContent>
          <mc:Choice Requires="x14">
            <control shapeId="1072" r:id="rId19" name="チェック 48">
              <controlPr defaultSize="0" autoFill="0" autoLine="0" autoPict="0">
                <anchor moveWithCells="1">
                  <from xmlns:xdr="http://schemas.openxmlformats.org/drawingml/2006/spreadsheetDrawing">
                    <xdr:col>12</xdr:col>
                    <xdr:colOff>47625</xdr:colOff>
                    <xdr:row>24</xdr:row>
                    <xdr:rowOff>57150</xdr:rowOff>
                  </from>
                  <to xmlns:xdr="http://schemas.openxmlformats.org/drawingml/2006/spreadsheetDrawing">
                    <xdr:col>16</xdr:col>
                    <xdr:colOff>266700</xdr:colOff>
                    <xdr:row>25</xdr:row>
                    <xdr:rowOff>28575</xdr:rowOff>
                  </to>
                </anchor>
              </controlPr>
            </control>
          </mc:Choice>
        </mc:AlternateContent>
        <mc:AlternateContent>
          <mc:Choice Requires="x14">
            <control shapeId="1078" r:id="rId20" name="グループ 54">
              <controlPr defaultSize="0" autoFill="0" autoPict="0">
                <anchor moveWithCells="1">
                  <from xmlns:xdr="http://schemas.openxmlformats.org/drawingml/2006/spreadsheetDrawing">
                    <xdr:col>0</xdr:col>
                    <xdr:colOff>28575</xdr:colOff>
                    <xdr:row>15</xdr:row>
                    <xdr:rowOff>218440</xdr:rowOff>
                  </from>
                  <to xmlns:xdr="http://schemas.openxmlformats.org/drawingml/2006/spreadsheetDrawing">
                    <xdr:col>69</xdr:col>
                    <xdr:colOff>276225</xdr:colOff>
                    <xdr:row>18</xdr:row>
                    <xdr:rowOff>218440</xdr:rowOff>
                  </to>
                </anchor>
              </controlPr>
            </control>
          </mc:Choice>
        </mc:AlternateContent>
        <mc:AlternateContent>
          <mc:Choice Requires="x14">
            <control shapeId="1079" r:id="rId21" name="オプション 55">
              <controlPr defaultSize="0" autoFill="0" autoLine="0" autoPict="0">
                <anchor moveWithCells="1">
                  <from xmlns:xdr="http://schemas.openxmlformats.org/drawingml/2006/spreadsheetDrawing">
                    <xdr:col>0</xdr:col>
                    <xdr:colOff>142875</xdr:colOff>
                    <xdr:row>51</xdr:row>
                    <xdr:rowOff>48260</xdr:rowOff>
                  </from>
                  <to xmlns:xdr="http://schemas.openxmlformats.org/drawingml/2006/spreadsheetDrawing">
                    <xdr:col>5</xdr:col>
                    <xdr:colOff>142875</xdr:colOff>
                    <xdr:row>52</xdr:row>
                    <xdr:rowOff>238760</xdr:rowOff>
                  </to>
                </anchor>
              </controlPr>
            </control>
          </mc:Choice>
        </mc:AlternateContent>
        <mc:AlternateContent>
          <mc:Choice Requires="x14">
            <control shapeId="1080" r:id="rId22" name="オプション 56">
              <controlPr defaultSize="0" autoFill="0" autoLine="0" autoPict="0">
                <anchor moveWithCells="1">
                  <from xmlns:xdr="http://schemas.openxmlformats.org/drawingml/2006/spreadsheetDrawing">
                    <xdr:col>5</xdr:col>
                    <xdr:colOff>0</xdr:colOff>
                    <xdr:row>51</xdr:row>
                    <xdr:rowOff>38100</xdr:rowOff>
                  </from>
                  <to xmlns:xdr="http://schemas.openxmlformats.org/drawingml/2006/spreadsheetDrawing">
                    <xdr:col>10</xdr:col>
                    <xdr:colOff>0</xdr:colOff>
                    <xdr:row>52</xdr:row>
                    <xdr:rowOff>238760</xdr:rowOff>
                  </to>
                </anchor>
              </controlPr>
            </control>
          </mc:Choice>
        </mc:AlternateContent>
        <mc:AlternateContent>
          <mc:Choice Requires="x14">
            <control shapeId="1081" r:id="rId23" name="オプション 57">
              <controlPr defaultSize="0" autoFill="0" autoLine="0" autoPict="0">
                <anchor moveWithCells="1">
                  <from xmlns:xdr="http://schemas.openxmlformats.org/drawingml/2006/spreadsheetDrawing">
                    <xdr:col>10</xdr:col>
                    <xdr:colOff>161925</xdr:colOff>
                    <xdr:row>51</xdr:row>
                    <xdr:rowOff>38100</xdr:rowOff>
                  </from>
                  <to xmlns:xdr="http://schemas.openxmlformats.org/drawingml/2006/spreadsheetDrawing">
                    <xdr:col>15</xdr:col>
                    <xdr:colOff>171450</xdr:colOff>
                    <xdr:row>52</xdr:row>
                    <xdr:rowOff>228600</xdr:rowOff>
                  </to>
                </anchor>
              </controlPr>
            </control>
          </mc:Choice>
        </mc:AlternateContent>
        <mc:AlternateContent>
          <mc:Choice Requires="x14">
            <control shapeId="1082" r:id="rId24" name="オプション 58">
              <controlPr defaultSize="0" autoFill="0" autoLine="0" autoPict="0">
                <anchor moveWithCells="1">
                  <from xmlns:xdr="http://schemas.openxmlformats.org/drawingml/2006/spreadsheetDrawing">
                    <xdr:col>15</xdr:col>
                    <xdr:colOff>133350</xdr:colOff>
                    <xdr:row>51</xdr:row>
                    <xdr:rowOff>48260</xdr:rowOff>
                  </from>
                  <to xmlns:xdr="http://schemas.openxmlformats.org/drawingml/2006/spreadsheetDrawing">
                    <xdr:col>20</xdr:col>
                    <xdr:colOff>142875</xdr:colOff>
                    <xdr:row>52</xdr:row>
                    <xdr:rowOff>238760</xdr:rowOff>
                  </to>
                </anchor>
              </controlPr>
            </control>
          </mc:Choice>
        </mc:AlternateContent>
        <mc:AlternateContent>
          <mc:Choice Requires="x14">
            <control shapeId="1083" r:id="rId25" name="オプション 59">
              <controlPr defaultSize="0" autoFill="0" autoLine="0" autoPict="0">
                <anchor moveWithCells="1">
                  <from xmlns:xdr="http://schemas.openxmlformats.org/drawingml/2006/spreadsheetDrawing">
                    <xdr:col>20</xdr:col>
                    <xdr:colOff>95250</xdr:colOff>
                    <xdr:row>51</xdr:row>
                    <xdr:rowOff>48260</xdr:rowOff>
                  </from>
                  <to xmlns:xdr="http://schemas.openxmlformats.org/drawingml/2006/spreadsheetDrawing">
                    <xdr:col>69</xdr:col>
                    <xdr:colOff>104775</xdr:colOff>
                    <xdr:row>52</xdr:row>
                    <xdr:rowOff>228600</xdr:rowOff>
                  </to>
                </anchor>
              </controlPr>
            </control>
          </mc:Choice>
        </mc:AlternateContent>
        <mc:AlternateContent>
          <mc:Choice Requires="x14">
            <control shapeId="1084" r:id="rId26" name="オプション 60">
              <controlPr defaultSize="0" autoFill="0" autoLine="0" autoPict="0">
                <anchor moveWithCells="1">
                  <from xmlns:xdr="http://schemas.openxmlformats.org/drawingml/2006/spreadsheetDrawing">
                    <xdr:col>20</xdr:col>
                    <xdr:colOff>47625</xdr:colOff>
                    <xdr:row>16</xdr:row>
                    <xdr:rowOff>57150</xdr:rowOff>
                  </from>
                  <to xmlns:xdr="http://schemas.openxmlformats.org/drawingml/2006/spreadsheetDrawing">
                    <xdr:col>69</xdr:col>
                    <xdr:colOff>57150</xdr:colOff>
                    <xdr:row>17</xdr:row>
                    <xdr:rowOff>257175</xdr:rowOff>
                  </to>
                </anchor>
              </controlPr>
            </control>
          </mc:Choice>
        </mc:AlternateContent>
        <mc:AlternateContent>
          <mc:Choice Requires="x14">
            <control shapeId="1085" r:id="rId27" name="チェック 61">
              <controlPr defaultSize="0" autoFill="0" autoLine="0" autoPict="0">
                <anchor moveWithCells="1">
                  <from xmlns:xdr="http://schemas.openxmlformats.org/drawingml/2006/spreadsheetDrawing">
                    <xdr:col>7</xdr:col>
                    <xdr:colOff>190500</xdr:colOff>
                    <xdr:row>22</xdr:row>
                    <xdr:rowOff>151765</xdr:rowOff>
                  </from>
                  <to xmlns:xdr="http://schemas.openxmlformats.org/drawingml/2006/spreadsheetDrawing">
                    <xdr:col>9</xdr:col>
                    <xdr:colOff>200025</xdr:colOff>
                    <xdr:row>23</xdr:row>
                    <xdr:rowOff>123825</xdr:rowOff>
                  </to>
                </anchor>
              </controlPr>
            </control>
          </mc:Choice>
        </mc:AlternateContent>
        <mc:AlternateContent>
          <mc:Choice Requires="x14">
            <control shapeId="1086" r:id="rId28" name="チェック 62">
              <controlPr defaultSize="0" autoFill="0" autoLine="0" autoPict="0">
                <anchor moveWithCells="1">
                  <from xmlns:xdr="http://schemas.openxmlformats.org/drawingml/2006/spreadsheetDrawing">
                    <xdr:col>12</xdr:col>
                    <xdr:colOff>47625</xdr:colOff>
                    <xdr:row>22</xdr:row>
                    <xdr:rowOff>151765</xdr:rowOff>
                  </from>
                  <to xmlns:xdr="http://schemas.openxmlformats.org/drawingml/2006/spreadsheetDrawing">
                    <xdr:col>17</xdr:col>
                    <xdr:colOff>57150</xdr:colOff>
                    <xdr:row>23</xdr:row>
                    <xdr:rowOff>123825</xdr:rowOff>
                  </to>
                </anchor>
              </controlPr>
            </control>
          </mc:Choice>
        </mc:AlternateContent>
        <mc:AlternateContent>
          <mc:Choice Requires="x14">
            <control shapeId="1087" r:id="rId29" name="チェック 63">
              <controlPr defaultSize="0" autoFill="0" autoLine="0" autoPict="0">
                <anchor moveWithCells="1">
                  <from xmlns:xdr="http://schemas.openxmlformats.org/drawingml/2006/spreadsheetDrawing">
                    <xdr:col>19</xdr:col>
                    <xdr:colOff>28575</xdr:colOff>
                    <xdr:row>22</xdr:row>
                    <xdr:rowOff>151765</xdr:rowOff>
                  </from>
                  <to xmlns:xdr="http://schemas.openxmlformats.org/drawingml/2006/spreadsheetDrawing">
                    <xdr:col>22</xdr:col>
                    <xdr:colOff>142875</xdr:colOff>
                    <xdr:row>23</xdr:row>
                    <xdr:rowOff>123825</xdr:rowOff>
                  </to>
                </anchor>
              </controlPr>
            </control>
          </mc:Choice>
        </mc:AlternateContent>
        <mc:AlternateContent>
          <mc:Choice Requires="x14">
            <control shapeId="1088" r:id="rId30" name="チェック 64">
              <controlPr defaultSize="0" autoFill="0" autoLine="0" autoPict="0">
                <anchor moveWithCells="1">
                  <from xmlns:xdr="http://schemas.openxmlformats.org/drawingml/2006/spreadsheetDrawing">
                    <xdr:col>7</xdr:col>
                    <xdr:colOff>190500</xdr:colOff>
                    <xdr:row>24</xdr:row>
                    <xdr:rowOff>57150</xdr:rowOff>
                  </from>
                  <to xmlns:xdr="http://schemas.openxmlformats.org/drawingml/2006/spreadsheetDrawing">
                    <xdr:col>11</xdr:col>
                    <xdr:colOff>228600</xdr:colOff>
                    <xdr:row>25</xdr:row>
                    <xdr:rowOff>28575</xdr:rowOff>
                  </to>
                </anchor>
              </controlPr>
            </control>
          </mc:Choice>
        </mc:AlternateContent>
        <mc:AlternateContent>
          <mc:Choice Requires="x14">
            <control shapeId="1090" r:id="rId31" name="チェック 66">
              <controlPr defaultSize="0" autoFill="0" autoLine="0" autoPict="0">
                <anchor moveWithCells="1">
                  <from xmlns:xdr="http://schemas.openxmlformats.org/drawingml/2006/spreadsheetDrawing">
                    <xdr:col>7</xdr:col>
                    <xdr:colOff>38100</xdr:colOff>
                    <xdr:row>47</xdr:row>
                    <xdr:rowOff>0</xdr:rowOff>
                  </from>
                  <to xmlns:xdr="http://schemas.openxmlformats.org/drawingml/2006/spreadsheetDrawing">
                    <xdr:col>8</xdr:col>
                    <xdr:colOff>38100</xdr:colOff>
                    <xdr:row>48</xdr:row>
                    <xdr:rowOff>9525</xdr:rowOff>
                  </to>
                </anchor>
              </controlPr>
            </control>
          </mc:Choice>
        </mc:AlternateContent>
        <mc:AlternateContent>
          <mc:Choice Requires="x14">
            <control shapeId="1091" r:id="rId32" name="チェック 67">
              <controlPr defaultSize="0" autoFill="0" autoLine="0" autoPict="0">
                <anchor moveWithCells="1">
                  <from xmlns:xdr="http://schemas.openxmlformats.org/drawingml/2006/spreadsheetDrawing">
                    <xdr:col>7</xdr:col>
                    <xdr:colOff>38100</xdr:colOff>
                    <xdr:row>47</xdr:row>
                    <xdr:rowOff>0</xdr:rowOff>
                  </from>
                  <to xmlns:xdr="http://schemas.openxmlformats.org/drawingml/2006/spreadsheetDrawing">
                    <xdr:col>8</xdr:col>
                    <xdr:colOff>38100</xdr:colOff>
                    <xdr:row>48</xdr:row>
                    <xdr:rowOff>9525</xdr:rowOff>
                  </to>
                </anchor>
              </controlPr>
            </control>
          </mc:Choice>
        </mc:AlternateContent>
        <mc:AlternateContent>
          <mc:Choice Requires="x14">
            <control shapeId="1095" r:id="rId33" name="チェック 71">
              <controlPr defaultSize="0" autoFill="0" autoLine="0" autoPict="0">
                <anchor moveWithCells="1">
                  <from xmlns:xdr="http://schemas.openxmlformats.org/drawingml/2006/spreadsheetDrawing">
                    <xdr:col>7</xdr:col>
                    <xdr:colOff>38100</xdr:colOff>
                    <xdr:row>47</xdr:row>
                    <xdr:rowOff>200025</xdr:rowOff>
                  </from>
                  <to xmlns:xdr="http://schemas.openxmlformats.org/drawingml/2006/spreadsheetDrawing">
                    <xdr:col>8</xdr:col>
                    <xdr:colOff>152400</xdr:colOff>
                    <xdr:row>49</xdr:row>
                    <xdr:rowOff>85090</xdr:rowOff>
                  </to>
                </anchor>
              </controlPr>
            </control>
          </mc:Choice>
        </mc:AlternateContent>
        <mc:AlternateContent>
          <mc:Choice Requires="x14">
            <control shapeId="1096" r:id="rId34" name="チェック 72">
              <controlPr defaultSize="0" autoFill="0" autoLine="0" autoPict="0">
                <anchor moveWithCells="1">
                  <from xmlns:xdr="http://schemas.openxmlformats.org/drawingml/2006/spreadsheetDrawing">
                    <xdr:col>14</xdr:col>
                    <xdr:colOff>47625</xdr:colOff>
                    <xdr:row>47</xdr:row>
                    <xdr:rowOff>276860</xdr:rowOff>
                  </from>
                  <to xmlns:xdr="http://schemas.openxmlformats.org/drawingml/2006/spreadsheetDrawing">
                    <xdr:col>15</xdr:col>
                    <xdr:colOff>47625</xdr:colOff>
                    <xdr:row>48</xdr:row>
                    <xdr:rowOff>248285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'プルダウン（基本設定）'!$A$9:$K$9</xm:f>
          </x14:formula1>
          <xm:sqref>E14:M14</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プルダウン（基本設定）</vt:lpstr>
      <vt:lpstr>調査票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M430admin</dc:creator>
  <cp:lastModifiedBy>古瀬　光貴</cp:lastModifiedBy>
  <cp:lastPrinted>2023-07-04T03:10:19Z</cp:lastPrinted>
  <dcterms:created xsi:type="dcterms:W3CDTF">2018-11-02T02:10:09Z</dcterms:created>
  <dcterms:modified xsi:type="dcterms:W3CDTF">2026-03-31T08:41:41Z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5.0.6.0</vt:lpwstr>
      <vt:lpwstr>6.0.1.0</vt:lpwstr>
    </vt:vector>
  </property>
  <property fmtid="{DCFEDD21-7773-49B2-8022-6FC58DB5260B}" pid="3" name="LastSavedVersion">
    <vt:lpwstr>6.0.1.0</vt:lpwstr>
  </property>
  <property fmtid="{DCFEDD21-7773-49B2-8022-6FC58DB5260B}" pid="4" name="LastSavedDate">
    <vt:filetime>2026-03-31T08:41:41Z</vt:filetime>
  </property>
</Properties>
</file>