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3280" windowHeight="1233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様式第1号)交付申請書兼請求書" sheetId="3" r:id="rId5"/>
    <sheet name="（別紙2）県補助事業費内訳書" sheetId="1" r:id="rId6"/>
    <sheet name="口座振込依頼書" sheetId="7" r:id="rId7"/>
  </sheets>
  <definedNames>
    <definedName name="松江市製造業エネルギーコスト削減対策支援事業補助金">'プルダウン（基本設定）'!$I$10:$I$11</definedName>
    <definedName name="_Key1" hidden="1">#REF!</definedName>
    <definedName name="_Sort" hidden="1">#REF!</definedName>
    <definedName name="松江市新製品・新分野チャレンジ支援事業補助金">#REF!</definedName>
    <definedName name="_Order1" hidden="1">255</definedName>
    <definedName name="_xlnm.Print_Area" localSheetId="5">'（別紙2）県補助事業費内訳書'!$A$1:$G$26</definedName>
    <definedName name="_xlnm.Print_Area" localSheetId="4">'(様式第1号)交付申請書兼請求書'!$A$1:$AB$18</definedName>
    <definedName name="Z_43050D9F_831B_4AF3_8E5E_9303BB21A858_.wvu.PrintArea" localSheetId="4" hidden="1">'(様式第1号)交付申請書兼請求書'!$A$1:$AB$19</definedName>
    <definedName name="_xlnm.Print_Area" localSheetId="6">口座振込依頼書!$A$1:$X$45</definedName>
    <definedName name="Z_43050D9F_831B_4AF3_8E5E_9303BB21A858_.wvu.PrintArea" localSheetId="6" hidden="1">口座振込依頼書!$A$1:$X$46</definedName>
  </definedNames>
  <calcPr calcId="191029" concurrentCalc="1"/>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<sst xmlns="http://schemas.openxmlformats.org/spreadsheetml/2006/main" xmlns:r="http://schemas.openxmlformats.org/officeDocument/2006/relationships" count="208" uniqueCount="208">
  <si>
    <t>営業代行活用支援事業</t>
    <rPh sb="0" eb="4">
      <t>エイギョウダイコウ</t>
    </rPh>
    <rPh sb="4" eb="6">
      <t>カツヨウ</t>
    </rPh>
    <rPh sb="6" eb="8">
      <t>シエン</t>
    </rPh>
    <rPh sb="8" eb="10">
      <t>ジギョウ</t>
    </rPh>
    <phoneticPr fontId="3"/>
  </si>
  <si>
    <t>産業財産権導入費</t>
    <rPh sb="0" eb="2">
      <t>サンギョウ</t>
    </rPh>
    <rPh sb="2" eb="5">
      <t>ザイサンケン</t>
    </rPh>
    <rPh sb="5" eb="8">
      <t>ドウニュウヒ</t>
    </rPh>
    <phoneticPr fontId="3"/>
  </si>
  <si>
    <t>（支店コード</t>
    <rPh sb="1" eb="3">
      <t>シテン</t>
    </rPh>
    <phoneticPr fontId="3"/>
  </si>
  <si>
    <t>連絡先</t>
    <rPh sb="0" eb="3">
      <t>レンラクサキ</t>
    </rPh>
    <phoneticPr fontId="3"/>
  </si>
  <si>
    <t>補助年度</t>
  </si>
  <si>
    <t>（金融機関コード</t>
    <rPh sb="1" eb="5">
      <t>キンユウキカン</t>
    </rPh>
    <phoneticPr fontId="3"/>
  </si>
  <si>
    <t>28電子部品・デバイス・電子回路製造業</t>
  </si>
  <si>
    <t>26生産用機械器具製造業</t>
  </si>
  <si>
    <t>１．県補助金の交付決定通知書の写し
２．県補助金の交付決定を受けた事業の
　　内容及び予算が分かるもの
３．県補助事業経費内訳書</t>
    <rPh sb="2" eb="3">
      <t>ケン</t>
    </rPh>
    <rPh sb="3" eb="6">
      <t>ホジョキン</t>
    </rPh>
    <rPh sb="7" eb="9">
      <t>コウフ</t>
    </rPh>
    <rPh sb="9" eb="11">
      <t>ケッテイ</t>
    </rPh>
    <rPh sb="11" eb="14">
      <t>ツウチショ</t>
    </rPh>
    <rPh sb="15" eb="16">
      <t>ウツ</t>
    </rPh>
    <rPh sb="54" eb="55">
      <t>ケン</t>
    </rPh>
    <rPh sb="55" eb="57">
      <t>ホジョ</t>
    </rPh>
    <rPh sb="57" eb="59">
      <t>ジギョウ</t>
    </rPh>
    <rPh sb="59" eb="61">
      <t>ケイヒ</t>
    </rPh>
    <rPh sb="61" eb="64">
      <t>ウチワケショ</t>
    </rPh>
    <phoneticPr fontId="3"/>
  </si>
  <si>
    <t>37通信業</t>
    <rPh sb="2" eb="5">
      <t>ツウシンギョウ</t>
    </rPh>
    <phoneticPr fontId="17"/>
  </si>
  <si>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</si>
  <si>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ITツール・IoT
デバイス導入費</t>
    <rPh sb="14" eb="16">
      <t>ドウニュウ</t>
    </rPh>
    <rPh sb="16" eb="17">
      <t>ヒ</t>
    </rPh>
    <phoneticPr fontId="3"/>
  </si>
  <si>
    <t>製造業</t>
    <rPh sb="0" eb="3">
      <t>セイゾウギョウ</t>
    </rPh>
    <phoneticPr fontId="3"/>
  </si>
  <si>
    <t>製造業エネルギーコスト削減対策支援事業</t>
  </si>
  <si>
    <r>
      <t>県補助金の補助対象経費</t>
    </r>
    <r>
      <rPr>
        <sz val="11"/>
        <color rgb="FFFF0000"/>
        <rFont val="ＭＳ 明朝"/>
      </rPr>
      <t>※税抜</t>
    </r>
    <rPh sb="0" eb="1">
      <t>けん</t>
    </rPh>
    <rPh sb="1" eb="4">
      <t>ほじょきん</t>
    </rPh>
    <rPh sb="5" eb="7">
      <t>ほじょ</t>
    </rPh>
    <rPh sb="7" eb="9">
      <t>たいしょう</t>
    </rPh>
    <rPh sb="9" eb="11">
      <t>けいひ</t>
    </rPh>
    <rPh sb="12" eb="14">
      <t>ぜいぬ</t>
    </rPh>
    <phoneticPr fontId="3" type="Hiragana"/>
  </si>
  <si>
    <t>記</t>
  </si>
  <si>
    <t>松江市製造業エネルギーコスト削減対策支援事業補助金</t>
  </si>
  <si>
    <t>開発スタートアップ事業</t>
    <rPh sb="0" eb="2">
      <t>カイハツ</t>
    </rPh>
    <rPh sb="9" eb="11">
      <t>ジギョウ</t>
    </rPh>
    <phoneticPr fontId="3"/>
  </si>
  <si>
    <t>補助事業等の施行場所</t>
    <rPh sb="0" eb="5">
      <t>ホジョジギョウトウ</t>
    </rPh>
    <rPh sb="6" eb="8">
      <t>シコウ</t>
    </rPh>
    <rPh sb="8" eb="10">
      <t>バショ</t>
    </rPh>
    <phoneticPr fontId="3"/>
  </si>
  <si>
    <t>補助金等の名称</t>
  </si>
  <si>
    <t>負担金</t>
    <rPh sb="0" eb="3">
      <t>フタンキン</t>
    </rPh>
    <phoneticPr fontId="3"/>
  </si>
  <si>
    <t>39情報サービス業</t>
    <rPh sb="2" eb="4">
      <t>ジョウホウ</t>
    </rPh>
    <rPh sb="8" eb="9">
      <t>ギョウ</t>
    </rPh>
    <phoneticPr fontId="17"/>
  </si>
  <si>
    <t>通帳等により口座情報を確認した。</t>
    <rPh sb="0" eb="2">
      <t>ツウチョウ</t>
    </rPh>
    <rPh sb="2" eb="3">
      <t>トウ</t>
    </rPh>
    <rPh sb="6" eb="8">
      <t>コウザ</t>
    </rPh>
    <rPh sb="8" eb="10">
      <t>ジョウホウ</t>
    </rPh>
    <rPh sb="11" eb="13">
      <t>カクニン</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</si>
  <si>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</si>
  <si>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生産性向上支援事業</t>
    <rPh sb="0" eb="5">
      <t>セイサンセイコウジョウ</t>
    </rPh>
    <rPh sb="5" eb="9">
      <t>シエンジギョウ</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</si>
  <si>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</si>
  <si>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【職員チェック欄】</t>
    <rPh sb="1" eb="3">
      <t>ショクイン</t>
    </rPh>
    <rPh sb="7" eb="8">
      <t>ラン</t>
    </rPh>
    <phoneticPr fontId="3"/>
  </si>
  <si>
    <t>補助事業等の名称</t>
  </si>
  <si>
    <t>店舗名</t>
    <rPh sb="0" eb="3">
      <t>テンポメイ</t>
    </rPh>
    <phoneticPr fontId="3"/>
  </si>
  <si>
    <t>17石油製品・石炭製品製造業</t>
  </si>
  <si>
    <t>円</t>
    <rPh sb="0" eb="1">
      <t>エン</t>
    </rPh>
    <phoneticPr fontId="18"/>
  </si>
  <si>
    <t>担当者氏名</t>
    <rPh sb="0" eb="3">
      <t>タントウシャ</t>
    </rPh>
    <rPh sb="3" eb="5">
      <t>シメイ</t>
    </rPh>
    <phoneticPr fontId="3"/>
  </si>
  <si>
    <t>通信費</t>
    <rPh sb="0" eb="3">
      <t>ツウシンヒ</t>
    </rPh>
    <phoneticPr fontId="3"/>
  </si>
  <si>
    <t>記入例</t>
    <rPh sb="0" eb="3">
      <t>キニュウレイ</t>
    </rPh>
    <phoneticPr fontId="3"/>
  </si>
  <si>
    <t>現場改善費</t>
    <rPh sb="0" eb="2">
      <t>ゲンバ</t>
    </rPh>
    <rPh sb="2" eb="5">
      <t>カイゼンヒ</t>
    </rPh>
    <phoneticPr fontId="3"/>
  </si>
  <si>
    <t>氏名</t>
    <rPh sb="0" eb="2">
      <t>シメイ</t>
    </rPh>
    <phoneticPr fontId="3"/>
  </si>
  <si>
    <t>確認者</t>
    <rPh sb="0" eb="3">
      <t>カクニンシャ</t>
    </rPh>
    <phoneticPr fontId="3"/>
  </si>
  <si>
    <t>25はん用機械器具製造業</t>
  </si>
  <si>
    <t>補助事業等の効果</t>
    <rPh sb="6" eb="8">
      <t>コウカ</t>
    </rPh>
    <phoneticPr fontId="3"/>
  </si>
  <si>
    <t>（あて先）松江市長　</t>
    <rPh sb="3" eb="4">
      <t>サキ</t>
    </rPh>
    <rPh sb="5" eb="9">
      <t>マツエシチョウ</t>
    </rPh>
    <phoneticPr fontId="3"/>
  </si>
  <si>
    <t>担当者</t>
    <rPh sb="0" eb="3">
      <t>タントウシャ</t>
    </rPh>
    <phoneticPr fontId="3"/>
  </si>
  <si>
    <t>住所</t>
    <rPh sb="0" eb="2">
      <t>ジュウショ</t>
    </rPh>
    <phoneticPr fontId="3"/>
  </si>
  <si>
    <t>【依頼者記入欄】</t>
    <rPh sb="1" eb="4">
      <t>イライシャ</t>
    </rPh>
    <rPh sb="4" eb="7">
      <t>キニュウラン</t>
    </rPh>
    <phoneticPr fontId="3"/>
  </si>
  <si>
    <t>代表社員</t>
    <rPh sb="0" eb="4">
      <t>ダイヒョウシャイン</t>
    </rPh>
    <phoneticPr fontId="3"/>
  </si>
  <si>
    <t>取締役</t>
    <rPh sb="0" eb="3">
      <t>トリシマリヤク</t>
    </rPh>
    <phoneticPr fontId="3"/>
  </si>
  <si>
    <t>補助事業等の目的及び内容</t>
    <rPh sb="6" eb="8">
      <t>モクテキ</t>
    </rPh>
    <rPh sb="8" eb="9">
      <t>オヨ</t>
    </rPh>
    <rPh sb="10" eb="12">
      <t>ナイヨウ</t>
    </rPh>
    <phoneticPr fontId="3"/>
  </si>
  <si>
    <t>委託費</t>
    <rPh sb="0" eb="3">
      <t>イタクヒ</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</si>
  <si>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</si>
  <si>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</si>
  <si>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</si>
  <si>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職　氏名</t>
    <rPh sb="0" eb="1">
      <t>ショク</t>
    </rPh>
    <rPh sb="2" eb="4">
      <t>シメイ</t>
    </rPh>
    <phoneticPr fontId="3"/>
  </si>
  <si>
    <t>製造業エネルギーコスト削減対策支援事業</t>
    <rPh sb="0" eb="3">
      <t>セイゾウギョウ</t>
    </rPh>
    <rPh sb="11" eb="13">
      <t>サクゲン</t>
    </rPh>
    <rPh sb="13" eb="15">
      <t>タイサク</t>
    </rPh>
    <rPh sb="15" eb="17">
      <t>シエン</t>
    </rPh>
    <rPh sb="17" eb="19">
      <t>ジギョウ</t>
    </rPh>
    <phoneticPr fontId="3"/>
  </si>
  <si>
    <t>１．事業報告書
２．補助対象経費に係る請求明細の分かるもの
３．領収書等補助対象経費の支払いが完了したことが分かるもの
４．市税に滞納がないことが分かる証明書</t>
    <rPh sb="2" eb="7">
      <t>ジギョウホウコクショ</t>
    </rPh>
    <rPh sb="10" eb="16">
      <t>ホジョタイショウケイヒ</t>
    </rPh>
    <rPh sb="17" eb="18">
      <t>カカ</t>
    </rPh>
    <rPh sb="19" eb="21">
      <t>セイキュウ</t>
    </rPh>
    <rPh sb="21" eb="23">
      <t>メイサイ</t>
    </rPh>
    <rPh sb="24" eb="25">
      <t>ワ</t>
    </rPh>
    <phoneticPr fontId="3"/>
  </si>
  <si>
    <t>フリガナ</t>
  </si>
  <si>
    <t>添付書類</t>
    <rPh sb="0" eb="2">
      <t>テンプ</t>
    </rPh>
    <rPh sb="2" eb="4">
      <t>ショルイ</t>
    </rPh>
    <phoneticPr fontId="3"/>
  </si>
  <si>
    <t>製造現場デジタル化支援事業</t>
    <rPh sb="0" eb="4">
      <t>セイゾウゲンバ</t>
    </rPh>
    <rPh sb="8" eb="9">
      <t>カ</t>
    </rPh>
    <rPh sb="9" eb="11">
      <t>シエン</t>
    </rPh>
    <rPh sb="11" eb="13">
      <t>ジギョウ</t>
    </rPh>
    <phoneticPr fontId="3"/>
  </si>
  <si>
    <t>導入更新費</t>
    <rPh sb="0" eb="2">
      <t>ドウニュウ</t>
    </rPh>
    <rPh sb="4" eb="5">
      <t>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</si>
  <si>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</si>
  <si>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41映像・音声・文字情報制作業</t>
    <rPh sb="2" eb="4">
      <t>エイゾウ</t>
    </rPh>
    <rPh sb="5" eb="7">
      <t>オンセイ</t>
    </rPh>
    <rPh sb="8" eb="10">
      <t>モジ</t>
    </rPh>
    <rPh sb="10" eb="12">
      <t>ジョウホウ</t>
    </rPh>
    <rPh sb="12" eb="14">
      <t>セイサク</t>
    </rPh>
    <rPh sb="14" eb="15">
      <t>ギョウ</t>
    </rPh>
    <phoneticPr fontId="17"/>
  </si>
  <si>
    <t>32その他の製造業</t>
  </si>
  <si>
    <t>松江市小規模企業者支援事業補助金</t>
    <rPh sb="0" eb="3">
      <t>マツエシ</t>
    </rPh>
    <rPh sb="3" eb="9">
      <t>ショウキボキギョウシャ</t>
    </rPh>
    <rPh sb="9" eb="16">
      <t>シエンジギョウホジョキン</t>
    </rPh>
    <phoneticPr fontId="3"/>
  </si>
  <si>
    <t>口座名義人は、依頼者の名義であることを確認した。</t>
    <rPh sb="0" eb="2">
      <t>コウザ</t>
    </rPh>
    <rPh sb="2" eb="5">
      <t>メイギニン</t>
    </rPh>
    <rPh sb="7" eb="10">
      <t>イライシャ</t>
    </rPh>
    <rPh sb="11" eb="13">
      <t>メイギ</t>
    </rPh>
    <rPh sb="19" eb="21">
      <t>カクニン</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</si>
  <si>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</si>
  <si>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代表者氏名</t>
    <rPh sb="0" eb="3">
      <t>ダイヒョウシャ</t>
    </rPh>
    <rPh sb="3" eb="5">
      <t>シメイ</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</si>
  <si>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</si>
  <si>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</si>
  <si>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t>
  </si>
  <si>
    <t>松江市人材育成支援事業補助金</t>
    <rPh sb="0" eb="3">
      <t>マツエシ</t>
    </rPh>
    <rPh sb="3" eb="7">
      <t>ジンザイイクセイ</t>
    </rPh>
    <rPh sb="7" eb="9">
      <t>シエン</t>
    </rPh>
    <rPh sb="9" eb="11">
      <t>ジギョウ</t>
    </rPh>
    <rPh sb="11" eb="14">
      <t>ホジョキン</t>
    </rPh>
    <phoneticPr fontId="3"/>
  </si>
  <si>
    <t>申請時添付書類</t>
    <rPh sb="0" eb="2">
      <t>シンセイ</t>
    </rPh>
    <rPh sb="2" eb="3">
      <t>ジ</t>
    </rPh>
    <rPh sb="3" eb="7">
      <t>テンプショルイ</t>
    </rPh>
    <phoneticPr fontId="3"/>
  </si>
  <si>
    <t>機械装置・工具器具費</t>
    <rPh sb="0" eb="4">
      <t>キカイソウチ</t>
    </rPh>
    <rPh sb="5" eb="10">
      <t>コウグキグヒ</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</si>
  <si>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</si>
  <si>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金融機関名</t>
    <rPh sb="0" eb="5">
      <t>キンユウキカンメイ</t>
    </rPh>
    <phoneticPr fontId="3"/>
  </si>
  <si>
    <t>預金種目</t>
    <rPh sb="0" eb="2">
      <t>ヨキン</t>
    </rPh>
    <rPh sb="2" eb="4">
      <t>シュモク</t>
    </rPh>
    <phoneticPr fontId="3"/>
  </si>
  <si>
    <t>口座名義人　氏名</t>
    <rPh sb="0" eb="2">
      <t>コウザ</t>
    </rPh>
    <rPh sb="2" eb="5">
      <t>メイギニン</t>
    </rPh>
    <rPh sb="6" eb="8">
      <t>シメイ</t>
    </rPh>
    <phoneticPr fontId="3"/>
  </si>
  <si>
    <t>09食料品製造業</t>
  </si>
  <si>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</si>
  <si>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口座番号</t>
    <rPh sb="0" eb="2">
      <t>コウザ</t>
    </rPh>
    <rPh sb="2" eb="4">
      <t>バンゴウ</t>
    </rPh>
    <phoneticPr fontId="3"/>
  </si>
  <si>
    <t>報告時添付書類</t>
    <rPh sb="0" eb="3">
      <t>ホウコクジ</t>
    </rPh>
    <rPh sb="3" eb="7">
      <t>テンプショルイ</t>
    </rPh>
    <phoneticPr fontId="3"/>
  </si>
  <si>
    <t>０８５２－XX-XXXX</t>
  </si>
  <si>
    <t>22鉄鋼業</t>
  </si>
  <si>
    <t>様式第1号（第4条関係）</t>
    <rPh sb="0" eb="2">
      <t>ヨウシキ</t>
    </rPh>
    <rPh sb="2" eb="3">
      <t>ダイ</t>
    </rPh>
    <rPh sb="4" eb="5">
      <t>ゴウ</t>
    </rPh>
    <phoneticPr fontId="3"/>
  </si>
  <si>
    <t>設備改修費</t>
    <rPh sb="0" eb="2">
      <t>セツビ</t>
    </rPh>
    <rPh sb="2" eb="5">
      <t>カイシュウヒ</t>
    </rPh>
    <phoneticPr fontId="3"/>
  </si>
  <si>
    <t>１．普通</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</si>
  <si>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</si>
  <si>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23非鉄金属製造業</t>
  </si>
  <si>
    <t>申請者</t>
    <rPh sb="0" eb="3">
      <t>シンセイシャ</t>
    </rPh>
    <phoneticPr fontId="3"/>
  </si>
  <si>
    <t>-</t>
  </si>
  <si>
    <t>19ゴム製品製造業</t>
  </si>
  <si>
    <t>支店</t>
  </si>
  <si>
    <t>口 座 振 込 依 頼 書</t>
    <rPh sb="0" eb="1">
      <t>クチ</t>
    </rPh>
    <rPh sb="2" eb="3">
      <t>ザ</t>
    </rPh>
    <rPh sb="4" eb="5">
      <t>シン</t>
    </rPh>
    <rPh sb="6" eb="7">
      <t>コ</t>
    </rPh>
    <rPh sb="8" eb="9">
      <t>イ</t>
    </rPh>
    <rPh sb="10" eb="11">
      <t>ライ</t>
    </rPh>
    <rPh sb="12" eb="13">
      <t>ショ</t>
    </rPh>
    <phoneticPr fontId="18"/>
  </si>
  <si>
    <t>その他経費</t>
    <rPh sb="2" eb="3">
      <t>タ</t>
    </rPh>
    <rPh sb="3" eb="5">
      <t>ケイヒ</t>
    </rPh>
    <phoneticPr fontId="3"/>
  </si>
  <si>
    <t>(ものづくり産業支援センター提出用）</t>
    <rPh sb="6" eb="10">
      <t>サンギョウシエン</t>
    </rPh>
    <rPh sb="14" eb="17">
      <t>テイシュツヨウ</t>
    </rPh>
    <phoneticPr fontId="3"/>
  </si>
  <si>
    <t>銀行</t>
  </si>
  <si>
    <t>）</t>
  </si>
  <si>
    <t>連番</t>
    <rPh sb="0" eb="2">
      <t>レンバン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</si>
  <si>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</si>
  <si>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補助金名</t>
    <rPh sb="0" eb="4">
      <t>ホジョキンメイ</t>
    </rPh>
    <phoneticPr fontId="3"/>
  </si>
  <si>
    <t>事業名</t>
    <rPh sb="0" eb="3">
      <t>ジギョウメイ</t>
    </rPh>
    <phoneticPr fontId="3"/>
  </si>
  <si>
    <t>38放送業</t>
    <rPh sb="2" eb="5">
      <t>ホウソウギョウ</t>
    </rPh>
    <phoneticPr fontId="17"/>
  </si>
  <si>
    <t>松江市設備導入支援事業補助金</t>
    <rPh sb="0" eb="3">
      <t>マツエシ</t>
    </rPh>
    <rPh sb="3" eb="7">
      <t>セツビドウニュウ</t>
    </rPh>
    <rPh sb="7" eb="14">
      <t>シエンジギョウホジョキン</t>
    </rPh>
    <phoneticPr fontId="3"/>
  </si>
  <si>
    <t>県補助事業経費内訳書</t>
    <rPh sb="0" eb="1">
      <t>けん</t>
    </rPh>
    <rPh sb="1" eb="3">
      <t>ほじょ</t>
    </rPh>
    <rPh sb="3" eb="5">
      <t>じぎょう</t>
    </rPh>
    <rPh sb="5" eb="7">
      <t>けいひ</t>
    </rPh>
    <rPh sb="7" eb="10">
      <t>うちわけしょ</t>
    </rPh>
    <phoneticPr fontId="3" type="Hiragana"/>
  </si>
  <si>
    <t>新分野進出支援事業</t>
    <rPh sb="0" eb="9">
      <t>シンブンヤシンシュツシエンジギョウ</t>
    </rPh>
    <phoneticPr fontId="3"/>
  </si>
  <si>
    <t>１．事業報告書
２．人材育成報告書
３．補助事業の実施が確認できる資料
４．補助対象経費に係る請求明細の分かるもの
５．領収書等補助対象経費の支払いが分かるもの
６．市税に滞納がないことが分かる証明書</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</si>
  <si>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松江市デジタル化支援事業補助金</t>
    <rPh sb="0" eb="3">
      <t>マツエシ</t>
    </rPh>
    <rPh sb="7" eb="8">
      <t>カ</t>
    </rPh>
    <rPh sb="8" eb="10">
      <t>シエン</t>
    </rPh>
    <rPh sb="10" eb="15">
      <t>ジギョウホジョキン</t>
    </rPh>
    <phoneticPr fontId="3"/>
  </si>
  <si>
    <t>製造業エネルギーコスト削減対策支援事業（県補助金併用）</t>
    <rPh sb="20" eb="21">
      <t>ケン</t>
    </rPh>
    <rPh sb="21" eb="24">
      <t>ホジョキン</t>
    </rPh>
    <rPh sb="24" eb="26">
      <t>ヘイヨウ</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</si>
  <si>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</si>
  <si>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工事請負費</t>
    <rPh sb="0" eb="5">
      <t>コウジウケオイヒ</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</si>
  <si>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</si>
  <si>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備品購入費</t>
    <rPh sb="0" eb="5">
      <t>ビヒンコウニュウヒ</t>
    </rPh>
    <phoneticPr fontId="3"/>
  </si>
  <si>
    <t>基本情報設定</t>
    <rPh sb="0" eb="4">
      <t>キホンジョウホウ</t>
    </rPh>
    <rPh sb="4" eb="6">
      <t>セッテイ</t>
    </rPh>
    <phoneticPr fontId="3"/>
  </si>
  <si>
    <t>松江市販路開拓支援事業補助金</t>
    <rPh sb="0" eb="3">
      <t>マツエシ</t>
    </rPh>
    <rPh sb="3" eb="14">
      <t>ハンロカイタクシエンジギョウホジョキン</t>
    </rPh>
    <phoneticPr fontId="3"/>
  </si>
  <si>
    <t>１．事業計画書
２．IT等の導入の概要がわかるもの
３．IT等の導入にかかる経費の見積書及びその明細
４．直近2期分の決算書の写し</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</si>
  <si>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</si>
  <si>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</si>
  <si>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人材確保支援事業</t>
    <rPh sb="0" eb="4">
      <t>ジンザイカクホ</t>
    </rPh>
    <rPh sb="4" eb="8">
      <t>シエンジギョウ</t>
    </rPh>
    <phoneticPr fontId="3"/>
  </si>
  <si>
    <t>研修等受講支援事業</t>
    <rPh sb="0" eb="3">
      <t>ケンシュウトウ</t>
    </rPh>
    <rPh sb="3" eb="5">
      <t>ジュコウ</t>
    </rPh>
    <rPh sb="5" eb="9">
      <t>シエンジギョウ</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</si>
  <si>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</si>
  <si>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技能検定取得支援事業</t>
    <rPh sb="0" eb="4">
      <t>ギノウケンテイ</t>
    </rPh>
    <rPh sb="4" eb="6">
      <t>シュトク</t>
    </rPh>
    <rPh sb="6" eb="10">
      <t>シエンジギョウ</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</si>
  <si>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</si>
  <si>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</si>
  <si>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</si>
  <si>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</si>
  <si>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トライアル事業</t>
    <rPh sb="5" eb="7">
      <t>ジギョウ</t>
    </rPh>
    <phoneticPr fontId="3"/>
  </si>
  <si>
    <t>技術指導受入費</t>
    <rPh sb="0" eb="4">
      <t>ギジュツシドウ</t>
    </rPh>
    <rPh sb="4" eb="7">
      <t>ウケイレヒ</t>
    </rPh>
    <phoneticPr fontId="3"/>
  </si>
  <si>
    <t>実用化製品化事業</t>
    <rPh sb="0" eb="3">
      <t>ジツヨウカ</t>
    </rPh>
    <rPh sb="3" eb="6">
      <t>セイヒンカ</t>
    </rPh>
    <rPh sb="6" eb="8">
      <t>ジギョウ</t>
    </rPh>
    <phoneticPr fontId="3"/>
  </si>
  <si>
    <t>小規模企業者支援事業</t>
    <rPh sb="0" eb="6">
      <t>ショウキボキギョウシャ</t>
    </rPh>
    <rPh sb="6" eb="8">
      <t>シエン</t>
    </rPh>
    <rPh sb="8" eb="10">
      <t>ジギョウ</t>
    </rPh>
    <phoneticPr fontId="3"/>
  </si>
  <si>
    <t>★補助金申請欄</t>
    <rPh sb="1" eb="4">
      <t>ホジョキン</t>
    </rPh>
    <rPh sb="4" eb="6">
      <t>シンセイ</t>
    </rPh>
    <rPh sb="6" eb="7">
      <t>ラン</t>
    </rPh>
    <phoneticPr fontId="3"/>
  </si>
  <si>
    <t>代表</t>
    <rPh sb="0" eb="2">
      <t>ダイヒョウ</t>
    </rPh>
    <phoneticPr fontId="3"/>
  </si>
  <si>
    <t>設備本体費</t>
    <rPh sb="0" eb="2">
      <t>セツビ</t>
    </rPh>
    <rPh sb="2" eb="5">
      <t>ホンタイヒ</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</si>
  <si>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</si>
  <si>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</si>
  <si>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</si>
  <si>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企業名</t>
    <rPh sb="0" eb="3">
      <t>キギョウメイ</t>
    </rPh>
    <phoneticPr fontId="3"/>
  </si>
  <si>
    <t>代表者役職</t>
    <rPh sb="0" eb="3">
      <t>ダイヒョウシャ</t>
    </rPh>
    <rPh sb="3" eb="5">
      <t>ヤクショク</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</si>
  <si>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</si>
  <si>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</si>
  <si>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</si>
  <si>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</si>
  <si>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</si>
  <si>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</si>
  <si>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</si>
  <si>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14パルプ・紙・紙加工品製造業</t>
  </si>
  <si>
    <t>補助金
種類</t>
    <rPh sb="0" eb="3">
      <t>ホジョキン</t>
    </rPh>
    <rPh sb="4" eb="6">
      <t>シュルイ</t>
    </rPh>
    <phoneticPr fontId="3"/>
  </si>
  <si>
    <t>16化学工業</t>
  </si>
  <si>
    <r>
      <t>　以下には、</t>
    </r>
    <r>
      <rPr>
        <sz val="11"/>
        <color rgb="FFFF0000"/>
        <rFont val="ＭＳ 明朝"/>
      </rPr>
      <t>交付確定を受けた</t>
    </r>
    <r>
      <rPr>
        <sz val="11"/>
        <color theme="1"/>
        <rFont val="ＭＳ 明朝"/>
      </rPr>
      <t>島根県ものづくり産業生産プロセス変革等支援事業（エネルギー価格・物価高騰対策分）補助金（以下「県補助金」という。）について記載をしてください。</t>
    </r>
    <rPh sb="1" eb="3">
      <t>いか</t>
    </rPh>
    <rPh sb="6" eb="8">
      <t>こうふ</t>
    </rPh>
    <rPh sb="8" eb="10">
      <t>かくてい</t>
    </rPh>
    <rPh sb="11" eb="12">
      <t>う</t>
    </rPh>
    <rPh sb="58" eb="60">
      <t>いか</t>
    </rPh>
    <rPh sb="61" eb="62">
      <t>けん</t>
    </rPh>
    <rPh sb="62" eb="65">
      <t>ほじょきん</t>
    </rPh>
    <rPh sb="75" eb="77">
      <t>きさい</t>
    </rPh>
    <phoneticPr fontId="3" type="Hiragana"/>
  </si>
  <si>
    <t>31輸送用機械器具製造業</t>
  </si>
  <si>
    <t>１．県補助金の交付確定通知書の写し
２．県補助金の交付確定を受けた事業の
　　内容及び予算が分かるもの
３．県補助事業経費内訳書</t>
    <rPh sb="9" eb="11">
      <t>カクテイ</t>
    </rPh>
    <rPh sb="27" eb="29">
      <t>カクテイ</t>
    </rPh>
    <phoneticPr fontId="3"/>
  </si>
  <si>
    <t>（別紙2）</t>
    <rPh sb="1" eb="3">
      <t>べっし</t>
    </rPh>
    <phoneticPr fontId="3" type="Hiragana"/>
  </si>
  <si>
    <t>製造業エネルギーコスト削減対策支援事業（県補助金併用）</t>
    <rPh sb="0" eb="3">
      <t>セイゾウギョウ</t>
    </rPh>
    <rPh sb="11" eb="13">
      <t>サクゲン</t>
    </rPh>
    <rPh sb="13" eb="15">
      <t>タイサク</t>
    </rPh>
    <rPh sb="15" eb="17">
      <t>シエン</t>
    </rPh>
    <rPh sb="17" eb="19">
      <t>ジギョウ</t>
    </rPh>
    <rPh sb="20" eb="21">
      <t>ケン</t>
    </rPh>
    <rPh sb="21" eb="24">
      <t>ホジョキン</t>
    </rPh>
    <rPh sb="24" eb="26">
      <t>ヘイヨウ</t>
    </rPh>
    <phoneticPr fontId="3"/>
  </si>
  <si>
    <t>松江　太郎</t>
    <rPh sb="0" eb="2">
      <t>マツエ</t>
    </rPh>
    <rPh sb="3" eb="5">
      <t>タロウ</t>
    </rPh>
    <phoneticPr fontId="3"/>
  </si>
  <si>
    <t>30情報通信機械器具製造業</t>
  </si>
  <si>
    <t>補修費</t>
    <rPh sb="0" eb="3">
      <t>ホシュウヒ</t>
    </rPh>
    <phoneticPr fontId="3"/>
  </si>
  <si>
    <t>松江市補助金の交付申請額</t>
    <rPh sb="0" eb="3">
      <t>まつえし</t>
    </rPh>
    <rPh sb="3" eb="6">
      <t>ほじょきん</t>
    </rPh>
    <rPh sb="7" eb="9">
      <t>こうふ</t>
    </rPh>
    <rPh sb="9" eb="12">
      <t>しんせいがく</t>
    </rPh>
    <phoneticPr fontId="3" type="Hiragana"/>
  </si>
  <si>
    <t>40インターネット附随サービス業</t>
    <rPh sb="9" eb="11">
      <t>フズイ</t>
    </rPh>
    <rPh sb="15" eb="16">
      <t>ギョウ</t>
    </rPh>
    <phoneticPr fontId="17"/>
  </si>
  <si>
    <t>郵便番号（ハイフンなし）</t>
    <rPh sb="0" eb="4">
      <t>ユウビンバンゴウ</t>
    </rPh>
    <phoneticPr fontId="3"/>
  </si>
  <si>
    <t>補助事業名</t>
    <rPh sb="0" eb="2">
      <t>ほじょ</t>
    </rPh>
    <rPh sb="2" eb="4">
      <t>じぎょう</t>
    </rPh>
    <rPh sb="4" eb="5">
      <t>めい</t>
    </rPh>
    <phoneticPr fontId="3" type="Hiragana"/>
  </si>
  <si>
    <t>人材紹介経費</t>
    <rPh sb="0" eb="2">
      <t>ジンザイ</t>
    </rPh>
    <rPh sb="2" eb="4">
      <t>ショウカイ</t>
    </rPh>
    <rPh sb="4" eb="6">
      <t>ケイヒ</t>
    </rPh>
    <phoneticPr fontId="3"/>
  </si>
  <si>
    <t>その他</t>
    <rPh sb="2" eb="3">
      <t>タ</t>
    </rPh>
    <phoneticPr fontId="3"/>
  </si>
  <si>
    <t>10飲料・たばこ・飼料製造業</t>
  </si>
  <si>
    <t>情報通信業</t>
    <rPh sb="0" eb="2">
      <t>ジョウホウ</t>
    </rPh>
    <rPh sb="2" eb="4">
      <t>ツウシン</t>
    </rPh>
    <rPh sb="4" eb="5">
      <t>ギョウ</t>
    </rPh>
    <phoneticPr fontId="3"/>
  </si>
  <si>
    <t>労務環境整備費</t>
    <rPh sb="0" eb="7">
      <t>ロウムカンキョウセイビヒ</t>
    </rPh>
    <phoneticPr fontId="3"/>
  </si>
  <si>
    <t>11繊維工業</t>
  </si>
  <si>
    <t>12木材・木製品製造業</t>
  </si>
  <si>
    <t>15印刷・同関連業</t>
  </si>
  <si>
    <t>18プラスチック製品製造業</t>
  </si>
  <si>
    <t>20なめし革・同製品・毛皮製造業</t>
  </si>
  <si>
    <t>24金属製品製造業</t>
  </si>
  <si>
    <t>21窯業・土石製品製造業</t>
  </si>
  <si>
    <t>27業務用機械器具製造業</t>
  </si>
  <si>
    <t>29電気機械器具製造業</t>
  </si>
  <si>
    <t>小計</t>
    <rPh sb="0" eb="1">
      <t>しょう</t>
    </rPh>
    <rPh sb="1" eb="2">
      <t>けい</t>
    </rPh>
    <phoneticPr fontId="3" type="Hiragana"/>
  </si>
  <si>
    <t>広報費</t>
    <rPh sb="0" eb="3">
      <t>コウホウヒ</t>
    </rPh>
    <phoneticPr fontId="3"/>
  </si>
  <si>
    <t>担当者連絡先</t>
    <rPh sb="0" eb="3">
      <t>タントウシャ</t>
    </rPh>
    <rPh sb="3" eb="6">
      <t>レンラクサキ</t>
    </rPh>
    <phoneticPr fontId="3"/>
  </si>
  <si>
    <t>ITツール改修費</t>
    <rPh sb="5" eb="8">
      <t>カイシュウヒ</t>
    </rPh>
    <phoneticPr fontId="3"/>
  </si>
  <si>
    <t>県補助金の補助対象経費合計</t>
    <rPh sb="0" eb="1">
      <t>けん</t>
    </rPh>
    <rPh sb="1" eb="4">
      <t>ほじょきん</t>
    </rPh>
    <rPh sb="5" eb="7">
      <t>ほじょ</t>
    </rPh>
    <rPh sb="7" eb="9">
      <t>たいしょう</t>
    </rPh>
    <rPh sb="9" eb="11">
      <t>けいひ</t>
    </rPh>
    <rPh sb="11" eb="13">
      <t>ごうけい</t>
    </rPh>
    <phoneticPr fontId="3" type="Hiragana"/>
  </si>
  <si>
    <t>１．事業計画書
２．IT等の導入又は改修の概要がわかるもの
３．IT等の導入又は改修にかかる経費の見積書
　　及びその明細
４．直近2期分の決算書の写し</t>
  </si>
  <si>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</si>
  <si>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t>原材料・副資材費</t>
    <rPh sb="0" eb="3">
      <t>ゲンザイリョウ</t>
    </rPh>
    <rPh sb="4" eb="8">
      <t>フクシザイヒ</t>
    </rPh>
    <phoneticPr fontId="3"/>
  </si>
  <si>
    <t>１．事業報告書
２．補助事業の実施が確認できる資料
３．補助対象経費に係る請求明細の分かるもの
４．領収書等補助対象経費の支払いが完了したことが分かるもの
５．市税に滞納がないことが分かる証明書</t>
    <rPh sb="2" eb="7">
      <t>ジギョウホウコクショ</t>
    </rPh>
    <rPh sb="10" eb="14">
      <t>ホジョジギョウ</t>
    </rPh>
    <rPh sb="15" eb="17">
      <t>ジッシ</t>
    </rPh>
    <rPh sb="18" eb="20">
      <t>カクニン</t>
    </rPh>
    <rPh sb="23" eb="25">
      <t>シリョウ</t>
    </rPh>
    <rPh sb="28" eb="34">
      <t>ホジョタイショウケイヒ</t>
    </rPh>
    <rPh sb="35" eb="36">
      <t>カカ</t>
    </rPh>
    <rPh sb="37" eb="39">
      <t>セイキュウ</t>
    </rPh>
    <rPh sb="39" eb="41">
      <t>メイサイ</t>
    </rPh>
    <rPh sb="42" eb="43">
      <t>ワ</t>
    </rPh>
    <phoneticPr fontId="3"/>
  </si>
  <si>
    <t>１．事業報告書
２．取得または補修した工作機械の写真
３．補助対象経費に係る請求明細の分かるもの
４．領収書等補助対象経費の支払いが完了したことが分かるもの
５．市税に滞納がないことが分かる証明書</t>
    <rPh sb="2" eb="7">
      <t>ジギョウホウコクショ</t>
    </rPh>
    <rPh sb="29" eb="35">
      <t>ホジョタイショウケイヒ</t>
    </rPh>
    <rPh sb="36" eb="37">
      <t>カカ</t>
    </rPh>
    <rPh sb="38" eb="40">
      <t>セイキュウ</t>
    </rPh>
    <rPh sb="40" eb="42">
      <t>メイサイ</t>
    </rPh>
    <rPh sb="43" eb="44">
      <t>ワ</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</si>
  <si>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</si>
  <si>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</si>
  <si>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</si>
  <si>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</si>
  <si>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</si>
  <si>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</si>
  <si>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設備更新費</t>
    <rPh sb="0" eb="2">
      <t>セツビ</t>
    </rPh>
    <rPh sb="2" eb="4">
      <t>コウシン</t>
    </rPh>
    <rPh sb="4" eb="5">
      <t>ヒ</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</si>
  <si>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</si>
  <si>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</si>
  <si>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</si>
  <si>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</si>
  <si>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</si>
  <si>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</si>
  <si>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１．事業報告書
２．補助対象経費に係る請求明細の分かるもの
３．領収書等補助対象経費の支払いが完了したことが分かるもの</t>
    <rPh sb="2" eb="7">
      <t>ジギョウホウコクショ</t>
    </rPh>
    <rPh sb="10" eb="16">
      <t>ホジョタイショウケイヒ</t>
    </rPh>
    <rPh sb="17" eb="18">
      <t>カカ</t>
    </rPh>
    <rPh sb="19" eb="21">
      <t>セイキュウ</t>
    </rPh>
    <rPh sb="21" eb="23">
      <t>メイサイ</t>
    </rPh>
    <rPh sb="24" eb="25">
      <t>ワ</t>
    </rPh>
    <phoneticPr fontId="3"/>
  </si>
  <si>
    <t>システム等導入費</t>
    <rPh sb="4" eb="5">
      <t>トウ</t>
    </rPh>
    <rPh sb="5" eb="8">
      <t>ドウニュウヒ</t>
    </rPh>
    <phoneticPr fontId="3"/>
  </si>
  <si>
    <r>
      <t>松江市内</t>
    </r>
    <r>
      <rPr>
        <sz val="11"/>
        <color theme="1"/>
        <rFont val="ＭＳ 明朝"/>
      </rPr>
      <t>での実施分（B）</t>
    </r>
    <rPh sb="0" eb="3">
      <t>まつえし</t>
    </rPh>
    <rPh sb="3" eb="4">
      <t>ない</t>
    </rPh>
    <rPh sb="6" eb="8">
      <t>じっし</t>
    </rPh>
    <rPh sb="8" eb="9">
      <t>ぶん</t>
    </rPh>
    <phoneticPr fontId="3" type="Hiragana"/>
  </si>
  <si>
    <t>No.</t>
  </si>
  <si>
    <t>設備等名</t>
    <rPh sb="0" eb="2">
      <t>せつび</t>
    </rPh>
    <rPh sb="2" eb="3">
      <t>とう</t>
    </rPh>
    <rPh sb="3" eb="4">
      <t>めい</t>
    </rPh>
    <phoneticPr fontId="3" type="Hiragana"/>
  </si>
  <si>
    <t>実施場所</t>
    <rPh sb="0" eb="2">
      <t>じっし</t>
    </rPh>
    <rPh sb="2" eb="4">
      <t>ばしょ</t>
    </rPh>
    <phoneticPr fontId="3" type="Hiragana"/>
  </si>
  <si>
    <r>
      <t>松江市外</t>
    </r>
    <r>
      <rPr>
        <sz val="11"/>
        <color theme="1"/>
        <rFont val="ＭＳ 明朝"/>
      </rPr>
      <t>での実施分</t>
    </r>
    <rPh sb="0" eb="3">
      <t>まつえし</t>
    </rPh>
    <rPh sb="3" eb="4">
      <t>がい</t>
    </rPh>
    <rPh sb="6" eb="8">
      <t>じっし</t>
    </rPh>
    <rPh sb="8" eb="9">
      <t>ぶん</t>
    </rPh>
    <phoneticPr fontId="3" type="Hiragana"/>
  </si>
  <si>
    <t>交付確定額（A）</t>
    <rPh sb="0" eb="2">
      <t>こうふ</t>
    </rPh>
    <rPh sb="2" eb="4">
      <t>かくてい</t>
    </rPh>
    <rPh sb="4" eb="5">
      <t>がく</t>
    </rPh>
    <phoneticPr fontId="3" type="Hiragana"/>
  </si>
  <si>
    <t>ものづくり産業生産プロセス変革等支援事業</t>
  </si>
  <si>
    <t>松江市補助金の補助対象経費（（B）小計）</t>
    <rPh sb="0" eb="3">
      <t>まつえし</t>
    </rPh>
    <rPh sb="3" eb="6">
      <t>ほじょきん</t>
    </rPh>
    <rPh sb="7" eb="9">
      <t>ほじょ</t>
    </rPh>
    <rPh sb="9" eb="11">
      <t>たいしょう</t>
    </rPh>
    <rPh sb="11" eb="13">
      <t>けいひ</t>
    </rPh>
    <rPh sb="17" eb="19">
      <t>しょうけい</t>
    </rPh>
    <phoneticPr fontId="3" type="Hiragana"/>
  </si>
  <si>
    <t>補助事業等の交付申請額
及び請求額</t>
    <rPh sb="0" eb="5">
      <t>ホジョジギョウトウ</t>
    </rPh>
    <rPh sb="6" eb="11">
      <t>コウフシンセイガク</t>
    </rPh>
    <rPh sb="12" eb="13">
      <t>オヨ</t>
    </rPh>
    <rPh sb="14" eb="17">
      <t>セイキュウガク</t>
    </rPh>
    <phoneticPr fontId="3"/>
  </si>
  <si>
    <t>担当者所属</t>
    <rPh sb="0" eb="3">
      <t>タントウシャ</t>
    </rPh>
    <rPh sb="3" eb="5">
      <t>ショゾク</t>
    </rPh>
    <phoneticPr fontId="3"/>
  </si>
  <si>
    <t>松江　花子</t>
    <rPh sb="0" eb="2">
      <t>マツエ</t>
    </rPh>
    <rPh sb="3" eb="5">
      <t>ハナコ</t>
    </rPh>
    <phoneticPr fontId="3"/>
  </si>
  <si>
    <t>総務部</t>
    <rPh sb="0" eb="3">
      <t>ソウムブ</t>
    </rPh>
    <phoneticPr fontId="3"/>
  </si>
  <si>
    <t>松江市ものづくり産業生産プロセス変革等支援事業（エネルギー価格・物価高騰対策分）補助金</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</si>
</sst>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0_);[Red]\(0\)"/>
    <numFmt numFmtId="178" formatCode="ggge&quot;年度&quot;\ "/>
    <numFmt numFmtId="179" formatCode="#"/>
    <numFmt numFmtId="180" formatCode="#,##0&quot;円&quot;"/>
  </numFmts>
  <fonts count="19">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b/>
      <sz val="11"/>
      <color theme="0"/>
      <name val="游ゴシック"/>
      <family val="3"/>
      <scheme val="minor"/>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sz val="10"/>
      <color theme="1"/>
      <name val="ＭＳ 明朝"/>
      <family val="1"/>
    </font>
    <font>
      <b/>
      <sz val="14"/>
      <color rgb="FF0000FF"/>
      <name val="游ゴシック"/>
      <family val="3"/>
      <scheme val="minor"/>
    </font>
    <font>
      <b/>
      <sz val="11"/>
      <color theme="1"/>
      <name val="ＭＳ 明朝"/>
      <family val="1"/>
    </font>
    <font>
      <b/>
      <sz val="11"/>
      <color rgb="FFFF0000"/>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11"/>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slantDashDot">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20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2" xfId="0" applyFont="1" applyBorder="1">
      <alignment vertical="center"/>
    </xf>
    <xf numFmtId="0" fontId="0" fillId="0" borderId="0" xfId="4" applyFont="1"/>
    <xf numFmtId="0" fontId="0" fillId="0" borderId="0" xfId="0" applyBorder="1">
      <alignment vertical="center"/>
    </xf>
    <xf numFmtId="0" fontId="0" fillId="0" borderId="1" xfId="0" applyFill="1" applyBorder="1">
      <alignment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6" fillId="2" borderId="5" xfId="0" applyFont="1" applyFill="1" applyBorder="1">
      <alignment vertical="center"/>
    </xf>
    <xf numFmtId="0" fontId="6" fillId="2" borderId="6"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6" fillId="2" borderId="1"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3" borderId="6"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176" fontId="6" fillId="3" borderId="1" xfId="0" applyNumberFormat="1" applyFont="1" applyFill="1" applyBorder="1" applyAlignment="1" applyProtection="1">
      <alignment horizontal="center" vertical="center"/>
      <protection locked="0"/>
    </xf>
    <xf numFmtId="177" fontId="6" fillId="3"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4" xfId="0" applyFont="1" applyFill="1" applyBorder="1" applyAlignment="1">
      <alignment horizontal="left" vertical="center" wrapText="1"/>
    </xf>
    <xf numFmtId="176"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7" fillId="0" borderId="0" xfId="2" applyFont="1">
      <alignment vertical="center"/>
    </xf>
    <xf numFmtId="0" fontId="8" fillId="0" borderId="0" xfId="2" applyFont="1">
      <alignment vertical="center"/>
    </xf>
    <xf numFmtId="0" fontId="8" fillId="2" borderId="0" xfId="2" applyFont="1" applyFill="1" applyProtection="1">
      <alignment vertical="center"/>
    </xf>
    <xf numFmtId="0" fontId="8" fillId="2" borderId="0" xfId="2" applyFont="1" applyFill="1" applyAlignment="1" applyProtection="1">
      <alignment horizontal="center" vertical="center" wrapText="1"/>
    </xf>
    <xf numFmtId="0" fontId="7" fillId="2" borderId="0" xfId="2" applyFont="1" applyFill="1" applyAlignment="1" applyProtection="1">
      <alignment horizontal="justify" vertical="center"/>
    </xf>
    <xf numFmtId="0" fontId="8" fillId="2" borderId="0" xfId="2" applyFont="1" applyFill="1" applyAlignment="1" applyProtection="1">
      <alignment vertical="center" shrinkToFit="1"/>
    </xf>
    <xf numFmtId="0" fontId="8" fillId="2" borderId="0" xfId="2" applyFont="1" applyFill="1" applyAlignment="1" applyProtection="1">
      <alignment horizontal="center" vertical="center"/>
    </xf>
    <xf numFmtId="0" fontId="8" fillId="2" borderId="0" xfId="2" applyFont="1" applyFill="1" applyAlignment="1" applyProtection="1">
      <alignment horizontal="left" vertical="center"/>
    </xf>
    <xf numFmtId="0" fontId="7" fillId="2" borderId="0" xfId="2" applyFont="1" applyFill="1" applyProtection="1">
      <alignment vertical="center"/>
    </xf>
    <xf numFmtId="0" fontId="8" fillId="2" borderId="0" xfId="2" applyFont="1" applyFill="1" applyAlignment="1" applyProtection="1">
      <alignment horizontal="left" vertical="center" shrinkToFit="1"/>
    </xf>
    <xf numFmtId="0" fontId="8" fillId="2" borderId="0" xfId="2" applyFont="1" applyFill="1" applyAlignment="1" applyProtection="1">
      <alignment horizontal="left" vertical="center" wrapText="1"/>
    </xf>
    <xf numFmtId="0" fontId="8" fillId="2" borderId="7" xfId="2" applyFont="1" applyFill="1" applyBorder="1" applyAlignment="1" applyProtection="1">
      <alignment horizontal="distributed" vertical="center" wrapText="1"/>
    </xf>
    <xf numFmtId="0" fontId="8" fillId="2" borderId="8" xfId="2" applyFont="1" applyFill="1" applyBorder="1" applyAlignment="1" applyProtection="1">
      <alignment horizontal="distributed" vertical="center" wrapText="1" indent="1"/>
    </xf>
    <xf numFmtId="0" fontId="8" fillId="2" borderId="9" xfId="2" applyFont="1" applyFill="1" applyBorder="1" applyAlignment="1" applyProtection="1">
      <alignment horizontal="distributed" vertical="center" wrapText="1"/>
    </xf>
    <xf numFmtId="0" fontId="8" fillId="2" borderId="10" xfId="2" applyFont="1" applyFill="1" applyBorder="1" applyAlignment="1" applyProtection="1">
      <alignment horizontal="distributed" vertical="center" wrapText="1" indent="1"/>
    </xf>
    <xf numFmtId="0" fontId="7" fillId="0" borderId="0" xfId="2" applyFont="1" applyAlignment="1">
      <alignment vertical="center" wrapText="1"/>
    </xf>
    <xf numFmtId="0" fontId="8" fillId="2" borderId="11" xfId="2" applyFont="1" applyFill="1" applyBorder="1" applyAlignment="1" applyProtection="1">
      <alignment horizontal="distributed" vertical="center" wrapText="1"/>
    </xf>
    <xf numFmtId="0" fontId="8" fillId="2" borderId="0" xfId="2" applyFont="1" applyFill="1" applyAlignment="1" applyProtection="1">
      <alignment vertical="center" wrapText="1"/>
    </xf>
    <xf numFmtId="178" fontId="8" fillId="2" borderId="7" xfId="2" applyNumberFormat="1" applyFont="1" applyFill="1" applyBorder="1" applyAlignment="1" applyProtection="1">
      <alignment horizontal="center" vertical="center" wrapText="1"/>
    </xf>
    <xf numFmtId="178" fontId="8" fillId="2" borderId="9" xfId="2" applyNumberFormat="1" applyFont="1" applyFill="1" applyBorder="1" applyAlignment="1" applyProtection="1">
      <alignment horizontal="center" vertical="center" wrapText="1"/>
    </xf>
    <xf numFmtId="178" fontId="8" fillId="2" borderId="11" xfId="2" applyNumberFormat="1" applyFont="1" applyFill="1" applyBorder="1" applyAlignment="1" applyProtection="1">
      <alignment horizontal="center" vertical="center" wrapText="1"/>
    </xf>
    <xf numFmtId="0" fontId="8" fillId="2" borderId="12" xfId="2" applyFont="1" applyFill="1" applyBorder="1" applyAlignment="1" applyProtection="1">
      <alignment horizontal="distributed" vertical="center" wrapText="1" indent="1"/>
    </xf>
    <xf numFmtId="0" fontId="8" fillId="2" borderId="8" xfId="2" applyFont="1" applyFill="1" applyBorder="1" applyAlignment="1" applyProtection="1">
      <alignment horizontal="distributed" vertical="center" shrinkToFit="1"/>
    </xf>
    <xf numFmtId="0" fontId="8" fillId="2" borderId="8" xfId="2" applyFont="1" applyFill="1" applyBorder="1" applyAlignment="1" applyProtection="1">
      <alignment horizontal="center" vertical="center" wrapText="1"/>
    </xf>
    <xf numFmtId="0" fontId="8" fillId="3" borderId="8" xfId="2" applyFont="1" applyFill="1" applyBorder="1" applyAlignment="1" applyProtection="1">
      <alignment horizontal="left" vertical="center" wrapText="1" indent="1"/>
      <protection locked="0"/>
    </xf>
    <xf numFmtId="38" fontId="8" fillId="2" borderId="8" xfId="5" applyFont="1" applyFill="1" applyBorder="1" applyAlignment="1" applyProtection="1">
      <alignment horizontal="right" vertical="center" wrapText="1"/>
    </xf>
    <xf numFmtId="3" fontId="8" fillId="2" borderId="8" xfId="2" applyNumberFormat="1" applyFont="1" applyFill="1" applyBorder="1" applyAlignment="1" applyProtection="1">
      <alignment horizontal="left" vertical="center" wrapText="1"/>
    </xf>
    <xf numFmtId="179" fontId="8" fillId="2" borderId="7" xfId="2" applyNumberFormat="1" applyFont="1" applyFill="1" applyBorder="1" applyAlignment="1" applyProtection="1">
      <alignment horizontal="left" vertical="top" wrapText="1"/>
    </xf>
    <xf numFmtId="0" fontId="8" fillId="2" borderId="10" xfId="2" applyFont="1" applyFill="1" applyBorder="1" applyAlignment="1" applyProtection="1">
      <alignment horizontal="distributed" vertical="center" shrinkToFit="1"/>
    </xf>
    <xf numFmtId="0" fontId="8" fillId="2" borderId="10" xfId="2" applyFont="1" applyFill="1" applyBorder="1" applyAlignment="1" applyProtection="1">
      <alignment horizontal="center" vertical="center" wrapText="1"/>
    </xf>
    <xf numFmtId="0" fontId="8" fillId="3" borderId="10" xfId="2" applyFont="1" applyFill="1" applyBorder="1" applyAlignment="1" applyProtection="1">
      <alignment horizontal="left" vertical="center" wrapText="1" indent="1"/>
      <protection locked="0"/>
    </xf>
    <xf numFmtId="38" fontId="8" fillId="2" borderId="10" xfId="5" applyFont="1" applyFill="1" applyBorder="1" applyAlignment="1" applyProtection="1">
      <alignment horizontal="right" vertical="center" wrapText="1"/>
    </xf>
    <xf numFmtId="3" fontId="8" fillId="2" borderId="10" xfId="2" applyNumberFormat="1" applyFont="1" applyFill="1" applyBorder="1" applyAlignment="1" applyProtection="1">
      <alignment horizontal="left" vertical="center" wrapText="1"/>
    </xf>
    <xf numFmtId="179" fontId="8" fillId="2" borderId="9" xfId="2" applyNumberFormat="1" applyFont="1" applyFill="1" applyBorder="1" applyAlignment="1" applyProtection="1">
      <alignment horizontal="left" vertical="top" wrapText="1"/>
    </xf>
    <xf numFmtId="0" fontId="8" fillId="2" borderId="0" xfId="2" applyFont="1" applyFill="1" applyAlignment="1" applyProtection="1">
      <alignment horizontal="distributed" vertical="center"/>
    </xf>
    <xf numFmtId="0" fontId="8" fillId="2" borderId="0" xfId="2" applyFont="1" applyFill="1" applyAlignment="1" applyProtection="1">
      <alignment horizontal="distributed" vertical="center" wrapText="1"/>
    </xf>
    <xf numFmtId="0" fontId="8" fillId="2" borderId="12" xfId="2" applyFont="1" applyFill="1" applyBorder="1" applyAlignment="1" applyProtection="1">
      <alignment horizontal="distributed" vertical="center" shrinkToFit="1"/>
    </xf>
    <xf numFmtId="0" fontId="9" fillId="2" borderId="8" xfId="2" applyFont="1" applyFill="1" applyBorder="1" applyAlignment="1" applyProtection="1">
      <alignment horizontal="center" vertical="center" wrapText="1" shrinkToFit="1"/>
    </xf>
    <xf numFmtId="0" fontId="9" fillId="2" borderId="10" xfId="2" applyFont="1" applyFill="1" applyBorder="1" applyAlignment="1" applyProtection="1">
      <alignment horizontal="center" vertical="center" wrapText="1" shrinkToFit="1"/>
    </xf>
    <xf numFmtId="0" fontId="7" fillId="2" borderId="0" xfId="2" applyFont="1" applyFill="1" applyAlignment="1" applyProtection="1">
      <alignment horizontal="left" vertical="center" shrinkToFit="1"/>
    </xf>
    <xf numFmtId="176" fontId="8" fillId="3" borderId="0" xfId="2" applyNumberFormat="1" applyFont="1" applyFill="1" applyAlignment="1" applyProtection="1">
      <alignment horizontal="distributed" vertical="center" shrinkToFit="1"/>
      <protection locked="0"/>
    </xf>
    <xf numFmtId="0" fontId="9" fillId="2" borderId="12"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wrapText="1"/>
    </xf>
    <xf numFmtId="0" fontId="8" fillId="3" borderId="12" xfId="2" applyFont="1" applyFill="1" applyBorder="1" applyAlignment="1" applyProtection="1">
      <alignment horizontal="left" vertical="center" wrapText="1" indent="1"/>
      <protection locked="0"/>
    </xf>
    <xf numFmtId="3" fontId="8" fillId="2" borderId="12" xfId="2" applyNumberFormat="1" applyFont="1" applyFill="1" applyBorder="1" applyAlignment="1" applyProtection="1">
      <alignment horizontal="left" vertical="center" wrapText="1"/>
    </xf>
    <xf numFmtId="179" fontId="8" fillId="2" borderId="11" xfId="2" applyNumberFormat="1" applyFont="1" applyFill="1" applyBorder="1" applyAlignment="1" applyProtection="1">
      <alignment horizontal="left" vertical="top" wrapText="1"/>
    </xf>
    <xf numFmtId="0" fontId="10" fillId="0" borderId="0" xfId="0" applyFont="1" applyAlignment="1">
      <alignment horizontal="center" vertical="center"/>
    </xf>
    <xf numFmtId="0" fontId="11" fillId="0" borderId="0" xfId="2" applyFont="1">
      <alignment vertical="center"/>
    </xf>
    <xf numFmtId="0" fontId="8" fillId="2" borderId="0" xfId="0" applyFont="1" applyFill="1">
      <alignment vertical="center"/>
    </xf>
    <xf numFmtId="0" fontId="8" fillId="2" borderId="0"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0" fillId="2" borderId="0" xfId="0" applyFont="1" applyFill="1" applyAlignment="1">
      <alignmen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0" fillId="2" borderId="0" xfId="0" applyFill="1">
      <alignment vertical="center"/>
    </xf>
    <xf numFmtId="0" fontId="8" fillId="3" borderId="1" xfId="0" applyFont="1" applyFill="1" applyBorder="1" applyAlignment="1" applyProtection="1">
      <alignment horizontal="center" vertical="center" shrinkToFit="1"/>
      <protection locked="0"/>
    </xf>
    <xf numFmtId="0" fontId="8" fillId="2" borderId="15" xfId="0" applyFont="1" applyFill="1" applyBorder="1" applyAlignment="1">
      <alignment horizontal="center" vertical="center"/>
    </xf>
    <xf numFmtId="0" fontId="8" fillId="2" borderId="5" xfId="0" applyFont="1" applyFill="1" applyBorder="1" applyAlignment="1">
      <alignment horizontal="center" vertical="center"/>
    </xf>
    <xf numFmtId="180" fontId="8" fillId="3" borderId="1" xfId="0" applyNumberFormat="1" applyFont="1" applyFill="1" applyBorder="1" applyAlignment="1" applyProtection="1">
      <alignment horizontal="center" vertical="center" shrinkToFit="1"/>
      <protection locked="0"/>
    </xf>
    <xf numFmtId="0" fontId="12" fillId="2" borderId="1" xfId="0" applyFont="1" applyFill="1" applyBorder="1" applyAlignment="1">
      <alignment horizontal="center" vertical="center" shrinkToFit="1"/>
    </xf>
    <xf numFmtId="180" fontId="8" fillId="3" borderId="1" xfId="0" applyNumberFormat="1" applyFont="1" applyFill="1" applyBorder="1" applyAlignment="1" applyProtection="1">
      <alignment horizontal="right" vertical="center"/>
      <protection locked="0"/>
    </xf>
    <xf numFmtId="180" fontId="8" fillId="2" borderId="1" xfId="0" applyNumberFormat="1" applyFont="1" applyFill="1" applyBorder="1" applyAlignment="1">
      <alignment horizontal="right" vertical="center"/>
    </xf>
    <xf numFmtId="0" fontId="8" fillId="2" borderId="1" xfId="0" applyFont="1" applyFill="1" applyBorder="1" applyAlignment="1">
      <alignment horizontal="right" vertical="center"/>
    </xf>
    <xf numFmtId="180" fontId="8" fillId="2" borderId="0" xfId="0" applyNumberFormat="1" applyFont="1" applyFill="1" applyBorder="1" applyAlignment="1">
      <alignment horizontal="right" vertical="center"/>
    </xf>
    <xf numFmtId="180" fontId="8" fillId="2" borderId="0" xfId="0" applyNumberFormat="1" applyFont="1" applyFill="1" applyAlignment="1">
      <alignment horizontal="right" vertical="center"/>
    </xf>
    <xf numFmtId="0" fontId="8" fillId="2" borderId="0" xfId="0" applyFont="1" applyFill="1" applyBorder="1" applyAlignment="1">
      <alignment horizontal="right" vertical="center"/>
    </xf>
    <xf numFmtId="180" fontId="8" fillId="2" borderId="16" xfId="0" applyNumberFormat="1" applyFont="1" applyFill="1" applyBorder="1" applyAlignment="1">
      <alignment horizontal="right" vertical="center"/>
    </xf>
    <xf numFmtId="180" fontId="8" fillId="2" borderId="5" xfId="0" applyNumberFormat="1" applyFont="1" applyFill="1" applyBorder="1" applyAlignment="1">
      <alignment horizontal="right" vertical="center"/>
    </xf>
    <xf numFmtId="0" fontId="8" fillId="2" borderId="0" xfId="0" applyFont="1" applyFill="1" applyAlignment="1">
      <alignment horizontal="right" vertical="center"/>
    </xf>
    <xf numFmtId="180" fontId="8" fillId="2" borderId="17" xfId="0" applyNumberFormat="1" applyFont="1" applyFill="1" applyBorder="1" applyAlignment="1">
      <alignment horizontal="right" vertical="center"/>
    </xf>
    <xf numFmtId="180" fontId="8" fillId="2" borderId="18" xfId="0" applyNumberFormat="1" applyFont="1" applyFill="1" applyBorder="1" applyAlignment="1">
      <alignment horizontal="right" vertical="center"/>
    </xf>
    <xf numFmtId="0" fontId="13" fillId="2" borderId="0" xfId="2" applyFont="1" applyFill="1" applyAlignment="1" applyProtection="1">
      <alignment horizontal="center" vertical="center"/>
    </xf>
    <xf numFmtId="0" fontId="14" fillId="2" borderId="0" xfId="2" applyFont="1" applyFill="1" applyAlignment="1" applyProtection="1">
      <alignment horizontal="right" vertical="center"/>
    </xf>
    <xf numFmtId="0" fontId="7" fillId="2" borderId="19" xfId="2" applyFont="1" applyFill="1" applyBorder="1" applyProtection="1">
      <alignment vertical="center"/>
    </xf>
    <xf numFmtId="0" fontId="8" fillId="2" borderId="20" xfId="2" applyFont="1" applyFill="1" applyBorder="1" applyAlignment="1" applyProtection="1">
      <alignment horizontal="distributed" vertical="center"/>
    </xf>
    <xf numFmtId="0" fontId="8" fillId="2" borderId="21" xfId="2" applyFont="1" applyFill="1" applyBorder="1" applyAlignment="1" applyProtection="1">
      <alignment horizontal="distributed" vertical="center"/>
    </xf>
    <xf numFmtId="0" fontId="8" fillId="2" borderId="22" xfId="2" applyFont="1" applyFill="1" applyBorder="1" applyAlignment="1" applyProtection="1">
      <alignment horizontal="distributed" vertical="center"/>
    </xf>
    <xf numFmtId="0" fontId="8" fillId="2" borderId="23" xfId="2" applyFont="1" applyFill="1" applyBorder="1" applyAlignment="1" applyProtection="1">
      <alignment horizontal="center" vertical="center"/>
    </xf>
    <xf numFmtId="0" fontId="8" fillId="2" borderId="24" xfId="2" applyFont="1" applyFill="1" applyBorder="1" applyAlignment="1" applyProtection="1">
      <alignment horizontal="center" vertical="center"/>
    </xf>
    <xf numFmtId="0" fontId="8" fillId="2" borderId="25" xfId="2" applyFont="1" applyFill="1" applyBorder="1" applyAlignment="1" applyProtection="1">
      <alignment horizontal="center" vertical="center"/>
    </xf>
    <xf numFmtId="0" fontId="8" fillId="2" borderId="26" xfId="2" applyFont="1" applyFill="1" applyBorder="1" applyAlignment="1" applyProtection="1">
      <alignment horizontal="center" vertical="center"/>
    </xf>
    <xf numFmtId="0" fontId="8" fillId="2" borderId="27" xfId="2" applyFont="1" applyFill="1" applyBorder="1" applyAlignment="1" applyProtection="1">
      <alignment horizontal="center" vertical="center"/>
    </xf>
    <xf numFmtId="0" fontId="8" fillId="2" borderId="28" xfId="2" applyFont="1" applyFill="1" applyBorder="1" applyAlignment="1" applyProtection="1">
      <alignment horizontal="center" vertical="center"/>
    </xf>
    <xf numFmtId="0" fontId="8" fillId="2" borderId="29" xfId="2" applyFont="1" applyFill="1" applyBorder="1" applyAlignment="1" applyProtection="1">
      <alignment horizontal="center" vertical="center"/>
    </xf>
    <xf numFmtId="0" fontId="8" fillId="2" borderId="30" xfId="2" applyFont="1" applyFill="1" applyBorder="1" applyAlignment="1" applyProtection="1">
      <alignment horizontal="center" vertical="center"/>
    </xf>
    <xf numFmtId="0" fontId="15" fillId="2" borderId="0" xfId="2" applyFont="1" applyFill="1" applyAlignment="1" applyProtection="1">
      <alignment horizontal="center" vertical="center"/>
    </xf>
    <xf numFmtId="0" fontId="8" fillId="2" borderId="31" xfId="2" applyFont="1" applyFill="1" applyBorder="1" applyAlignment="1" applyProtection="1">
      <alignment horizontal="distributed" vertical="center"/>
    </xf>
    <xf numFmtId="0" fontId="8" fillId="2" borderId="1" xfId="2" applyFont="1" applyFill="1" applyBorder="1" applyAlignment="1" applyProtection="1">
      <alignment horizontal="distributed" vertical="center"/>
    </xf>
    <xf numFmtId="0" fontId="8" fillId="2" borderId="32" xfId="2" applyFont="1" applyFill="1" applyBorder="1" applyAlignment="1" applyProtection="1">
      <alignment horizontal="distributed" vertical="center"/>
    </xf>
    <xf numFmtId="0" fontId="8" fillId="2" borderId="33" xfId="2" applyFont="1" applyFill="1" applyBorder="1" applyAlignment="1" applyProtection="1">
      <alignment horizontal="center" vertical="center"/>
    </xf>
    <xf numFmtId="0" fontId="8" fillId="2" borderId="34" xfId="2" applyFont="1" applyFill="1" applyBorder="1" applyAlignment="1" applyProtection="1">
      <alignment horizontal="center" vertical="center"/>
    </xf>
    <xf numFmtId="0" fontId="8" fillId="2" borderId="35" xfId="2" applyFont="1" applyFill="1" applyBorder="1" applyAlignment="1" applyProtection="1">
      <alignment horizontal="center" vertical="center"/>
    </xf>
    <xf numFmtId="0" fontId="8" fillId="2" borderId="36" xfId="2" applyFont="1" applyFill="1" applyBorder="1" applyAlignment="1" applyProtection="1">
      <alignment horizontal="center" vertical="center"/>
    </xf>
    <xf numFmtId="0" fontId="8" fillId="2" borderId="37" xfId="2" applyFont="1" applyFill="1" applyBorder="1" applyAlignment="1" applyProtection="1">
      <alignment horizontal="center" vertical="center"/>
    </xf>
    <xf numFmtId="0" fontId="8" fillId="2" borderId="38" xfId="2" applyFont="1" applyFill="1" applyBorder="1" applyAlignment="1" applyProtection="1">
      <alignment horizontal="center" vertical="center"/>
    </xf>
    <xf numFmtId="0" fontId="8" fillId="2" borderId="39" xfId="2" applyFont="1" applyFill="1" applyBorder="1" applyAlignment="1" applyProtection="1">
      <alignment horizontal="center" vertical="center"/>
    </xf>
    <xf numFmtId="0" fontId="8" fillId="2" borderId="40" xfId="2" applyFont="1" applyFill="1" applyBorder="1" applyAlignment="1" applyProtection="1">
      <alignment horizontal="center" vertical="center"/>
    </xf>
    <xf numFmtId="0" fontId="9" fillId="2" borderId="31" xfId="2" applyFont="1" applyFill="1" applyBorder="1" applyAlignment="1" applyProtection="1">
      <alignment horizontal="left" vertical="center"/>
    </xf>
    <xf numFmtId="0" fontId="9" fillId="2" borderId="1" xfId="2" applyFont="1" applyFill="1" applyBorder="1" applyAlignment="1" applyProtection="1">
      <alignment horizontal="left" vertical="center"/>
    </xf>
    <xf numFmtId="0" fontId="16" fillId="3" borderId="1" xfId="2" applyFont="1" applyFill="1" applyBorder="1" applyAlignment="1" applyProtection="1">
      <alignment horizontal="left" vertical="center" wrapText="1"/>
      <protection locked="0"/>
    </xf>
    <xf numFmtId="0" fontId="9" fillId="2" borderId="1" xfId="2" applyFont="1" applyFill="1" applyBorder="1" applyAlignment="1" applyProtection="1">
      <alignment horizontal="left" vertical="center" wrapText="1"/>
    </xf>
    <xf numFmtId="0" fontId="9" fillId="2" borderId="32" xfId="2" applyFont="1" applyFill="1" applyBorder="1" applyAlignment="1" applyProtection="1">
      <alignment horizontal="left" vertical="center" wrapText="1"/>
    </xf>
    <xf numFmtId="0" fontId="8" fillId="2" borderId="41" xfId="2" applyFont="1" applyFill="1" applyBorder="1" applyAlignment="1" applyProtection="1">
      <alignment horizontal="center" vertical="center"/>
    </xf>
    <xf numFmtId="0" fontId="8" fillId="2" borderId="42" xfId="2" applyFont="1" applyFill="1" applyBorder="1" applyAlignment="1" applyProtection="1">
      <alignment horizontal="center" vertical="center"/>
    </xf>
    <xf numFmtId="0" fontId="8" fillId="2" borderId="43" xfId="2" applyFont="1" applyFill="1" applyBorder="1" applyAlignment="1" applyProtection="1">
      <alignment horizontal="center" vertical="center"/>
    </xf>
    <xf numFmtId="0" fontId="8" fillId="2" borderId="44" xfId="2" applyFont="1" applyFill="1" applyBorder="1" applyAlignment="1" applyProtection="1">
      <alignment horizontal="center" vertical="center"/>
    </xf>
    <xf numFmtId="0" fontId="8" fillId="2" borderId="45" xfId="2" applyFont="1" applyFill="1" applyBorder="1" applyAlignment="1" applyProtection="1">
      <alignment horizontal="center" vertical="center"/>
    </xf>
    <xf numFmtId="0" fontId="8" fillId="2" borderId="33" xfId="2" applyFont="1" applyFill="1" applyBorder="1" applyAlignment="1" applyProtection="1">
      <alignment horizontal="left" vertical="center" wrapText="1"/>
    </xf>
    <xf numFmtId="0" fontId="8" fillId="2" borderId="34" xfId="2" applyFont="1" applyFill="1" applyBorder="1" applyAlignment="1" applyProtection="1">
      <alignment horizontal="left" vertical="center" wrapText="1"/>
    </xf>
    <xf numFmtId="0" fontId="8" fillId="2" borderId="46" xfId="2" applyFont="1" applyFill="1" applyBorder="1" applyAlignment="1" applyProtection="1">
      <alignment horizontal="left" vertical="center" wrapText="1"/>
    </xf>
    <xf numFmtId="0" fontId="8" fillId="3" borderId="47" xfId="2" applyFont="1" applyFill="1" applyBorder="1" applyAlignment="1" applyProtection="1">
      <alignment horizontal="center" vertical="center"/>
      <protection locked="0"/>
    </xf>
    <xf numFmtId="0" fontId="8" fillId="3" borderId="48" xfId="2" applyFont="1" applyFill="1" applyBorder="1" applyAlignment="1" applyProtection="1">
      <alignment horizontal="center" vertical="center"/>
      <protection locked="0"/>
    </xf>
    <xf numFmtId="0" fontId="14" fillId="2" borderId="49" xfId="2" applyFont="1" applyFill="1" applyBorder="1" applyAlignment="1" applyProtection="1">
      <alignment horizontal="center" vertical="center"/>
    </xf>
    <xf numFmtId="0" fontId="8" fillId="2" borderId="49" xfId="2" applyFont="1" applyFill="1" applyBorder="1" applyAlignment="1" applyProtection="1">
      <alignment horizontal="center" vertical="center"/>
    </xf>
    <xf numFmtId="0" fontId="8" fillId="3" borderId="49" xfId="2" applyFont="1" applyFill="1" applyBorder="1" applyAlignment="1" applyProtection="1">
      <alignment horizontal="center" vertical="center"/>
      <protection locked="0"/>
    </xf>
    <xf numFmtId="0" fontId="8" fillId="3" borderId="50" xfId="2" applyFont="1" applyFill="1" applyBorder="1" applyAlignment="1" applyProtection="1">
      <alignment horizontal="left" vertical="center"/>
      <protection locked="0"/>
    </xf>
    <xf numFmtId="0" fontId="8" fillId="3" borderId="51" xfId="2" applyFont="1" applyFill="1" applyBorder="1" applyAlignment="1" applyProtection="1">
      <alignment horizontal="left" vertical="center"/>
      <protection locked="0"/>
    </xf>
    <xf numFmtId="0" fontId="8" fillId="3" borderId="4" xfId="4"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14" fillId="2" borderId="2" xfId="2" applyFont="1" applyFill="1" applyBorder="1" applyAlignment="1" applyProtection="1">
      <alignment horizontal="center" vertical="center"/>
    </xf>
    <xf numFmtId="0" fontId="8" fillId="3" borderId="2" xfId="2" applyFont="1" applyFill="1" applyBorder="1" applyAlignment="1" applyProtection="1">
      <alignment horizontal="center" vertical="center"/>
      <protection locked="0"/>
    </xf>
    <xf numFmtId="0" fontId="8" fillId="3" borderId="52" xfId="2" applyFont="1" applyFill="1" applyBorder="1" applyAlignment="1" applyProtection="1">
      <alignment horizontal="left" vertical="center"/>
      <protection locked="0"/>
    </xf>
    <xf numFmtId="0" fontId="8" fillId="3" borderId="40" xfId="2" applyFont="1" applyFill="1" applyBorder="1" applyAlignment="1" applyProtection="1">
      <alignment horizontal="left" vertical="center"/>
      <protection locked="0"/>
    </xf>
    <xf numFmtId="49" fontId="14" fillId="3" borderId="2" xfId="2" applyNumberFormat="1" applyFont="1" applyFill="1" applyBorder="1" applyAlignment="1" applyProtection="1">
      <alignment horizontal="center" vertical="center"/>
      <protection locked="0"/>
    </xf>
    <xf numFmtId="0" fontId="8" fillId="2" borderId="1" xfId="2" applyFont="1" applyFill="1" applyBorder="1" applyAlignment="1" applyProtection="1">
      <alignment horizontal="center" vertical="center"/>
    </xf>
    <xf numFmtId="0" fontId="8" fillId="3" borderId="53" xfId="2" applyFont="1" applyFill="1" applyBorder="1" applyAlignment="1" applyProtection="1">
      <alignment horizontal="center" vertical="center"/>
      <protection locked="0"/>
    </xf>
    <xf numFmtId="0" fontId="8" fillId="2" borderId="54" xfId="2" applyFont="1" applyFill="1" applyBorder="1" applyAlignment="1" applyProtection="1">
      <alignment horizontal="center" vertical="center"/>
    </xf>
    <xf numFmtId="0" fontId="14" fillId="2" borderId="2" xfId="2" applyFont="1" applyFill="1" applyBorder="1" applyAlignment="1" applyProtection="1">
      <alignment vertical="center"/>
    </xf>
    <xf numFmtId="0" fontId="8" fillId="2" borderId="55" xfId="2" applyFont="1" applyFill="1" applyBorder="1" applyAlignment="1" applyProtection="1">
      <alignment horizontal="center" vertical="center"/>
    </xf>
    <xf numFmtId="0" fontId="8" fillId="2" borderId="56" xfId="2" applyFont="1" applyFill="1" applyBorder="1" applyAlignment="1" applyProtection="1">
      <alignment horizontal="center" vertical="center"/>
    </xf>
    <xf numFmtId="0" fontId="8" fillId="2" borderId="47" xfId="2" applyFont="1" applyFill="1" applyBorder="1" applyAlignment="1" applyProtection="1">
      <alignment horizontal="center" vertical="center"/>
    </xf>
    <xf numFmtId="0" fontId="8" fillId="2" borderId="48" xfId="2" applyFont="1" applyFill="1" applyBorder="1" applyAlignment="1" applyProtection="1">
      <alignment horizontal="center" vertical="center"/>
    </xf>
    <xf numFmtId="0" fontId="8" fillId="2" borderId="52" xfId="2" applyFont="1" applyFill="1" applyBorder="1" applyAlignment="1" applyProtection="1">
      <alignment horizontal="center" vertical="center"/>
    </xf>
    <xf numFmtId="0" fontId="8" fillId="2" borderId="35" xfId="2" applyFont="1" applyFill="1" applyBorder="1" applyAlignment="1" applyProtection="1">
      <alignment horizontal="left" vertical="center" wrapText="1"/>
    </xf>
    <xf numFmtId="0" fontId="8" fillId="2" borderId="4" xfId="4" applyFont="1" applyFill="1" applyBorder="1" applyAlignment="1" applyProtection="1">
      <alignment horizontal="center" vertical="center"/>
    </xf>
    <xf numFmtId="0" fontId="8" fillId="2" borderId="0" xfId="4" applyFont="1" applyFill="1" applyBorder="1" applyAlignment="1" applyProtection="1">
      <alignment horizontal="center" vertical="center"/>
    </xf>
    <xf numFmtId="0" fontId="8" fillId="2" borderId="2" xfId="2" applyFont="1" applyFill="1" applyBorder="1" applyAlignment="1" applyProtection="1">
      <alignment horizontal="center" vertical="center"/>
    </xf>
    <xf numFmtId="0" fontId="8" fillId="2" borderId="1" xfId="2" applyFont="1" applyFill="1" applyBorder="1" applyAlignment="1" applyProtection="1">
      <alignment horizontal="center" vertical="center"/>
      <protection locked="0"/>
    </xf>
    <xf numFmtId="176" fontId="8" fillId="2" borderId="0" xfId="2" applyNumberFormat="1" applyFont="1" applyFill="1" applyAlignment="1" applyProtection="1">
      <alignment vertical="center" shrinkToFit="1"/>
    </xf>
    <xf numFmtId="0" fontId="8" fillId="2" borderId="53" xfId="2" applyFont="1" applyFill="1" applyBorder="1" applyAlignment="1" applyProtection="1">
      <alignment horizontal="center" vertical="center"/>
    </xf>
    <xf numFmtId="0" fontId="8" fillId="2" borderId="57" xfId="2" applyFont="1" applyFill="1" applyBorder="1" applyAlignment="1" applyProtection="1">
      <alignment horizontal="center" vertical="center"/>
    </xf>
    <xf numFmtId="0" fontId="8" fillId="3" borderId="58" xfId="2" applyFont="1" applyFill="1" applyBorder="1" applyAlignment="1" applyProtection="1">
      <alignment horizontal="center" vertical="center"/>
      <protection locked="0"/>
    </xf>
    <xf numFmtId="0" fontId="8" fillId="3" borderId="35" xfId="2" applyFont="1" applyFill="1" applyBorder="1" applyAlignment="1" applyProtection="1">
      <alignment horizontal="center" vertical="center"/>
      <protection locked="0"/>
    </xf>
    <xf numFmtId="176" fontId="8" fillId="2" borderId="0" xfId="2" applyNumberFormat="1" applyFont="1" applyFill="1" applyAlignment="1" applyProtection="1">
      <alignment horizontal="right" vertical="center" shrinkToFit="1"/>
    </xf>
    <xf numFmtId="0" fontId="9" fillId="3" borderId="1" xfId="2" applyFont="1" applyFill="1" applyBorder="1" applyAlignment="1" applyProtection="1">
      <alignment horizontal="left" vertical="center"/>
      <protection locked="0"/>
    </xf>
    <xf numFmtId="0" fontId="9" fillId="3" borderId="32" xfId="2" applyFont="1" applyFill="1" applyBorder="1" applyAlignment="1" applyProtection="1">
      <alignment horizontal="left" vertical="center"/>
      <protection locked="0"/>
    </xf>
    <xf numFmtId="0" fontId="8" fillId="3" borderId="0" xfId="2" applyFont="1" applyFill="1" applyAlignment="1" applyProtection="1">
      <alignment horizontal="center" vertical="center"/>
      <protection locked="0"/>
    </xf>
    <xf numFmtId="0" fontId="9" fillId="2" borderId="59" xfId="2" applyFont="1" applyFill="1" applyBorder="1" applyAlignment="1" applyProtection="1">
      <alignment horizontal="left" vertical="center"/>
    </xf>
    <xf numFmtId="0" fontId="9" fillId="2" borderId="60" xfId="2" applyFont="1" applyFill="1" applyBorder="1" applyAlignment="1" applyProtection="1">
      <alignment horizontal="left" vertical="center"/>
    </xf>
    <xf numFmtId="0" fontId="9" fillId="3" borderId="60" xfId="2" applyFont="1" applyFill="1" applyBorder="1" applyAlignment="1" applyProtection="1">
      <alignment horizontal="left" vertical="center"/>
      <protection locked="0"/>
    </xf>
    <xf numFmtId="0" fontId="9" fillId="3" borderId="61" xfId="2" applyFont="1" applyFill="1" applyBorder="1" applyAlignment="1" applyProtection="1">
      <alignment horizontal="left" vertical="center"/>
      <protection locked="0"/>
    </xf>
    <xf numFmtId="0" fontId="8" fillId="2" borderId="62" xfId="2" applyFont="1" applyFill="1" applyBorder="1" applyAlignment="1" applyProtection="1">
      <alignment horizontal="left" vertical="center" wrapText="1"/>
    </xf>
    <xf numFmtId="0" fontId="8" fillId="2" borderId="63" xfId="2" applyFont="1" applyFill="1" applyBorder="1" applyAlignment="1" applyProtection="1">
      <alignment horizontal="left" vertical="center" wrapText="1"/>
    </xf>
    <xf numFmtId="0" fontId="8" fillId="2" borderId="64" xfId="2" applyFont="1" applyFill="1" applyBorder="1" applyAlignment="1" applyProtection="1">
      <alignment horizontal="left" vertical="center" wrapText="1"/>
    </xf>
    <xf numFmtId="0" fontId="8" fillId="3" borderId="65" xfId="4" applyFont="1" applyFill="1" applyBorder="1" applyAlignment="1" applyProtection="1">
      <alignment horizontal="center" vertical="center"/>
      <protection locked="0"/>
    </xf>
    <xf numFmtId="0" fontId="8" fillId="3" borderId="66" xfId="2" applyFont="1" applyFill="1" applyBorder="1" applyAlignment="1" applyProtection="1">
      <alignment horizontal="center" vertical="center"/>
      <protection locked="0"/>
    </xf>
    <xf numFmtId="0" fontId="14" fillId="2" borderId="67" xfId="2" applyFont="1" applyFill="1" applyBorder="1" applyAlignment="1" applyProtection="1">
      <alignment vertical="center"/>
    </xf>
    <xf numFmtId="0" fontId="8" fillId="3" borderId="68" xfId="2" applyFont="1" applyFill="1" applyBorder="1" applyAlignment="1" applyProtection="1">
      <alignment horizontal="center" vertical="center"/>
      <protection locked="0"/>
    </xf>
    <xf numFmtId="0" fontId="8" fillId="3" borderId="64" xfId="2" applyFont="1" applyFill="1" applyBorder="1" applyAlignment="1" applyProtection="1">
      <alignment horizontal="center" vertical="center"/>
      <protection locked="0"/>
    </xf>
    <xf numFmtId="0" fontId="8" fillId="3" borderId="67" xfId="2" applyFont="1" applyFill="1" applyBorder="1" applyAlignment="1" applyProtection="1">
      <alignment horizontal="center" vertical="center"/>
      <protection locked="0"/>
    </xf>
    <xf numFmtId="0" fontId="8" fillId="3" borderId="69" xfId="2" applyFont="1" applyFill="1" applyBorder="1" applyAlignment="1" applyProtection="1">
      <alignment horizontal="left" vertical="center"/>
      <protection locked="0"/>
    </xf>
    <xf numFmtId="0" fontId="8" fillId="3" borderId="70" xfId="2" applyFont="1" applyFill="1" applyBorder="1" applyAlignment="1" applyProtection="1">
      <alignment horizontal="left" vertical="center"/>
      <protection locked="0"/>
    </xf>
    <xf numFmtId="176" fontId="8" fillId="2" borderId="0" xfId="2" applyNumberFormat="1" applyFont="1" applyFill="1" applyAlignment="1" applyProtection="1">
      <alignment horizontal="distributed" vertical="center" shrinkToFit="1"/>
    </xf>
    <xf numFmtId="0" fontId="9" fillId="2" borderId="0" xfId="2" applyFont="1" applyFill="1" applyAlignment="1" applyProtection="1">
      <alignment horizontal="left" vertical="center"/>
    </xf>
    <xf numFmtId="0" fontId="7" fillId="2" borderId="0" xfId="2" applyFont="1" applyFill="1" applyAlignment="1" applyProtection="1">
      <alignment horizontal="left" vertical="center" wrapText="1"/>
    </xf>
    <xf numFmtId="0" fontId="7" fillId="2" borderId="0" xfId="2" applyFont="1" applyFill="1" applyAlignment="1" applyProtection="1">
      <alignment horizontal="center" vertical="center"/>
    </xf>
    <xf numFmtId="0" fontId="7" fillId="2" borderId="0" xfId="2" applyFont="1" applyFill="1" applyAlignment="1" applyProtection="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5">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57150</xdr:colOff>
      <xdr:row>0</xdr:row>
      <xdr:rowOff>72390</xdr:rowOff>
    </xdr:from>
    <xdr:to xmlns:xdr="http://schemas.openxmlformats.org/drawingml/2006/spreadsheetDrawing">
      <xdr:col>10</xdr:col>
      <xdr:colOff>570865</xdr:colOff>
      <xdr:row>2</xdr:row>
      <xdr:rowOff>152400</xdr:rowOff>
    </xdr:to>
    <xdr:sp macro="" textlink="">
      <xdr:nvSpPr>
        <xdr:cNvPr id="2" name="テキスト 1"/>
        <xdr:cNvSpPr txBox="1"/>
      </xdr:nvSpPr>
      <xdr:spPr>
        <a:xfrm>
          <a:off x="6029325" y="72390"/>
          <a:ext cx="2571115" cy="53721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chemeClr val="tx1"/>
              </a:solidFill>
            </a:rPr>
            <a:t>この様式は</a:t>
          </a:r>
          <a:r>
            <a:rPr kumimoji="1" lang="ja-JP" altLang="en-US" b="1">
              <a:solidFill>
                <a:srgbClr val="FF0000"/>
              </a:solidFill>
            </a:rPr>
            <a:t>県補助金の併用をする</a:t>
          </a:r>
          <a:endParaRPr kumimoji="1" lang="ja-JP" altLang="en-US" b="1">
            <a:solidFill>
              <a:srgbClr val="FF0000"/>
            </a:solidFill>
          </a:endParaRPr>
        </a:p>
        <a:p>
          <a:r>
            <a:rPr kumimoji="1" lang="ja-JP" altLang="en-US" b="1">
              <a:solidFill>
                <a:schemeClr val="tx1"/>
              </a:solidFill>
            </a:rPr>
            <a:t>場合のみ記入が必要です！</a:t>
          </a:r>
          <a:endParaRPr kumimoji="1" lang="ja-JP" altLang="en-US"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I12" totalsRowShown="0" headerRowBorderDxfId="34" tableBorderDxfId="33" totalsRowBorderDxfId="32">
  <autoFilter ref="H9:I12"/>
  <tableColumns count="2">
    <tableColumn id="1" name="松江市新製品・新技術開発支援事業補助金" dataDxfId="31"/>
    <tableColumn id="2" name="松江市製造業エネルギーコスト削減対策支援事業補助金" totalsRow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J9:J10" totalsRowShown="0" headerRowBorderDxfId="3" tableBorderDxfId="2" totalsRowBorderDxfId="1">
  <autoFilter ref="J9:J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printerSettings" Target="../printerSettings/printerSettings9.bin" /><Relationship Id="rId3" Type="http://schemas.openxmlformats.org/officeDocument/2006/relationships/drawing" Target="../drawings/drawing2.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20"/>
  <sheetViews>
    <sheetView topLeftCell="C1" workbookViewId="0">
      <selection activeCell="C23" sqref="C23"/>
    </sheetView>
  </sheetViews>
  <sheetFormatPr defaultRowHeight="18"/>
  <cols>
    <col min="2" max="4" width="45.625" customWidth="1"/>
    <col min="5" max="5" width="70.625" customWidth="1"/>
    <col min="6" max="12" width="45.625" customWidth="1"/>
  </cols>
  <sheetData>
    <row r="1" spans="1:5">
      <c r="A1" s="1" t="s">
        <v>94</v>
      </c>
      <c r="B1" s="1" t="s">
        <v>96</v>
      </c>
      <c r="C1" s="1" t="s">
        <v>97</v>
      </c>
      <c r="D1" s="1" t="s">
        <v>68</v>
      </c>
      <c r="E1" s="1" t="s">
        <v>77</v>
      </c>
    </row>
    <row r="2" spans="1:5" ht="90">
      <c r="A2" s="1">
        <v>1</v>
      </c>
      <c r="B2" s="1" t="s">
        <v>99</v>
      </c>
      <c r="C2" s="1" t="s">
        <v>24</v>
      </c>
      <c r="D2" s="2" t="s">
        <v>57</v>
      </c>
      <c r="E2" s="2" t="s">
        <v>52</v>
      </c>
    </row>
    <row r="3" spans="1:5" ht="90">
      <c r="A3" s="1">
        <v>2</v>
      </c>
      <c r="B3" s="1" t="s">
        <v>99</v>
      </c>
      <c r="C3" s="1" t="s">
        <v>101</v>
      </c>
      <c r="D3" s="2" t="s">
        <v>57</v>
      </c>
      <c r="E3" s="2" t="s">
        <v>52</v>
      </c>
    </row>
    <row r="4" spans="1:5" ht="90">
      <c r="A4" s="1">
        <v>3</v>
      </c>
      <c r="B4" s="1" t="s">
        <v>103</v>
      </c>
      <c r="C4" s="1" t="s">
        <v>55</v>
      </c>
      <c r="D4" s="2" t="s">
        <v>175</v>
      </c>
      <c r="E4" s="2" t="s">
        <v>52</v>
      </c>
    </row>
    <row r="5" spans="1:5" ht="72">
      <c r="A5" s="1">
        <v>4</v>
      </c>
      <c r="B5" s="1" t="s">
        <v>103</v>
      </c>
      <c r="C5" s="1" t="s">
        <v>112</v>
      </c>
      <c r="D5" s="2" t="s">
        <v>111</v>
      </c>
      <c r="E5" s="2" t="s">
        <v>52</v>
      </c>
    </row>
    <row r="6" spans="1:5" ht="72">
      <c r="A6" s="1">
        <v>5</v>
      </c>
      <c r="B6" s="1" t="s">
        <v>105</v>
      </c>
      <c r="C6" s="1" t="s">
        <v>113</v>
      </c>
      <c r="D6" s="2" t="s">
        <v>83</v>
      </c>
      <c r="E6" s="2" t="s">
        <v>52</v>
      </c>
    </row>
    <row r="7" spans="1:5" ht="72">
      <c r="A7" s="1">
        <v>6</v>
      </c>
      <c r="B7" s="1" t="s">
        <v>105</v>
      </c>
      <c r="C7" s="1" t="s">
        <v>130</v>
      </c>
      <c r="D7" s="2" t="s">
        <v>83</v>
      </c>
      <c r="E7" s="2" t="s">
        <v>52</v>
      </c>
    </row>
    <row r="8" spans="1:5" ht="108">
      <c r="A8" s="1">
        <v>7</v>
      </c>
      <c r="B8" s="1" t="s">
        <v>67</v>
      </c>
      <c r="C8" s="1" t="s">
        <v>115</v>
      </c>
      <c r="D8" s="2" t="s">
        <v>95</v>
      </c>
      <c r="E8" s="2" t="s">
        <v>102</v>
      </c>
    </row>
    <row r="9" spans="1:5" ht="108">
      <c r="A9" s="1">
        <v>8</v>
      </c>
      <c r="B9" s="1" t="s">
        <v>67</v>
      </c>
      <c r="C9" s="1" t="s">
        <v>117</v>
      </c>
      <c r="D9" s="2" t="s">
        <v>95</v>
      </c>
      <c r="E9" s="2" t="s">
        <v>102</v>
      </c>
    </row>
    <row r="10" spans="1:5" ht="90">
      <c r="A10" s="1">
        <v>9</v>
      </c>
      <c r="B10" s="1" t="s">
        <v>23</v>
      </c>
      <c r="C10" s="1" t="s">
        <v>114</v>
      </c>
      <c r="D10" s="2" t="s">
        <v>176</v>
      </c>
      <c r="E10" s="2" t="s">
        <v>178</v>
      </c>
    </row>
    <row r="11" spans="1:5" ht="72">
      <c r="A11" s="1">
        <v>10</v>
      </c>
      <c r="B11" s="1" t="s">
        <v>107</v>
      </c>
      <c r="C11" s="1" t="s">
        <v>119</v>
      </c>
      <c r="D11" s="2" t="s">
        <v>70</v>
      </c>
      <c r="E11" s="2" t="s">
        <v>52</v>
      </c>
    </row>
    <row r="12" spans="1:5" ht="90">
      <c r="A12" s="1">
        <v>11</v>
      </c>
      <c r="B12" s="1" t="s">
        <v>110</v>
      </c>
      <c r="C12" s="1" t="s">
        <v>120</v>
      </c>
      <c r="D12" s="2" t="s">
        <v>83</v>
      </c>
      <c r="E12" s="2" t="s">
        <v>178</v>
      </c>
    </row>
    <row r="13" spans="1:5" ht="90">
      <c r="A13" s="1">
        <v>12</v>
      </c>
      <c r="B13" s="1" t="s">
        <v>110</v>
      </c>
      <c r="C13" s="1" t="s">
        <v>121</v>
      </c>
      <c r="D13" s="2" t="s">
        <v>83</v>
      </c>
      <c r="E13" s="2" t="s">
        <v>178</v>
      </c>
    </row>
    <row r="14" spans="1:5" ht="90">
      <c r="A14" s="1">
        <v>13</v>
      </c>
      <c r="B14" s="1" t="s">
        <v>110</v>
      </c>
      <c r="C14" s="1" t="s">
        <v>0</v>
      </c>
      <c r="D14" s="2" t="s">
        <v>83</v>
      </c>
      <c r="E14" s="2" t="s">
        <v>178</v>
      </c>
    </row>
    <row r="15" spans="1:5" ht="108">
      <c r="A15" s="1">
        <v>14</v>
      </c>
      <c r="B15" s="1" t="s">
        <v>75</v>
      </c>
      <c r="C15" s="1" t="s">
        <v>122</v>
      </c>
      <c r="D15" s="2" t="s">
        <v>47</v>
      </c>
      <c r="E15" s="2" t="s">
        <v>52</v>
      </c>
    </row>
    <row r="16" spans="1:5" ht="108">
      <c r="A16" s="1">
        <v>15</v>
      </c>
      <c r="B16" s="1" t="s">
        <v>75</v>
      </c>
      <c r="C16" s="1" t="s">
        <v>17</v>
      </c>
      <c r="D16" s="2" t="s">
        <v>47</v>
      </c>
      <c r="E16" s="2" t="s">
        <v>52</v>
      </c>
    </row>
    <row r="17" spans="1:5" ht="108">
      <c r="A17" s="1">
        <v>16</v>
      </c>
      <c r="B17" s="1" t="s">
        <v>75</v>
      </c>
      <c r="C17" s="1" t="s">
        <v>124</v>
      </c>
      <c r="D17" s="2" t="s">
        <v>47</v>
      </c>
      <c r="E17" s="2" t="s">
        <v>52</v>
      </c>
    </row>
    <row r="18" spans="1:5" ht="54">
      <c r="A18" s="1"/>
      <c r="B18" s="1"/>
      <c r="C18" s="1" t="s">
        <v>51</v>
      </c>
      <c r="D18" s="2" t="s">
        <v>83</v>
      </c>
      <c r="E18" s="2" t="s">
        <v>193</v>
      </c>
    </row>
    <row r="19" spans="1:5" ht="72">
      <c r="A19" s="1"/>
      <c r="B19" s="1"/>
      <c r="C19" s="1" t="s">
        <v>148</v>
      </c>
      <c r="D19" s="2" t="s">
        <v>8</v>
      </c>
      <c r="E19" s="2" t="s">
        <v>146</v>
      </c>
    </row>
    <row r="20" spans="1:5" ht="90">
      <c r="A20" s="1">
        <v>17</v>
      </c>
      <c r="B20" s="1" t="s">
        <v>60</v>
      </c>
      <c r="C20" s="1" t="s">
        <v>125</v>
      </c>
      <c r="D20" s="2" t="s">
        <v>116</v>
      </c>
      <c r="E20" s="2" t="s">
        <v>179</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2"/>
  <sheetViews>
    <sheetView topLeftCell="F1" workbookViewId="0">
      <selection activeCell="I10" sqref="I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9" width="38.375" customWidth="1"/>
    <col min="10" max="10" width="32.75" customWidth="1"/>
  </cols>
  <sheetData>
    <row r="1" spans="1:10">
      <c r="A1" t="s">
        <v>49</v>
      </c>
    </row>
    <row r="2" spans="1:10">
      <c r="A2" t="s">
        <v>44</v>
      </c>
    </row>
    <row r="3" spans="1:10">
      <c r="A3" t="s">
        <v>64</v>
      </c>
    </row>
    <row r="4" spans="1:10">
      <c r="A4" t="s">
        <v>43</v>
      </c>
    </row>
    <row r="5" spans="1:10">
      <c r="A5" t="s">
        <v>127</v>
      </c>
    </row>
    <row r="8" spans="1:10">
      <c r="A8" t="s">
        <v>126</v>
      </c>
    </row>
    <row r="9" spans="1:10">
      <c r="A9" s="3" t="s">
        <v>99</v>
      </c>
      <c r="B9" s="3" t="s">
        <v>103</v>
      </c>
      <c r="C9" s="3" t="s">
        <v>105</v>
      </c>
      <c r="D9" s="3" t="s">
        <v>67</v>
      </c>
      <c r="E9" s="3" t="s">
        <v>23</v>
      </c>
      <c r="F9" s="3" t="s">
        <v>107</v>
      </c>
      <c r="G9" s="3" t="s">
        <v>110</v>
      </c>
      <c r="H9" s="3" t="s">
        <v>75</v>
      </c>
      <c r="I9" s="6" t="s">
        <v>16</v>
      </c>
      <c r="J9" s="3" t="s">
        <v>60</v>
      </c>
    </row>
    <row r="10" spans="1:10">
      <c r="A10" s="4" t="s">
        <v>24</v>
      </c>
      <c r="B10" s="4" t="s">
        <v>55</v>
      </c>
      <c r="C10" s="4" t="s">
        <v>113</v>
      </c>
      <c r="D10" s="4" t="s">
        <v>115</v>
      </c>
      <c r="E10" s="5" t="s">
        <v>114</v>
      </c>
      <c r="F10" s="5" t="s">
        <v>119</v>
      </c>
      <c r="G10" s="4" t="s">
        <v>120</v>
      </c>
      <c r="H10" s="4" t="s">
        <v>122</v>
      </c>
      <c r="I10" s="5" t="s">
        <v>13</v>
      </c>
      <c r="J10" s="5" t="s">
        <v>125</v>
      </c>
    </row>
    <row r="11" spans="1:10">
      <c r="A11" s="5" t="s">
        <v>101</v>
      </c>
      <c r="B11" s="5" t="s">
        <v>112</v>
      </c>
      <c r="C11" s="4" t="s">
        <v>130</v>
      </c>
      <c r="D11" s="4" t="s">
        <v>117</v>
      </c>
      <c r="G11" s="4" t="s">
        <v>121</v>
      </c>
      <c r="H11" s="4" t="s">
        <v>17</v>
      </c>
      <c r="I11" t="s">
        <v>104</v>
      </c>
    </row>
    <row r="12" spans="1:10">
      <c r="D12" s="5"/>
      <c r="G12" s="5" t="s">
        <v>0</v>
      </c>
      <c r="H12" s="5" t="s">
        <v>124</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topLeftCell="A4" workbookViewId="0">
      <selection activeCell="H20" sqref="H20"/>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7" t="s">
        <v>12</v>
      </c>
      <c r="B1" s="7" t="s">
        <v>159</v>
      </c>
      <c r="D1" s="1" t="s">
        <v>24</v>
      </c>
      <c r="E1" t="s">
        <v>128</v>
      </c>
      <c r="F1" t="s">
        <v>184</v>
      </c>
    </row>
    <row r="2" spans="1:12">
      <c r="A2" t="s">
        <v>74</v>
      </c>
      <c r="B2" t="s">
        <v>9</v>
      </c>
      <c r="D2" s="8" t="s">
        <v>101</v>
      </c>
      <c r="E2" s="8" t="s">
        <v>128</v>
      </c>
      <c r="F2" s="8" t="s">
        <v>184</v>
      </c>
    </row>
    <row r="3" spans="1:12">
      <c r="A3" t="s">
        <v>158</v>
      </c>
      <c r="B3" t="s">
        <v>98</v>
      </c>
      <c r="D3" t="s">
        <v>55</v>
      </c>
      <c r="E3" t="s">
        <v>11</v>
      </c>
      <c r="F3" t="s">
        <v>173</v>
      </c>
    </row>
    <row r="4" spans="1:12">
      <c r="A4" t="s">
        <v>161</v>
      </c>
      <c r="B4" t="s">
        <v>21</v>
      </c>
      <c r="D4" t="s">
        <v>112</v>
      </c>
      <c r="E4" t="s">
        <v>188</v>
      </c>
    </row>
    <row r="5" spans="1:12">
      <c r="A5" t="s">
        <v>162</v>
      </c>
      <c r="B5" t="s">
        <v>153</v>
      </c>
      <c r="D5" t="s">
        <v>113</v>
      </c>
      <c r="E5" t="s">
        <v>181</v>
      </c>
      <c r="F5" t="s">
        <v>46</v>
      </c>
      <c r="G5" t="s">
        <v>182</v>
      </c>
      <c r="H5" t="s">
        <v>32</v>
      </c>
      <c r="I5" t="s">
        <v>118</v>
      </c>
    </row>
    <row r="6" spans="1:12">
      <c r="A6" t="s">
        <v>48</v>
      </c>
      <c r="B6" t="s">
        <v>58</v>
      </c>
      <c r="D6" t="s">
        <v>130</v>
      </c>
      <c r="E6" t="s">
        <v>183</v>
      </c>
      <c r="F6" t="s">
        <v>106</v>
      </c>
      <c r="G6" t="s">
        <v>90</v>
      </c>
      <c r="H6" t="s">
        <v>86</v>
      </c>
      <c r="I6" t="s">
        <v>86</v>
      </c>
    </row>
    <row r="7" spans="1:12">
      <c r="A7" t="s">
        <v>141</v>
      </c>
      <c r="D7" t="s">
        <v>115</v>
      </c>
      <c r="E7" t="s">
        <v>46</v>
      </c>
      <c r="F7" t="s">
        <v>185</v>
      </c>
      <c r="G7" t="s">
        <v>187</v>
      </c>
      <c r="H7" t="s">
        <v>20</v>
      </c>
      <c r="I7" t="s">
        <v>118</v>
      </c>
    </row>
    <row r="8" spans="1:12">
      <c r="A8" t="s">
        <v>163</v>
      </c>
      <c r="D8" t="s">
        <v>117</v>
      </c>
      <c r="E8" t="s">
        <v>20</v>
      </c>
      <c r="F8" t="s">
        <v>86</v>
      </c>
      <c r="G8" t="s">
        <v>86</v>
      </c>
      <c r="H8" t="s">
        <v>86</v>
      </c>
      <c r="I8" t="s">
        <v>86</v>
      </c>
    </row>
    <row r="9" spans="1:12">
      <c r="A9" t="s">
        <v>143</v>
      </c>
      <c r="D9" t="s">
        <v>114</v>
      </c>
      <c r="E9" s="1" t="s">
        <v>156</v>
      </c>
      <c r="F9" s="1" t="s">
        <v>46</v>
      </c>
      <c r="G9" s="1" t="s">
        <v>171</v>
      </c>
      <c r="H9" s="1" t="s">
        <v>160</v>
      </c>
      <c r="I9" s="1" t="s">
        <v>20</v>
      </c>
      <c r="J9" s="9" t="s">
        <v>90</v>
      </c>
    </row>
    <row r="10" spans="1:12">
      <c r="A10" t="s">
        <v>29</v>
      </c>
      <c r="D10" t="s">
        <v>119</v>
      </c>
      <c r="E10" t="s">
        <v>189</v>
      </c>
      <c r="F10" t="s">
        <v>81</v>
      </c>
      <c r="G10" t="s">
        <v>108</v>
      </c>
      <c r="H10" t="s">
        <v>157</v>
      </c>
    </row>
    <row r="11" spans="1:12">
      <c r="A11" t="s">
        <v>164</v>
      </c>
      <c r="D11" t="s">
        <v>120</v>
      </c>
    </row>
    <row r="12" spans="1:12">
      <c r="A12" t="s">
        <v>87</v>
      </c>
      <c r="D12" t="s">
        <v>121</v>
      </c>
    </row>
    <row r="13" spans="1:12">
      <c r="A13" t="s">
        <v>165</v>
      </c>
      <c r="D13" t="s">
        <v>0</v>
      </c>
    </row>
    <row r="14" spans="1:12">
      <c r="A14" t="s">
        <v>167</v>
      </c>
      <c r="D14" t="s">
        <v>122</v>
      </c>
      <c r="E14" t="s">
        <v>177</v>
      </c>
      <c r="F14" t="s">
        <v>69</v>
      </c>
      <c r="G14" t="s">
        <v>190</v>
      </c>
      <c r="H14" t="s">
        <v>123</v>
      </c>
      <c r="I14" t="s">
        <v>191</v>
      </c>
      <c r="J14" t="s">
        <v>118</v>
      </c>
    </row>
    <row r="15" spans="1:12">
      <c r="A15" t="s">
        <v>79</v>
      </c>
      <c r="D15" t="s">
        <v>17</v>
      </c>
      <c r="E15" t="s">
        <v>177</v>
      </c>
      <c r="F15" t="s">
        <v>69</v>
      </c>
      <c r="G15" t="s">
        <v>190</v>
      </c>
      <c r="H15" t="s">
        <v>1</v>
      </c>
      <c r="I15" t="s">
        <v>123</v>
      </c>
      <c r="J15" t="s">
        <v>191</v>
      </c>
      <c r="K15" t="s">
        <v>118</v>
      </c>
    </row>
    <row r="16" spans="1:12">
      <c r="A16" t="s">
        <v>84</v>
      </c>
      <c r="D16" t="s">
        <v>124</v>
      </c>
      <c r="E16" t="s">
        <v>177</v>
      </c>
      <c r="F16" t="s">
        <v>69</v>
      </c>
      <c r="G16" t="s">
        <v>190</v>
      </c>
      <c r="H16" t="s">
        <v>1</v>
      </c>
      <c r="I16" t="s">
        <v>123</v>
      </c>
      <c r="J16" t="s">
        <v>191</v>
      </c>
      <c r="K16" t="s">
        <v>192</v>
      </c>
      <c r="L16" t="s">
        <v>118</v>
      </c>
    </row>
    <row r="17" spans="1:7">
      <c r="A17" t="s">
        <v>166</v>
      </c>
      <c r="D17" t="s">
        <v>125</v>
      </c>
      <c r="E17" t="s">
        <v>56</v>
      </c>
      <c r="F17" t="s">
        <v>151</v>
      </c>
    </row>
    <row r="18" spans="1:7">
      <c r="A18" t="s">
        <v>37</v>
      </c>
      <c r="D18" t="s">
        <v>13</v>
      </c>
      <c r="E18" t="s">
        <v>186</v>
      </c>
      <c r="F18" t="s">
        <v>34</v>
      </c>
      <c r="G18" t="s">
        <v>194</v>
      </c>
    </row>
    <row r="19" spans="1:7">
      <c r="A19" t="s">
        <v>7</v>
      </c>
      <c r="D19" t="s">
        <v>104</v>
      </c>
      <c r="E19" t="s">
        <v>186</v>
      </c>
      <c r="F19" t="s">
        <v>34</v>
      </c>
      <c r="G19" t="s">
        <v>194</v>
      </c>
    </row>
    <row r="20" spans="1:7">
      <c r="A20" t="s">
        <v>168</v>
      </c>
    </row>
    <row r="21" spans="1:7">
      <c r="A21" t="s">
        <v>6</v>
      </c>
    </row>
    <row r="22" spans="1:7">
      <c r="A22" t="s">
        <v>169</v>
      </c>
    </row>
    <row r="23" spans="1:7">
      <c r="A23" t="s">
        <v>150</v>
      </c>
    </row>
    <row r="24" spans="1:7">
      <c r="A24" t="s">
        <v>145</v>
      </c>
    </row>
    <row r="25" spans="1:7">
      <c r="A25" t="s">
        <v>59</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5"/>
  <sheetViews>
    <sheetView tabSelected="1" view="pageBreakPreview" zoomScaleSheetLayoutView="100" workbookViewId="0">
      <selection activeCell="C6" sqref="C6"/>
    </sheetView>
  </sheetViews>
  <sheetFormatPr defaultRowHeight="18"/>
  <cols>
    <col min="2" max="2" width="21.75" customWidth="1"/>
    <col min="3" max="3" width="60.625" style="10" customWidth="1"/>
    <col min="4" max="4" width="38.25" style="10" customWidth="1"/>
  </cols>
  <sheetData>
    <row r="1" spans="1:4">
      <c r="A1" s="11" t="s">
        <v>109</v>
      </c>
      <c r="B1" s="11"/>
      <c r="C1" s="11"/>
      <c r="D1" s="11"/>
    </row>
    <row r="2" spans="1:4" ht="18.75">
      <c r="A2" s="12"/>
      <c r="B2" s="12"/>
      <c r="C2" s="22" t="s">
        <v>139</v>
      </c>
      <c r="D2" s="22" t="s">
        <v>33</v>
      </c>
    </row>
    <row r="3" spans="1:4" ht="24.95" customHeight="1">
      <c r="A3" s="13" t="s">
        <v>131</v>
      </c>
      <c r="B3" s="20" t="s">
        <v>132</v>
      </c>
      <c r="C3" s="23"/>
      <c r="D3" s="20" t="s">
        <v>136</v>
      </c>
    </row>
    <row r="4" spans="1:4" ht="24.95" customHeight="1">
      <c r="A4" s="14"/>
      <c r="B4" s="21" t="s">
        <v>133</v>
      </c>
      <c r="C4" s="24"/>
      <c r="D4" s="21" t="s">
        <v>64</v>
      </c>
    </row>
    <row r="5" spans="1:4" ht="24.95" customHeight="1">
      <c r="A5" s="14"/>
      <c r="B5" s="21" t="s">
        <v>63</v>
      </c>
      <c r="C5" s="24"/>
      <c r="D5" s="21" t="s">
        <v>149</v>
      </c>
    </row>
    <row r="6" spans="1:4" ht="24.95" customHeight="1">
      <c r="A6" s="14"/>
      <c r="B6" s="21" t="s">
        <v>137</v>
      </c>
      <c r="C6" s="24"/>
      <c r="D6" s="21" t="s">
        <v>180</v>
      </c>
    </row>
    <row r="7" spans="1:4" ht="24.95" customHeight="1">
      <c r="A7" s="14"/>
      <c r="B7" s="21" t="s">
        <v>134</v>
      </c>
      <c r="C7" s="25"/>
      <c r="D7" s="29">
        <v>26639</v>
      </c>
    </row>
    <row r="8" spans="1:4" ht="24.95" customHeight="1">
      <c r="A8" s="14"/>
      <c r="B8" s="21" t="s">
        <v>154</v>
      </c>
      <c r="C8" s="26"/>
      <c r="D8" s="30">
        <v>6908540</v>
      </c>
    </row>
    <row r="9" spans="1:4" ht="24.95" customHeight="1">
      <c r="A9" s="14"/>
      <c r="B9" s="21" t="s">
        <v>41</v>
      </c>
      <c r="C9" s="24"/>
      <c r="D9" s="21" t="s">
        <v>138</v>
      </c>
    </row>
    <row r="10" spans="1:4" ht="24.95" customHeight="1">
      <c r="A10" s="15" t="s">
        <v>142</v>
      </c>
      <c r="B10" s="21" t="s">
        <v>96</v>
      </c>
      <c r="C10" s="27" t="s">
        <v>207</v>
      </c>
      <c r="D10" s="31" t="s">
        <v>207</v>
      </c>
    </row>
    <row r="11" spans="1:4" ht="24.95" customHeight="1">
      <c r="A11" s="14"/>
      <c r="B11" s="21" t="s">
        <v>135</v>
      </c>
      <c r="C11" s="24" t="s">
        <v>201</v>
      </c>
      <c r="D11" s="31" t="s">
        <v>201</v>
      </c>
    </row>
    <row r="12" spans="1:4" ht="24.95" customHeight="1">
      <c r="A12" s="16" t="s">
        <v>40</v>
      </c>
      <c r="B12" s="21" t="s">
        <v>204</v>
      </c>
      <c r="C12" s="24"/>
      <c r="D12" s="32" t="s">
        <v>206</v>
      </c>
    </row>
    <row r="13" spans="1:4" ht="24.95" customHeight="1">
      <c r="A13" s="17"/>
      <c r="B13" s="21" t="s">
        <v>31</v>
      </c>
      <c r="C13" s="24"/>
      <c r="D13" s="32" t="s">
        <v>205</v>
      </c>
    </row>
    <row r="14" spans="1:4" ht="24.95" customHeight="1">
      <c r="A14" s="18"/>
      <c r="B14" s="21" t="s">
        <v>172</v>
      </c>
      <c r="C14" s="24"/>
      <c r="D14" s="32" t="s">
        <v>78</v>
      </c>
    </row>
    <row r="15" spans="1:4" ht="88.5" customHeight="1">
      <c r="A15" s="19" t="s">
        <v>140</v>
      </c>
      <c r="B15" s="19"/>
      <c r="C15" s="28" t="s">
        <v>10</v>
      </c>
      <c r="D15" s="28"/>
    </row>
  </sheetData>
  <mergeCells count="6">
    <mergeCell ref="A1:D1"/>
    <mergeCell ref="A15:B15"/>
    <mergeCell ref="C15:D15"/>
    <mergeCell ref="A10:A11"/>
    <mergeCell ref="A12:A14"/>
    <mergeCell ref="A3:A9"/>
  </mergeCells>
  <phoneticPr fontId="3"/>
  <dataValidations count="4">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s>
  <pageMargins left="0.7" right="0.7" top="0.75" bottom="0.75" header="0.3" footer="0.3"/>
  <pageSetup paperSize="9" scale="93"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'プルダウン（基本設定）'!$A$2:$A$5</xm:f>
          </x14:formula1>
          <xm:sqref>C4:D4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19"/>
  <sheetViews>
    <sheetView view="pageBreakPreview" zoomScale="90" zoomScaleNormal="85" zoomScaleSheetLayoutView="90" workbookViewId="0">
      <selection activeCell="K17" sqref="K17:AA17"/>
    </sheetView>
  </sheetViews>
  <sheetFormatPr defaultColWidth="3" defaultRowHeight="18.75" customHeight="1"/>
  <cols>
    <col min="1" max="1" width="3" style="33"/>
    <col min="2" max="2" width="2" style="33" customWidth="1"/>
    <col min="3" max="3" width="4.625" style="33" customWidth="1"/>
    <col min="4" max="19" width="3" style="33"/>
    <col min="20" max="21" width="3.625" style="33" bestFit="1" customWidth="1"/>
    <col min="22" max="22" width="3" style="33"/>
    <col min="23" max="23" width="3.625" style="33" bestFit="1" customWidth="1"/>
    <col min="24" max="282" width="3" style="33"/>
    <col min="283" max="283" width="3.5" style="33" bestFit="1" customWidth="1"/>
    <col min="284" max="538" width="3" style="33"/>
    <col min="539" max="539" width="3.5" style="33" bestFit="1" customWidth="1"/>
    <col min="540" max="794" width="3" style="33"/>
    <col min="795" max="795" width="3.5" style="33" bestFit="1" customWidth="1"/>
    <col min="796" max="1050" width="3" style="33"/>
    <col min="1051" max="1051" width="3.5" style="33" bestFit="1" customWidth="1"/>
    <col min="1052" max="1306" width="3" style="33"/>
    <col min="1307" max="1307" width="3.5" style="33" bestFit="1" customWidth="1"/>
    <col min="1308" max="1562" width="3" style="33"/>
    <col min="1563" max="1563" width="3.5" style="33" bestFit="1" customWidth="1"/>
    <col min="1564" max="1818" width="3" style="33"/>
    <col min="1819" max="1819" width="3.5" style="33" bestFit="1" customWidth="1"/>
    <col min="1820" max="2074" width="3" style="33"/>
    <col min="2075" max="2075" width="3.5" style="33" bestFit="1" customWidth="1"/>
    <col min="2076" max="2330" width="3" style="33"/>
    <col min="2331" max="2331" width="3.5" style="33" bestFit="1" customWidth="1"/>
    <col min="2332" max="2586" width="3" style="33"/>
    <col min="2587" max="2587" width="3.5" style="33" bestFit="1" customWidth="1"/>
    <col min="2588" max="2842" width="3" style="33"/>
    <col min="2843" max="2843" width="3.5" style="33" bestFit="1" customWidth="1"/>
    <col min="2844" max="3098" width="3" style="33"/>
    <col min="3099" max="3099" width="3.5" style="33" bestFit="1" customWidth="1"/>
    <col min="3100" max="3354" width="3" style="33"/>
    <col min="3355" max="3355" width="3.5" style="33" bestFit="1" customWidth="1"/>
    <col min="3356" max="3610" width="3" style="33"/>
    <col min="3611" max="3611" width="3.5" style="33" bestFit="1" customWidth="1"/>
    <col min="3612" max="3866" width="3" style="33"/>
    <col min="3867" max="3867" width="3.5" style="33" bestFit="1" customWidth="1"/>
    <col min="3868" max="4122" width="3" style="33"/>
    <col min="4123" max="4123" width="3.5" style="33" bestFit="1" customWidth="1"/>
    <col min="4124" max="4378" width="3" style="33"/>
    <col min="4379" max="4379" width="3.5" style="33" bestFit="1" customWidth="1"/>
    <col min="4380" max="4634" width="3" style="33"/>
    <col min="4635" max="4635" width="3.5" style="33" bestFit="1" customWidth="1"/>
    <col min="4636" max="4890" width="3" style="33"/>
    <col min="4891" max="4891" width="3.5" style="33" bestFit="1" customWidth="1"/>
    <col min="4892" max="5146" width="3" style="33"/>
    <col min="5147" max="5147" width="3.5" style="33" bestFit="1" customWidth="1"/>
    <col min="5148" max="5402" width="3" style="33"/>
    <col min="5403" max="5403" width="3.5" style="33" bestFit="1" customWidth="1"/>
    <col min="5404" max="5658" width="3" style="33"/>
    <col min="5659" max="5659" width="3.5" style="33" bestFit="1" customWidth="1"/>
    <col min="5660" max="5914" width="3" style="33"/>
    <col min="5915" max="5915" width="3.5" style="33" bestFit="1" customWidth="1"/>
    <col min="5916" max="6170" width="3" style="33"/>
    <col min="6171" max="6171" width="3.5" style="33" bestFit="1" customWidth="1"/>
    <col min="6172" max="6426" width="3" style="33"/>
    <col min="6427" max="6427" width="3.5" style="33" bestFit="1" customWidth="1"/>
    <col min="6428" max="6682" width="3" style="33"/>
    <col min="6683" max="6683" width="3.5" style="33" bestFit="1" customWidth="1"/>
    <col min="6684" max="6938" width="3" style="33"/>
    <col min="6939" max="6939" width="3.5" style="33" bestFit="1" customWidth="1"/>
    <col min="6940" max="7194" width="3" style="33"/>
    <col min="7195" max="7195" width="3.5" style="33" bestFit="1" customWidth="1"/>
    <col min="7196" max="7450" width="3" style="33"/>
    <col min="7451" max="7451" width="3.5" style="33" bestFit="1" customWidth="1"/>
    <col min="7452" max="7706" width="3" style="33"/>
    <col min="7707" max="7707" width="3.5" style="33" bestFit="1" customWidth="1"/>
    <col min="7708" max="7962" width="3" style="33"/>
    <col min="7963" max="7963" width="3.5" style="33" bestFit="1" customWidth="1"/>
    <col min="7964" max="8218" width="3" style="33"/>
    <col min="8219" max="8219" width="3.5" style="33" bestFit="1" customWidth="1"/>
    <col min="8220" max="8474" width="3" style="33"/>
    <col min="8475" max="8475" width="3.5" style="33" bestFit="1" customWidth="1"/>
    <col min="8476" max="8730" width="3" style="33"/>
    <col min="8731" max="8731" width="3.5" style="33" bestFit="1" customWidth="1"/>
    <col min="8732" max="8986" width="3" style="33"/>
    <col min="8987" max="8987" width="3.5" style="33" bestFit="1" customWidth="1"/>
    <col min="8988" max="9242" width="3" style="33"/>
    <col min="9243" max="9243" width="3.5" style="33" bestFit="1" customWidth="1"/>
    <col min="9244" max="9498" width="3" style="33"/>
    <col min="9499" max="9499" width="3.5" style="33" bestFit="1" customWidth="1"/>
    <col min="9500" max="9754" width="3" style="33"/>
    <col min="9755" max="9755" width="3.5" style="33" bestFit="1" customWidth="1"/>
    <col min="9756" max="10010" width="3" style="33"/>
    <col min="10011" max="10011" width="3.5" style="33" bestFit="1" customWidth="1"/>
    <col min="10012" max="10266" width="3" style="33"/>
    <col min="10267" max="10267" width="3.5" style="33" bestFit="1" customWidth="1"/>
    <col min="10268" max="10522" width="3" style="33"/>
    <col min="10523" max="10523" width="3.5" style="33" bestFit="1" customWidth="1"/>
    <col min="10524" max="10778" width="3" style="33"/>
    <col min="10779" max="10779" width="3.5" style="33" bestFit="1" customWidth="1"/>
    <col min="10780" max="11034" width="3" style="33"/>
    <col min="11035" max="11035" width="3.5" style="33" bestFit="1" customWidth="1"/>
    <col min="11036" max="11290" width="3" style="33"/>
    <col min="11291" max="11291" width="3.5" style="33" bestFit="1" customWidth="1"/>
    <col min="11292" max="11546" width="3" style="33"/>
    <col min="11547" max="11547" width="3.5" style="33" bestFit="1" customWidth="1"/>
    <col min="11548" max="11802" width="3" style="33"/>
    <col min="11803" max="11803" width="3.5" style="33" bestFit="1" customWidth="1"/>
    <col min="11804" max="12058" width="3" style="33"/>
    <col min="12059" max="12059" width="3.5" style="33" bestFit="1" customWidth="1"/>
    <col min="12060" max="12314" width="3" style="33"/>
    <col min="12315" max="12315" width="3.5" style="33" bestFit="1" customWidth="1"/>
    <col min="12316" max="12570" width="3" style="33"/>
    <col min="12571" max="12571" width="3.5" style="33" bestFit="1" customWidth="1"/>
    <col min="12572" max="12826" width="3" style="33"/>
    <col min="12827" max="12827" width="3.5" style="33" bestFit="1" customWidth="1"/>
    <col min="12828" max="13082" width="3" style="33"/>
    <col min="13083" max="13083" width="3.5" style="33" bestFit="1" customWidth="1"/>
    <col min="13084" max="13338" width="3" style="33"/>
    <col min="13339" max="13339" width="3.5" style="33" bestFit="1" customWidth="1"/>
    <col min="13340" max="13594" width="3" style="33"/>
    <col min="13595" max="13595" width="3.5" style="33" bestFit="1" customWidth="1"/>
    <col min="13596" max="13850" width="3" style="33"/>
    <col min="13851" max="13851" width="3.5" style="33" bestFit="1" customWidth="1"/>
    <col min="13852" max="14106" width="3" style="33"/>
    <col min="14107" max="14107" width="3.5" style="33" bestFit="1" customWidth="1"/>
    <col min="14108" max="14362" width="3" style="33"/>
    <col min="14363" max="14363" width="3.5" style="33" bestFit="1" customWidth="1"/>
    <col min="14364" max="14618" width="3" style="33"/>
    <col min="14619" max="14619" width="3.5" style="33" bestFit="1" customWidth="1"/>
    <col min="14620" max="14874" width="3" style="33"/>
    <col min="14875" max="14875" width="3.5" style="33" bestFit="1" customWidth="1"/>
    <col min="14876" max="15130" width="3" style="33"/>
    <col min="15131" max="15131" width="3.5" style="33" bestFit="1" customWidth="1"/>
    <col min="15132" max="15386" width="3" style="33"/>
    <col min="15387" max="15387" width="3.5" style="33" bestFit="1" customWidth="1"/>
    <col min="15388" max="15642" width="3" style="33"/>
    <col min="15643" max="15643" width="3.5" style="33" bestFit="1" customWidth="1"/>
    <col min="15644" max="15898" width="3" style="33"/>
    <col min="15899" max="15899" width="3.5" style="33" bestFit="1" customWidth="1"/>
    <col min="15900" max="16154" width="3" style="33"/>
    <col min="16155" max="16155" width="3.5" style="33" bestFit="1" customWidth="1"/>
    <col min="16156" max="16384" width="3" style="33"/>
  </cols>
  <sheetData>
    <row r="1" spans="1:49" ht="20.100000000000001" customHeight="1">
      <c r="A1" s="35"/>
      <c r="B1" s="40" t="s">
        <v>80</v>
      </c>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49" ht="39.950000000000003" customHeight="1">
      <c r="A2" s="36" t="str">
        <f>基本情報設定シート!$C$10&amp;"補助金交付申請書兼請求書"</f>
        <v>松江市ものづくり産業生産プロセス変革等支援事業（エネルギー価格・物価高騰対策分）補助金補助金交付申請書兼請求書</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79"/>
      <c r="AD2" s="79"/>
      <c r="AE2" s="79"/>
      <c r="AF2" s="79"/>
      <c r="AG2" s="79"/>
      <c r="AH2" s="79"/>
      <c r="AI2" s="79"/>
      <c r="AJ2" s="79"/>
      <c r="AK2" s="79"/>
      <c r="AL2" s="79"/>
      <c r="AM2" s="79"/>
      <c r="AN2" s="79"/>
      <c r="AO2" s="79"/>
      <c r="AP2" s="79"/>
      <c r="AQ2" s="79"/>
      <c r="AR2" s="79"/>
      <c r="AS2" s="79"/>
      <c r="AT2" s="79"/>
      <c r="AU2" s="79"/>
      <c r="AV2" s="79"/>
      <c r="AW2" s="79"/>
    </row>
    <row r="3" spans="1:49" ht="20.100000000000001" customHeight="1">
      <c r="A3" s="37"/>
      <c r="B3" s="41"/>
      <c r="C3" s="41"/>
      <c r="D3" s="41"/>
      <c r="E3" s="41"/>
      <c r="F3" s="41"/>
      <c r="G3" s="41"/>
      <c r="H3" s="41"/>
      <c r="I3" s="41"/>
      <c r="J3" s="41"/>
      <c r="K3" s="41"/>
      <c r="L3" s="41"/>
      <c r="M3" s="41"/>
      <c r="N3" s="41"/>
      <c r="O3" s="41"/>
      <c r="P3" s="41"/>
      <c r="Q3" s="41"/>
      <c r="R3" s="41"/>
      <c r="S3" s="41"/>
      <c r="T3" s="41"/>
      <c r="U3" s="73"/>
      <c r="V3" s="73"/>
      <c r="W3" s="73"/>
      <c r="X3" s="73"/>
      <c r="Y3" s="73"/>
      <c r="Z3" s="73"/>
      <c r="AA3" s="73"/>
      <c r="AB3" s="41"/>
    </row>
    <row r="4" spans="1:49" ht="20.100000000000001" customHeight="1">
      <c r="A4" s="38"/>
      <c r="B4" s="42" t="s">
        <v>39</v>
      </c>
      <c r="C4" s="42"/>
      <c r="D4" s="42"/>
      <c r="E4" s="42"/>
      <c r="F4" s="42"/>
      <c r="G4" s="42"/>
      <c r="H4" s="42"/>
      <c r="I4" s="38"/>
      <c r="J4" s="38"/>
      <c r="K4" s="38"/>
      <c r="L4" s="38"/>
      <c r="M4" s="41"/>
      <c r="N4" s="41"/>
      <c r="O4" s="41"/>
      <c r="P4" s="41"/>
      <c r="Q4" s="41"/>
      <c r="R4" s="41"/>
      <c r="S4" s="41"/>
      <c r="T4" s="41"/>
      <c r="U4" s="41"/>
      <c r="V4" s="41"/>
      <c r="W4" s="41"/>
      <c r="X4" s="41"/>
      <c r="Y4" s="41"/>
      <c r="Z4" s="41"/>
      <c r="AA4" s="41"/>
      <c r="AB4" s="41"/>
    </row>
    <row r="5" spans="1:49" ht="20.100000000000001" customHeight="1">
      <c r="A5" s="37"/>
      <c r="B5" s="41"/>
      <c r="C5" s="41"/>
      <c r="D5" s="41"/>
      <c r="E5" s="41"/>
      <c r="F5" s="41"/>
      <c r="G5" s="41"/>
      <c r="H5" s="41"/>
      <c r="I5" s="41"/>
      <c r="J5" s="39" t="s">
        <v>85</v>
      </c>
      <c r="K5" s="39"/>
      <c r="L5" s="39"/>
      <c r="M5" s="67" t="s">
        <v>41</v>
      </c>
      <c r="N5" s="67"/>
      <c r="O5" s="67"/>
      <c r="P5" s="67"/>
      <c r="Q5" s="67"/>
      <c r="R5" s="72">
        <f>基本情報設定シート!$C$9</f>
        <v>0</v>
      </c>
      <c r="S5" s="72"/>
      <c r="T5" s="72"/>
      <c r="U5" s="72"/>
      <c r="V5" s="72"/>
      <c r="W5" s="72"/>
      <c r="X5" s="72"/>
      <c r="Y5" s="72"/>
      <c r="Z5" s="72"/>
      <c r="AA5" s="72"/>
      <c r="AB5" s="72"/>
    </row>
    <row r="6" spans="1:49" ht="20.100000000000001" customHeight="1">
      <c r="A6" s="37"/>
      <c r="B6" s="41"/>
      <c r="C6" s="41"/>
      <c r="D6" s="41"/>
      <c r="E6" s="41"/>
      <c r="F6" s="41"/>
      <c r="G6" s="41"/>
      <c r="H6" s="41"/>
      <c r="I6" s="41"/>
      <c r="J6" s="39"/>
      <c r="K6" s="39"/>
      <c r="L6" s="39"/>
      <c r="M6" s="68" t="s">
        <v>25</v>
      </c>
      <c r="N6" s="68"/>
      <c r="O6" s="68"/>
      <c r="P6" s="68"/>
      <c r="Q6" s="68"/>
      <c r="R6" s="72">
        <f>基本情報設定シート!$C$3</f>
        <v>0</v>
      </c>
      <c r="S6" s="72"/>
      <c r="T6" s="72"/>
      <c r="U6" s="72"/>
      <c r="V6" s="72"/>
      <c r="W6" s="72"/>
      <c r="X6" s="72"/>
      <c r="Y6" s="72"/>
      <c r="Z6" s="72"/>
      <c r="AA6" s="72"/>
      <c r="AB6" s="72"/>
    </row>
    <row r="7" spans="1:49" ht="20.100000000000001" customHeight="1">
      <c r="A7" s="37"/>
      <c r="B7" s="41"/>
      <c r="C7" s="41"/>
      <c r="D7" s="41"/>
      <c r="E7" s="41"/>
      <c r="F7" s="41"/>
      <c r="G7" s="41"/>
      <c r="H7" s="41"/>
      <c r="I7" s="41"/>
      <c r="J7" s="39"/>
      <c r="K7" s="39"/>
      <c r="L7" s="39"/>
      <c r="M7" s="68"/>
      <c r="N7" s="68"/>
      <c r="O7" s="68"/>
      <c r="P7" s="68"/>
      <c r="Q7" s="68"/>
      <c r="R7" s="72" t="str">
        <f>基本情報設定シート!$C$4&amp;"　"&amp;基本情報設定シート!$C$5</f>
        <v>　</v>
      </c>
      <c r="S7" s="72"/>
      <c r="T7" s="72"/>
      <c r="U7" s="72"/>
      <c r="V7" s="72"/>
      <c r="W7" s="72"/>
      <c r="X7" s="72"/>
      <c r="Y7" s="72"/>
      <c r="Z7" s="72"/>
      <c r="AA7" s="72"/>
      <c r="AB7" s="72"/>
    </row>
    <row r="8" spans="1:49" s="34" customFormat="1" ht="90" customHeight="1">
      <c r="A8" s="35"/>
      <c r="B8" s="43" t="str">
        <f>CONCATENATE(基本情報設定シート!$C$10,"交付要綱第3条の規定により","下記のとおり申請及び請求します。なお","補助事業等に暴力団員又は暴力団若しくは暴力団員と密接な関係を有する者を関与していないことを誓約します。")</f>
        <v>松江市ものづくり産業生産プロセス変革等支援事業（エネルギー価格・物価高騰対策分）補助金交付要綱第3条の規定により下記のとおり申請及び請求します。なお補助事業等に暴力団員又は暴力団若しくは暴力団員と密接な関係を有する者を関与していないことを誓約します。</v>
      </c>
      <c r="C8" s="43"/>
      <c r="D8" s="43"/>
      <c r="E8" s="43"/>
      <c r="F8" s="43"/>
      <c r="G8" s="43"/>
      <c r="H8" s="43"/>
      <c r="I8" s="43"/>
      <c r="J8" s="43"/>
      <c r="K8" s="43"/>
      <c r="L8" s="43"/>
      <c r="M8" s="43"/>
      <c r="N8" s="43"/>
      <c r="O8" s="43"/>
      <c r="P8" s="43"/>
      <c r="Q8" s="43"/>
      <c r="R8" s="43"/>
      <c r="S8" s="43"/>
      <c r="T8" s="43"/>
      <c r="U8" s="43"/>
      <c r="V8" s="43"/>
      <c r="W8" s="43"/>
      <c r="X8" s="43"/>
      <c r="Y8" s="43"/>
      <c r="Z8" s="43"/>
      <c r="AA8" s="43"/>
      <c r="AB8" s="35"/>
    </row>
    <row r="9" spans="1:49" s="34" customFormat="1" ht="30" customHeight="1">
      <c r="A9" s="39" t="s">
        <v>15</v>
      </c>
      <c r="B9" s="39"/>
      <c r="C9" s="39"/>
      <c r="D9" s="39"/>
      <c r="E9" s="39"/>
      <c r="F9" s="39"/>
      <c r="G9" s="39"/>
      <c r="H9" s="39"/>
      <c r="I9" s="39"/>
      <c r="J9" s="39"/>
      <c r="K9" s="39"/>
      <c r="L9" s="39"/>
      <c r="M9" s="39"/>
      <c r="N9" s="39"/>
      <c r="O9" s="39"/>
      <c r="P9" s="39"/>
      <c r="Q9" s="39"/>
      <c r="R9" s="39"/>
      <c r="S9" s="39"/>
      <c r="T9" s="39"/>
      <c r="U9" s="39"/>
      <c r="V9" s="39"/>
      <c r="W9" s="39"/>
      <c r="X9" s="39"/>
      <c r="Y9" s="39"/>
      <c r="Z9" s="39"/>
      <c r="AA9" s="39"/>
      <c r="AB9" s="39"/>
    </row>
    <row r="10" spans="1:49" s="34" customFormat="1" ht="35.5" customHeight="1">
      <c r="A10" s="35"/>
      <c r="B10" s="44" t="s">
        <v>4</v>
      </c>
      <c r="C10" s="46"/>
      <c r="D10" s="46"/>
      <c r="E10" s="49"/>
      <c r="F10" s="51" t="e">
        <f>EDATE(U3,-3)</f>
        <v>#NUM!</v>
      </c>
      <c r="G10" s="52"/>
      <c r="H10" s="52"/>
      <c r="I10" s="52"/>
      <c r="J10" s="53"/>
      <c r="K10" s="55" t="s">
        <v>19</v>
      </c>
      <c r="L10" s="61"/>
      <c r="M10" s="61"/>
      <c r="N10" s="61"/>
      <c r="O10" s="69"/>
      <c r="P10" s="70" t="str">
        <f>基本情報設定シート!$C$10</f>
        <v>松江市ものづくり産業生産プロセス変革等支援事業（エネルギー価格・物価高騰対策分）補助金</v>
      </c>
      <c r="Q10" s="71"/>
      <c r="R10" s="71"/>
      <c r="S10" s="71"/>
      <c r="T10" s="71"/>
      <c r="U10" s="71"/>
      <c r="V10" s="71"/>
      <c r="W10" s="71"/>
      <c r="X10" s="71"/>
      <c r="Y10" s="71"/>
      <c r="Z10" s="71"/>
      <c r="AA10" s="74"/>
      <c r="AB10" s="35"/>
    </row>
    <row r="11" spans="1:49" s="34" customFormat="1" ht="20.100000000000001" customHeight="1">
      <c r="A11" s="35"/>
      <c r="B11" s="45" t="s">
        <v>27</v>
      </c>
      <c r="C11" s="47"/>
      <c r="D11" s="47"/>
      <c r="E11" s="47"/>
      <c r="F11" s="47"/>
      <c r="G11" s="47"/>
      <c r="H11" s="47"/>
      <c r="I11" s="47"/>
      <c r="J11" s="54"/>
      <c r="K11" s="56" t="str">
        <f>基本情報設定シート!$C$11</f>
        <v>ものづくり産業生産プロセス変革等支援事業</v>
      </c>
      <c r="L11" s="62"/>
      <c r="M11" s="62"/>
      <c r="N11" s="62"/>
      <c r="O11" s="62"/>
      <c r="P11" s="62"/>
      <c r="Q11" s="62"/>
      <c r="R11" s="62"/>
      <c r="S11" s="62"/>
      <c r="T11" s="62"/>
      <c r="U11" s="62"/>
      <c r="V11" s="62"/>
      <c r="W11" s="62"/>
      <c r="X11" s="62"/>
      <c r="Y11" s="62"/>
      <c r="Z11" s="62"/>
      <c r="AA11" s="75"/>
      <c r="AB11" s="35"/>
    </row>
    <row r="12" spans="1:49" s="34" customFormat="1" ht="99.95" customHeight="1">
      <c r="A12" s="35"/>
      <c r="B12" s="45" t="s">
        <v>45</v>
      </c>
      <c r="C12" s="47"/>
      <c r="D12" s="47"/>
      <c r="E12" s="47"/>
      <c r="F12" s="47"/>
      <c r="G12" s="47"/>
      <c r="H12" s="47"/>
      <c r="I12" s="47"/>
      <c r="J12" s="54"/>
      <c r="K12" s="57"/>
      <c r="L12" s="63"/>
      <c r="M12" s="63"/>
      <c r="N12" s="63"/>
      <c r="O12" s="63"/>
      <c r="P12" s="63"/>
      <c r="Q12" s="63"/>
      <c r="R12" s="63"/>
      <c r="S12" s="63"/>
      <c r="T12" s="63"/>
      <c r="U12" s="63"/>
      <c r="V12" s="63"/>
      <c r="W12" s="63"/>
      <c r="X12" s="63"/>
      <c r="Y12" s="63"/>
      <c r="Z12" s="63"/>
      <c r="AA12" s="76"/>
      <c r="AB12" s="35"/>
    </row>
    <row r="13" spans="1:49" s="34" customFormat="1" ht="99.95" customHeight="1">
      <c r="A13" s="35"/>
      <c r="B13" s="45" t="s">
        <v>38</v>
      </c>
      <c r="C13" s="47"/>
      <c r="D13" s="47"/>
      <c r="E13" s="47"/>
      <c r="F13" s="47"/>
      <c r="G13" s="47"/>
      <c r="H13" s="47"/>
      <c r="I13" s="47"/>
      <c r="J13" s="54"/>
      <c r="K13" s="57"/>
      <c r="L13" s="63"/>
      <c r="M13" s="63"/>
      <c r="N13" s="63"/>
      <c r="O13" s="63"/>
      <c r="P13" s="63"/>
      <c r="Q13" s="63"/>
      <c r="R13" s="63"/>
      <c r="S13" s="63"/>
      <c r="T13" s="63"/>
      <c r="U13" s="63"/>
      <c r="V13" s="63"/>
      <c r="W13" s="63"/>
      <c r="X13" s="63"/>
      <c r="Y13" s="63"/>
      <c r="Z13" s="63"/>
      <c r="AA13" s="76"/>
      <c r="AB13" s="35"/>
    </row>
    <row r="14" spans="1:49" s="34" customFormat="1" ht="39.950000000000003" customHeight="1">
      <c r="A14" s="35"/>
      <c r="B14" s="45" t="s">
        <v>129</v>
      </c>
      <c r="C14" s="47"/>
      <c r="D14" s="47"/>
      <c r="E14" s="47"/>
      <c r="F14" s="47"/>
      <c r="G14" s="47"/>
      <c r="H14" s="47"/>
      <c r="I14" s="47"/>
      <c r="J14" s="54"/>
      <c r="K14" s="58">
        <f>'（別紙2）県補助事業費内訳書'!F23</f>
        <v>0</v>
      </c>
      <c r="L14" s="64"/>
      <c r="M14" s="64"/>
      <c r="N14" s="64"/>
      <c r="O14" s="64"/>
      <c r="P14" s="64"/>
      <c r="Q14" s="64"/>
      <c r="R14" s="64"/>
      <c r="S14" s="64"/>
      <c r="T14" s="64"/>
      <c r="U14" s="64"/>
      <c r="V14" s="64"/>
      <c r="W14" s="64"/>
      <c r="X14" s="64"/>
      <c r="Y14" s="64"/>
      <c r="Z14" s="62" t="s">
        <v>30</v>
      </c>
      <c r="AA14" s="75"/>
      <c r="AB14" s="35"/>
      <c r="AC14" s="80"/>
      <c r="AD14" s="80"/>
      <c r="AE14" s="80"/>
      <c r="AF14" s="80"/>
      <c r="AG14" s="80"/>
    </row>
    <row r="15" spans="1:49" s="34" customFormat="1" ht="39.950000000000003" customHeight="1">
      <c r="A15" s="35"/>
      <c r="B15" s="45" t="s">
        <v>203</v>
      </c>
      <c r="C15" s="47"/>
      <c r="D15" s="47"/>
      <c r="E15" s="47"/>
      <c r="F15" s="47"/>
      <c r="G15" s="47"/>
      <c r="H15" s="47"/>
      <c r="I15" s="47"/>
      <c r="J15" s="54"/>
      <c r="K15" s="58">
        <f>IF(基本情報設定シート!$C$11="製造業エネルギーコスト削減対策支援事業",#REF!,'（別紙2）県補助事業費内訳書'!$F$24)</f>
        <v>0</v>
      </c>
      <c r="L15" s="64"/>
      <c r="M15" s="64"/>
      <c r="N15" s="64"/>
      <c r="O15" s="64"/>
      <c r="P15" s="64"/>
      <c r="Q15" s="64"/>
      <c r="R15" s="64"/>
      <c r="S15" s="64"/>
      <c r="T15" s="64"/>
      <c r="U15" s="64"/>
      <c r="V15" s="64"/>
      <c r="W15" s="64"/>
      <c r="X15" s="64"/>
      <c r="Y15" s="64"/>
      <c r="Z15" s="62" t="s">
        <v>30</v>
      </c>
      <c r="AA15" s="75"/>
      <c r="AB15" s="35"/>
      <c r="AC15" s="80"/>
      <c r="AD15" s="80"/>
      <c r="AE15" s="80"/>
      <c r="AF15" s="80"/>
      <c r="AG15" s="80"/>
    </row>
    <row r="16" spans="1:49" s="34" customFormat="1" ht="39.950000000000003" customHeight="1">
      <c r="A16" s="35"/>
      <c r="B16" s="45" t="s">
        <v>18</v>
      </c>
      <c r="C16" s="47"/>
      <c r="D16" s="47"/>
      <c r="E16" s="47"/>
      <c r="F16" s="47"/>
      <c r="G16" s="47"/>
      <c r="H16" s="47"/>
      <c r="I16" s="47"/>
      <c r="J16" s="54"/>
      <c r="K16" s="59">
        <f>'（別紙2）県補助事業費内訳書'!$C$7</f>
        <v>0</v>
      </c>
      <c r="L16" s="65"/>
      <c r="M16" s="65"/>
      <c r="N16" s="65"/>
      <c r="O16" s="65"/>
      <c r="P16" s="65"/>
      <c r="Q16" s="65"/>
      <c r="R16" s="65"/>
      <c r="S16" s="65"/>
      <c r="T16" s="65"/>
      <c r="U16" s="65"/>
      <c r="V16" s="65"/>
      <c r="W16" s="65"/>
      <c r="X16" s="65"/>
      <c r="Y16" s="65"/>
      <c r="Z16" s="65"/>
      <c r="AA16" s="77"/>
      <c r="AB16" s="35"/>
      <c r="AC16" s="80"/>
      <c r="AD16" s="80"/>
      <c r="AE16" s="80"/>
      <c r="AF16" s="80"/>
      <c r="AG16" s="80"/>
    </row>
    <row r="17" spans="1:28" s="34" customFormat="1" ht="99.95" customHeight="1">
      <c r="A17" s="35"/>
      <c r="B17" s="44" t="s">
        <v>54</v>
      </c>
      <c r="C17" s="46"/>
      <c r="D17" s="46"/>
      <c r="E17" s="46"/>
      <c r="F17" s="46"/>
      <c r="G17" s="46"/>
      <c r="H17" s="46"/>
      <c r="I17" s="46"/>
      <c r="J17" s="49"/>
      <c r="K17" s="60"/>
      <c r="L17" s="66"/>
      <c r="M17" s="66"/>
      <c r="N17" s="66"/>
      <c r="O17" s="66"/>
      <c r="P17" s="66"/>
      <c r="Q17" s="66"/>
      <c r="R17" s="66"/>
      <c r="S17" s="66"/>
      <c r="T17" s="66"/>
      <c r="U17" s="66"/>
      <c r="V17" s="66"/>
      <c r="W17" s="66"/>
      <c r="X17" s="66"/>
      <c r="Y17" s="66"/>
      <c r="Z17" s="66"/>
      <c r="AA17" s="78"/>
      <c r="AB17" s="35"/>
    </row>
    <row r="18" spans="1:28" s="34" customFormat="1" ht="18.75" customHeight="1">
      <c r="A18" s="35"/>
      <c r="B18" s="35"/>
      <c r="C18" s="35"/>
      <c r="D18" s="35"/>
      <c r="E18" s="50"/>
      <c r="F18" s="50"/>
      <c r="G18" s="50"/>
      <c r="H18" s="50"/>
      <c r="I18" s="50"/>
      <c r="J18" s="50"/>
      <c r="K18" s="50"/>
      <c r="L18" s="50"/>
      <c r="M18" s="50"/>
      <c r="N18" s="50"/>
      <c r="O18" s="50"/>
      <c r="P18" s="50"/>
      <c r="Q18" s="50"/>
      <c r="R18" s="50"/>
      <c r="S18" s="50"/>
      <c r="T18" s="50"/>
      <c r="U18" s="50"/>
      <c r="V18" s="50"/>
      <c r="W18" s="50"/>
      <c r="X18" s="50"/>
      <c r="Y18" s="50"/>
      <c r="Z18" s="50"/>
      <c r="AA18" s="50"/>
      <c r="AB18" s="35"/>
    </row>
    <row r="19" spans="1:28" ht="18.75" customHeight="1">
      <c r="D19" s="48"/>
      <c r="E19" s="48"/>
      <c r="F19" s="48"/>
      <c r="G19" s="48"/>
      <c r="H19" s="48"/>
      <c r="I19" s="48"/>
      <c r="J19" s="48"/>
      <c r="K19" s="48"/>
      <c r="L19" s="48"/>
      <c r="M19" s="48"/>
      <c r="N19" s="48"/>
      <c r="O19" s="48"/>
      <c r="P19" s="48"/>
      <c r="Q19" s="48"/>
      <c r="R19" s="48"/>
      <c r="S19" s="48"/>
      <c r="T19" s="48"/>
      <c r="U19" s="48"/>
      <c r="V19" s="48"/>
      <c r="W19" s="48"/>
      <c r="X19" s="48"/>
      <c r="Y19" s="48"/>
      <c r="Z19" s="48"/>
      <c r="AA19" s="48"/>
    </row>
  </sheetData>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33">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B17:J17"/>
    <mergeCell ref="K17:AA17"/>
    <mergeCell ref="J5:L7"/>
    <mergeCell ref="M6:Q7"/>
  </mergeCells>
  <phoneticPr fontId="3"/>
  <dataValidations count="1">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G26"/>
  <sheetViews>
    <sheetView view="pageBreakPreview" zoomScaleSheetLayoutView="100" workbookViewId="0">
      <selection activeCell="J11" sqref="J11"/>
    </sheetView>
  </sheetViews>
  <sheetFormatPr defaultRowHeight="18"/>
  <cols>
    <col min="1" max="1" width="4.625" customWidth="1"/>
    <col min="2" max="2" width="10.625" customWidth="1"/>
    <col min="3" max="3" width="20.625" customWidth="1"/>
    <col min="4" max="7" width="10.625" customWidth="1"/>
  </cols>
  <sheetData>
    <row r="1" spans="1:7">
      <c r="A1" s="81" t="s">
        <v>147</v>
      </c>
      <c r="B1" s="81"/>
      <c r="C1" s="81"/>
      <c r="D1" s="81"/>
      <c r="E1" s="81"/>
      <c r="F1" s="81"/>
      <c r="G1" s="81"/>
    </row>
    <row r="2" spans="1:7">
      <c r="A2" s="82" t="s">
        <v>100</v>
      </c>
      <c r="B2" s="82"/>
      <c r="C2" s="82"/>
      <c r="D2" s="82"/>
      <c r="E2" s="82"/>
      <c r="F2" s="82"/>
      <c r="G2" s="82"/>
    </row>
    <row r="3" spans="1:7">
      <c r="A3" s="83"/>
      <c r="B3" s="83"/>
      <c r="C3" s="83"/>
      <c r="D3" s="83"/>
      <c r="E3" s="83"/>
      <c r="F3" s="83"/>
      <c r="G3" s="83"/>
    </row>
    <row r="4" spans="1:7" ht="40" customHeight="1">
      <c r="A4" s="84" t="s">
        <v>144</v>
      </c>
      <c r="B4" s="84"/>
      <c r="C4" s="84"/>
      <c r="D4" s="84"/>
      <c r="E4" s="84"/>
      <c r="F4" s="84"/>
      <c r="G4" s="84"/>
    </row>
    <row r="5" spans="1:7">
      <c r="A5" s="83"/>
      <c r="B5" s="83"/>
      <c r="C5" s="83"/>
      <c r="D5" s="83"/>
      <c r="E5" s="83"/>
      <c r="F5" s="83"/>
      <c r="G5" s="83"/>
    </row>
    <row r="6" spans="1:7">
      <c r="A6" s="85" t="s">
        <v>155</v>
      </c>
      <c r="B6" s="85"/>
      <c r="C6" s="91"/>
      <c r="D6" s="91"/>
      <c r="E6" s="91"/>
      <c r="F6" s="91"/>
      <c r="G6" s="91"/>
    </row>
    <row r="7" spans="1:7">
      <c r="A7" s="85" t="s">
        <v>198</v>
      </c>
      <c r="B7" s="85"/>
      <c r="C7" s="91"/>
      <c r="D7" s="91"/>
      <c r="E7" s="91"/>
      <c r="F7" s="91"/>
      <c r="G7" s="91"/>
    </row>
    <row r="8" spans="1:7">
      <c r="A8" s="86" t="s">
        <v>200</v>
      </c>
      <c r="B8" s="86"/>
      <c r="C8" s="94"/>
      <c r="D8" s="94"/>
      <c r="E8" s="94"/>
      <c r="F8" s="94"/>
      <c r="G8" s="94"/>
    </row>
    <row r="9" spans="1:7">
      <c r="A9" s="83"/>
      <c r="B9" s="83"/>
      <c r="C9" s="83"/>
      <c r="D9" s="83"/>
      <c r="E9" s="83"/>
      <c r="F9" s="83"/>
      <c r="G9" s="83"/>
    </row>
    <row r="10" spans="1:7">
      <c r="A10" s="85" t="s">
        <v>196</v>
      </c>
      <c r="B10" s="85" t="s">
        <v>197</v>
      </c>
      <c r="C10" s="85"/>
      <c r="D10" s="85" t="s">
        <v>14</v>
      </c>
      <c r="E10" s="85"/>
      <c r="F10" s="85"/>
      <c r="G10" s="85"/>
    </row>
    <row r="11" spans="1:7">
      <c r="A11" s="85"/>
      <c r="B11" s="85"/>
      <c r="C11" s="85"/>
      <c r="D11" s="95" t="s">
        <v>195</v>
      </c>
      <c r="E11" s="95"/>
      <c r="F11" s="95" t="s">
        <v>199</v>
      </c>
      <c r="G11" s="95"/>
    </row>
    <row r="12" spans="1:7">
      <c r="A12" s="85">
        <v>1</v>
      </c>
      <c r="B12" s="91"/>
      <c r="C12" s="91"/>
      <c r="D12" s="96"/>
      <c r="E12" s="96"/>
      <c r="F12" s="96"/>
      <c r="G12" s="96"/>
    </row>
    <row r="13" spans="1:7">
      <c r="A13" s="85">
        <v>2</v>
      </c>
      <c r="B13" s="91"/>
      <c r="C13" s="91"/>
      <c r="D13" s="96"/>
      <c r="E13" s="96"/>
      <c r="F13" s="96"/>
      <c r="G13" s="96"/>
    </row>
    <row r="14" spans="1:7">
      <c r="A14" s="85">
        <v>3</v>
      </c>
      <c r="B14" s="91"/>
      <c r="C14" s="91"/>
      <c r="D14" s="96"/>
      <c r="E14" s="96"/>
      <c r="F14" s="96"/>
      <c r="G14" s="96"/>
    </row>
    <row r="15" spans="1:7">
      <c r="A15" s="85">
        <v>4</v>
      </c>
      <c r="B15" s="91"/>
      <c r="C15" s="91"/>
      <c r="D15" s="96"/>
      <c r="E15" s="96"/>
      <c r="F15" s="96"/>
      <c r="G15" s="96"/>
    </row>
    <row r="16" spans="1:7">
      <c r="A16" s="85">
        <v>5</v>
      </c>
      <c r="B16" s="91"/>
      <c r="C16" s="91"/>
      <c r="D16" s="96"/>
      <c r="E16" s="96"/>
      <c r="F16" s="96"/>
      <c r="G16" s="96"/>
    </row>
    <row r="17" spans="1:7">
      <c r="A17" s="85">
        <v>6</v>
      </c>
      <c r="B17" s="91"/>
      <c r="C17" s="91"/>
      <c r="D17" s="96"/>
      <c r="E17" s="96"/>
      <c r="F17" s="96"/>
      <c r="G17" s="96"/>
    </row>
    <row r="18" spans="1:7">
      <c r="A18" s="85">
        <v>7</v>
      </c>
      <c r="B18" s="91"/>
      <c r="C18" s="91"/>
      <c r="D18" s="96"/>
      <c r="E18" s="96"/>
      <c r="F18" s="96"/>
      <c r="G18" s="96"/>
    </row>
    <row r="19" spans="1:7">
      <c r="A19" s="85">
        <v>8</v>
      </c>
      <c r="B19" s="91"/>
      <c r="C19" s="91"/>
      <c r="D19" s="96"/>
      <c r="E19" s="96"/>
      <c r="F19" s="96"/>
      <c r="G19" s="96"/>
    </row>
    <row r="20" spans="1:7">
      <c r="A20" s="85" t="s">
        <v>170</v>
      </c>
      <c r="B20" s="85"/>
      <c r="C20" s="85"/>
      <c r="D20" s="97">
        <f>SUM($D12:$E19)</f>
        <v>0</v>
      </c>
      <c r="E20" s="97"/>
      <c r="F20" s="97">
        <f>SUM($F12:$G19)</f>
        <v>0</v>
      </c>
      <c r="G20" s="97"/>
    </row>
    <row r="21" spans="1:7">
      <c r="A21" s="85" t="s">
        <v>174</v>
      </c>
      <c r="B21" s="85"/>
      <c r="C21" s="85"/>
      <c r="D21" s="97">
        <f>SUM(D20:G20)</f>
        <v>0</v>
      </c>
      <c r="E21" s="98"/>
      <c r="F21" s="98"/>
      <c r="G21" s="98"/>
    </row>
    <row r="22" spans="1:7" ht="18.75">
      <c r="A22" s="87"/>
      <c r="B22" s="87"/>
      <c r="C22" s="82"/>
      <c r="D22" s="82"/>
      <c r="E22" s="99"/>
      <c r="F22" s="101"/>
      <c r="G22" s="101"/>
    </row>
    <row r="23" spans="1:7" ht="18.75">
      <c r="A23" s="88" t="s">
        <v>202</v>
      </c>
      <c r="B23" s="92"/>
      <c r="C23" s="92"/>
      <c r="D23" s="92"/>
      <c r="E23" s="92"/>
      <c r="F23" s="102">
        <f>$D$20</f>
        <v>0</v>
      </c>
      <c r="G23" s="105"/>
    </row>
    <row r="24" spans="1:7" ht="18.75">
      <c r="A24" s="89" t="s">
        <v>152</v>
      </c>
      <c r="B24" s="93"/>
      <c r="C24" s="93"/>
      <c r="D24" s="93"/>
      <c r="E24" s="93"/>
      <c r="F24" s="103">
        <f>IF($F$23&gt;40000000,MIN(ROUNDDOWN(($F$23*9/10-$C$8),-3),30000000),MIN(6000000,ROUNDDOWN($F$23*1.5/10,-3)))</f>
        <v>0</v>
      </c>
      <c r="G24" s="106"/>
    </row>
    <row r="25" spans="1:7" ht="18.75">
      <c r="A25" s="90"/>
      <c r="B25" s="90"/>
      <c r="C25" s="83"/>
      <c r="D25" s="83"/>
      <c r="E25" s="100"/>
      <c r="F25" s="104"/>
      <c r="G25" s="104"/>
    </row>
    <row r="26" spans="1:7">
      <c r="A26" s="90"/>
      <c r="B26" s="90"/>
      <c r="C26" s="90"/>
      <c r="D26" s="90"/>
      <c r="E26" s="90"/>
      <c r="F26" s="90"/>
      <c r="G26" s="90"/>
    </row>
  </sheetData>
  <mergeCells count="46">
    <mergeCell ref="A2:G2"/>
    <mergeCell ref="A4:G4"/>
    <mergeCell ref="A6:B6"/>
    <mergeCell ref="C6:G6"/>
    <mergeCell ref="A7:B7"/>
    <mergeCell ref="C7:G7"/>
    <mergeCell ref="A8:B8"/>
    <mergeCell ref="C8:G8"/>
    <mergeCell ref="D10:G10"/>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A20:C20"/>
    <mergeCell ref="D20:E20"/>
    <mergeCell ref="F20:G20"/>
    <mergeCell ref="A21:C21"/>
    <mergeCell ref="D21:G21"/>
    <mergeCell ref="A23:E23"/>
    <mergeCell ref="F23:G23"/>
    <mergeCell ref="A24:E24"/>
    <mergeCell ref="F24:G24"/>
    <mergeCell ref="A10:A11"/>
    <mergeCell ref="B10:C11"/>
  </mergeCells>
  <phoneticPr fontId="3" type="Hiragana"/>
  <dataValidations count="1">
    <dataValidation type="whole" allowBlank="1" showDropDown="0" showInputMessage="1" showErrorMessage="1" prompt="「円」単位で整数を入力してください。　_x000a_自動で「円」がつきます。_x000a_入力例　7,500,000" sqref="C8:G8">
      <formula1>0</formula1>
      <formula2>100000000</formula2>
    </dataValidation>
  </dataValidations>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Q7" sqref="Q7:V7"/>
    </sheetView>
  </sheetViews>
  <sheetFormatPr defaultColWidth="3" defaultRowHeight="18.75" customHeight="1"/>
  <cols>
    <col min="1" max="1" width="3.625" style="33" customWidth="1"/>
    <col min="2" max="2" width="2" style="33" customWidth="1"/>
    <col min="3" max="22" width="4.125" style="33" customWidth="1"/>
    <col min="23" max="23" width="2" style="33" customWidth="1"/>
    <col min="24" max="24" width="3.625" style="33" customWidth="1"/>
    <col min="25" max="253" width="3" style="33"/>
    <col min="254" max="254" width="3.5" style="33" bestFit="1" customWidth="1"/>
    <col min="255" max="509" width="3" style="33"/>
    <col min="510" max="510" width="3.5" style="33" bestFit="1" customWidth="1"/>
    <col min="511" max="765" width="3" style="33"/>
    <col min="766" max="766" width="3.5" style="33" bestFit="1" customWidth="1"/>
    <col min="767" max="1021" width="3" style="33"/>
    <col min="1022" max="1022" width="3.5" style="33" bestFit="1" customWidth="1"/>
    <col min="1023" max="1277" width="3" style="33"/>
    <col min="1278" max="1278" width="3.5" style="33" bestFit="1" customWidth="1"/>
    <col min="1279" max="1533" width="3" style="33"/>
    <col min="1534" max="1534" width="3.5" style="33" bestFit="1" customWidth="1"/>
    <col min="1535" max="1789" width="3" style="33"/>
    <col min="1790" max="1790" width="3.5" style="33" bestFit="1" customWidth="1"/>
    <col min="1791" max="2045" width="3" style="33"/>
    <col min="2046" max="2046" width="3.5" style="33" bestFit="1" customWidth="1"/>
    <col min="2047" max="2301" width="3" style="33"/>
    <col min="2302" max="2302" width="3.5" style="33" bestFit="1" customWidth="1"/>
    <col min="2303" max="2557" width="3" style="33"/>
    <col min="2558" max="2558" width="3.5" style="33" bestFit="1" customWidth="1"/>
    <col min="2559" max="2813" width="3" style="33"/>
    <col min="2814" max="2814" width="3.5" style="33" bestFit="1" customWidth="1"/>
    <col min="2815" max="3069" width="3" style="33"/>
    <col min="3070" max="3070" width="3.5" style="33" bestFit="1" customWidth="1"/>
    <col min="3071" max="3325" width="3" style="33"/>
    <col min="3326" max="3326" width="3.5" style="33" bestFit="1" customWidth="1"/>
    <col min="3327" max="3581" width="3" style="33"/>
    <col min="3582" max="3582" width="3.5" style="33" bestFit="1" customWidth="1"/>
    <col min="3583" max="3837" width="3" style="33"/>
    <col min="3838" max="3838" width="3.5" style="33" bestFit="1" customWidth="1"/>
    <col min="3839" max="4093" width="3" style="33"/>
    <col min="4094" max="4094" width="3.5" style="33" bestFit="1" customWidth="1"/>
    <col min="4095" max="4349" width="3" style="33"/>
    <col min="4350" max="4350" width="3.5" style="33" bestFit="1" customWidth="1"/>
    <col min="4351" max="4605" width="3" style="33"/>
    <col min="4606" max="4606" width="3.5" style="33" bestFit="1" customWidth="1"/>
    <col min="4607" max="4861" width="3" style="33"/>
    <col min="4862" max="4862" width="3.5" style="33" bestFit="1" customWidth="1"/>
    <col min="4863" max="5117" width="3" style="33"/>
    <col min="5118" max="5118" width="3.5" style="33" bestFit="1" customWidth="1"/>
    <col min="5119" max="5373" width="3" style="33"/>
    <col min="5374" max="5374" width="3.5" style="33" bestFit="1" customWidth="1"/>
    <col min="5375" max="5629" width="3" style="33"/>
    <col min="5630" max="5630" width="3.5" style="33" bestFit="1" customWidth="1"/>
    <col min="5631" max="5885" width="3" style="33"/>
    <col min="5886" max="5886" width="3.5" style="33" bestFit="1" customWidth="1"/>
    <col min="5887" max="6141" width="3" style="33"/>
    <col min="6142" max="6142" width="3.5" style="33" bestFit="1" customWidth="1"/>
    <col min="6143" max="6397" width="3" style="33"/>
    <col min="6398" max="6398" width="3.5" style="33" bestFit="1" customWidth="1"/>
    <col min="6399" max="6653" width="3" style="33"/>
    <col min="6654" max="6654" width="3.5" style="33" bestFit="1" customWidth="1"/>
    <col min="6655" max="6909" width="3" style="33"/>
    <col min="6910" max="6910" width="3.5" style="33" bestFit="1" customWidth="1"/>
    <col min="6911" max="7165" width="3" style="33"/>
    <col min="7166" max="7166" width="3.5" style="33" bestFit="1" customWidth="1"/>
    <col min="7167" max="7421" width="3" style="33"/>
    <col min="7422" max="7422" width="3.5" style="33" bestFit="1" customWidth="1"/>
    <col min="7423" max="7677" width="3" style="33"/>
    <col min="7678" max="7678" width="3.5" style="33" bestFit="1" customWidth="1"/>
    <col min="7679" max="7933" width="3" style="33"/>
    <col min="7934" max="7934" width="3.5" style="33" bestFit="1" customWidth="1"/>
    <col min="7935" max="8189" width="3" style="33"/>
    <col min="8190" max="8190" width="3.5" style="33" bestFit="1" customWidth="1"/>
    <col min="8191" max="8445" width="3" style="33"/>
    <col min="8446" max="8446" width="3.5" style="33" bestFit="1" customWidth="1"/>
    <col min="8447" max="8701" width="3" style="33"/>
    <col min="8702" max="8702" width="3.5" style="33" bestFit="1" customWidth="1"/>
    <col min="8703" max="8957" width="3" style="33"/>
    <col min="8958" max="8958" width="3.5" style="33" bestFit="1" customWidth="1"/>
    <col min="8959" max="9213" width="3" style="33"/>
    <col min="9214" max="9214" width="3.5" style="33" bestFit="1" customWidth="1"/>
    <col min="9215" max="9469" width="3" style="33"/>
    <col min="9470" max="9470" width="3.5" style="33" bestFit="1" customWidth="1"/>
    <col min="9471" max="9725" width="3" style="33"/>
    <col min="9726" max="9726" width="3.5" style="33" bestFit="1" customWidth="1"/>
    <col min="9727" max="9981" width="3" style="33"/>
    <col min="9982" max="9982" width="3.5" style="33" bestFit="1" customWidth="1"/>
    <col min="9983" max="10237" width="3" style="33"/>
    <col min="10238" max="10238" width="3.5" style="33" bestFit="1" customWidth="1"/>
    <col min="10239" max="10493" width="3" style="33"/>
    <col min="10494" max="10494" width="3.5" style="33" bestFit="1" customWidth="1"/>
    <col min="10495" max="10749" width="3" style="33"/>
    <col min="10750" max="10750" width="3.5" style="33" bestFit="1" customWidth="1"/>
    <col min="10751" max="11005" width="3" style="33"/>
    <col min="11006" max="11006" width="3.5" style="33" bestFit="1" customWidth="1"/>
    <col min="11007" max="11261" width="3" style="33"/>
    <col min="11262" max="11262" width="3.5" style="33" bestFit="1" customWidth="1"/>
    <col min="11263" max="11517" width="3" style="33"/>
    <col min="11518" max="11518" width="3.5" style="33" bestFit="1" customWidth="1"/>
    <col min="11519" max="11773" width="3" style="33"/>
    <col min="11774" max="11774" width="3.5" style="33" bestFit="1" customWidth="1"/>
    <col min="11775" max="12029" width="3" style="33"/>
    <col min="12030" max="12030" width="3.5" style="33" bestFit="1" customWidth="1"/>
    <col min="12031" max="12285" width="3" style="33"/>
    <col min="12286" max="12286" width="3.5" style="33" bestFit="1" customWidth="1"/>
    <col min="12287" max="12541" width="3" style="33"/>
    <col min="12542" max="12542" width="3.5" style="33" bestFit="1" customWidth="1"/>
    <col min="12543" max="12797" width="3" style="33"/>
    <col min="12798" max="12798" width="3.5" style="33" bestFit="1" customWidth="1"/>
    <col min="12799" max="13053" width="3" style="33"/>
    <col min="13054" max="13054" width="3.5" style="33" bestFit="1" customWidth="1"/>
    <col min="13055" max="13309" width="3" style="33"/>
    <col min="13310" max="13310" width="3.5" style="33" bestFit="1" customWidth="1"/>
    <col min="13311" max="13565" width="3" style="33"/>
    <col min="13566" max="13566" width="3.5" style="33" bestFit="1" customWidth="1"/>
    <col min="13567" max="13821" width="3" style="33"/>
    <col min="13822" max="13822" width="3.5" style="33" bestFit="1" customWidth="1"/>
    <col min="13823" max="14077" width="3" style="33"/>
    <col min="14078" max="14078" width="3.5" style="33" bestFit="1" customWidth="1"/>
    <col min="14079" max="14333" width="3" style="33"/>
    <col min="14334" max="14334" width="3.5" style="33" bestFit="1" customWidth="1"/>
    <col min="14335" max="14589" width="3" style="33"/>
    <col min="14590" max="14590" width="3.5" style="33" bestFit="1" customWidth="1"/>
    <col min="14591" max="14845" width="3" style="33"/>
    <col min="14846" max="14846" width="3.5" style="33" bestFit="1" customWidth="1"/>
    <col min="14847" max="15101" width="3" style="33"/>
    <col min="15102" max="15102" width="3.5" style="33" bestFit="1" customWidth="1"/>
    <col min="15103" max="15357" width="3" style="33"/>
    <col min="15358" max="15358" width="3.5" style="33" bestFit="1" customWidth="1"/>
    <col min="15359" max="15613" width="3" style="33"/>
    <col min="15614" max="15614" width="3.5" style="33" bestFit="1" customWidth="1"/>
    <col min="15615" max="15869" width="3" style="33"/>
    <col min="15870" max="15870" width="3.5" style="33" bestFit="1" customWidth="1"/>
    <col min="15871" max="16125" width="3" style="33"/>
    <col min="16126" max="16126" width="3.5" style="33" bestFit="1" customWidth="1"/>
    <col min="16127" max="16384" width="3" style="33"/>
  </cols>
  <sheetData>
    <row r="1" spans="1:24" ht="9.9499999999999993" customHeight="1">
      <c r="A1" s="41"/>
      <c r="B1" s="41"/>
      <c r="C1" s="41"/>
      <c r="D1" s="41"/>
      <c r="E1" s="41"/>
      <c r="F1" s="41"/>
      <c r="G1" s="41"/>
      <c r="H1" s="41"/>
      <c r="I1" s="41"/>
      <c r="J1" s="41"/>
      <c r="K1" s="41"/>
      <c r="L1" s="41"/>
      <c r="M1" s="41"/>
      <c r="N1" s="41"/>
      <c r="O1" s="41"/>
      <c r="P1" s="41"/>
      <c r="Q1" s="41"/>
      <c r="R1" s="41"/>
      <c r="S1" s="41"/>
      <c r="T1" s="41"/>
      <c r="U1" s="41"/>
      <c r="V1" s="41"/>
      <c r="W1" s="41"/>
      <c r="X1" s="41"/>
    </row>
    <row r="2" spans="1:24" ht="18.75" customHeight="1">
      <c r="A2" s="35"/>
      <c r="B2" s="108" t="s">
        <v>91</v>
      </c>
      <c r="C2" s="108"/>
      <c r="D2" s="108"/>
      <c r="E2" s="108"/>
      <c r="F2" s="108"/>
      <c r="G2" s="108"/>
      <c r="H2" s="108"/>
      <c r="I2" s="108"/>
      <c r="J2" s="108"/>
      <c r="K2" s="108"/>
      <c r="L2" s="108"/>
      <c r="M2" s="108"/>
      <c r="N2" s="108"/>
      <c r="O2" s="108"/>
      <c r="P2" s="108"/>
      <c r="Q2" s="108"/>
      <c r="R2" s="108"/>
      <c r="S2" s="108"/>
      <c r="T2" s="108"/>
      <c r="U2" s="108"/>
      <c r="V2" s="108"/>
      <c r="W2" s="108"/>
      <c r="X2" s="108"/>
    </row>
    <row r="3" spans="1:24" ht="18.75" customHeight="1">
      <c r="A3" s="35"/>
      <c r="B3" s="40"/>
      <c r="C3" s="40"/>
      <c r="D3" s="40"/>
      <c r="E3" s="40"/>
      <c r="F3" s="40"/>
      <c r="G3" s="40"/>
      <c r="H3" s="40"/>
      <c r="I3" s="40"/>
      <c r="J3" s="40"/>
      <c r="K3" s="40"/>
      <c r="L3" s="40"/>
      <c r="M3" s="40"/>
      <c r="N3" s="40"/>
      <c r="O3" s="40"/>
      <c r="P3" s="40"/>
      <c r="Q3" s="40"/>
      <c r="R3" s="40"/>
      <c r="S3" s="40"/>
      <c r="T3" s="40"/>
      <c r="U3" s="40"/>
      <c r="V3" s="40"/>
      <c r="W3" s="40"/>
      <c r="X3" s="40"/>
    </row>
    <row r="4" spans="1:24" ht="18.75" customHeight="1">
      <c r="A4" s="107" t="s">
        <v>89</v>
      </c>
      <c r="B4" s="107"/>
      <c r="C4" s="107"/>
      <c r="D4" s="107"/>
      <c r="E4" s="107"/>
      <c r="F4" s="107"/>
      <c r="G4" s="107"/>
      <c r="H4" s="107"/>
      <c r="I4" s="107"/>
      <c r="J4" s="107"/>
      <c r="K4" s="107"/>
      <c r="L4" s="107"/>
      <c r="M4" s="107"/>
      <c r="N4" s="107"/>
      <c r="O4" s="107"/>
      <c r="P4" s="107"/>
      <c r="Q4" s="107"/>
      <c r="R4" s="107"/>
      <c r="S4" s="107"/>
      <c r="T4" s="107"/>
      <c r="U4" s="107"/>
      <c r="V4" s="107"/>
      <c r="W4" s="107"/>
      <c r="X4" s="107"/>
    </row>
    <row r="5" spans="1:24" ht="18.7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row>
    <row r="6" spans="1:24" ht="18.7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row>
    <row r="7" spans="1:24" ht="18.75" customHeight="1">
      <c r="A7" s="37"/>
      <c r="B7" s="41"/>
      <c r="C7" s="41"/>
      <c r="D7" s="41"/>
      <c r="E7" s="41"/>
      <c r="F7" s="41"/>
      <c r="G7" s="41"/>
      <c r="H7" s="41"/>
      <c r="I7" s="41"/>
      <c r="J7" s="41"/>
      <c r="K7" s="41"/>
      <c r="L7" s="41"/>
      <c r="M7" s="41"/>
      <c r="N7" s="41"/>
      <c r="O7" s="41"/>
      <c r="P7" s="174"/>
      <c r="Q7" s="179">
        <f>'(様式第1号)交付申請書兼請求書'!U3</f>
        <v>0</v>
      </c>
      <c r="R7" s="179"/>
      <c r="S7" s="179"/>
      <c r="T7" s="179"/>
      <c r="U7" s="179"/>
      <c r="V7" s="179"/>
      <c r="W7" s="198"/>
      <c r="X7" s="41"/>
    </row>
    <row r="8" spans="1:24" ht="18.75" customHeight="1">
      <c r="A8" s="38"/>
      <c r="B8" s="42" t="s">
        <v>39</v>
      </c>
      <c r="C8" s="42"/>
      <c r="D8" s="42"/>
      <c r="E8" s="42"/>
      <c r="F8" s="42"/>
      <c r="G8" s="42"/>
      <c r="H8" s="42"/>
      <c r="I8" s="38"/>
      <c r="J8" s="38"/>
      <c r="K8" s="41"/>
      <c r="L8" s="41"/>
      <c r="M8" s="41"/>
      <c r="N8" s="41"/>
      <c r="O8" s="41"/>
      <c r="P8" s="41"/>
      <c r="Q8" s="41"/>
      <c r="R8" s="41"/>
      <c r="S8" s="41"/>
      <c r="T8" s="41"/>
      <c r="U8" s="41"/>
      <c r="V8" s="41"/>
      <c r="W8" s="41"/>
      <c r="X8" s="41"/>
    </row>
    <row r="9" spans="1:24" s="34" customFormat="1" ht="18.75" customHeight="1">
      <c r="A9" s="35"/>
      <c r="B9" s="67"/>
      <c r="C9" s="35"/>
      <c r="D9" s="35"/>
      <c r="E9" s="35"/>
      <c r="F9" s="35"/>
      <c r="G9" s="35"/>
      <c r="H9" s="35"/>
      <c r="I9" s="35"/>
      <c r="J9" s="35"/>
      <c r="K9" s="35"/>
      <c r="L9" s="35"/>
      <c r="M9" s="35"/>
      <c r="N9" s="35"/>
      <c r="O9" s="35"/>
      <c r="P9" s="35"/>
      <c r="Q9" s="35"/>
      <c r="R9" s="35"/>
      <c r="S9" s="35"/>
      <c r="T9" s="35"/>
      <c r="U9" s="35"/>
      <c r="V9" s="35"/>
      <c r="W9" s="35"/>
      <c r="X9" s="35"/>
    </row>
    <row r="10" spans="1:24" s="34" customFormat="1" ht="15" customHeight="1">
      <c r="A10" s="35"/>
      <c r="B10" s="35" t="s">
        <v>42</v>
      </c>
      <c r="C10" s="35"/>
      <c r="D10" s="35"/>
      <c r="E10" s="35"/>
      <c r="F10" s="35"/>
      <c r="G10" s="35"/>
      <c r="H10" s="35"/>
      <c r="I10" s="35"/>
      <c r="J10" s="35"/>
      <c r="K10" s="35"/>
      <c r="L10" s="35"/>
      <c r="M10" s="35"/>
      <c r="N10" s="35"/>
      <c r="O10" s="35"/>
      <c r="P10" s="35"/>
      <c r="Q10" s="35"/>
      <c r="R10" s="35"/>
      <c r="S10" s="35"/>
      <c r="T10" s="35"/>
      <c r="U10" s="35"/>
      <c r="V10" s="35"/>
      <c r="W10" s="35"/>
      <c r="X10" s="35"/>
    </row>
    <row r="11" spans="1:24" s="34" customFormat="1" ht="14.1" customHeight="1">
      <c r="A11" s="35"/>
      <c r="B11" s="35"/>
      <c r="C11" s="110" t="s">
        <v>41</v>
      </c>
      <c r="D11" s="122"/>
      <c r="E11" s="122"/>
      <c r="F11" s="122"/>
      <c r="G11" s="133">
        <f>基本情報設定シート!$C$9</f>
        <v>0</v>
      </c>
      <c r="H11" s="133"/>
      <c r="I11" s="133"/>
      <c r="J11" s="133"/>
      <c r="K11" s="133"/>
      <c r="L11" s="133"/>
      <c r="M11" s="133"/>
      <c r="N11" s="133"/>
      <c r="O11" s="133"/>
      <c r="P11" s="133"/>
      <c r="Q11" s="133"/>
      <c r="R11" s="133"/>
      <c r="S11" s="133"/>
      <c r="T11" s="133"/>
      <c r="U11" s="133"/>
      <c r="V11" s="183"/>
      <c r="W11" s="199"/>
      <c r="X11" s="35"/>
    </row>
    <row r="12" spans="1:24" s="34" customFormat="1" ht="14.1" customHeight="1">
      <c r="A12" s="35"/>
      <c r="B12" s="35"/>
      <c r="C12" s="111"/>
      <c r="D12" s="123"/>
      <c r="E12" s="123"/>
      <c r="F12" s="123"/>
      <c r="G12" s="134"/>
      <c r="H12" s="134"/>
      <c r="I12" s="134"/>
      <c r="J12" s="134"/>
      <c r="K12" s="134"/>
      <c r="L12" s="134"/>
      <c r="M12" s="134"/>
      <c r="N12" s="134"/>
      <c r="O12" s="134"/>
      <c r="P12" s="134"/>
      <c r="Q12" s="134"/>
      <c r="R12" s="134"/>
      <c r="S12" s="134"/>
      <c r="T12" s="134"/>
      <c r="U12" s="134"/>
      <c r="V12" s="184"/>
      <c r="W12" s="199"/>
      <c r="X12" s="35"/>
    </row>
    <row r="13" spans="1:24" s="34" customFormat="1" ht="14.1" customHeight="1">
      <c r="A13" s="35"/>
      <c r="B13" s="35"/>
      <c r="C13" s="111"/>
      <c r="D13" s="123"/>
      <c r="E13" s="123"/>
      <c r="F13" s="123"/>
      <c r="G13" s="134"/>
      <c r="H13" s="134"/>
      <c r="I13" s="134"/>
      <c r="J13" s="134"/>
      <c r="K13" s="134"/>
      <c r="L13" s="134"/>
      <c r="M13" s="134"/>
      <c r="N13" s="134"/>
      <c r="O13" s="134"/>
      <c r="P13" s="134"/>
      <c r="Q13" s="134"/>
      <c r="R13" s="134"/>
      <c r="S13" s="134"/>
      <c r="T13" s="134"/>
      <c r="U13" s="134"/>
      <c r="V13" s="184"/>
      <c r="W13" s="199"/>
      <c r="X13" s="35"/>
    </row>
    <row r="14" spans="1:24" s="34" customFormat="1" ht="35.25" customHeight="1">
      <c r="A14" s="35"/>
      <c r="B14" s="35"/>
      <c r="C14" s="111" t="s">
        <v>53</v>
      </c>
      <c r="D14" s="123"/>
      <c r="E14" s="123"/>
      <c r="F14" s="123"/>
      <c r="G14" s="135"/>
      <c r="H14" s="135"/>
      <c r="I14" s="135"/>
      <c r="J14" s="135"/>
      <c r="K14" s="135"/>
      <c r="L14" s="135"/>
      <c r="M14" s="135"/>
      <c r="N14" s="123" t="s">
        <v>3</v>
      </c>
      <c r="O14" s="123"/>
      <c r="P14" s="123"/>
      <c r="Q14" s="180"/>
      <c r="R14" s="180"/>
      <c r="S14" s="180"/>
      <c r="T14" s="180"/>
      <c r="U14" s="180"/>
      <c r="V14" s="185"/>
      <c r="W14" s="199"/>
      <c r="X14" s="35"/>
    </row>
    <row r="15" spans="1:24" s="34" customFormat="1" ht="14.1" customHeight="1">
      <c r="A15" s="35"/>
      <c r="B15" s="35"/>
      <c r="C15" s="111" t="s">
        <v>35</v>
      </c>
      <c r="D15" s="123"/>
      <c r="E15" s="123"/>
      <c r="F15" s="123"/>
      <c r="G15" s="136" t="str">
        <f>基本情報設定シート!$C$3&amp;"　"&amp;基本情報設定シート!$C$4&amp;"　"&amp;基本情報設定シート!$C$5</f>
        <v>　　</v>
      </c>
      <c r="H15" s="136"/>
      <c r="I15" s="136"/>
      <c r="J15" s="136"/>
      <c r="K15" s="136"/>
      <c r="L15" s="136"/>
      <c r="M15" s="136"/>
      <c r="N15" s="123"/>
      <c r="O15" s="123"/>
      <c r="P15" s="123"/>
      <c r="Q15" s="180"/>
      <c r="R15" s="180"/>
      <c r="S15" s="180"/>
      <c r="T15" s="180"/>
      <c r="U15" s="180"/>
      <c r="V15" s="185"/>
      <c r="W15" s="199"/>
      <c r="X15" s="35"/>
    </row>
    <row r="16" spans="1:24" s="34" customFormat="1" ht="14.1" customHeight="1">
      <c r="A16" s="35"/>
      <c r="B16" s="35"/>
      <c r="C16" s="111"/>
      <c r="D16" s="123"/>
      <c r="E16" s="123"/>
      <c r="F16" s="123"/>
      <c r="G16" s="136"/>
      <c r="H16" s="136"/>
      <c r="I16" s="136"/>
      <c r="J16" s="136"/>
      <c r="K16" s="136"/>
      <c r="L16" s="136"/>
      <c r="M16" s="136"/>
      <c r="N16" s="123"/>
      <c r="O16" s="123"/>
      <c r="P16" s="123"/>
      <c r="Q16" s="180"/>
      <c r="R16" s="180"/>
      <c r="S16" s="180"/>
      <c r="T16" s="180"/>
      <c r="U16" s="180"/>
      <c r="V16" s="185"/>
      <c r="W16" s="199"/>
      <c r="X16" s="35"/>
    </row>
    <row r="17" spans="1:24" s="34" customFormat="1" ht="14.1" customHeight="1">
      <c r="A17" s="35"/>
      <c r="B17" s="67"/>
      <c r="C17" s="112"/>
      <c r="D17" s="124"/>
      <c r="E17" s="124"/>
      <c r="F17" s="124"/>
      <c r="G17" s="137"/>
      <c r="H17" s="137"/>
      <c r="I17" s="137"/>
      <c r="J17" s="137"/>
      <c r="K17" s="137"/>
      <c r="L17" s="137"/>
      <c r="M17" s="137"/>
      <c r="N17" s="124"/>
      <c r="O17" s="124"/>
      <c r="P17" s="124"/>
      <c r="Q17" s="181"/>
      <c r="R17" s="181"/>
      <c r="S17" s="181"/>
      <c r="T17" s="181"/>
      <c r="U17" s="181"/>
      <c r="V17" s="186"/>
      <c r="W17" s="199"/>
      <c r="X17" s="35"/>
    </row>
    <row r="18" spans="1:24" s="34" customFormat="1" ht="18.75" customHeight="1">
      <c r="A18" s="35"/>
      <c r="B18" s="35"/>
      <c r="C18" s="35"/>
      <c r="D18" s="35"/>
      <c r="E18" s="35"/>
      <c r="F18" s="35"/>
      <c r="G18" s="35"/>
      <c r="H18" s="35"/>
      <c r="I18" s="35"/>
      <c r="J18" s="35"/>
      <c r="K18" s="35"/>
      <c r="L18" s="35"/>
      <c r="M18" s="35"/>
      <c r="N18" s="35"/>
      <c r="O18" s="35"/>
      <c r="P18" s="35"/>
      <c r="Q18" s="35"/>
      <c r="R18" s="35"/>
      <c r="S18" s="35"/>
      <c r="T18" s="35"/>
      <c r="U18" s="35"/>
      <c r="V18" s="35"/>
      <c r="W18" s="35"/>
      <c r="X18" s="35"/>
    </row>
    <row r="19" spans="1:24" s="34" customFormat="1" ht="18.75" customHeight="1">
      <c r="A19" s="35"/>
      <c r="B19" s="35"/>
      <c r="C19" s="35" t="s">
        <v>62</v>
      </c>
      <c r="D19" s="35"/>
      <c r="E19" s="35"/>
      <c r="F19" s="35"/>
      <c r="G19" s="35"/>
      <c r="H19" s="35"/>
      <c r="I19" s="35"/>
      <c r="J19" s="35"/>
      <c r="K19" s="35"/>
      <c r="L19" s="35"/>
      <c r="M19" s="35"/>
      <c r="N19" s="35"/>
      <c r="O19" s="35"/>
      <c r="P19" s="35"/>
      <c r="Q19" s="35"/>
      <c r="R19" s="35"/>
      <c r="S19" s="35"/>
      <c r="T19" s="35"/>
      <c r="U19" s="35"/>
      <c r="V19" s="35"/>
      <c r="W19" s="35"/>
      <c r="X19" s="35"/>
    </row>
    <row r="20" spans="1:24" s="34" customFormat="1" ht="15" customHeight="1">
      <c r="A20" s="35"/>
      <c r="B20" s="35"/>
      <c r="C20" s="35"/>
      <c r="D20" s="35"/>
      <c r="E20" s="35"/>
      <c r="F20" s="35"/>
      <c r="G20" s="35"/>
      <c r="H20" s="35"/>
      <c r="I20" s="35"/>
      <c r="J20" s="35"/>
      <c r="K20" s="35"/>
      <c r="L20" s="35"/>
      <c r="M20" s="35"/>
      <c r="N20" s="35"/>
      <c r="O20" s="35"/>
      <c r="P20" s="35"/>
      <c r="Q20" s="35"/>
      <c r="R20" s="35"/>
      <c r="S20" s="35"/>
      <c r="T20" s="35"/>
      <c r="U20" s="35"/>
      <c r="V20" s="35"/>
      <c r="W20" s="35"/>
      <c r="X20" s="35"/>
    </row>
    <row r="21" spans="1:24" s="34" customFormat="1" ht="15" customHeight="1">
      <c r="A21" s="39" t="s">
        <v>15</v>
      </c>
      <c r="B21" s="39"/>
      <c r="C21" s="39"/>
      <c r="D21" s="39"/>
      <c r="E21" s="39"/>
      <c r="F21" s="39"/>
      <c r="G21" s="39"/>
      <c r="H21" s="39"/>
      <c r="I21" s="39"/>
      <c r="J21" s="39"/>
      <c r="K21" s="39"/>
      <c r="L21" s="39"/>
      <c r="M21" s="39"/>
      <c r="N21" s="39"/>
      <c r="O21" s="39"/>
      <c r="P21" s="39"/>
      <c r="Q21" s="39"/>
      <c r="R21" s="39"/>
      <c r="S21" s="39"/>
      <c r="T21" s="39"/>
      <c r="U21" s="39"/>
      <c r="V21" s="39"/>
      <c r="W21" s="39"/>
      <c r="X21" s="39"/>
    </row>
    <row r="22" spans="1:24" s="34" customFormat="1" ht="15" customHeight="1">
      <c r="A22" s="39"/>
      <c r="B22" s="39"/>
      <c r="C22" s="39"/>
      <c r="D22" s="39"/>
      <c r="E22" s="39"/>
      <c r="F22" s="39"/>
      <c r="G22" s="39"/>
      <c r="H22" s="39"/>
      <c r="I22" s="39"/>
      <c r="J22" s="39"/>
      <c r="K22" s="39"/>
      <c r="L22" s="39"/>
      <c r="M22" s="39"/>
      <c r="N22" s="39"/>
      <c r="O22" s="39"/>
      <c r="P22" s="39"/>
      <c r="Q22" s="39"/>
      <c r="R22" s="39"/>
      <c r="S22" s="39"/>
      <c r="T22" s="39"/>
      <c r="U22" s="39"/>
      <c r="V22" s="39"/>
      <c r="W22" s="39"/>
      <c r="X22" s="39"/>
    </row>
    <row r="23" spans="1:24" ht="15" customHeight="1">
      <c r="A23" s="41"/>
      <c r="B23" s="41"/>
      <c r="C23" s="113" t="s">
        <v>65</v>
      </c>
      <c r="D23" s="125"/>
      <c r="E23" s="125"/>
      <c r="F23" s="125"/>
      <c r="G23" s="125"/>
      <c r="H23" s="143" t="str">
        <f>基本情報設定シート!$C$10</f>
        <v>松江市ものづくり産業生産プロセス変革等支援事業（エネルギー価格・物価高騰対策分）補助金</v>
      </c>
      <c r="I23" s="143"/>
      <c r="J23" s="143"/>
      <c r="K23" s="143"/>
      <c r="L23" s="143"/>
      <c r="M23" s="143"/>
      <c r="N23" s="143"/>
      <c r="O23" s="143"/>
      <c r="P23" s="143"/>
      <c r="Q23" s="143"/>
      <c r="R23" s="143"/>
      <c r="S23" s="143"/>
      <c r="T23" s="143"/>
      <c r="U23" s="143"/>
      <c r="V23" s="187"/>
      <c r="W23" s="200"/>
      <c r="X23" s="41"/>
    </row>
    <row r="24" spans="1:24" ht="15" customHeight="1">
      <c r="A24" s="41"/>
      <c r="B24" s="41"/>
      <c r="C24" s="114"/>
      <c r="D24" s="126"/>
      <c r="E24" s="126"/>
      <c r="F24" s="126"/>
      <c r="G24" s="126"/>
      <c r="H24" s="144"/>
      <c r="I24" s="144"/>
      <c r="J24" s="144"/>
      <c r="K24" s="144"/>
      <c r="L24" s="144"/>
      <c r="M24" s="144"/>
      <c r="N24" s="144"/>
      <c r="O24" s="144"/>
      <c r="P24" s="144"/>
      <c r="Q24" s="144"/>
      <c r="R24" s="144"/>
      <c r="S24" s="144"/>
      <c r="T24" s="144"/>
      <c r="U24" s="144"/>
      <c r="V24" s="188"/>
      <c r="W24" s="200"/>
      <c r="X24" s="41"/>
    </row>
    <row r="25" spans="1:24" ht="15" customHeight="1">
      <c r="A25" s="41"/>
      <c r="B25" s="41"/>
      <c r="C25" s="115"/>
      <c r="D25" s="127"/>
      <c r="E25" s="127"/>
      <c r="F25" s="127"/>
      <c r="G25" s="127"/>
      <c r="H25" s="145"/>
      <c r="I25" s="145"/>
      <c r="J25" s="145"/>
      <c r="K25" s="145"/>
      <c r="L25" s="145"/>
      <c r="M25" s="145"/>
      <c r="N25" s="145"/>
      <c r="O25" s="169"/>
      <c r="P25" s="169"/>
      <c r="Q25" s="169"/>
      <c r="R25" s="169"/>
      <c r="S25" s="169"/>
      <c r="T25" s="169"/>
      <c r="U25" s="169"/>
      <c r="V25" s="189"/>
      <c r="W25" s="200"/>
      <c r="X25" s="41"/>
    </row>
    <row r="26" spans="1:24" ht="15.95" customHeight="1">
      <c r="A26" s="41"/>
      <c r="B26" s="41"/>
      <c r="C26" s="116" t="s">
        <v>71</v>
      </c>
      <c r="D26" s="128"/>
      <c r="E26" s="128"/>
      <c r="F26" s="128"/>
      <c r="G26" s="138"/>
      <c r="H26" s="146"/>
      <c r="I26" s="153"/>
      <c r="J26" s="153"/>
      <c r="K26" s="153"/>
      <c r="L26" s="153" t="s">
        <v>92</v>
      </c>
      <c r="M26" s="153"/>
      <c r="N26" s="166" t="s">
        <v>28</v>
      </c>
      <c r="O26" s="170"/>
      <c r="P26" s="175"/>
      <c r="Q26" s="153"/>
      <c r="R26" s="153"/>
      <c r="S26" s="153"/>
      <c r="T26" s="153"/>
      <c r="U26" s="153" t="s">
        <v>88</v>
      </c>
      <c r="V26" s="190"/>
      <c r="W26" s="41"/>
      <c r="X26" s="41"/>
    </row>
    <row r="27" spans="1:24" ht="15.95" customHeight="1">
      <c r="A27" s="41"/>
      <c r="B27" s="41"/>
      <c r="C27" s="117"/>
      <c r="D27" s="129"/>
      <c r="E27" s="129"/>
      <c r="F27" s="129"/>
      <c r="G27" s="139"/>
      <c r="H27" s="147"/>
      <c r="I27" s="154"/>
      <c r="J27" s="154"/>
      <c r="K27" s="154"/>
      <c r="L27" s="154"/>
      <c r="M27" s="154"/>
      <c r="N27" s="167"/>
      <c r="O27" s="171"/>
      <c r="P27" s="176"/>
      <c r="Q27" s="154"/>
      <c r="R27" s="154"/>
      <c r="S27" s="154"/>
      <c r="T27" s="154"/>
      <c r="U27" s="182"/>
      <c r="V27" s="191"/>
      <c r="W27" s="41"/>
      <c r="X27" s="41"/>
    </row>
    <row r="28" spans="1:24" ht="24" customHeight="1">
      <c r="A28" s="41"/>
      <c r="B28" s="41"/>
      <c r="C28" s="118"/>
      <c r="D28" s="130"/>
      <c r="E28" s="130"/>
      <c r="F28" s="130"/>
      <c r="G28" s="140"/>
      <c r="H28" s="148" t="s">
        <v>5</v>
      </c>
      <c r="I28" s="155"/>
      <c r="J28" s="155"/>
      <c r="K28" s="159"/>
      <c r="L28" s="159"/>
      <c r="M28" s="163" t="s">
        <v>93</v>
      </c>
      <c r="N28" s="149"/>
      <c r="O28" s="172"/>
      <c r="P28" s="162"/>
      <c r="Q28" s="155" t="s">
        <v>2</v>
      </c>
      <c r="R28" s="155"/>
      <c r="S28" s="155"/>
      <c r="T28" s="159"/>
      <c r="U28" s="159"/>
      <c r="V28" s="192" t="s">
        <v>93</v>
      </c>
      <c r="W28" s="41"/>
      <c r="X28" s="41"/>
    </row>
    <row r="29" spans="1:24" ht="20.100000000000001" customHeight="1">
      <c r="A29" s="41"/>
      <c r="B29" s="41"/>
      <c r="C29" s="116" t="s">
        <v>72</v>
      </c>
      <c r="D29" s="128"/>
      <c r="E29" s="128"/>
      <c r="F29" s="128"/>
      <c r="G29" s="138"/>
      <c r="H29" s="146" t="s">
        <v>82</v>
      </c>
      <c r="I29" s="153"/>
      <c r="J29" s="153"/>
      <c r="K29" s="153"/>
      <c r="L29" s="161"/>
      <c r="M29" s="164" t="s">
        <v>76</v>
      </c>
      <c r="N29" s="168"/>
      <c r="O29" s="138"/>
      <c r="P29" s="177"/>
      <c r="Q29" s="177"/>
      <c r="R29" s="177"/>
      <c r="S29" s="177"/>
      <c r="T29" s="177"/>
      <c r="U29" s="177"/>
      <c r="V29" s="193"/>
      <c r="W29" s="201"/>
      <c r="X29" s="41"/>
    </row>
    <row r="30" spans="1:24" ht="20.100000000000001" customHeight="1">
      <c r="A30" s="41"/>
      <c r="B30" s="41"/>
      <c r="C30" s="119"/>
      <c r="D30" s="131"/>
      <c r="E30" s="131"/>
      <c r="F30" s="131"/>
      <c r="G30" s="141"/>
      <c r="H30" s="149" t="s">
        <v>66</v>
      </c>
      <c r="I30" s="156"/>
      <c r="J30" s="156"/>
      <c r="K30" s="156"/>
      <c r="L30" s="162" t="s">
        <v>93</v>
      </c>
      <c r="M30" s="165"/>
      <c r="N30" s="131"/>
      <c r="O30" s="141"/>
      <c r="P30" s="178"/>
      <c r="Q30" s="178"/>
      <c r="R30" s="178"/>
      <c r="S30" s="178"/>
      <c r="T30" s="178"/>
      <c r="U30" s="178"/>
      <c r="V30" s="194"/>
      <c r="W30" s="201"/>
      <c r="X30" s="41"/>
    </row>
    <row r="31" spans="1:24" ht="20.100000000000001" customHeight="1">
      <c r="A31" s="41"/>
      <c r="B31" s="41"/>
      <c r="C31" s="116" t="s">
        <v>53</v>
      </c>
      <c r="D31" s="128"/>
      <c r="E31" s="128"/>
      <c r="F31" s="128"/>
      <c r="G31" s="138"/>
      <c r="H31" s="146"/>
      <c r="I31" s="153"/>
      <c r="J31" s="153"/>
      <c r="K31" s="153"/>
      <c r="L31" s="153"/>
      <c r="M31" s="153"/>
      <c r="N31" s="153"/>
      <c r="O31" s="153"/>
      <c r="P31" s="153"/>
      <c r="Q31" s="153"/>
      <c r="R31" s="153"/>
      <c r="S31" s="153"/>
      <c r="T31" s="153"/>
      <c r="U31" s="153"/>
      <c r="V31" s="190"/>
      <c r="W31" s="41"/>
      <c r="X31" s="41"/>
    </row>
    <row r="32" spans="1:24" ht="20.100000000000001" customHeight="1">
      <c r="A32" s="41"/>
      <c r="B32" s="41"/>
      <c r="C32" s="119"/>
      <c r="D32" s="131"/>
      <c r="E32" s="131"/>
      <c r="F32" s="131"/>
      <c r="G32" s="141"/>
      <c r="H32" s="150"/>
      <c r="I32" s="156"/>
      <c r="J32" s="156"/>
      <c r="K32" s="156"/>
      <c r="L32" s="156"/>
      <c r="M32" s="156"/>
      <c r="N32" s="156"/>
      <c r="O32" s="156"/>
      <c r="P32" s="156"/>
      <c r="Q32" s="156"/>
      <c r="R32" s="156"/>
      <c r="S32" s="156"/>
      <c r="T32" s="156"/>
      <c r="U32" s="156"/>
      <c r="V32" s="195"/>
      <c r="W32" s="41"/>
      <c r="X32" s="41"/>
    </row>
    <row r="33" spans="1:24" ht="20.100000000000001" customHeight="1">
      <c r="A33" s="41"/>
      <c r="B33" s="41"/>
      <c r="C33" s="116" t="s">
        <v>73</v>
      </c>
      <c r="D33" s="128"/>
      <c r="E33" s="128"/>
      <c r="F33" s="128"/>
      <c r="G33" s="138"/>
      <c r="H33" s="151"/>
      <c r="I33" s="157"/>
      <c r="J33" s="157"/>
      <c r="K33" s="157"/>
      <c r="L33" s="157"/>
      <c r="M33" s="157"/>
      <c r="N33" s="157"/>
      <c r="O33" s="157"/>
      <c r="P33" s="157"/>
      <c r="Q33" s="157"/>
      <c r="R33" s="157"/>
      <c r="S33" s="157"/>
      <c r="T33" s="157"/>
      <c r="U33" s="157"/>
      <c r="V33" s="196"/>
      <c r="W33" s="202"/>
      <c r="X33" s="41"/>
    </row>
    <row r="34" spans="1:24" ht="20.100000000000001" customHeight="1">
      <c r="A34" s="41"/>
      <c r="B34" s="41"/>
      <c r="C34" s="120"/>
      <c r="D34" s="132"/>
      <c r="E34" s="132"/>
      <c r="F34" s="132"/>
      <c r="G34" s="142"/>
      <c r="H34" s="152"/>
      <c r="I34" s="158"/>
      <c r="J34" s="158"/>
      <c r="K34" s="158"/>
      <c r="L34" s="158"/>
      <c r="M34" s="158"/>
      <c r="N34" s="158"/>
      <c r="O34" s="158"/>
      <c r="P34" s="158"/>
      <c r="Q34" s="158"/>
      <c r="R34" s="158"/>
      <c r="S34" s="158"/>
      <c r="T34" s="158"/>
      <c r="U34" s="158"/>
      <c r="V34" s="197"/>
      <c r="W34" s="202"/>
      <c r="X34" s="41"/>
    </row>
    <row r="35" spans="1:24" ht="18.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row>
    <row r="36" spans="1:24" ht="9" customHeight="1">
      <c r="A36" s="41"/>
      <c r="B36" s="109"/>
      <c r="C36" s="109"/>
      <c r="D36" s="109"/>
      <c r="E36" s="109"/>
      <c r="F36" s="109"/>
      <c r="G36" s="109"/>
      <c r="H36" s="109"/>
      <c r="I36" s="109"/>
      <c r="J36" s="109"/>
      <c r="K36" s="109"/>
      <c r="L36" s="109"/>
      <c r="M36" s="109"/>
      <c r="N36" s="109"/>
      <c r="O36" s="109"/>
      <c r="P36" s="109"/>
      <c r="Q36" s="109"/>
      <c r="R36" s="109"/>
      <c r="S36" s="109"/>
      <c r="T36" s="109"/>
      <c r="U36" s="109"/>
      <c r="V36" s="109"/>
      <c r="W36" s="109"/>
      <c r="X36" s="41"/>
    </row>
    <row r="37" spans="1:24" ht="18.75" customHeight="1">
      <c r="A37" s="41"/>
      <c r="B37" s="41" t="s">
        <v>26</v>
      </c>
      <c r="C37" s="35"/>
      <c r="D37" s="35"/>
      <c r="E37" s="35"/>
      <c r="F37" s="41"/>
      <c r="G37" s="41"/>
      <c r="H37" s="41"/>
      <c r="I37" s="41"/>
      <c r="J37" s="41"/>
      <c r="K37" s="41"/>
      <c r="L37" s="41"/>
      <c r="M37" s="41"/>
      <c r="N37" s="41"/>
      <c r="O37" s="41"/>
      <c r="P37" s="41"/>
      <c r="Q37" s="41"/>
      <c r="R37" s="41"/>
      <c r="S37" s="41"/>
      <c r="T37" s="41"/>
      <c r="U37" s="41"/>
      <c r="V37" s="41"/>
      <c r="W37" s="41"/>
      <c r="X37" s="41"/>
    </row>
    <row r="38" spans="1:24" ht="17.100000000000001" customHeight="1">
      <c r="A38" s="41"/>
      <c r="B38" s="41"/>
      <c r="C38" s="121"/>
      <c r="D38" s="121"/>
      <c r="E38" s="35" t="s">
        <v>22</v>
      </c>
      <c r="F38" s="41"/>
      <c r="G38" s="41"/>
      <c r="H38" s="41"/>
      <c r="I38" s="41"/>
      <c r="J38" s="41"/>
      <c r="K38" s="41"/>
      <c r="L38" s="41"/>
      <c r="M38" s="41"/>
      <c r="N38" s="41"/>
      <c r="O38" s="41"/>
      <c r="P38" s="41"/>
      <c r="Q38" s="41"/>
      <c r="R38" s="41"/>
      <c r="S38" s="41"/>
      <c r="T38" s="41"/>
      <c r="U38" s="41"/>
      <c r="V38" s="41"/>
      <c r="W38" s="41"/>
      <c r="X38" s="41"/>
    </row>
    <row r="39" spans="1:24" ht="17.100000000000001" customHeight="1">
      <c r="A39" s="41"/>
      <c r="B39" s="41"/>
      <c r="C39" s="121"/>
      <c r="D39" s="121"/>
      <c r="E39" s="35" t="s">
        <v>61</v>
      </c>
      <c r="F39" s="41"/>
      <c r="G39" s="41"/>
      <c r="H39" s="41"/>
      <c r="I39" s="41"/>
      <c r="J39" s="41"/>
      <c r="K39" s="41"/>
      <c r="L39" s="41"/>
      <c r="M39" s="41"/>
      <c r="N39" s="41"/>
      <c r="O39" s="41"/>
      <c r="P39" s="41"/>
      <c r="Q39" s="41"/>
      <c r="R39" s="41"/>
      <c r="S39" s="41"/>
      <c r="T39" s="41"/>
      <c r="U39" s="41"/>
      <c r="V39" s="41"/>
      <c r="W39" s="41"/>
      <c r="X39" s="41"/>
    </row>
    <row r="40" spans="1:24" ht="18.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row>
    <row r="41" spans="1:24" ht="20.100000000000001" customHeight="1">
      <c r="A41" s="41"/>
      <c r="B41" s="41"/>
      <c r="C41" s="41"/>
      <c r="D41" s="41"/>
      <c r="E41" s="41"/>
      <c r="F41" s="41"/>
      <c r="G41" s="41"/>
      <c r="H41" s="41"/>
      <c r="I41" s="41"/>
      <c r="J41" s="41"/>
      <c r="K41" s="160" t="s">
        <v>36</v>
      </c>
      <c r="L41" s="160"/>
      <c r="M41" s="160"/>
      <c r="N41" s="160"/>
      <c r="O41" s="160"/>
      <c r="P41" s="160"/>
      <c r="Q41" s="160"/>
      <c r="R41" s="160"/>
      <c r="S41" s="160"/>
      <c r="T41" s="160"/>
      <c r="U41" s="160"/>
      <c r="V41" s="160"/>
      <c r="W41" s="160"/>
      <c r="X41" s="41"/>
    </row>
    <row r="42" spans="1:24" ht="20.100000000000001" customHeight="1">
      <c r="A42" s="41"/>
      <c r="B42" s="41"/>
      <c r="C42" s="41"/>
      <c r="D42" s="41"/>
      <c r="E42" s="41"/>
      <c r="F42" s="41"/>
      <c r="G42" s="41"/>
      <c r="H42" s="41"/>
      <c r="I42" s="41"/>
      <c r="J42" s="41"/>
      <c r="K42" s="160" t="s">
        <v>50</v>
      </c>
      <c r="L42" s="160"/>
      <c r="M42" s="160"/>
      <c r="N42" s="160"/>
      <c r="O42" s="173"/>
      <c r="P42" s="173"/>
      <c r="Q42" s="173"/>
      <c r="R42" s="173"/>
      <c r="S42" s="173"/>
      <c r="T42" s="173"/>
      <c r="U42" s="173"/>
      <c r="V42" s="173"/>
      <c r="W42" s="173"/>
      <c r="X42" s="41"/>
    </row>
    <row r="43" spans="1:24" ht="20.100000000000001" customHeight="1">
      <c r="A43" s="41"/>
      <c r="B43" s="41"/>
      <c r="C43" s="41"/>
      <c r="D43" s="41"/>
      <c r="E43" s="41"/>
      <c r="F43" s="41"/>
      <c r="G43" s="41"/>
      <c r="H43" s="41"/>
      <c r="I43" s="41"/>
      <c r="J43" s="41"/>
      <c r="K43" s="160"/>
      <c r="L43" s="160"/>
      <c r="M43" s="160"/>
      <c r="N43" s="160"/>
      <c r="O43" s="173"/>
      <c r="P43" s="173"/>
      <c r="Q43" s="173"/>
      <c r="R43" s="173"/>
      <c r="S43" s="173"/>
      <c r="T43" s="173"/>
      <c r="U43" s="173"/>
      <c r="V43" s="173"/>
      <c r="W43" s="173"/>
      <c r="X43" s="41"/>
    </row>
    <row r="44" spans="1:24" ht="18.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row>
    <row r="45" spans="1:24" ht="18.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row>
  </sheetData>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pageSetup paperSize="9" scale="93" orientation="portrait" blackAndWhite="1" r:id="rI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2"/>
  <drawing r:id="rId3"/>
  <legacyDrawing r:id="rId4"/>
  <mc:AlternateContent>
    <mc:Choice xmlns:x14="http://schemas.microsoft.com/office/spreadsheetml/2009/9/main" Requires="x14">
      <controls>
        <mc:AlternateContent>
          <mc:Choice Requires="x14">
            <control shapeId="9217" r:id="rId5"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6"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管理者用</vt:lpstr>
      <vt:lpstr>プルダウン（基本設定）</vt:lpstr>
      <vt:lpstr>プルダウン（事業計画書）</vt:lpstr>
      <vt:lpstr>基本情報設定シート</vt:lpstr>
      <vt:lpstr>(様式第1号)交付申請書兼請求書</vt:lpstr>
      <vt:lpstr>（別紙2）県補助事業費内訳書</vt:lpstr>
      <vt:lpstr>口座振込依頼書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飯塚　史恵</cp:lastModifiedBy>
  <cp:lastPrinted>2025-03-13T02:05:12Z</cp:lastPrinted>
  <dcterms:created xsi:type="dcterms:W3CDTF">2022-04-21T05:19:51Z</dcterms:created>
  <dcterms:modified xsi:type="dcterms:W3CDTF">2026-05-08T06:04:08Z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5.0.6.0</vt:lpwstr>
      <vt:lpwstr>6.0.1.0</vt:lpwstr>
    </vt:vector>
  </property>
  <property fmtid="{DCFEDD21-7773-49B2-8022-6FC58DB5260B}" pid="3" name="LastSavedVersion">
    <vt:lpwstr>5.0.6.0</vt:lpwstr>
  </property>
  <property fmtid="{DCFEDD21-7773-49B2-8022-6FC58DB5260B}" pid="4" name="LastSavedDate">
    <vt:filetime>2026-05-08T06:04:08Z</vt:filetime>
  </property>
</Properties>
</file>