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健康福祉総務課\令和7年度\固有文書\17高齢者福祉（福祉係）\Ｎ_軽費老人ホーム利用料補助金\01R7.4要綱・取扱基準・様式改定\03確定分\"/>
    </mc:Choice>
  </mc:AlternateContent>
  <bookViews>
    <workbookView xWindow="0" yWindow="0" windowWidth="20490" windowHeight="7530" tabRatio="889"/>
  </bookViews>
  <sheets>
    <sheet name="別紙2(1)所要額等内訳書" sheetId="1" r:id="rId1"/>
    <sheet name="別紙2(2)階層・月別人員内訳" sheetId="2" r:id="rId2"/>
    <sheet name="別紙2(3)基準額等内訳★一般型" sheetId="10" r:id="rId3"/>
    <sheet name="別紙2(3)基準額等内訳★特定付き" sheetId="6" r:id="rId4"/>
    <sheet name="別紙2(4)職員状況" sheetId="4" r:id="rId5"/>
    <sheet name="別紙2(5)職員平均勤続年数" sheetId="5" r:id="rId6"/>
    <sheet name="別紙2(6)入所者処遇特別加算" sheetId="9" r:id="rId7"/>
    <sheet name="別紙2(7)処遇改善加算" sheetId="11" r:id="rId8"/>
  </sheets>
  <definedNames>
    <definedName name="_xlnm.Print_Area" localSheetId="0">'別紙2(1)所要額等内訳書'!$A$1:$E$50</definedName>
    <definedName name="_xlnm.Print_Area" localSheetId="1">'別紙2(2)階層・月別人員内訳'!$A$1:$O$65</definedName>
    <definedName name="_xlnm.Print_Area" localSheetId="2">'別紙2(3)基準額等内訳★一般型'!$A$1:$J$82</definedName>
    <definedName name="_xlnm.Print_Area" localSheetId="3">'別紙2(3)基準額等内訳★特定付き'!$A$1:$J$82</definedName>
    <definedName name="_xlnm.Print_Area" localSheetId="4">'別紙2(4)職員状況'!$A$1:$D$16</definedName>
    <definedName name="_xlnm.Print_Area" localSheetId="5">'別紙2(5)職員平均勤続年数'!$A$1:$N$49</definedName>
    <definedName name="_xlnm.Print_Area" localSheetId="6">'別紙2(6)入所者処遇特別加算'!$A$1:$N$49</definedName>
  </definedNames>
  <calcPr calcId="162913"/>
</workbook>
</file>

<file path=xl/calcChain.xml><?xml version="1.0" encoding="utf-8"?>
<calcChain xmlns="http://schemas.openxmlformats.org/spreadsheetml/2006/main">
  <c r="AB11" i="11" l="1"/>
  <c r="AB10" i="11" l="1"/>
  <c r="AB8" i="11" l="1"/>
  <c r="D7" i="11" l="1"/>
  <c r="E71" i="10" l="1"/>
  <c r="E79" i="10" s="1"/>
  <c r="D71" i="10"/>
  <c r="D79" i="10" s="1"/>
  <c r="H70" i="10"/>
  <c r="H69" i="10"/>
  <c r="F69" i="10"/>
  <c r="G69" i="10" s="1"/>
  <c r="H68" i="10"/>
  <c r="H67" i="10"/>
  <c r="H66" i="10"/>
  <c r="H65" i="10"/>
  <c r="F65" i="10"/>
  <c r="G65" i="10" s="1"/>
  <c r="H64" i="10"/>
  <c r="H63" i="10"/>
  <c r="F63" i="10"/>
  <c r="G63" i="10" s="1"/>
  <c r="H62" i="10"/>
  <c r="H61" i="10"/>
  <c r="F61" i="10"/>
  <c r="G61" i="10" s="1"/>
  <c r="H60" i="10"/>
  <c r="H59" i="10"/>
  <c r="H71" i="10" s="1"/>
  <c r="H79" i="10" s="1"/>
  <c r="E50" i="10"/>
  <c r="E78" i="10" s="1"/>
  <c r="D50" i="10"/>
  <c r="D78" i="10" s="1"/>
  <c r="H49" i="10"/>
  <c r="H48" i="10"/>
  <c r="F48" i="10"/>
  <c r="G48" i="10" s="1"/>
  <c r="H47" i="10"/>
  <c r="H46" i="10"/>
  <c r="H45" i="10"/>
  <c r="H44" i="10"/>
  <c r="F44" i="10"/>
  <c r="G44" i="10" s="1"/>
  <c r="H43" i="10"/>
  <c r="H42" i="10"/>
  <c r="F42" i="10"/>
  <c r="G42" i="10" s="1"/>
  <c r="H41" i="10"/>
  <c r="H40" i="10"/>
  <c r="F40" i="10"/>
  <c r="G40" i="10" s="1"/>
  <c r="H39" i="10"/>
  <c r="H38" i="10"/>
  <c r="H37" i="10"/>
  <c r="H36" i="10"/>
  <c r="F36" i="10"/>
  <c r="G36" i="10" s="1"/>
  <c r="H35" i="10"/>
  <c r="H34" i="10"/>
  <c r="F34" i="10"/>
  <c r="G34" i="10" s="1"/>
  <c r="H33" i="10"/>
  <c r="H32" i="10"/>
  <c r="F32" i="10"/>
  <c r="G32" i="10" s="1"/>
  <c r="H31" i="10"/>
  <c r="E22" i="10"/>
  <c r="E77" i="10" s="1"/>
  <c r="E80" i="10" s="1"/>
  <c r="D22" i="10"/>
  <c r="D77" i="10" s="1"/>
  <c r="H21" i="10"/>
  <c r="F21" i="10"/>
  <c r="G21" i="10" s="1"/>
  <c r="H20" i="10"/>
  <c r="H19" i="10"/>
  <c r="F19" i="10"/>
  <c r="G19" i="10" s="1"/>
  <c r="H18" i="10"/>
  <c r="H17" i="10"/>
  <c r="H16" i="10"/>
  <c r="H15" i="10"/>
  <c r="F15" i="10"/>
  <c r="G15" i="10" s="1"/>
  <c r="E7" i="10"/>
  <c r="F70" i="10" s="1"/>
  <c r="G70" i="10" s="1"/>
  <c r="I6" i="10"/>
  <c r="H22" i="10" l="1"/>
  <c r="H77" i="10" s="1"/>
  <c r="H50" i="10"/>
  <c r="H78" i="10" s="1"/>
  <c r="F17" i="10"/>
  <c r="G17" i="10" s="1"/>
  <c r="F38" i="10"/>
  <c r="G38" i="10" s="1"/>
  <c r="F46" i="10"/>
  <c r="G46" i="10" s="1"/>
  <c r="F59" i="10"/>
  <c r="G59" i="10" s="1"/>
  <c r="F67" i="10"/>
  <c r="G67" i="10" s="1"/>
  <c r="D80" i="10"/>
  <c r="F16" i="10"/>
  <c r="G16" i="10" s="1"/>
  <c r="F18" i="10"/>
  <c r="G18" i="10" s="1"/>
  <c r="F20" i="10"/>
  <c r="G20" i="10" s="1"/>
  <c r="F31" i="10"/>
  <c r="G31" i="10" s="1"/>
  <c r="F33" i="10"/>
  <c r="G33" i="10" s="1"/>
  <c r="F35" i="10"/>
  <c r="G35" i="10" s="1"/>
  <c r="F37" i="10"/>
  <c r="G37" i="10" s="1"/>
  <c r="F39" i="10"/>
  <c r="G39" i="10" s="1"/>
  <c r="F41" i="10"/>
  <c r="G41" i="10" s="1"/>
  <c r="F43" i="10"/>
  <c r="G43" i="10" s="1"/>
  <c r="F45" i="10"/>
  <c r="G45" i="10" s="1"/>
  <c r="F47" i="10"/>
  <c r="G47" i="10" s="1"/>
  <c r="F49" i="10"/>
  <c r="G49" i="10" s="1"/>
  <c r="F60" i="10"/>
  <c r="G60" i="10" s="1"/>
  <c r="F62" i="10"/>
  <c r="G62" i="10" s="1"/>
  <c r="F64" i="10"/>
  <c r="G64" i="10" s="1"/>
  <c r="F66" i="10"/>
  <c r="G66" i="10" s="1"/>
  <c r="F68" i="10"/>
  <c r="G68" i="10" s="1"/>
  <c r="G18" i="9"/>
  <c r="D13" i="4"/>
  <c r="D14" i="4"/>
  <c r="D15" i="4"/>
  <c r="C42" i="5"/>
  <c r="C17" i="5"/>
  <c r="E71" i="6"/>
  <c r="E79" i="6" s="1"/>
  <c r="D71" i="6"/>
  <c r="D79" i="6" s="1"/>
  <c r="H70" i="6"/>
  <c r="H69" i="6"/>
  <c r="H68" i="6"/>
  <c r="H67" i="6"/>
  <c r="H66" i="6"/>
  <c r="H65" i="6"/>
  <c r="H64" i="6"/>
  <c r="H63" i="6"/>
  <c r="H62" i="6"/>
  <c r="H61" i="6"/>
  <c r="H60" i="6"/>
  <c r="H59" i="6"/>
  <c r="E50" i="6"/>
  <c r="E78" i="6" s="1"/>
  <c r="D50" i="6"/>
  <c r="D78" i="6" s="1"/>
  <c r="H49" i="6"/>
  <c r="H48" i="6"/>
  <c r="H47" i="6"/>
  <c r="H46" i="6"/>
  <c r="H45" i="6"/>
  <c r="H44" i="6"/>
  <c r="H43" i="6"/>
  <c r="H42" i="6"/>
  <c r="H41" i="6"/>
  <c r="H40" i="6"/>
  <c r="H39" i="6"/>
  <c r="H38" i="6"/>
  <c r="H37" i="6"/>
  <c r="H36" i="6"/>
  <c r="H35" i="6"/>
  <c r="H34" i="6"/>
  <c r="H33" i="6"/>
  <c r="H32" i="6"/>
  <c r="H31" i="6"/>
  <c r="E22" i="6"/>
  <c r="E77" i="6" s="1"/>
  <c r="D22" i="6"/>
  <c r="D77" i="6" s="1"/>
  <c r="H21" i="6"/>
  <c r="H20" i="6"/>
  <c r="H19" i="6"/>
  <c r="H18" i="6"/>
  <c r="H17" i="6"/>
  <c r="H16" i="6"/>
  <c r="H15" i="6"/>
  <c r="E7" i="6"/>
  <c r="F70" i="6" s="1"/>
  <c r="G70" i="6" s="1"/>
  <c r="I6" i="6"/>
  <c r="L38" i="9"/>
  <c r="L39" i="9"/>
  <c r="L40" i="9"/>
  <c r="L41" i="9"/>
  <c r="L42" i="9"/>
  <c r="L43" i="9"/>
  <c r="L44" i="9"/>
  <c r="L45" i="9"/>
  <c r="L46" i="9"/>
  <c r="L47" i="9"/>
  <c r="L37" i="9"/>
  <c r="L36" i="9"/>
  <c r="L48" i="9" s="1"/>
  <c r="F48" i="9"/>
  <c r="H48" i="9"/>
  <c r="J48" i="9"/>
  <c r="D48" i="9"/>
  <c r="F15" i="6" l="1"/>
  <c r="G15" i="6" s="1"/>
  <c r="F40" i="6"/>
  <c r="G40" i="6" s="1"/>
  <c r="F65" i="6"/>
  <c r="G65" i="6" s="1"/>
  <c r="E80" i="6"/>
  <c r="F48" i="6"/>
  <c r="G48" i="6" s="1"/>
  <c r="G71" i="10"/>
  <c r="G79" i="10" s="1"/>
  <c r="F32" i="6"/>
  <c r="G32" i="6" s="1"/>
  <c r="G22" i="10"/>
  <c r="G77" i="10" s="1"/>
  <c r="H80" i="10"/>
  <c r="G50" i="10"/>
  <c r="G78" i="10" s="1"/>
  <c r="H22" i="6"/>
  <c r="H77" i="6" s="1"/>
  <c r="F19" i="6"/>
  <c r="G19" i="6" s="1"/>
  <c r="H50" i="6"/>
  <c r="H78" i="6" s="1"/>
  <c r="F36" i="6"/>
  <c r="G36" i="6" s="1"/>
  <c r="F44" i="6"/>
  <c r="G44" i="6" s="1"/>
  <c r="H71" i="6"/>
  <c r="H79" i="6" s="1"/>
  <c r="F61" i="6"/>
  <c r="G61" i="6" s="1"/>
  <c r="F69" i="6"/>
  <c r="G69" i="6" s="1"/>
  <c r="F17" i="6"/>
  <c r="G17" i="6" s="1"/>
  <c r="F21" i="6"/>
  <c r="G21" i="6" s="1"/>
  <c r="F34" i="6"/>
  <c r="G34" i="6" s="1"/>
  <c r="F38" i="6"/>
  <c r="G38" i="6" s="1"/>
  <c r="F42" i="6"/>
  <c r="G42" i="6" s="1"/>
  <c r="F46" i="6"/>
  <c r="G46" i="6" s="1"/>
  <c r="F59" i="6"/>
  <c r="G59" i="6" s="1"/>
  <c r="F63" i="6"/>
  <c r="G63" i="6" s="1"/>
  <c r="F67" i="6"/>
  <c r="G67" i="6" s="1"/>
  <c r="H80" i="6"/>
  <c r="D80" i="6"/>
  <c r="F16" i="6"/>
  <c r="G16" i="6" s="1"/>
  <c r="F18" i="6"/>
  <c r="G18" i="6" s="1"/>
  <c r="F20" i="6"/>
  <c r="G20" i="6" s="1"/>
  <c r="F31" i="6"/>
  <c r="G31" i="6" s="1"/>
  <c r="F33" i="6"/>
  <c r="G33" i="6" s="1"/>
  <c r="F35" i="6"/>
  <c r="G35" i="6" s="1"/>
  <c r="F37" i="6"/>
  <c r="G37" i="6" s="1"/>
  <c r="F39" i="6"/>
  <c r="G39" i="6" s="1"/>
  <c r="F41" i="6"/>
  <c r="G41" i="6" s="1"/>
  <c r="F43" i="6"/>
  <c r="G43" i="6" s="1"/>
  <c r="F45" i="6"/>
  <c r="G45" i="6" s="1"/>
  <c r="F47" i="6"/>
  <c r="G47" i="6" s="1"/>
  <c r="F49" i="6"/>
  <c r="G49" i="6" s="1"/>
  <c r="F60" i="6"/>
  <c r="G60" i="6" s="1"/>
  <c r="F62" i="6"/>
  <c r="G62" i="6" s="1"/>
  <c r="F64" i="6"/>
  <c r="G64" i="6" s="1"/>
  <c r="F66" i="6"/>
  <c r="G66" i="6" s="1"/>
  <c r="F68" i="6"/>
  <c r="G68" i="6" s="1"/>
  <c r="D7" i="4"/>
  <c r="D8" i="4"/>
  <c r="D9" i="4"/>
  <c r="D10" i="4"/>
  <c r="D11" i="4"/>
  <c r="D12" i="4"/>
  <c r="D6" i="4"/>
  <c r="I42" i="5"/>
  <c r="H42" i="5"/>
  <c r="G42" i="5"/>
  <c r="F42" i="5"/>
  <c r="K41" i="5"/>
  <c r="J41" i="5"/>
  <c r="K40" i="5"/>
  <c r="J40" i="5"/>
  <c r="K39" i="5"/>
  <c r="J39" i="5"/>
  <c r="K38" i="5"/>
  <c r="J38" i="5"/>
  <c r="K37" i="5"/>
  <c r="J37" i="5"/>
  <c r="K36" i="5"/>
  <c r="J36" i="5"/>
  <c r="K35" i="5"/>
  <c r="J35" i="5"/>
  <c r="K34" i="5"/>
  <c r="J34" i="5"/>
  <c r="I17" i="5"/>
  <c r="H17" i="5"/>
  <c r="G17" i="5"/>
  <c r="F17" i="5"/>
  <c r="K16" i="5"/>
  <c r="J16" i="5"/>
  <c r="K15" i="5"/>
  <c r="J15" i="5"/>
  <c r="K14" i="5"/>
  <c r="J14" i="5"/>
  <c r="K13" i="5"/>
  <c r="J13" i="5"/>
  <c r="K12" i="5"/>
  <c r="J12" i="5"/>
  <c r="K11" i="5"/>
  <c r="J11" i="5"/>
  <c r="K10" i="5"/>
  <c r="J10" i="5"/>
  <c r="K9" i="5"/>
  <c r="J9" i="5"/>
  <c r="G80" i="10" l="1"/>
  <c r="J42" i="5"/>
  <c r="K17" i="5"/>
  <c r="K42" i="5"/>
  <c r="G22" i="6"/>
  <c r="G77" i="6" s="1"/>
  <c r="G71" i="6"/>
  <c r="G79" i="6" s="1"/>
  <c r="G50" i="6"/>
  <c r="G78" i="6" s="1"/>
  <c r="J17" i="5"/>
  <c r="L17" i="5" s="1"/>
  <c r="C4" i="5" s="1"/>
  <c r="C39" i="1"/>
  <c r="B39" i="1"/>
  <c r="B27" i="1"/>
  <c r="B48" i="1" s="1"/>
  <c r="L42" i="5" l="1"/>
  <c r="C29" i="5" s="1"/>
  <c r="G80" i="6"/>
  <c r="C27" i="1"/>
  <c r="C48" i="1" s="1"/>
  <c r="O43" i="2"/>
  <c r="O44" i="2"/>
  <c r="O45" i="2"/>
  <c r="O46" i="2"/>
  <c r="O47" i="2"/>
  <c r="O48" i="2"/>
  <c r="O49" i="2"/>
  <c r="O50" i="2"/>
  <c r="O51" i="2"/>
  <c r="O52" i="2"/>
  <c r="O53" i="2"/>
  <c r="O42" i="2"/>
  <c r="N54" i="2"/>
  <c r="N64" i="2" s="1"/>
  <c r="D54" i="2"/>
  <c r="D64" i="2" s="1"/>
  <c r="E54" i="2"/>
  <c r="E64" i="2" s="1"/>
  <c r="F54" i="2"/>
  <c r="F64" i="2" s="1"/>
  <c r="G54" i="2"/>
  <c r="G64" i="2" s="1"/>
  <c r="H54" i="2"/>
  <c r="H64" i="2" s="1"/>
  <c r="I54" i="2"/>
  <c r="I64" i="2" s="1"/>
  <c r="J54" i="2"/>
  <c r="K54" i="2"/>
  <c r="K64" i="2" s="1"/>
  <c r="L54" i="2"/>
  <c r="L64" i="2" s="1"/>
  <c r="M54" i="2"/>
  <c r="M64" i="2" s="1"/>
  <c r="C54" i="2"/>
  <c r="C64" i="2" s="1"/>
  <c r="J64" i="2"/>
  <c r="O19" i="2"/>
  <c r="O20" i="2"/>
  <c r="O21" i="2"/>
  <c r="O22" i="2"/>
  <c r="O23" i="2"/>
  <c r="O24" i="2"/>
  <c r="O25" i="2"/>
  <c r="O26" i="2"/>
  <c r="O27" i="2"/>
  <c r="O28" i="2"/>
  <c r="O29" i="2"/>
  <c r="O30" i="2"/>
  <c r="O31" i="2"/>
  <c r="O32" i="2"/>
  <c r="O33" i="2"/>
  <c r="O34" i="2"/>
  <c r="O35" i="2"/>
  <c r="O18" i="2"/>
  <c r="D36" i="2"/>
  <c r="D63" i="2" s="1"/>
  <c r="E36" i="2"/>
  <c r="E63" i="2" s="1"/>
  <c r="F36" i="2"/>
  <c r="F63" i="2" s="1"/>
  <c r="G36" i="2"/>
  <c r="G63" i="2" s="1"/>
  <c r="H36" i="2"/>
  <c r="H63" i="2" s="1"/>
  <c r="I36" i="2"/>
  <c r="I63" i="2" s="1"/>
  <c r="J36" i="2"/>
  <c r="J63" i="2" s="1"/>
  <c r="K36" i="2"/>
  <c r="K63" i="2" s="1"/>
  <c r="L36" i="2"/>
  <c r="L63" i="2" s="1"/>
  <c r="M36" i="2"/>
  <c r="M63" i="2" s="1"/>
  <c r="N36" i="2"/>
  <c r="N63" i="2" s="1"/>
  <c r="C36" i="2"/>
  <c r="C63" i="2" s="1"/>
  <c r="O7" i="2"/>
  <c r="O8" i="2"/>
  <c r="O9" i="2"/>
  <c r="O10" i="2"/>
  <c r="O11" i="2"/>
  <c r="O6" i="2"/>
  <c r="D12" i="2"/>
  <c r="D62" i="2" s="1"/>
  <c r="E12" i="2"/>
  <c r="E62" i="2" s="1"/>
  <c r="F12" i="2"/>
  <c r="F62" i="2" s="1"/>
  <c r="G12" i="2"/>
  <c r="G62" i="2" s="1"/>
  <c r="H12" i="2"/>
  <c r="H62" i="2" s="1"/>
  <c r="I12" i="2"/>
  <c r="I62" i="2" s="1"/>
  <c r="J12" i="2"/>
  <c r="J62" i="2" s="1"/>
  <c r="K12" i="2"/>
  <c r="K62" i="2" s="1"/>
  <c r="L12" i="2"/>
  <c r="L62" i="2" s="1"/>
  <c r="M12" i="2"/>
  <c r="M62" i="2" s="1"/>
  <c r="N12" i="2"/>
  <c r="N62" i="2" s="1"/>
  <c r="C12" i="2"/>
  <c r="C62" i="2" s="1"/>
  <c r="L65" i="2" l="1"/>
  <c r="H65" i="2"/>
  <c r="C65" i="2"/>
  <c r="J65" i="2"/>
  <c r="F65" i="2"/>
  <c r="M65" i="2"/>
  <c r="K65" i="2"/>
  <c r="I65" i="2"/>
  <c r="G65" i="2"/>
  <c r="E65" i="2"/>
  <c r="N65" i="2"/>
  <c r="O54" i="2"/>
  <c r="O64" i="2" s="1"/>
  <c r="D65" i="2"/>
  <c r="O36" i="2"/>
  <c r="O63" i="2" s="1"/>
  <c r="O12" i="2"/>
  <c r="O62" i="2" s="1"/>
  <c r="O65" i="2" l="1"/>
</calcChain>
</file>

<file path=xl/sharedStrings.xml><?xml version="1.0" encoding="utf-8"?>
<sst xmlns="http://schemas.openxmlformats.org/spreadsheetml/2006/main" count="649" uniqueCount="298">
  <si>
    <t>（１）軽費老人ホーム支出額内訳</t>
    <rPh sb="3" eb="5">
      <t>ケイヒ</t>
    </rPh>
    <rPh sb="5" eb="7">
      <t>ロウジン</t>
    </rPh>
    <rPh sb="10" eb="12">
      <t>シシュツ</t>
    </rPh>
    <rPh sb="12" eb="13">
      <t>ガク</t>
    </rPh>
    <rPh sb="13" eb="15">
      <t>ウチワケ</t>
    </rPh>
    <phoneticPr fontId="2"/>
  </si>
  <si>
    <t>区分</t>
    <rPh sb="0" eb="2">
      <t>クブン</t>
    </rPh>
    <phoneticPr fontId="2"/>
  </si>
  <si>
    <t>総事業費</t>
    <rPh sb="0" eb="1">
      <t>ソウ</t>
    </rPh>
    <rPh sb="1" eb="4">
      <t>ジギョウヒ</t>
    </rPh>
    <phoneticPr fontId="2"/>
  </si>
  <si>
    <t>左のうち事務費対象経費</t>
    <rPh sb="0" eb="1">
      <t>ヒダリ</t>
    </rPh>
    <rPh sb="4" eb="7">
      <t>ジムヒ</t>
    </rPh>
    <rPh sb="7" eb="9">
      <t>タイショウ</t>
    </rPh>
    <rPh sb="9" eb="11">
      <t>ケイヒ</t>
    </rPh>
    <phoneticPr fontId="2"/>
  </si>
  <si>
    <t>備考</t>
    <rPh sb="0" eb="2">
      <t>ビコウ</t>
    </rPh>
    <phoneticPr fontId="2"/>
  </si>
  <si>
    <t>区　　　　分</t>
    <rPh sb="0" eb="6">
      <t>クブン</t>
    </rPh>
    <phoneticPr fontId="2"/>
  </si>
  <si>
    <t>備　　　考</t>
    <rPh sb="0" eb="5">
      <t>ビコウ</t>
    </rPh>
    <phoneticPr fontId="2"/>
  </si>
  <si>
    <t>〔事務費支出〕</t>
    <rPh sb="1" eb="4">
      <t>ジムヒ</t>
    </rPh>
    <rPh sb="4" eb="6">
      <t>シシュツ</t>
    </rPh>
    <phoneticPr fontId="2"/>
  </si>
  <si>
    <t>職員諸手当</t>
    <rPh sb="0" eb="2">
      <t>ショクイン</t>
    </rPh>
    <rPh sb="2" eb="5">
      <t>ショテアテ</t>
    </rPh>
    <phoneticPr fontId="2"/>
  </si>
  <si>
    <t>賃金</t>
    <rPh sb="0" eb="2">
      <t>チンギン</t>
    </rPh>
    <phoneticPr fontId="2"/>
  </si>
  <si>
    <t>法定福利費</t>
    <rPh sb="0" eb="2">
      <t>ホウテイ</t>
    </rPh>
    <rPh sb="2" eb="4">
      <t>フクリ</t>
    </rPh>
    <rPh sb="4" eb="5">
      <t>ヒ</t>
    </rPh>
    <phoneticPr fontId="2"/>
  </si>
  <si>
    <t>厚生経費</t>
    <rPh sb="0" eb="2">
      <t>コウセイ</t>
    </rPh>
    <rPh sb="2" eb="4">
      <t>ケイヒ</t>
    </rPh>
    <phoneticPr fontId="2"/>
  </si>
  <si>
    <t>旅費</t>
    <rPh sb="0" eb="2">
      <t>リョヒ</t>
    </rPh>
    <phoneticPr fontId="2"/>
  </si>
  <si>
    <t>一般物品費</t>
    <rPh sb="0" eb="2">
      <t>イッパン</t>
    </rPh>
    <rPh sb="2" eb="4">
      <t>ブッピン</t>
    </rPh>
    <rPh sb="4" eb="5">
      <t>ヒ</t>
    </rPh>
    <phoneticPr fontId="2"/>
  </si>
  <si>
    <t>固定資産物品費</t>
    <rPh sb="0" eb="4">
      <t>コテイシサン</t>
    </rPh>
    <rPh sb="4" eb="6">
      <t>ブッピン</t>
    </rPh>
    <rPh sb="6" eb="7">
      <t>ヒ</t>
    </rPh>
    <phoneticPr fontId="2"/>
  </si>
  <si>
    <t>印刷製本費</t>
    <rPh sb="0" eb="2">
      <t>インサツ</t>
    </rPh>
    <rPh sb="2" eb="4">
      <t>セイホン</t>
    </rPh>
    <rPh sb="4" eb="5">
      <t>ヒ</t>
    </rPh>
    <phoneticPr fontId="2"/>
  </si>
  <si>
    <t>光熱水費</t>
    <rPh sb="0" eb="2">
      <t>コウネツ</t>
    </rPh>
    <rPh sb="2" eb="3">
      <t>スイ</t>
    </rPh>
    <rPh sb="3" eb="4">
      <t>ヒ</t>
    </rPh>
    <phoneticPr fontId="2"/>
  </si>
  <si>
    <t>燃料費</t>
    <rPh sb="0" eb="3">
      <t>ネンリョウヒ</t>
    </rPh>
    <phoneticPr fontId="2"/>
  </si>
  <si>
    <t>会議費</t>
    <rPh sb="0" eb="3">
      <t>カイギヒ</t>
    </rPh>
    <phoneticPr fontId="2"/>
  </si>
  <si>
    <t>修繕費</t>
    <rPh sb="0" eb="3">
      <t>シュウゼンヒ</t>
    </rPh>
    <phoneticPr fontId="2"/>
  </si>
  <si>
    <t>業務委託費</t>
    <rPh sb="0" eb="2">
      <t>ギョウム</t>
    </rPh>
    <rPh sb="2" eb="5">
      <t>イタクヒ</t>
    </rPh>
    <phoneticPr fontId="2"/>
  </si>
  <si>
    <t>役務費</t>
    <rPh sb="0" eb="2">
      <t>エキム</t>
    </rPh>
    <rPh sb="2" eb="3">
      <t>ヒ</t>
    </rPh>
    <phoneticPr fontId="2"/>
  </si>
  <si>
    <t>借料損料</t>
    <rPh sb="0" eb="2">
      <t>シャクリョウ</t>
    </rPh>
    <rPh sb="2" eb="4">
      <t>ソンリョウ</t>
    </rPh>
    <phoneticPr fontId="2"/>
  </si>
  <si>
    <t>各所修繕費</t>
    <rPh sb="0" eb="2">
      <t>カクショ</t>
    </rPh>
    <rPh sb="2" eb="5">
      <t>シュウゼンヒ</t>
    </rPh>
    <phoneticPr fontId="2"/>
  </si>
  <si>
    <t>雑費</t>
    <rPh sb="0" eb="2">
      <t>ザッピ</t>
    </rPh>
    <phoneticPr fontId="2"/>
  </si>
  <si>
    <t>給食費</t>
    <rPh sb="0" eb="3">
      <t>キュウショクヒ</t>
    </rPh>
    <phoneticPr fontId="2"/>
  </si>
  <si>
    <t>保健衛生費</t>
    <rPh sb="0" eb="2">
      <t>ホケン</t>
    </rPh>
    <rPh sb="2" eb="5">
      <t>エイセイヒ</t>
    </rPh>
    <phoneticPr fontId="2"/>
  </si>
  <si>
    <t>被服費</t>
    <rPh sb="0" eb="3">
      <t>ヒフクヒ</t>
    </rPh>
    <phoneticPr fontId="2"/>
  </si>
  <si>
    <t>教養娯楽費</t>
    <rPh sb="0" eb="2">
      <t>キョウヨウ</t>
    </rPh>
    <rPh sb="2" eb="5">
      <t>ゴラクヒ</t>
    </rPh>
    <phoneticPr fontId="2"/>
  </si>
  <si>
    <t>日用品費</t>
    <rPh sb="0" eb="3">
      <t>ニチヨウヒン</t>
    </rPh>
    <rPh sb="3" eb="4">
      <t>ヒ</t>
    </rPh>
    <phoneticPr fontId="2"/>
  </si>
  <si>
    <t>光熱水費</t>
    <rPh sb="0" eb="2">
      <t>コウネツ</t>
    </rPh>
    <rPh sb="2" eb="4">
      <t>スイヒ</t>
    </rPh>
    <phoneticPr fontId="2"/>
  </si>
  <si>
    <t>器具什器</t>
    <rPh sb="0" eb="2">
      <t>キグ</t>
    </rPh>
    <rPh sb="2" eb="4">
      <t>ジュウキ</t>
    </rPh>
    <phoneticPr fontId="2"/>
  </si>
  <si>
    <t>葬祭費</t>
    <rPh sb="0" eb="3">
      <t>ソウサイヒ</t>
    </rPh>
    <phoneticPr fontId="2"/>
  </si>
  <si>
    <t>〔繰入金支出〕</t>
    <rPh sb="1" eb="4">
      <t>クリイレキン</t>
    </rPh>
    <rPh sb="4" eb="6">
      <t>シシュツ</t>
    </rPh>
    <phoneticPr fontId="2"/>
  </si>
  <si>
    <t>本部会計繰入金支出</t>
    <rPh sb="0" eb="2">
      <t>ホンブ</t>
    </rPh>
    <rPh sb="2" eb="4">
      <t>カイケイ</t>
    </rPh>
    <rPh sb="4" eb="7">
      <t>クリイレキン</t>
    </rPh>
    <rPh sb="7" eb="9">
      <t>シシュツ</t>
    </rPh>
    <phoneticPr fontId="2"/>
  </si>
  <si>
    <t>〔引当金繰入〕</t>
    <rPh sb="1" eb="4">
      <t>ヒキアテキン</t>
    </rPh>
    <rPh sb="4" eb="6">
      <t>クリイレ</t>
    </rPh>
    <phoneticPr fontId="2"/>
  </si>
  <si>
    <t>人件費引当金繰入</t>
    <rPh sb="0" eb="3">
      <t>ジンケンヒ</t>
    </rPh>
    <rPh sb="3" eb="5">
      <t>ヒキアテ</t>
    </rPh>
    <rPh sb="5" eb="6">
      <t>キン</t>
    </rPh>
    <rPh sb="6" eb="8">
      <t>クリイレ</t>
    </rPh>
    <phoneticPr fontId="2"/>
  </si>
  <si>
    <t>修繕引当金繰入</t>
    <rPh sb="0" eb="2">
      <t>シュウゼン</t>
    </rPh>
    <rPh sb="2" eb="4">
      <t>ヒキアテ</t>
    </rPh>
    <rPh sb="4" eb="5">
      <t>キン</t>
    </rPh>
    <rPh sb="5" eb="7">
      <t>クリイレ</t>
    </rPh>
    <phoneticPr fontId="2"/>
  </si>
  <si>
    <t>備品購入引当金繰入</t>
    <rPh sb="0" eb="2">
      <t>ビヒン</t>
    </rPh>
    <rPh sb="2" eb="4">
      <t>コウニュウ</t>
    </rPh>
    <rPh sb="4" eb="6">
      <t>ヒキアテ</t>
    </rPh>
    <rPh sb="6" eb="7">
      <t>キン</t>
    </rPh>
    <rPh sb="7" eb="9">
      <t>クリイレ</t>
    </rPh>
    <phoneticPr fontId="2"/>
  </si>
  <si>
    <t>合計</t>
    <rPh sb="0" eb="2">
      <t>ゴウケイ</t>
    </rPh>
    <phoneticPr fontId="2"/>
  </si>
  <si>
    <t>合　　　　計</t>
    <rPh sb="0" eb="6">
      <t>ゴウケイ</t>
    </rPh>
    <phoneticPr fontId="2"/>
  </si>
  <si>
    <t>小　　　計</t>
    <rPh sb="0" eb="5">
      <t>ショウケイ</t>
    </rPh>
    <phoneticPr fontId="2"/>
  </si>
  <si>
    <t>階層の区分</t>
    <rPh sb="0" eb="2">
      <t>カイソウ</t>
    </rPh>
    <rPh sb="3" eb="5">
      <t>クブン</t>
    </rPh>
    <phoneticPr fontId="2"/>
  </si>
  <si>
    <t>計</t>
    <rPh sb="0" eb="1">
      <t>ケイ</t>
    </rPh>
    <phoneticPr fontId="2"/>
  </si>
  <si>
    <t>Ａ階層</t>
    <rPh sb="1" eb="3">
      <t>カイソウ</t>
    </rPh>
    <phoneticPr fontId="2"/>
  </si>
  <si>
    <t>Ｂ階層</t>
    <rPh sb="1" eb="3">
      <t>カイソウ</t>
    </rPh>
    <phoneticPr fontId="2"/>
  </si>
  <si>
    <t>Ｃ２</t>
  </si>
  <si>
    <t>Ｃ３</t>
  </si>
  <si>
    <t>Ｃ４</t>
  </si>
  <si>
    <t>Ｃ５</t>
  </si>
  <si>
    <t>Ｃ６</t>
  </si>
  <si>
    <t>Ｃ７</t>
  </si>
  <si>
    <t>Ｃ８</t>
  </si>
  <si>
    <t>Ｃ９</t>
  </si>
  <si>
    <t>Ｃ１０</t>
  </si>
  <si>
    <t>定員</t>
    <rPh sb="0" eb="2">
      <t>テイイン</t>
    </rPh>
    <phoneticPr fontId="2"/>
  </si>
  <si>
    <t>階層区分</t>
    <rPh sb="0" eb="2">
      <t>カイソウ</t>
    </rPh>
    <rPh sb="2" eb="4">
      <t>クブン</t>
    </rPh>
    <phoneticPr fontId="2"/>
  </si>
  <si>
    <t>単価区分</t>
    <rPh sb="0" eb="2">
      <t>タンカ</t>
    </rPh>
    <rPh sb="2" eb="4">
      <t>クブン</t>
    </rPh>
    <phoneticPr fontId="2"/>
  </si>
  <si>
    <t>金　　額</t>
    <rPh sb="0" eb="4">
      <t>キンガク</t>
    </rPh>
    <phoneticPr fontId="2"/>
  </si>
  <si>
    <t>入所者処遇特別加算費</t>
    <rPh sb="0" eb="3">
      <t>ニュウショシャ</t>
    </rPh>
    <rPh sb="3" eb="5">
      <t>ショグウ</t>
    </rPh>
    <rPh sb="5" eb="7">
      <t>トクベツ</t>
    </rPh>
    <rPh sb="7" eb="9">
      <t>カサン</t>
    </rPh>
    <rPh sb="9" eb="10">
      <t>ヒ</t>
    </rPh>
    <phoneticPr fontId="2"/>
  </si>
  <si>
    <t>専任</t>
    <rPh sb="0" eb="2">
      <t>センニン</t>
    </rPh>
    <phoneticPr fontId="2"/>
  </si>
  <si>
    <t>兼任</t>
    <rPh sb="0" eb="2">
      <t>ケンニン</t>
    </rPh>
    <phoneticPr fontId="2"/>
  </si>
  <si>
    <t>職　員　数　（　現　員　）</t>
    <rPh sb="0" eb="5">
      <t>ショクインスウ</t>
    </rPh>
    <rPh sb="8" eb="9">
      <t>ゲン</t>
    </rPh>
    <rPh sb="10" eb="11">
      <t>イン</t>
    </rPh>
    <phoneticPr fontId="2"/>
  </si>
  <si>
    <t>適　　　用　　　月</t>
    <rPh sb="0" eb="5">
      <t>テキヨウ</t>
    </rPh>
    <rPh sb="8" eb="9">
      <t>ツキ</t>
    </rPh>
    <phoneticPr fontId="2"/>
  </si>
  <si>
    <t>施設の区分</t>
    <rPh sb="0" eb="2">
      <t>シセツ</t>
    </rPh>
    <rPh sb="3" eb="5">
      <t>クブン</t>
    </rPh>
    <phoneticPr fontId="2"/>
  </si>
  <si>
    <t>年数等</t>
    <rPh sb="0" eb="2">
      <t>ネンスウ</t>
    </rPh>
    <rPh sb="2" eb="3">
      <t>トウ</t>
    </rPh>
    <phoneticPr fontId="2"/>
  </si>
  <si>
    <t>氏名</t>
    <rPh sb="0" eb="2">
      <t>シメイ</t>
    </rPh>
    <phoneticPr fontId="2"/>
  </si>
  <si>
    <t>職員数</t>
    <rPh sb="0" eb="3">
      <t>ショクインスウ</t>
    </rPh>
    <phoneticPr fontId="2"/>
  </si>
  <si>
    <t>職種</t>
    <rPh sb="0" eb="2">
      <t>ショクシュ</t>
    </rPh>
    <phoneticPr fontId="2"/>
  </si>
  <si>
    <t>勤続年数</t>
    <rPh sb="0" eb="2">
      <t>キンゾク</t>
    </rPh>
    <rPh sb="2" eb="4">
      <t>ネンスウ</t>
    </rPh>
    <phoneticPr fontId="2"/>
  </si>
  <si>
    <t>現に勤務する施設の状況</t>
    <rPh sb="0" eb="1">
      <t>ゲン</t>
    </rPh>
    <rPh sb="2" eb="4">
      <t>キンム</t>
    </rPh>
    <rPh sb="6" eb="8">
      <t>シセツ</t>
    </rPh>
    <rPh sb="9" eb="11">
      <t>ジョウキョウ</t>
    </rPh>
    <phoneticPr fontId="2"/>
  </si>
  <si>
    <t>その他の社会福祉施設における勤続年数</t>
    <rPh sb="2" eb="3">
      <t>タ</t>
    </rPh>
    <rPh sb="4" eb="6">
      <t>シャカイ</t>
    </rPh>
    <rPh sb="6" eb="8">
      <t>フクシ</t>
    </rPh>
    <rPh sb="8" eb="10">
      <t>シセツ</t>
    </rPh>
    <rPh sb="14" eb="16">
      <t>キンゾク</t>
    </rPh>
    <rPh sb="16" eb="18">
      <t>ネンスウ</t>
    </rPh>
    <phoneticPr fontId="2"/>
  </si>
  <si>
    <t>１施設当たり職員総勤続年数</t>
    <rPh sb="1" eb="3">
      <t>シセツ</t>
    </rPh>
    <rPh sb="3" eb="4">
      <t>ア</t>
    </rPh>
    <rPh sb="6" eb="8">
      <t>ショクイン</t>
    </rPh>
    <rPh sb="8" eb="9">
      <t>ソウ</t>
    </rPh>
    <rPh sb="9" eb="11">
      <t>キンゾク</t>
    </rPh>
    <rPh sb="11" eb="13">
      <t>ネンスウ</t>
    </rPh>
    <phoneticPr fontId="2"/>
  </si>
  <si>
    <t>１施設当たり職員平均勤続年数</t>
    <rPh sb="1" eb="3">
      <t>シセツ</t>
    </rPh>
    <rPh sb="3" eb="4">
      <t>ア</t>
    </rPh>
    <rPh sb="6" eb="8">
      <t>ショクイン</t>
    </rPh>
    <rPh sb="8" eb="10">
      <t>ヘイキン</t>
    </rPh>
    <rPh sb="10" eb="12">
      <t>キンゾク</t>
    </rPh>
    <rPh sb="12" eb="14">
      <t>ネンスウ</t>
    </rPh>
    <phoneticPr fontId="2"/>
  </si>
  <si>
    <t>施設所在地</t>
    <rPh sb="0" eb="2">
      <t>シセツ</t>
    </rPh>
    <rPh sb="2" eb="5">
      <t>ショザイチ</t>
    </rPh>
    <phoneticPr fontId="2"/>
  </si>
  <si>
    <t>設定年月日</t>
    <rPh sb="0" eb="2">
      <t>セッテイ</t>
    </rPh>
    <rPh sb="2" eb="5">
      <t>ネンガッピ</t>
    </rPh>
    <phoneticPr fontId="2"/>
  </si>
  <si>
    <t>　　年　　　月　　　日</t>
    <rPh sb="2" eb="3">
      <t>ネン</t>
    </rPh>
    <rPh sb="6" eb="7">
      <t>ツキ</t>
    </rPh>
    <rPh sb="10" eb="11">
      <t>ヒ</t>
    </rPh>
    <phoneticPr fontId="2"/>
  </si>
  <si>
    <t>備　　考</t>
    <rPh sb="0" eb="4">
      <t>ビコウ</t>
    </rPh>
    <phoneticPr fontId="2"/>
  </si>
  <si>
    <t>施　設　名</t>
    <rPh sb="0" eb="3">
      <t>シセツ</t>
    </rPh>
    <rPh sb="4" eb="5">
      <t>メイ</t>
    </rPh>
    <phoneticPr fontId="2"/>
  </si>
  <si>
    <t>年</t>
    <rPh sb="0" eb="1">
      <t>ネン</t>
    </rPh>
    <phoneticPr fontId="2"/>
  </si>
  <si>
    <t>注１　施設の区分欄は、(e)欄の結果により決定し、該当する施設の区分に○をつけること。</t>
    <rPh sb="0" eb="1">
      <t>チュウ</t>
    </rPh>
    <rPh sb="3" eb="5">
      <t>シセツ</t>
    </rPh>
    <rPh sb="6" eb="8">
      <t>クブン</t>
    </rPh>
    <rPh sb="8" eb="9">
      <t>ラン</t>
    </rPh>
    <rPh sb="14" eb="15">
      <t>ラン</t>
    </rPh>
    <rPh sb="16" eb="18">
      <t>ケッカ</t>
    </rPh>
    <rPh sb="21" eb="23">
      <t>ケッテイ</t>
    </rPh>
    <rPh sb="25" eb="27">
      <t>ガイトウ</t>
    </rPh>
    <rPh sb="29" eb="31">
      <t>シセツ</t>
    </rPh>
    <rPh sb="32" eb="34">
      <t>クブン</t>
    </rPh>
    <phoneticPr fontId="2"/>
  </si>
  <si>
    <t>（イ）　平成３年７月１日から平成19年9月30日以前の入所者分</t>
    <rPh sb="4" eb="6">
      <t>ヘイセイ</t>
    </rPh>
    <rPh sb="7" eb="8">
      <t>ネン</t>
    </rPh>
    <rPh sb="9" eb="10">
      <t>ツキ</t>
    </rPh>
    <rPh sb="11" eb="12">
      <t>ヒ</t>
    </rPh>
    <rPh sb="14" eb="16">
      <t>ヘイセイ</t>
    </rPh>
    <rPh sb="18" eb="19">
      <t>ネン</t>
    </rPh>
    <rPh sb="20" eb="21">
      <t>ガツ</t>
    </rPh>
    <rPh sb="23" eb="24">
      <t>ニチ</t>
    </rPh>
    <rPh sb="24" eb="26">
      <t>イゼン</t>
    </rPh>
    <rPh sb="27" eb="30">
      <t>ニュウショシャ</t>
    </rPh>
    <rPh sb="30" eb="31">
      <t>ブン</t>
    </rPh>
    <phoneticPr fontId="2"/>
  </si>
  <si>
    <t>　　　　施設名</t>
    <rPh sb="4" eb="6">
      <t>シセツ</t>
    </rPh>
    <rPh sb="6" eb="7">
      <t>メイ</t>
    </rPh>
    <phoneticPr fontId="2"/>
  </si>
  <si>
    <t>（注）Ｂ、C階層について、該当があれば適宜、追加してください。</t>
    <rPh sb="1" eb="2">
      <t>チュウ</t>
    </rPh>
    <rPh sb="6" eb="8">
      <t>カイソウ</t>
    </rPh>
    <rPh sb="13" eb="15">
      <t>ガイトウ</t>
    </rPh>
    <rPh sb="19" eb="21">
      <t>テキギ</t>
    </rPh>
    <rPh sb="22" eb="24">
      <t>ツイカ</t>
    </rPh>
    <phoneticPr fontId="2"/>
  </si>
  <si>
    <t>（注）該当者がいない場合は、（ウ）は省略可</t>
    <rPh sb="1" eb="2">
      <t>チュウ</t>
    </rPh>
    <rPh sb="3" eb="6">
      <t>ガイトウシャ</t>
    </rPh>
    <rPh sb="10" eb="12">
      <t>バアイ</t>
    </rPh>
    <rPh sb="18" eb="20">
      <t>ショウリャク</t>
    </rPh>
    <rPh sb="20" eb="21">
      <t>カ</t>
    </rPh>
    <phoneticPr fontId="2"/>
  </si>
  <si>
    <t>（エ）　（ア）～（ウ）の合計</t>
    <rPh sb="12" eb="14">
      <t>ゴウケイ</t>
    </rPh>
    <phoneticPr fontId="2"/>
  </si>
  <si>
    <t>A</t>
  </si>
  <si>
    <t>B</t>
  </si>
  <si>
    <t>利用料</t>
    <rPh sb="0" eb="3">
      <t>リヨウリョウ</t>
    </rPh>
    <phoneticPr fontId="2"/>
  </si>
  <si>
    <t>積算根拠</t>
    <rPh sb="0" eb="2">
      <t>セキサン</t>
    </rPh>
    <rPh sb="2" eb="4">
      <t>コンキョ</t>
    </rPh>
    <phoneticPr fontId="2"/>
  </si>
  <si>
    <t>適用期間</t>
    <rPh sb="0" eb="2">
      <t>テキヨウ</t>
    </rPh>
    <rPh sb="2" eb="4">
      <t>キカン</t>
    </rPh>
    <phoneticPr fontId="2"/>
  </si>
  <si>
    <t>　②入所者の状況</t>
    <rPh sb="2" eb="5">
      <t>ニュウショシャ</t>
    </rPh>
    <rPh sb="6" eb="8">
      <t>ジョウキョウ</t>
    </rPh>
    <phoneticPr fontId="2"/>
  </si>
  <si>
    <t>施設名</t>
    <rPh sb="0" eb="2">
      <t>シセツ</t>
    </rPh>
    <rPh sb="2" eb="3">
      <t>メイ</t>
    </rPh>
    <phoneticPr fontId="2"/>
  </si>
  <si>
    <t>雇用契約期間</t>
    <rPh sb="0" eb="2">
      <t>コヨウ</t>
    </rPh>
    <rPh sb="2" eb="4">
      <t>ケイヤク</t>
    </rPh>
    <rPh sb="4" eb="6">
      <t>キカン</t>
    </rPh>
    <phoneticPr fontId="2"/>
  </si>
  <si>
    <t>氏　　名</t>
    <rPh sb="0" eb="1">
      <t>シ</t>
    </rPh>
    <rPh sb="3" eb="4">
      <t>メイ</t>
    </rPh>
    <phoneticPr fontId="2"/>
  </si>
  <si>
    <t>年　　齢</t>
    <rPh sb="0" eb="1">
      <t>トシ</t>
    </rPh>
    <rPh sb="3" eb="4">
      <t>ヨワイ</t>
    </rPh>
    <phoneticPr fontId="2"/>
  </si>
  <si>
    <t>（歳）</t>
    <rPh sb="1" eb="2">
      <t>サイ</t>
    </rPh>
    <phoneticPr fontId="2"/>
  </si>
  <si>
    <t>業務内容</t>
    <rPh sb="0" eb="2">
      <t>ギョウム</t>
    </rPh>
    <rPh sb="2" eb="4">
      <t>ナイヨウ</t>
    </rPh>
    <phoneticPr fontId="2"/>
  </si>
  <si>
    <t>備　　　考</t>
    <rPh sb="0" eb="1">
      <t>ソナエ</t>
    </rPh>
    <rPh sb="4" eb="5">
      <t>コウ</t>
    </rPh>
    <phoneticPr fontId="2"/>
  </si>
  <si>
    <t>時間</t>
    <rPh sb="0" eb="2">
      <t>ジカン</t>
    </rPh>
    <phoneticPr fontId="2"/>
  </si>
  <si>
    <t>　入所者処遇特別加算費の申請・変更・実績について</t>
    <rPh sb="1" eb="4">
      <t>ニュウショシャ</t>
    </rPh>
    <rPh sb="4" eb="6">
      <t>ショグウ</t>
    </rPh>
    <rPh sb="6" eb="8">
      <t>トクベツ</t>
    </rPh>
    <rPh sb="8" eb="10">
      <t>カサン</t>
    </rPh>
    <rPh sb="10" eb="11">
      <t>ヒ</t>
    </rPh>
    <rPh sb="12" eb="14">
      <t>シンセイ</t>
    </rPh>
    <rPh sb="15" eb="17">
      <t>ヘンコウ</t>
    </rPh>
    <rPh sb="18" eb="20">
      <t>ジッセキ</t>
    </rPh>
    <phoneticPr fontId="2"/>
  </si>
  <si>
    <t>注４．年当たりの加算額は、以下を参照の上、記載すること。</t>
    <rPh sb="0" eb="1">
      <t>チュウ</t>
    </rPh>
    <rPh sb="3" eb="4">
      <t>ネン</t>
    </rPh>
    <rPh sb="4" eb="5">
      <t>ア</t>
    </rPh>
    <rPh sb="8" eb="11">
      <t>カサンガク</t>
    </rPh>
    <rPh sb="13" eb="15">
      <t>イカ</t>
    </rPh>
    <rPh sb="16" eb="18">
      <t>サンショウ</t>
    </rPh>
    <rPh sb="19" eb="20">
      <t>ウエ</t>
    </rPh>
    <rPh sb="21" eb="23">
      <t>キサイ</t>
    </rPh>
    <phoneticPr fontId="2"/>
  </si>
  <si>
    <t>注５．業務内容については、以下を参照の上、記載すること。</t>
    <rPh sb="0" eb="1">
      <t>チュウ</t>
    </rPh>
    <rPh sb="3" eb="5">
      <t>ギョウム</t>
    </rPh>
    <rPh sb="5" eb="7">
      <t>ナイヨウ</t>
    </rPh>
    <rPh sb="13" eb="15">
      <t>イカ</t>
    </rPh>
    <rPh sb="16" eb="18">
      <t>サンショウ</t>
    </rPh>
    <rPh sb="19" eb="20">
      <t>ウエ</t>
    </rPh>
    <rPh sb="21" eb="23">
      <t>キサイ</t>
    </rPh>
    <phoneticPr fontId="2"/>
  </si>
  <si>
    <t>注６．その他、加算の効果、必要性等を添付すること。</t>
    <rPh sb="0" eb="1">
      <t>チュウ</t>
    </rPh>
    <rPh sb="5" eb="6">
      <t>タ</t>
    </rPh>
    <rPh sb="7" eb="9">
      <t>カサン</t>
    </rPh>
    <rPh sb="10" eb="12">
      <t>コウカ</t>
    </rPh>
    <rPh sb="13" eb="15">
      <t>ヒツヨウ</t>
    </rPh>
    <rPh sb="15" eb="16">
      <t>セイ</t>
    </rPh>
    <rPh sb="16" eb="17">
      <t>トウ</t>
    </rPh>
    <rPh sb="18" eb="20">
      <t>テンプ</t>
    </rPh>
    <phoneticPr fontId="2"/>
  </si>
  <si>
    <t>別紙２(様式1号・様式２号・様式３号）</t>
    <rPh sb="0" eb="2">
      <t>ベッシ</t>
    </rPh>
    <rPh sb="4" eb="6">
      <t>ヨウシキ</t>
    </rPh>
    <rPh sb="7" eb="8">
      <t>ゴウ</t>
    </rPh>
    <rPh sb="9" eb="11">
      <t>ヨウシキ</t>
    </rPh>
    <rPh sb="12" eb="13">
      <t>ゴウ</t>
    </rPh>
    <rPh sb="14" eb="16">
      <t>ヨウシキ</t>
    </rPh>
    <rPh sb="17" eb="18">
      <t>ゴウ</t>
    </rPh>
    <phoneticPr fontId="2"/>
  </si>
  <si>
    <t>※別紙１の（Ａ）</t>
    <rPh sb="1" eb="3">
      <t>ベッシ</t>
    </rPh>
    <phoneticPr fontId="2"/>
  </si>
  <si>
    <t>※別紙１の（Ｂ）</t>
    <rPh sb="1" eb="3">
      <t>ベッシ</t>
    </rPh>
    <phoneticPr fontId="2"/>
  </si>
  <si>
    <t>（ア）　平成19年10月１日以降の入所者分</t>
    <rPh sb="4" eb="6">
      <t>ヘイセイ</t>
    </rPh>
    <rPh sb="8" eb="9">
      <t>ネン</t>
    </rPh>
    <rPh sb="11" eb="12">
      <t>ツキ</t>
    </rPh>
    <rPh sb="13" eb="14">
      <t>ヒ</t>
    </rPh>
    <rPh sb="14" eb="16">
      <t>イコウ</t>
    </rPh>
    <rPh sb="17" eb="20">
      <t>ニュウショシャ</t>
    </rPh>
    <rPh sb="20" eb="21">
      <t>ブン</t>
    </rPh>
    <phoneticPr fontId="2"/>
  </si>
  <si>
    <t>（ウ）　平成３年６月３０日以前の入所者分</t>
    <rPh sb="4" eb="6">
      <t>ヘイセイ</t>
    </rPh>
    <rPh sb="7" eb="8">
      <t>ネン</t>
    </rPh>
    <rPh sb="9" eb="10">
      <t>ツキ</t>
    </rPh>
    <rPh sb="12" eb="13">
      <t>ヒ</t>
    </rPh>
    <rPh sb="13" eb="15">
      <t>イゼン</t>
    </rPh>
    <rPh sb="16" eb="19">
      <t>ニュウショシャ</t>
    </rPh>
    <rPh sb="19" eb="20">
      <t>ブン</t>
    </rPh>
    <phoneticPr fontId="2"/>
  </si>
  <si>
    <t>補助金所要額(精算額）内訳書</t>
    <rPh sb="0" eb="3">
      <t>ホジョキン</t>
    </rPh>
    <rPh sb="3" eb="6">
      <t>ショヨウガク</t>
    </rPh>
    <rPh sb="7" eb="10">
      <t>セイサンガク</t>
    </rPh>
    <rPh sb="11" eb="14">
      <t>ウチワケショ</t>
    </rPh>
    <phoneticPr fontId="2"/>
  </si>
  <si>
    <t>別紙２（２）　階層別・月別利用人員内訳</t>
    <rPh sb="0" eb="2">
      <t>ベッシ</t>
    </rPh>
    <rPh sb="7" eb="10">
      <t>カイソウベツ</t>
    </rPh>
    <rPh sb="11" eb="13">
      <t>ツキベツ</t>
    </rPh>
    <rPh sb="13" eb="15">
      <t>リヨウ</t>
    </rPh>
    <rPh sb="15" eb="17">
      <t>ジンイン</t>
    </rPh>
    <rPh sb="17" eb="19">
      <t>ウチワケ</t>
    </rPh>
    <phoneticPr fontId="2"/>
  </si>
  <si>
    <t>Ⅰ</t>
  </si>
  <si>
    <t>Ⅱ</t>
  </si>
  <si>
    <t>Ⅲ</t>
  </si>
  <si>
    <t>Ⅳ</t>
  </si>
  <si>
    <t>Ⅴ</t>
  </si>
  <si>
    <t>Ⅵ</t>
  </si>
  <si>
    <t>別紙２（３）　利用料納付額及び利用料基準額内訳</t>
    <rPh sb="0" eb="2">
      <t>ベッシ</t>
    </rPh>
    <rPh sb="7" eb="10">
      <t>リヨウリョウ</t>
    </rPh>
    <rPh sb="10" eb="13">
      <t>ノウフガク</t>
    </rPh>
    <rPh sb="13" eb="14">
      <t>オヨ</t>
    </rPh>
    <rPh sb="15" eb="18">
      <t>リヨウリョウ</t>
    </rPh>
    <rPh sb="18" eb="21">
      <t>キジュンガク</t>
    </rPh>
    <rPh sb="21" eb="23">
      <t>ウチワケ</t>
    </rPh>
    <phoneticPr fontId="2"/>
  </si>
  <si>
    <t>入所者サービス向上費</t>
    <rPh sb="0" eb="3">
      <t>ニュウショシャ</t>
    </rPh>
    <rPh sb="7" eb="9">
      <t>コウジョウ</t>
    </rPh>
    <rPh sb="9" eb="10">
      <t>ヒ</t>
    </rPh>
    <phoneticPr fontId="2"/>
  </si>
  <si>
    <t xml:space="preserve">利用料等納付　　（予定）額 </t>
    <rPh sb="0" eb="3">
      <t>リヨウリョウ</t>
    </rPh>
    <rPh sb="3" eb="4">
      <t>トウ</t>
    </rPh>
    <rPh sb="4" eb="6">
      <t>ノウフ</t>
    </rPh>
    <rPh sb="9" eb="11">
      <t>ヨテイ</t>
    </rPh>
    <rPh sb="12" eb="13">
      <t>ガク</t>
    </rPh>
    <phoneticPr fontId="2"/>
  </si>
  <si>
    <t>利用料基準額</t>
    <rPh sb="0" eb="3">
      <t>リヨウリョウ</t>
    </rPh>
    <rPh sb="3" eb="6">
      <t>キジュンガク</t>
    </rPh>
    <phoneticPr fontId="2"/>
  </si>
  <si>
    <t>Ｃ１</t>
  </si>
  <si>
    <t>（ｳ）A～C</t>
  </si>
  <si>
    <t>別紙２（４）職員の状況</t>
    <rPh sb="0" eb="2">
      <t>ベッシ</t>
    </rPh>
    <rPh sb="6" eb="8">
      <t>ショクイン</t>
    </rPh>
    <rPh sb="9" eb="11">
      <t>ジョウキョウ</t>
    </rPh>
    <phoneticPr fontId="2"/>
  </si>
  <si>
    <t>別紙２（５）１施設当たり職員平均勤続年数算定表</t>
    <rPh sb="0" eb="2">
      <t>ベッシ</t>
    </rPh>
    <rPh sb="7" eb="9">
      <t>シセツ</t>
    </rPh>
    <rPh sb="9" eb="10">
      <t>ア</t>
    </rPh>
    <rPh sb="12" eb="14">
      <t>ショクイン</t>
    </rPh>
    <rPh sb="14" eb="16">
      <t>ヘイキン</t>
    </rPh>
    <rPh sb="16" eb="18">
      <t>キンゾク</t>
    </rPh>
    <rPh sb="18" eb="20">
      <t>ネンスウ</t>
    </rPh>
    <rPh sb="20" eb="22">
      <t>サンテイ</t>
    </rPh>
    <rPh sb="22" eb="23">
      <t>ヒョウ</t>
    </rPh>
    <phoneticPr fontId="2"/>
  </si>
  <si>
    <t>(a)</t>
  </si>
  <si>
    <t>(b)</t>
  </si>
  <si>
    <t>(c)</t>
  </si>
  <si>
    <t>(b)+（c）=(d)</t>
  </si>
  <si>
    <t>(d)/(a)=(e)</t>
  </si>
  <si>
    <t>別紙２（６）入所者処遇特別加算</t>
    <rPh sb="0" eb="2">
      <t>ベッシ</t>
    </rPh>
    <rPh sb="6" eb="9">
      <t>ニュウショシャ</t>
    </rPh>
    <rPh sb="9" eb="11">
      <t>ショグウ</t>
    </rPh>
    <rPh sb="11" eb="13">
      <t>トクベツ</t>
    </rPh>
    <rPh sb="13" eb="15">
      <t>カサン</t>
    </rPh>
    <phoneticPr fontId="2"/>
  </si>
  <si>
    <t>Ｃ１</t>
  </si>
  <si>
    <t>（ｳ）A～C</t>
  </si>
  <si>
    <t>職員の俸給</t>
    <rPh sb="0" eb="2">
      <t>ショクイン</t>
    </rPh>
    <rPh sb="3" eb="5">
      <t>ホウキュウ</t>
    </rPh>
    <phoneticPr fontId="2"/>
  </si>
  <si>
    <t>一般入所分</t>
    <rPh sb="0" eb="2">
      <t>イッパン</t>
    </rPh>
    <rPh sb="2" eb="4">
      <t>ニュウショ</t>
    </rPh>
    <rPh sb="4" eb="5">
      <t>ブン</t>
    </rPh>
    <phoneticPr fontId="2"/>
  </si>
  <si>
    <t>特定施設入居者生活介護の利用者分</t>
    <rPh sb="0" eb="2">
      <t>トクテイ</t>
    </rPh>
    <rPh sb="2" eb="4">
      <t>シセツ</t>
    </rPh>
    <rPh sb="4" eb="7">
      <t>ニュウキョシャ</t>
    </rPh>
    <rPh sb="7" eb="9">
      <t>セイカツ</t>
    </rPh>
    <rPh sb="9" eb="11">
      <t>カイゴ</t>
    </rPh>
    <rPh sb="12" eb="15">
      <t>リヨウシャ</t>
    </rPh>
    <rPh sb="15" eb="16">
      <t>ブン</t>
    </rPh>
    <phoneticPr fontId="2"/>
  </si>
  <si>
    <t>（ｲ）１～18</t>
  </si>
  <si>
    <t>　①一般入所分</t>
    <rPh sb="2" eb="4">
      <t>イッパン</t>
    </rPh>
    <rPh sb="4" eb="6">
      <t>ニュウショ</t>
    </rPh>
    <rPh sb="6" eb="7">
      <t>ブン</t>
    </rPh>
    <phoneticPr fontId="2"/>
  </si>
  <si>
    <t>4月</t>
    <rPh sb="1" eb="2">
      <t>ツキ</t>
    </rPh>
    <phoneticPr fontId="2"/>
  </si>
  <si>
    <t>5月</t>
  </si>
  <si>
    <t>6月</t>
  </si>
  <si>
    <t>7月</t>
  </si>
  <si>
    <t>8月</t>
  </si>
  <si>
    <t>9月</t>
  </si>
  <si>
    <t>10月</t>
  </si>
  <si>
    <t>11月</t>
  </si>
  <si>
    <t>12月</t>
  </si>
  <si>
    <t>1月</t>
  </si>
  <si>
    <t>2月</t>
  </si>
  <si>
    <t>3月</t>
  </si>
  <si>
    <t>（注）各月の利用人数は各月初日の実利用人員を記入すること。（但し、事業開始後３ヶ月を経過した日の属する月の分までは、30日又は当該月の実日数で除した人員によること。）</t>
    <rPh sb="1" eb="2">
      <t>チュウ</t>
    </rPh>
    <rPh sb="3" eb="5">
      <t>カクツキ</t>
    </rPh>
    <rPh sb="6" eb="8">
      <t>リヨウ</t>
    </rPh>
    <rPh sb="8" eb="10">
      <t>ニンズウ</t>
    </rPh>
    <rPh sb="11" eb="13">
      <t>カクツキ</t>
    </rPh>
    <rPh sb="13" eb="15">
      <t>ショニチ</t>
    </rPh>
    <rPh sb="16" eb="17">
      <t>ジツ</t>
    </rPh>
    <rPh sb="17" eb="19">
      <t>リヨウ</t>
    </rPh>
    <rPh sb="19" eb="21">
      <t>ジンイン</t>
    </rPh>
    <rPh sb="22" eb="24">
      <t>キニュウ</t>
    </rPh>
    <rPh sb="30" eb="31">
      <t>タダ</t>
    </rPh>
    <rPh sb="33" eb="35">
      <t>ジギョウ</t>
    </rPh>
    <rPh sb="35" eb="38">
      <t>カイシゴ</t>
    </rPh>
    <rPh sb="40" eb="41">
      <t>ゲツ</t>
    </rPh>
    <phoneticPr fontId="2"/>
  </si>
  <si>
    <t>（ｱ）Ⅰ～Ⅵ</t>
    <phoneticPr fontId="2"/>
  </si>
  <si>
    <t>（ｲ）１～18</t>
    <phoneticPr fontId="2"/>
  </si>
  <si>
    <t>設置年度</t>
    <rPh sb="0" eb="2">
      <t>セッチ</t>
    </rPh>
    <rPh sb="2" eb="4">
      <t>ネンド</t>
    </rPh>
    <phoneticPr fontId="2"/>
  </si>
  <si>
    <t>単価区分別
利用人員</t>
    <rPh sb="0" eb="2">
      <t>タンカ</t>
    </rPh>
    <rPh sb="2" eb="4">
      <t>クブン</t>
    </rPh>
    <rPh sb="4" eb="5">
      <t>ベツ</t>
    </rPh>
    <phoneticPr fontId="2"/>
  </si>
  <si>
    <t>利用料
本人徴収
（予定）額</t>
    <rPh sb="0" eb="3">
      <t>リヨウリョウ</t>
    </rPh>
    <phoneticPr fontId="2"/>
  </si>
  <si>
    <t>階級</t>
    <phoneticPr fontId="2"/>
  </si>
  <si>
    <t>Ⅰ</t>
    <phoneticPr fontId="2"/>
  </si>
  <si>
    <t>Ⅱ</t>
    <phoneticPr fontId="2"/>
  </si>
  <si>
    <t>Ⅲ</t>
    <phoneticPr fontId="2"/>
  </si>
  <si>
    <t>Ⅳ</t>
    <phoneticPr fontId="2"/>
  </si>
  <si>
    <t>選択して下さい</t>
    <rPh sb="0" eb="2">
      <t>センタク</t>
    </rPh>
    <rPh sb="4" eb="5">
      <t>クダ</t>
    </rPh>
    <phoneticPr fontId="2"/>
  </si>
  <si>
    <t>％</t>
    <phoneticPr fontId="2"/>
  </si>
  <si>
    <t>＋</t>
    <phoneticPr fontId="2"/>
  </si>
  <si>
    <t>①</t>
    <phoneticPr fontId="2"/>
  </si>
  <si>
    <t>②</t>
    <phoneticPr fontId="2"/>
  </si>
  <si>
    <t>③</t>
    <phoneticPr fontId="2"/>
  </si>
  <si>
    <t>④</t>
    <phoneticPr fontId="2"/>
  </si>
  <si>
    <t>⑤</t>
    <phoneticPr fontId="2"/>
  </si>
  <si>
    <t>⑥</t>
    <phoneticPr fontId="2"/>
  </si>
  <si>
    <t>⑦</t>
    <phoneticPr fontId="2"/>
  </si>
  <si>
    <t>⑧</t>
    <phoneticPr fontId="2"/>
  </si>
  <si>
    <t>（４月～３月）</t>
    <rPh sb="2" eb="3">
      <t>ツキ</t>
    </rPh>
    <rPh sb="5" eb="6">
      <t>ツキ</t>
    </rPh>
    <phoneticPr fontId="2"/>
  </si>
  <si>
    <t>人</t>
    <rPh sb="0" eb="1">
      <t>ニン</t>
    </rPh>
    <phoneticPr fontId="2"/>
  </si>
  <si>
    <t>加算</t>
    <rPh sb="0" eb="1">
      <t>カ</t>
    </rPh>
    <rPh sb="1" eb="2">
      <t>サン</t>
    </rPh>
    <phoneticPr fontId="2"/>
  </si>
  <si>
    <t>利用料
本人徴収
単価</t>
    <rPh sb="0" eb="3">
      <t>リヨウリョウ</t>
    </rPh>
    <rPh sb="9" eb="11">
      <t>タンカ</t>
    </rPh>
    <phoneticPr fontId="2"/>
  </si>
  <si>
    <t>(単位：円）</t>
    <rPh sb="0" eb="1">
      <t>タンイ</t>
    </rPh>
    <rPh sb="2" eb="3">
      <t>エン</t>
    </rPh>
    <phoneticPr fontId="2"/>
  </si>
  <si>
    <t>⑨</t>
    <phoneticPr fontId="2"/>
  </si>
  <si>
    <t>⑩</t>
    <phoneticPr fontId="2"/>
  </si>
  <si>
    <t>⑨⑩該当なし</t>
    <rPh sb="2" eb="4">
      <t>ガイトウ</t>
    </rPh>
    <phoneticPr fontId="2"/>
  </si>
  <si>
    <t>※単価は、①のとおりである。</t>
    <rPh sb="1" eb="3">
      <t>タンカ</t>
    </rPh>
    <phoneticPr fontId="2"/>
  </si>
  <si>
    <t>※夫婦で入居する場合、夫婦の収入及び必要経費を合算し、合計額の2分の１を個々の対象収入とし、その額が１００万円以下の場合はⅠaとし、30%減額した額（7,000円）とする。</t>
    <rPh sb="1" eb="3">
      <t>フウフ</t>
    </rPh>
    <rPh sb="4" eb="6">
      <t>ニュウキョ</t>
    </rPh>
    <rPh sb="8" eb="10">
      <t>バアイ</t>
    </rPh>
    <rPh sb="11" eb="13">
      <t>フウフ</t>
    </rPh>
    <rPh sb="14" eb="16">
      <t>シュウニュウ</t>
    </rPh>
    <rPh sb="16" eb="17">
      <t>オヨ</t>
    </rPh>
    <rPh sb="18" eb="20">
      <t>ヒツヨウ</t>
    </rPh>
    <rPh sb="20" eb="22">
      <t>ケイヒ</t>
    </rPh>
    <rPh sb="23" eb="25">
      <t>ガッサン</t>
    </rPh>
    <rPh sb="27" eb="30">
      <t>ゴウケイガク</t>
    </rPh>
    <rPh sb="32" eb="33">
      <t>ブン</t>
    </rPh>
    <rPh sb="36" eb="38">
      <t>ココ</t>
    </rPh>
    <rPh sb="39" eb="41">
      <t>タイショウ</t>
    </rPh>
    <rPh sb="41" eb="43">
      <t>シュウニュウ</t>
    </rPh>
    <rPh sb="48" eb="49">
      <t>ガク</t>
    </rPh>
    <phoneticPr fontId="2"/>
  </si>
  <si>
    <t>（ア）平成19年10月１日以降の入所者分</t>
    <rPh sb="3" eb="5">
      <t>ヘイセイ</t>
    </rPh>
    <rPh sb="7" eb="8">
      <t>ネン</t>
    </rPh>
    <rPh sb="10" eb="11">
      <t>ツキ</t>
    </rPh>
    <rPh sb="12" eb="13">
      <t>ヒ</t>
    </rPh>
    <rPh sb="13" eb="15">
      <t>イコウ</t>
    </rPh>
    <rPh sb="16" eb="19">
      <t>ニュウショシャ</t>
    </rPh>
    <rPh sb="19" eb="20">
      <t>ブン</t>
    </rPh>
    <phoneticPr fontId="2"/>
  </si>
  <si>
    <t>※夫婦で入居する場合、夫婦の収入及び必要経費を合算し、合計額の2分の１を個々の対象収入とし、その額が１５０万円以下の場合は１aとし、30%減額した額(7,000円）とする。</t>
    <rPh sb="1" eb="3">
      <t>フウフ</t>
    </rPh>
    <rPh sb="4" eb="6">
      <t>ニュウキョ</t>
    </rPh>
    <rPh sb="8" eb="10">
      <t>バアイ</t>
    </rPh>
    <rPh sb="11" eb="13">
      <t>フウフ</t>
    </rPh>
    <rPh sb="14" eb="16">
      <t>シュウニュウ</t>
    </rPh>
    <rPh sb="16" eb="17">
      <t>オヨ</t>
    </rPh>
    <rPh sb="18" eb="20">
      <t>ヒツヨウ</t>
    </rPh>
    <rPh sb="20" eb="22">
      <t>ケイヒ</t>
    </rPh>
    <rPh sb="23" eb="25">
      <t>ガッサン</t>
    </rPh>
    <rPh sb="27" eb="30">
      <t>ゴウケイガク</t>
    </rPh>
    <rPh sb="32" eb="33">
      <t>ブン</t>
    </rPh>
    <rPh sb="36" eb="38">
      <t>ココ</t>
    </rPh>
    <rPh sb="39" eb="41">
      <t>タイショウ</t>
    </rPh>
    <rPh sb="41" eb="43">
      <t>シュウニュウ</t>
    </rPh>
    <rPh sb="48" eb="49">
      <t>ガク</t>
    </rPh>
    <phoneticPr fontId="2"/>
  </si>
  <si>
    <t>Ⅰa</t>
    <phoneticPr fontId="2"/>
  </si>
  <si>
    <t>1a</t>
    <phoneticPr fontId="2"/>
  </si>
  <si>
    <t>Ｃ階層</t>
    <rPh sb="1" eb="3">
      <t>カイソウ</t>
    </rPh>
    <phoneticPr fontId="2"/>
  </si>
  <si>
    <t>合　計 （月額）</t>
    <rPh sb="0" eb="1">
      <t>ゴウ</t>
    </rPh>
    <rPh sb="2" eb="3">
      <t>ケイ</t>
    </rPh>
    <rPh sb="5" eb="7">
      <t>ゲツガク</t>
    </rPh>
    <phoneticPr fontId="2"/>
  </si>
  <si>
    <t>※別紙１に記載した金額と差異がないように内容を確認すること。</t>
    <rPh sb="1" eb="3">
      <t>ベッシ</t>
    </rPh>
    <rPh sb="5" eb="7">
      <t>キサイ</t>
    </rPh>
    <rPh sb="9" eb="11">
      <t>キンガク</t>
    </rPh>
    <rPh sb="12" eb="14">
      <t>サイ</t>
    </rPh>
    <rPh sb="20" eb="22">
      <t>ナイヨウ</t>
    </rPh>
    <rPh sb="23" eb="25">
      <t>カクニン</t>
    </rPh>
    <phoneticPr fontId="2"/>
  </si>
  <si>
    <t>※（ウ）は該当がない場合は、省略可とします。</t>
    <rPh sb="5" eb="7">
      <t>ガイトウ</t>
    </rPh>
    <rPh sb="10" eb="12">
      <t>バアイ</t>
    </rPh>
    <rPh sb="14" eb="16">
      <t>ショウリャク</t>
    </rPh>
    <rPh sb="16" eb="17">
      <t>カ</t>
    </rPh>
    <phoneticPr fontId="2"/>
  </si>
  <si>
    <t>（ウ）平成３年６月３０日以前の入所者</t>
    <rPh sb="3" eb="5">
      <t>ヘイセイ</t>
    </rPh>
    <rPh sb="6" eb="7">
      <t>ネン</t>
    </rPh>
    <rPh sb="8" eb="9">
      <t>ツキ</t>
    </rPh>
    <rPh sb="11" eb="12">
      <t>ヒ</t>
    </rPh>
    <rPh sb="12" eb="14">
      <t>イゼン</t>
    </rPh>
    <rPh sb="15" eb="18">
      <t>ニュウショシャ</t>
    </rPh>
    <phoneticPr fontId="2"/>
  </si>
  <si>
    <t>（イ）平成３年７月１日から平成19年9月30日以前の入所者分</t>
    <rPh sb="3" eb="5">
      <t>ヘイセイ</t>
    </rPh>
    <rPh sb="6" eb="7">
      <t>ネン</t>
    </rPh>
    <rPh sb="8" eb="9">
      <t>ツキ</t>
    </rPh>
    <rPh sb="10" eb="11">
      <t>ヒ</t>
    </rPh>
    <rPh sb="13" eb="15">
      <t>ヘイセイ</t>
    </rPh>
    <rPh sb="17" eb="18">
      <t>ネン</t>
    </rPh>
    <rPh sb="19" eb="20">
      <t>ガツ</t>
    </rPh>
    <rPh sb="22" eb="23">
      <t>ニチ</t>
    </rPh>
    <rPh sb="23" eb="25">
      <t>イゼン</t>
    </rPh>
    <rPh sb="26" eb="29">
      <t>ニュウショシャ</t>
    </rPh>
    <rPh sb="29" eb="30">
      <t>ブン</t>
    </rPh>
    <phoneticPr fontId="2"/>
  </si>
  <si>
    <t xml:space="preserve"> 　２　(b)欄、（ｃ）欄、（ｄ）欄の勤続年数は、年月数まで算出することとし、また、(e)欄の算定は、６ヶ月以上の端数は１年とし、６ヶ月未満の端数は切り捨て、整数年とすること。</t>
    <rPh sb="7" eb="8">
      <t>ラン</t>
    </rPh>
    <rPh sb="12" eb="13">
      <t>ラン</t>
    </rPh>
    <rPh sb="17" eb="18">
      <t>ラン</t>
    </rPh>
    <rPh sb="19" eb="21">
      <t>キンゾク</t>
    </rPh>
    <rPh sb="21" eb="23">
      <t>ネンスウ</t>
    </rPh>
    <rPh sb="25" eb="26">
      <t>ネン</t>
    </rPh>
    <rPh sb="26" eb="27">
      <t>ツキ</t>
    </rPh>
    <rPh sb="27" eb="28">
      <t>スウ</t>
    </rPh>
    <rPh sb="30" eb="32">
      <t>サンシュツ</t>
    </rPh>
    <rPh sb="45" eb="46">
      <t>ラン</t>
    </rPh>
    <rPh sb="47" eb="49">
      <t>サンテイ</t>
    </rPh>
    <phoneticPr fontId="2"/>
  </si>
  <si>
    <t>　 ３　個々の職員の勤続年数の算定は、年度当初における事務費の支弁単価設定の際に行うものとし、原則、各年度４月１日現在又は開設時により算出すること。 なお、１ヶ月未満の日数についてはこれを１月とする。（ただし、当該年度４月１日採用者 については０月とする。）</t>
    <rPh sb="4" eb="6">
      <t>ココ</t>
    </rPh>
    <rPh sb="7" eb="9">
      <t>ショクイン</t>
    </rPh>
    <rPh sb="10" eb="12">
      <t>キンゾク</t>
    </rPh>
    <rPh sb="12" eb="14">
      <t>ネンスウ</t>
    </rPh>
    <rPh sb="15" eb="17">
      <t>サンテイ</t>
    </rPh>
    <rPh sb="19" eb="21">
      <t>ネンド</t>
    </rPh>
    <rPh sb="21" eb="23">
      <t>トウショ</t>
    </rPh>
    <rPh sb="27" eb="30">
      <t>ジムヒ</t>
    </rPh>
    <rPh sb="31" eb="33">
      <t>シベン</t>
    </rPh>
    <rPh sb="33" eb="35">
      <t>タンカ</t>
    </rPh>
    <rPh sb="35" eb="37">
      <t>セッテイ</t>
    </rPh>
    <rPh sb="38" eb="39">
      <t>サイ</t>
    </rPh>
    <phoneticPr fontId="2"/>
  </si>
  <si>
    <t xml:space="preserve">   ４　（ｃ）欄の算定に当たっては、２以上の施設に勤務した場合は、個々の日数までを合算した後、上記の３のなお書きにより算出すること。</t>
    <rPh sb="8" eb="9">
      <t>ラン</t>
    </rPh>
    <rPh sb="10" eb="12">
      <t>サンテイ</t>
    </rPh>
    <rPh sb="13" eb="14">
      <t>ア</t>
    </rPh>
    <rPh sb="20" eb="22">
      <t>イジョウ</t>
    </rPh>
    <rPh sb="23" eb="25">
      <t>シセツ</t>
    </rPh>
    <rPh sb="26" eb="28">
      <t>キンム</t>
    </rPh>
    <rPh sb="30" eb="32">
      <t>バアイ</t>
    </rPh>
    <rPh sb="34" eb="36">
      <t>ココ</t>
    </rPh>
    <rPh sb="37" eb="39">
      <t>ニッスウ</t>
    </rPh>
    <rPh sb="42" eb="44">
      <t>ガッサン</t>
    </rPh>
    <phoneticPr fontId="2"/>
  </si>
  <si>
    <t>（令和　年　月　日現在）</t>
    <rPh sb="1" eb="3">
      <t>レイワ</t>
    </rPh>
    <rPh sb="4" eb="5">
      <t>ネン</t>
    </rPh>
    <rPh sb="6" eb="7">
      <t>ツキ</t>
    </rPh>
    <rPh sb="8" eb="9">
      <t>ヒ</t>
    </rPh>
    <rPh sb="9" eb="11">
      <t>ゲンザイ</t>
    </rPh>
    <phoneticPr fontId="2"/>
  </si>
  <si>
    <t>（千円）</t>
    <rPh sb="1" eb="3">
      <t>センエン</t>
    </rPh>
    <phoneticPr fontId="2"/>
  </si>
  <si>
    <t>該当なし</t>
    <rPh sb="0" eb="2">
      <t>ガイトウ</t>
    </rPh>
    <phoneticPr fontId="2"/>
  </si>
  <si>
    <t>施設長</t>
    <rPh sb="0" eb="3">
      <t>シセツチョウ</t>
    </rPh>
    <phoneticPr fontId="2"/>
  </si>
  <si>
    <t>生活相談員</t>
    <rPh sb="0" eb="2">
      <t>セイカツ</t>
    </rPh>
    <rPh sb="2" eb="5">
      <t>ソウダンイン</t>
    </rPh>
    <phoneticPr fontId="2"/>
  </si>
  <si>
    <t>月</t>
    <rPh sb="0" eb="1">
      <t>ツキ</t>
    </rPh>
    <phoneticPr fontId="2"/>
  </si>
  <si>
    <t>人</t>
    <rPh sb="0" eb="1">
      <t>ニン</t>
    </rPh>
    <phoneticPr fontId="2"/>
  </si>
  <si>
    <t>松江市</t>
    <rPh sb="0" eb="3">
      <t>マツエシ</t>
    </rPh>
    <phoneticPr fontId="2"/>
  </si>
  <si>
    <t>介護職員</t>
    <rPh sb="0" eb="2">
      <t>カイゴ</t>
    </rPh>
    <rPh sb="2" eb="4">
      <t>ショクイン</t>
    </rPh>
    <phoneticPr fontId="2"/>
  </si>
  <si>
    <t>事務員</t>
    <rPh sb="0" eb="3">
      <t>ジムイン</t>
    </rPh>
    <phoneticPr fontId="2"/>
  </si>
  <si>
    <t>栄養士</t>
    <rPh sb="0" eb="3">
      <t>エイヨウシ</t>
    </rPh>
    <phoneticPr fontId="2"/>
  </si>
  <si>
    <t>年</t>
    <rPh sb="0" eb="1">
      <t>ネン</t>
    </rPh>
    <phoneticPr fontId="2"/>
  </si>
  <si>
    <t>…</t>
  </si>
  <si>
    <t>…</t>
    <phoneticPr fontId="2"/>
  </si>
  <si>
    <t>調理員等</t>
    <rPh sb="0" eb="3">
      <t>チョウリイン</t>
    </rPh>
    <rPh sb="3" eb="4">
      <t>トウ</t>
    </rPh>
    <phoneticPr fontId="2"/>
  </si>
  <si>
    <t>…</t>
    <phoneticPr fontId="2"/>
  </si>
  <si>
    <t>利用料本人徴収（予定）額</t>
    <rPh sb="0" eb="3">
      <t>リヨウリョウ</t>
    </rPh>
    <phoneticPr fontId="2"/>
  </si>
  <si>
    <t>利用料本人徴収単価</t>
    <rPh sb="0" eb="3">
      <t>リヨウリョウ</t>
    </rPh>
    <rPh sb="7" eb="9">
      <t>タンカ</t>
    </rPh>
    <phoneticPr fontId="2"/>
  </si>
  <si>
    <t>注１．特定求職者雇用開発助成金(特定就職困難者雇用開発助成金)等の雇用に関する助成を受けている施設でその補助対象職員は対象外とすること。</t>
    <rPh sb="0" eb="1">
      <t>チュウ</t>
    </rPh>
    <rPh sb="31" eb="32">
      <t>トウ</t>
    </rPh>
    <rPh sb="33" eb="35">
      <t>コヨウ</t>
    </rPh>
    <rPh sb="36" eb="37">
      <t>カン</t>
    </rPh>
    <rPh sb="39" eb="41">
      <t>ジョセイ</t>
    </rPh>
    <rPh sb="42" eb="43">
      <t>ウ</t>
    </rPh>
    <phoneticPr fontId="2"/>
  </si>
  <si>
    <t>注２．備考欄には、高齢者・身体障害者・知的障害者等の区分を記載し、施設との雇用契約関係が分かるように雇用通知書等を添付すること。</t>
    <rPh sb="0" eb="1">
      <t>チュウ</t>
    </rPh>
    <rPh sb="3" eb="6">
      <t>ビコウラン</t>
    </rPh>
    <rPh sb="9" eb="12">
      <t>コウレイシャ</t>
    </rPh>
    <rPh sb="13" eb="15">
      <t>シンタイ</t>
    </rPh>
    <rPh sb="15" eb="18">
      <t>ショウガイシャ</t>
    </rPh>
    <rPh sb="19" eb="21">
      <t>チテキ</t>
    </rPh>
    <rPh sb="21" eb="24">
      <t>ショウガイシャ</t>
    </rPh>
    <rPh sb="24" eb="25">
      <t>トウ</t>
    </rPh>
    <rPh sb="26" eb="28">
      <t>クブン</t>
    </rPh>
    <rPh sb="29" eb="31">
      <t>キサイ</t>
    </rPh>
    <rPh sb="33" eb="35">
      <t>シセツ</t>
    </rPh>
    <rPh sb="37" eb="39">
      <t>コヨウ</t>
    </rPh>
    <rPh sb="39" eb="41">
      <t>ケイヤク</t>
    </rPh>
    <rPh sb="41" eb="43">
      <t>カンケイ</t>
    </rPh>
    <phoneticPr fontId="2"/>
  </si>
  <si>
    <t>令和　　年　　月　　日現在</t>
    <rPh sb="0" eb="2">
      <t>レイワ</t>
    </rPh>
    <rPh sb="4" eb="5">
      <t>ネン</t>
    </rPh>
    <rPh sb="7" eb="8">
      <t>ガツ</t>
    </rPh>
    <rPh sb="10" eb="11">
      <t>ニチ</t>
    </rPh>
    <rPh sb="11" eb="13">
      <t>ゲンザイ</t>
    </rPh>
    <phoneticPr fontId="2"/>
  </si>
  <si>
    <t>注３．高齢者については当該年度の４月１日現在または、その年度途中で雇用する場合は、その雇用する時点において原則として満６０歳以上６５歳未満の者とすること。</t>
    <rPh sb="0" eb="1">
      <t>チュウ</t>
    </rPh>
    <rPh sb="3" eb="6">
      <t>コウレイシャ</t>
    </rPh>
    <rPh sb="11" eb="13">
      <t>トウガイ</t>
    </rPh>
    <rPh sb="13" eb="15">
      <t>ネンド</t>
    </rPh>
    <rPh sb="17" eb="18">
      <t>ガツ</t>
    </rPh>
    <rPh sb="19" eb="20">
      <t>ニチ</t>
    </rPh>
    <rPh sb="20" eb="22">
      <t>ゲンザイ</t>
    </rPh>
    <rPh sb="28" eb="30">
      <t>ネンド</t>
    </rPh>
    <rPh sb="30" eb="32">
      <t>トチュウ</t>
    </rPh>
    <rPh sb="33" eb="35">
      <t>コヨウ</t>
    </rPh>
    <rPh sb="37" eb="39">
      <t>バアイ</t>
    </rPh>
    <rPh sb="43" eb="45">
      <t>コヨウ</t>
    </rPh>
    <phoneticPr fontId="2"/>
  </si>
  <si>
    <t>令和　年　月　日</t>
    <rPh sb="0" eb="2">
      <t>レイワ</t>
    </rPh>
    <rPh sb="3" eb="4">
      <t>ネン</t>
    </rPh>
    <rPh sb="5" eb="6">
      <t>ガツ</t>
    </rPh>
    <rPh sb="7" eb="8">
      <t>ニチ</t>
    </rPh>
    <phoneticPr fontId="2"/>
  </si>
  <si>
    <t>～令和　年　月　日</t>
    <rPh sb="1" eb="3">
      <t>レイワ</t>
    </rPh>
    <rPh sb="4" eb="5">
      <t>ネン</t>
    </rPh>
    <rPh sb="6" eb="7">
      <t>ガツ</t>
    </rPh>
    <rPh sb="8" eb="9">
      <t>ニチ</t>
    </rPh>
    <phoneticPr fontId="2"/>
  </si>
  <si>
    <t>平成　　年度</t>
    <rPh sb="0" eb="2">
      <t>ヘイセイ</t>
    </rPh>
    <rPh sb="4" eb="6">
      <t>ネンド</t>
    </rPh>
    <phoneticPr fontId="2"/>
  </si>
  <si>
    <t>令和　年　月　日 ～</t>
    <rPh sb="0" eb="2">
      <t>レイワ</t>
    </rPh>
    <rPh sb="3" eb="4">
      <t>トシ</t>
    </rPh>
    <rPh sb="5" eb="6">
      <t>ツキ</t>
    </rPh>
    <rPh sb="7" eb="8">
      <t>ヒ</t>
    </rPh>
    <phoneticPr fontId="2"/>
  </si>
  <si>
    <t>令和　年　月　日</t>
    <rPh sb="0" eb="2">
      <t>レイワ</t>
    </rPh>
    <rPh sb="3" eb="4">
      <t>トシ</t>
    </rPh>
    <rPh sb="5" eb="6">
      <t>ツキ</t>
    </rPh>
    <rPh sb="7" eb="8">
      <t>ヒ</t>
    </rPh>
    <phoneticPr fontId="2"/>
  </si>
  <si>
    <t>　（１）４００時間以上　…４３５，０００円　　（２）８００時間以上　…７２６，０００円　　（３）１２００時間以上　　…１，０１６，０００円</t>
    <rPh sb="2" eb="4">
      <t>ジカン</t>
    </rPh>
    <rPh sb="4" eb="6">
      <t>イジョウ</t>
    </rPh>
    <rPh sb="15" eb="16">
      <t>エン</t>
    </rPh>
    <phoneticPr fontId="2"/>
  </si>
  <si>
    <t>時間</t>
    <rPh sb="0" eb="2">
      <t>ジカン</t>
    </rPh>
    <phoneticPr fontId="2"/>
  </si>
  <si>
    <t>年当たりの加算額（円）</t>
    <rPh sb="0" eb="1">
      <t>ネン</t>
    </rPh>
    <rPh sb="1" eb="2">
      <t>ア</t>
    </rPh>
    <phoneticPr fontId="2"/>
  </si>
  <si>
    <t>労働時間（時間）</t>
    <rPh sb="0" eb="2">
      <t>ロウドウ</t>
    </rPh>
    <rPh sb="2" eb="4">
      <t>ジカン</t>
    </rPh>
    <phoneticPr fontId="2"/>
  </si>
  <si>
    <t>　（１）入所者との話し相手、相談相手　　（２）身の回りの世話　　（３）通院、買い物、散歩の付き添い　　（４）クラブ活動の指導
　（５）給食のあとかたづけ　　（６）喫食の介助　　（７）洗濯、清掃等の業務　　（８）その他高齢者等に適した業務　</t>
    <rPh sb="3" eb="6">
      <t>ニュウショシャ</t>
    </rPh>
    <rPh sb="8" eb="9">
      <t>ハナ</t>
    </rPh>
    <rPh sb="10" eb="12">
      <t>アイテ</t>
    </rPh>
    <rPh sb="13" eb="15">
      <t>ソウダン</t>
    </rPh>
    <rPh sb="15" eb="17">
      <t>アイテ</t>
    </rPh>
    <phoneticPr fontId="2"/>
  </si>
  <si>
    <t>４　月</t>
    <rPh sb="2" eb="3">
      <t>ガツ</t>
    </rPh>
    <phoneticPr fontId="2"/>
  </si>
  <si>
    <t>５　月</t>
    <rPh sb="2" eb="3">
      <t>ガツ</t>
    </rPh>
    <phoneticPr fontId="2"/>
  </si>
  <si>
    <t>６　月</t>
    <rPh sb="2" eb="3">
      <t>ガツ</t>
    </rPh>
    <phoneticPr fontId="2"/>
  </si>
  <si>
    <t>７　月</t>
    <rPh sb="2" eb="3">
      <t>ガツ</t>
    </rPh>
    <phoneticPr fontId="2"/>
  </si>
  <si>
    <t>８　月</t>
    <rPh sb="2" eb="3">
      <t>ガツ</t>
    </rPh>
    <phoneticPr fontId="2"/>
  </si>
  <si>
    <t>９　月</t>
    <rPh sb="2" eb="3">
      <t>ガツ</t>
    </rPh>
    <phoneticPr fontId="2"/>
  </si>
  <si>
    <t>１０　月</t>
    <rPh sb="3" eb="4">
      <t>ガツ</t>
    </rPh>
    <phoneticPr fontId="2"/>
  </si>
  <si>
    <t>１１　月</t>
    <rPh sb="3" eb="4">
      <t>ガツ</t>
    </rPh>
    <phoneticPr fontId="2"/>
  </si>
  <si>
    <t>１２　月</t>
    <rPh sb="3" eb="4">
      <t>ガツ</t>
    </rPh>
    <phoneticPr fontId="2"/>
  </si>
  <si>
    <t>１　月</t>
    <rPh sb="2" eb="3">
      <t>ガツ</t>
    </rPh>
    <phoneticPr fontId="2"/>
  </si>
  <si>
    <t>２　月</t>
    <rPh sb="2" eb="3">
      <t>ガツ</t>
    </rPh>
    <phoneticPr fontId="2"/>
  </si>
  <si>
    <t>３　月</t>
    <rPh sb="2" eb="3">
      <t>ガツ</t>
    </rPh>
    <phoneticPr fontId="2"/>
  </si>
  <si>
    <t>　　　　　（時間）</t>
    <rPh sb="6" eb="8">
      <t>ジカン</t>
    </rPh>
    <phoneticPr fontId="2"/>
  </si>
  <si>
    <r>
      <rPr>
        <sz val="6"/>
        <color rgb="FFFF0000"/>
        <rFont val="HGPｺﾞｼｯｸM"/>
        <family val="3"/>
        <charset val="128"/>
      </rPr>
      <t>※単価は、（ア）単価積算内訳のとおりである。</t>
    </r>
    <r>
      <rPr>
        <sz val="6"/>
        <color indexed="8"/>
        <rFont val="HGPｺﾞｼｯｸM"/>
        <family val="3"/>
        <charset val="128"/>
      </rPr>
      <t>　　※（ウ）は該当がない場合は、省略可とします。</t>
    </r>
    <rPh sb="1" eb="3">
      <t>タンカ</t>
    </rPh>
    <rPh sb="8" eb="10">
      <t>タンカ</t>
    </rPh>
    <rPh sb="10" eb="12">
      <t>セキサン</t>
    </rPh>
    <rPh sb="12" eb="14">
      <t>ウチワケ</t>
    </rPh>
    <phoneticPr fontId="2"/>
  </si>
  <si>
    <t xml:space="preserve">利用料等納付（予定）額 </t>
    <rPh sb="0" eb="3">
      <t>リヨウリョウ</t>
    </rPh>
    <rPh sb="3" eb="4">
      <t>トウ</t>
    </rPh>
    <rPh sb="4" eb="6">
      <t>ノウフ</t>
    </rPh>
    <rPh sb="7" eb="9">
      <t>ヨテイ</t>
    </rPh>
    <rPh sb="10" eb="11">
      <t>ガク</t>
    </rPh>
    <phoneticPr fontId="2"/>
  </si>
  <si>
    <r>
      <rPr>
        <b/>
        <sz val="11"/>
        <color rgb="FFFF0000"/>
        <rFont val="HGPｺﾞｼｯｸM"/>
        <family val="3"/>
        <charset val="128"/>
      </rPr>
      <t>①特定施設入居者生活介護</t>
    </r>
    <r>
      <rPr>
        <b/>
        <sz val="11"/>
        <rFont val="HGPｺﾞｼｯｸM"/>
        <family val="3"/>
        <charset val="128"/>
      </rPr>
      <t>の利用者分</t>
    </r>
    <rPh sb="1" eb="3">
      <t>トクテイ</t>
    </rPh>
    <rPh sb="3" eb="5">
      <t>シセツ</t>
    </rPh>
    <rPh sb="5" eb="8">
      <t>ニュウキョシャ</t>
    </rPh>
    <rPh sb="8" eb="10">
      <t>セイカツ</t>
    </rPh>
    <rPh sb="10" eb="12">
      <t>カイゴ</t>
    </rPh>
    <rPh sb="13" eb="16">
      <t>リヨウシャ</t>
    </rPh>
    <rPh sb="16" eb="17">
      <t>ブン</t>
    </rPh>
    <phoneticPr fontId="2"/>
  </si>
  <si>
    <t>入所者処遇特別加算月別雇用時間内訳表の申請・変更申請・実績について</t>
    <rPh sb="0" eb="3">
      <t>ニュウショシャ</t>
    </rPh>
    <rPh sb="3" eb="5">
      <t>ショグウ</t>
    </rPh>
    <rPh sb="5" eb="7">
      <t>トクベツ</t>
    </rPh>
    <rPh sb="7" eb="9">
      <t>カサン</t>
    </rPh>
    <rPh sb="9" eb="11">
      <t>ツキベツ</t>
    </rPh>
    <rPh sb="11" eb="13">
      <t>コヨウ</t>
    </rPh>
    <rPh sb="13" eb="15">
      <t>ジカン</t>
    </rPh>
    <rPh sb="15" eb="18">
      <t>ウチワケヒョウ</t>
    </rPh>
    <rPh sb="19" eb="21">
      <t>シンセイ</t>
    </rPh>
    <rPh sb="22" eb="24">
      <t>ヘンコウ</t>
    </rPh>
    <rPh sb="24" eb="26">
      <t>シンセイ</t>
    </rPh>
    <rPh sb="27" eb="29">
      <t>ジッセキ</t>
    </rPh>
    <phoneticPr fontId="2"/>
  </si>
  <si>
    <r>
      <t>※積算根拠は、松江市軽費老人ホーム利用料等取扱基準を参照し、</t>
    </r>
    <r>
      <rPr>
        <sz val="9"/>
        <color rgb="FFFF0000"/>
        <rFont val="HGPｺﾞｼｯｸM"/>
        <family val="3"/>
        <charset val="128"/>
      </rPr>
      <t>該当の項目を選択</t>
    </r>
    <r>
      <rPr>
        <sz val="9"/>
        <rFont val="HGPｺﾞｼｯｸM"/>
        <family val="3"/>
        <charset val="128"/>
      </rPr>
      <t>すること。</t>
    </r>
    <rPh sb="1" eb="3">
      <t>セキサン</t>
    </rPh>
    <rPh sb="3" eb="5">
      <t>コンキョ</t>
    </rPh>
    <rPh sb="7" eb="10">
      <t>マツエシ</t>
    </rPh>
    <rPh sb="10" eb="12">
      <t>ケイヒ</t>
    </rPh>
    <rPh sb="12" eb="14">
      <t>ロウジン</t>
    </rPh>
    <rPh sb="17" eb="20">
      <t>リヨウリョウ</t>
    </rPh>
    <rPh sb="20" eb="21">
      <t>トウ</t>
    </rPh>
    <rPh sb="21" eb="22">
      <t>ト</t>
    </rPh>
    <rPh sb="22" eb="23">
      <t>アツカ</t>
    </rPh>
    <rPh sb="23" eb="25">
      <t>キジュン</t>
    </rPh>
    <rPh sb="26" eb="28">
      <t>サンショウ</t>
    </rPh>
    <rPh sb="30" eb="32">
      <t>ガイトウ</t>
    </rPh>
    <rPh sb="33" eb="35">
      <t>コウモク</t>
    </rPh>
    <rPh sb="36" eb="38">
      <t>センタク</t>
    </rPh>
    <phoneticPr fontId="2"/>
  </si>
  <si>
    <t>市提出時は白黒印刷で構いません</t>
    <rPh sb="0" eb="1">
      <t>シ</t>
    </rPh>
    <rPh sb="1" eb="3">
      <t>テイシュツ</t>
    </rPh>
    <rPh sb="3" eb="4">
      <t>ジ</t>
    </rPh>
    <rPh sb="5" eb="7">
      <t>シロクロ</t>
    </rPh>
    <rPh sb="7" eb="9">
      <t>インサツ</t>
    </rPh>
    <rPh sb="10" eb="11">
      <t>カマ</t>
    </rPh>
    <phoneticPr fontId="2"/>
  </si>
  <si>
    <t>（カラー印刷の必要はありません）</t>
    <rPh sb="4" eb="6">
      <t>インサツ</t>
    </rPh>
    <rPh sb="7" eb="9">
      <t>ヒツヨウ</t>
    </rPh>
    <phoneticPr fontId="2"/>
  </si>
  <si>
    <t>見やすくするため、一部色付きとしていますが</t>
    <rPh sb="0" eb="1">
      <t>ミ</t>
    </rPh>
    <rPh sb="9" eb="11">
      <t>イチブ</t>
    </rPh>
    <rPh sb="11" eb="13">
      <t>イロツ</t>
    </rPh>
    <phoneticPr fontId="2"/>
  </si>
  <si>
    <t>別紙２（７）</t>
    <rPh sb="0" eb="2">
      <t>ベッシ</t>
    </rPh>
    <phoneticPr fontId="2"/>
  </si>
  <si>
    <t>軽費老人ホーム処遇改善</t>
    <phoneticPr fontId="2"/>
  </si>
  <si>
    <t>計画書</t>
  </si>
  <si>
    <t>（令和</t>
  </si>
  <si>
    <t>年度）</t>
    <phoneticPr fontId="2"/>
  </si>
  <si>
    <t>処遇改善加算</t>
    <rPh sb="0" eb="2">
      <t>ショグウ</t>
    </rPh>
    <rPh sb="2" eb="6">
      <t>カイゼンカサン</t>
    </rPh>
    <phoneticPr fontId="2"/>
  </si>
  <si>
    <t>令和</t>
    <rPh sb="0" eb="2">
      <t>レイワ</t>
    </rPh>
    <phoneticPr fontId="2"/>
  </si>
  <si>
    <t>年度処遇改善加算の額</t>
    <rPh sb="0" eb="2">
      <t>ネンド</t>
    </rPh>
    <rPh sb="2" eb="4">
      <t>ショグウ</t>
    </rPh>
    <rPh sb="4" eb="8">
      <t>カイゼンカサン</t>
    </rPh>
    <rPh sb="9" eb="10">
      <t>ガク</t>
    </rPh>
    <phoneticPr fontId="2"/>
  </si>
  <si>
    <t>円</t>
    <rPh sb="0" eb="1">
      <t>エン</t>
    </rPh>
    <phoneticPr fontId="2"/>
  </si>
  <si>
    <t>補助上限額</t>
    <rPh sb="0" eb="2">
      <t>ホジョ</t>
    </rPh>
    <rPh sb="2" eb="5">
      <t>ジョウゲンガク</t>
    </rPh>
    <phoneticPr fontId="2"/>
  </si>
  <si>
    <t>ⅰ）介護職員・生活相談員の常勤換算数（１年の合計）</t>
    <rPh sb="2" eb="4">
      <t>カイゴ</t>
    </rPh>
    <rPh sb="4" eb="6">
      <t>ショクイン</t>
    </rPh>
    <rPh sb="7" eb="9">
      <t>セイカツ</t>
    </rPh>
    <rPh sb="9" eb="12">
      <t>ソウダンイン</t>
    </rPh>
    <rPh sb="13" eb="18">
      <t>ジョウキンカンサンスウ</t>
    </rPh>
    <rPh sb="20" eb="21">
      <t>ネン</t>
    </rPh>
    <rPh sb="22" eb="24">
      <t>ゴウケイ</t>
    </rPh>
    <phoneticPr fontId="2"/>
  </si>
  <si>
    <t>賃金改善の額</t>
    <phoneticPr fontId="2"/>
  </si>
  <si>
    <t>【記入上の注意】</t>
    <rPh sb="1" eb="3">
      <t>キニュウ</t>
    </rPh>
    <rPh sb="3" eb="4">
      <t>ジョウ</t>
    </rPh>
    <rPh sb="5" eb="7">
      <t>チュウイ</t>
    </rPh>
    <phoneticPr fontId="2"/>
  </si>
  <si>
    <t>・</t>
    <phoneticPr fontId="2"/>
  </si>
  <si>
    <t>額については、当初交付申請、変更交付申請の際は見込額を、実績報告の際は実績額を記入すること。</t>
    <rPh sb="0" eb="1">
      <t>ガク</t>
    </rPh>
    <rPh sb="7" eb="13">
      <t>トウショコウフシンセイ</t>
    </rPh>
    <rPh sb="14" eb="16">
      <t>ヘンコウ</t>
    </rPh>
    <rPh sb="16" eb="18">
      <t>コウフ</t>
    </rPh>
    <rPh sb="18" eb="20">
      <t>シンセイ</t>
    </rPh>
    <rPh sb="21" eb="22">
      <t>サイ</t>
    </rPh>
    <rPh sb="23" eb="26">
      <t>ミコミガク</t>
    </rPh>
    <rPh sb="28" eb="30">
      <t>ジッセキ</t>
    </rPh>
    <rPh sb="30" eb="32">
      <t>ホウコク</t>
    </rPh>
    <rPh sb="33" eb="34">
      <t>サイ</t>
    </rPh>
    <rPh sb="35" eb="38">
      <t>ジッセキガク</t>
    </rPh>
    <rPh sb="39" eb="41">
      <t>キニュウ</t>
    </rPh>
    <phoneticPr fontId="2"/>
  </si>
  <si>
    <t>②ⅰ）の常勤換算数は、１ヶ月の介護職員・生活相談員の常勤換算数の合計を小数点第２位で切り捨て、各月分を足しあわせた数を記入すること。</t>
    <rPh sb="4" eb="6">
      <t>ジョウキン</t>
    </rPh>
    <rPh sb="6" eb="8">
      <t>カンザン</t>
    </rPh>
    <rPh sb="8" eb="9">
      <t>スウ</t>
    </rPh>
    <rPh sb="11" eb="14">
      <t>イッカゲツ</t>
    </rPh>
    <rPh sb="15" eb="19">
      <t>カイゴショクイン</t>
    </rPh>
    <rPh sb="20" eb="25">
      <t>セイカツソウダンイン</t>
    </rPh>
    <rPh sb="26" eb="31">
      <t>ジョウキンカンサンスウ</t>
    </rPh>
    <rPh sb="31" eb="32">
      <t>サンスウ</t>
    </rPh>
    <rPh sb="32" eb="34">
      <t>ゴウケイ</t>
    </rPh>
    <rPh sb="35" eb="41">
      <t>ショウスウテンダイニイ</t>
    </rPh>
    <rPh sb="42" eb="43">
      <t>キ</t>
    </rPh>
    <rPh sb="44" eb="45">
      <t>ス</t>
    </rPh>
    <rPh sb="47" eb="49">
      <t>カクゲツ</t>
    </rPh>
    <rPh sb="49" eb="50">
      <t>ブン</t>
    </rPh>
    <rPh sb="51" eb="52">
      <t>タ</t>
    </rPh>
    <rPh sb="57" eb="58">
      <t>カズ</t>
    </rPh>
    <rPh sb="59" eb="61">
      <t>キニュウ</t>
    </rPh>
    <phoneticPr fontId="2"/>
  </si>
  <si>
    <t>（１）③には、処遇改善加算による賃金改善を行った場合の法定福利費等の事業主負担の増加分を含めることができる。</t>
    <rPh sb="7" eb="9">
      <t>ショグウ</t>
    </rPh>
    <rPh sb="9" eb="13">
      <t>カイゼンカサン</t>
    </rPh>
    <rPh sb="21" eb="22">
      <t>オコナ</t>
    </rPh>
    <rPh sb="24" eb="26">
      <t>バアイ</t>
    </rPh>
    <phoneticPr fontId="2"/>
  </si>
  <si>
    <t>以下の点を確認し、全ての項目にチェックして下さい。</t>
    <rPh sb="0" eb="2">
      <t>イカ</t>
    </rPh>
    <rPh sb="3" eb="4">
      <t>テン</t>
    </rPh>
    <rPh sb="5" eb="7">
      <t>カクニン</t>
    </rPh>
    <rPh sb="9" eb="10">
      <t>スベ</t>
    </rPh>
    <rPh sb="12" eb="14">
      <t>コウモク</t>
    </rPh>
    <rPh sb="21" eb="22">
      <t>クダ</t>
    </rPh>
    <phoneticPr fontId="2"/>
  </si>
  <si>
    <t>確認項目</t>
    <rPh sb="0" eb="2">
      <t>カクニン</t>
    </rPh>
    <rPh sb="2" eb="4">
      <t>コウモク</t>
    </rPh>
    <phoneticPr fontId="2"/>
  </si>
  <si>
    <t>証明する資料の例</t>
    <rPh sb="0" eb="2">
      <t>ショウメイ</t>
    </rPh>
    <rPh sb="4" eb="6">
      <t>シリョウ</t>
    </rPh>
    <rPh sb="7" eb="8">
      <t>レイ</t>
    </rPh>
    <phoneticPr fontId="2"/>
  </si>
  <si>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2"/>
  </si>
  <si>
    <t>就業規則、給与規程</t>
    <rPh sb="0" eb="2">
      <t>シュウギョウ</t>
    </rPh>
    <rPh sb="2" eb="4">
      <t>キソク</t>
    </rPh>
    <rPh sb="5" eb="7">
      <t>キュウヨ</t>
    </rPh>
    <rPh sb="7" eb="9">
      <t>キテイ</t>
    </rPh>
    <phoneticPr fontId="2"/>
  </si>
  <si>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2"/>
  </si>
  <si>
    <t>給与明細</t>
    <rPh sb="0" eb="2">
      <t>キュウヨ</t>
    </rPh>
    <rPh sb="2" eb="4">
      <t>メイサイ</t>
    </rPh>
    <phoneticPr fontId="2"/>
  </si>
  <si>
    <t>加算対象となる職員の勤務体制を確認しました。</t>
    <rPh sb="0" eb="2">
      <t>カサン</t>
    </rPh>
    <rPh sb="2" eb="4">
      <t>タイショウ</t>
    </rPh>
    <rPh sb="7" eb="9">
      <t>ショクイン</t>
    </rPh>
    <rPh sb="10" eb="12">
      <t>キンム</t>
    </rPh>
    <rPh sb="12" eb="14">
      <t>タイセイ</t>
    </rPh>
    <rPh sb="15" eb="17">
      <t>カクニン</t>
    </rPh>
    <phoneticPr fontId="2"/>
  </si>
  <si>
    <t>勤務体制表</t>
    <rPh sb="0" eb="2">
      <t>キンム</t>
    </rPh>
    <rPh sb="2" eb="5">
      <t>タイセイヒョウ</t>
    </rPh>
    <phoneticPr fontId="2"/>
  </si>
  <si>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2"/>
  </si>
  <si>
    <t>―</t>
    <phoneticPr fontId="2"/>
  </si>
  <si>
    <t>労働保険料の納付が適正に行われています。</t>
    <rPh sb="0" eb="2">
      <t>ロウドウ</t>
    </rPh>
    <rPh sb="2" eb="5">
      <t>ホケンリョウ</t>
    </rPh>
    <rPh sb="6" eb="8">
      <t>ノウフ</t>
    </rPh>
    <rPh sb="9" eb="11">
      <t>テキセイ</t>
    </rPh>
    <rPh sb="12" eb="13">
      <t>オコナ</t>
    </rPh>
    <phoneticPr fontId="2"/>
  </si>
  <si>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2"/>
  </si>
  <si>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2"/>
  </si>
  <si>
    <t>会議録、周知文書</t>
    <rPh sb="0" eb="3">
      <t>カイギロク</t>
    </rPh>
    <rPh sb="4" eb="6">
      <t>シュウチ</t>
    </rPh>
    <rPh sb="6" eb="8">
      <t>ブンショ</t>
    </rPh>
    <phoneticPr fontId="2"/>
  </si>
  <si>
    <t>※</t>
    <phoneticPr fontId="2"/>
  </si>
  <si>
    <t>※　</t>
    <phoneticPr fontId="2"/>
  </si>
  <si>
    <t>本表への虚偽記載の他、処遇改善加算の請求に関して不正があった場合は、補助金の返還となる場合がある。</t>
    <rPh sb="34" eb="37">
      <t>ホジョキン</t>
    </rPh>
    <phoneticPr fontId="2"/>
  </si>
  <si>
    <t>計画書の記載内容に虚偽がないことを証明するとともに、記載内容を証明する資料を適切に保管していることを誓約します。</t>
    <phoneticPr fontId="2"/>
  </si>
  <si>
    <t>月</t>
    <rPh sb="0" eb="1">
      <t>ゲツ</t>
    </rPh>
    <phoneticPr fontId="2"/>
  </si>
  <si>
    <t>日</t>
    <rPh sb="0" eb="1">
      <t>ニチ</t>
    </rPh>
    <phoneticPr fontId="2"/>
  </si>
  <si>
    <t>法人名</t>
    <rPh sb="0" eb="2">
      <t>ホウジン</t>
    </rPh>
    <rPh sb="2" eb="3">
      <t>メイ</t>
    </rPh>
    <phoneticPr fontId="2"/>
  </si>
  <si>
    <t>代表者</t>
    <rPh sb="0" eb="3">
      <t>ダイヒョウシャ</t>
    </rPh>
    <phoneticPr fontId="2"/>
  </si>
  <si>
    <t>職名</t>
    <rPh sb="0" eb="2">
      <t>ショクメイ</t>
    </rPh>
    <phoneticPr fontId="2"/>
  </si>
  <si>
    <t>各証明資料は、松江市からの求めがあった場合には、速やかに提出すること。</t>
    <rPh sb="7" eb="10">
      <t>マツエシ</t>
    </rPh>
    <phoneticPr fontId="2"/>
  </si>
  <si>
    <t>ⅲ）サービスの提供に要する費用の合計額に1.16％を乗じた額</t>
    <rPh sb="7" eb="9">
      <t>テイキョウ</t>
    </rPh>
    <rPh sb="10" eb="11">
      <t>ヨウ</t>
    </rPh>
    <rPh sb="13" eb="15">
      <t>ヒヨウ</t>
    </rPh>
    <rPh sb="16" eb="19">
      <t>ゴウケイガク</t>
    </rPh>
    <rPh sb="26" eb="27">
      <t>ジョウ</t>
    </rPh>
    <rPh sb="29" eb="30">
      <t>ガク</t>
    </rPh>
    <phoneticPr fontId="2"/>
  </si>
  <si>
    <r>
      <rPr>
        <sz val="8"/>
        <color rgb="FFFF0000"/>
        <rFont val="HGPｺﾞｼｯｸM"/>
        <family val="3"/>
        <charset val="128"/>
      </rPr>
      <t>437,653</t>
    </r>
    <r>
      <rPr>
        <sz val="8"/>
        <rFont val="HGPｺﾞｼｯｸM"/>
        <family val="3"/>
        <charset val="128"/>
      </rPr>
      <t>円の範囲内の額 ／ 定員×12</t>
    </r>
    <phoneticPr fontId="2"/>
  </si>
  <si>
    <r>
      <rPr>
        <sz val="8"/>
        <color rgb="FFFF0000"/>
        <rFont val="HGPｺﾞｼｯｸM"/>
        <family val="3"/>
        <charset val="128"/>
      </rPr>
      <t>730,428</t>
    </r>
    <r>
      <rPr>
        <sz val="8"/>
        <rFont val="HGPｺﾞｼｯｸM"/>
        <family val="3"/>
        <charset val="128"/>
      </rPr>
      <t>円の範囲内の額 ／ 定員×12</t>
    </r>
    <phoneticPr fontId="2"/>
  </si>
  <si>
    <r>
      <rPr>
        <sz val="8"/>
        <color rgb="FFFF0000"/>
        <rFont val="HGPｺﾞｼｯｸM"/>
        <family val="3"/>
        <charset val="128"/>
      </rPr>
      <t>1,022,197</t>
    </r>
    <r>
      <rPr>
        <sz val="8"/>
        <rFont val="HGPｺﾞｼｯｸM"/>
        <family val="3"/>
        <charset val="128"/>
      </rPr>
      <t>円の範囲内の額 ／ 定員×12</t>
    </r>
    <phoneticPr fontId="2"/>
  </si>
  <si>
    <t>ⅱ）ⅰ）に9,000円を乗じた額</t>
    <rPh sb="10" eb="11">
      <t>エン</t>
    </rPh>
    <rPh sb="12" eb="13">
      <t>ジョウ</t>
    </rPh>
    <rPh sb="15" eb="16">
      <t>ガク</t>
    </rPh>
    <phoneticPr fontId="2"/>
  </si>
  <si>
    <t>437,653円の範囲内の額 ／ 定員×12</t>
    <phoneticPr fontId="2"/>
  </si>
  <si>
    <t>730,428円の範囲内の額 ／ 定員×12</t>
    <phoneticPr fontId="2"/>
  </si>
  <si>
    <t>1,022,197円の範囲内の額 ／ 定員×12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</si>
</sst>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0.0_ ;[Red]\-#,##0.0\ "/>
  </numFmts>
  <fonts count="8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HGPｺﾞｼｯｸM"/>
      <family val="3"/>
      <charset val="128"/>
    </font>
    <font>
      <sz val="11"/>
      <name val="HGPｺﾞｼｯｸM"/>
      <family val="3"/>
      <charset val="128"/>
    </font>
    <font>
      <sz val="10"/>
      <color indexed="8"/>
      <name val="HGPｺﾞｼｯｸM"/>
      <family val="3"/>
      <charset val="128"/>
    </font>
    <font>
      <sz val="10"/>
      <name val="HGPｺﾞｼｯｸM"/>
      <family val="3"/>
      <charset val="128"/>
    </font>
    <font>
      <sz val="11"/>
      <color indexed="8"/>
      <name val="Lucida Sans Unicode"/>
      <family val="2"/>
    </font>
    <font>
      <sz val="8"/>
      <color indexed="8"/>
      <name val="HGPｺﾞｼｯｸM"/>
      <family val="3"/>
      <charset val="128"/>
    </font>
    <font>
      <sz val="8"/>
      <name val="HGPｺﾞｼｯｸM"/>
      <family val="3"/>
      <charset val="128"/>
    </font>
    <font>
      <sz val="9"/>
      <color indexed="8"/>
      <name val="HGPｺﾞｼｯｸM"/>
      <family val="3"/>
      <charset val="128"/>
    </font>
    <font>
      <sz val="9"/>
      <name val="HGPｺﾞｼｯｸM"/>
      <family val="3"/>
      <charset val="128"/>
    </font>
    <font>
      <b/>
      <sz val="11"/>
      <color indexed="8"/>
      <name val="HGPｺﾞｼｯｸM"/>
      <family val="3"/>
      <charset val="128"/>
    </font>
    <font>
      <b/>
      <sz val="11"/>
      <name val="HGPｺﾞｼｯｸM"/>
      <family val="3"/>
      <charset val="128"/>
    </font>
    <font>
      <sz val="10"/>
      <color indexed="8"/>
      <name val="Lucida Sans Unicode"/>
      <family val="2"/>
    </font>
    <font>
      <sz val="9"/>
      <name val="Lucida Sans Unicode"/>
      <family val="2"/>
    </font>
    <font>
      <sz val="10"/>
      <name val="Lucida Sans Unicode"/>
      <family val="2"/>
    </font>
    <font>
      <sz val="10"/>
      <color rgb="FF0000CC"/>
      <name val="Lucida Sans Unicode"/>
      <family val="2"/>
    </font>
    <font>
      <sz val="11"/>
      <color rgb="FF0000CC"/>
      <name val="HGPｺﾞｼｯｸM"/>
      <family val="3"/>
      <charset val="128"/>
    </font>
    <font>
      <sz val="11"/>
      <color rgb="FF0000CC"/>
      <name val="Lucida Sans Unicode"/>
      <family val="2"/>
    </font>
    <font>
      <sz val="10"/>
      <color rgb="FFFF0000"/>
      <name val="HGPｺﾞｼｯｸM"/>
      <family val="3"/>
      <charset val="128"/>
    </font>
    <font>
      <b/>
      <sz val="11"/>
      <color rgb="FF0000CC"/>
      <name val="HGPｺﾞｼｯｸM"/>
      <family val="3"/>
      <charset val="128"/>
    </font>
    <font>
      <sz val="10"/>
      <color rgb="FF0000CC"/>
      <name val="HGPｺﾞｼｯｸM"/>
      <family val="3"/>
      <charset val="128"/>
    </font>
    <font>
      <sz val="9"/>
      <color rgb="FFFF0000"/>
      <name val="HGPｺﾞｼｯｸM"/>
      <family val="3"/>
      <charset val="128"/>
    </font>
    <font>
      <b/>
      <sz val="10"/>
      <color rgb="FF0000CC"/>
      <name val="HGPｺﾞｼｯｸM"/>
      <family val="3"/>
      <charset val="128"/>
    </font>
    <font>
      <sz val="11"/>
      <name val="Lucida Sans Unicode"/>
      <family val="2"/>
    </font>
    <font>
      <b/>
      <sz val="11"/>
      <name val="Lucida Sans Unicode"/>
      <family val="2"/>
    </font>
    <font>
      <b/>
      <sz val="11"/>
      <color indexed="8"/>
      <name val="Lucida Sans Unicode"/>
      <family val="2"/>
    </font>
    <font>
      <b/>
      <sz val="11"/>
      <color rgb="FFFF0000"/>
      <name val="HGPｺﾞｼｯｸM"/>
      <family val="3"/>
      <charset val="128"/>
    </font>
    <font>
      <sz val="12"/>
      <color indexed="8"/>
      <name val="HGPｺﾞｼｯｸM"/>
      <family val="3"/>
      <charset val="128"/>
    </font>
    <font>
      <sz val="12"/>
      <name val="HGPｺﾞｼｯｸM"/>
      <family val="3"/>
      <charset val="128"/>
    </font>
    <font>
      <sz val="11"/>
      <color indexed="10"/>
      <name val="HGPｺﾞｼｯｸM"/>
      <family val="3"/>
      <charset val="128"/>
    </font>
    <font>
      <sz val="12"/>
      <color indexed="10"/>
      <name val="HGPｺﾞｼｯｸM"/>
      <family val="3"/>
      <charset val="128"/>
    </font>
    <font>
      <b/>
      <sz val="14"/>
      <color indexed="8"/>
      <name val="HGPｺﾞｼｯｸM"/>
      <family val="3"/>
      <charset val="128"/>
    </font>
    <font>
      <b/>
      <sz val="12"/>
      <color indexed="8"/>
      <name val="HGPｺﾞｼｯｸM"/>
      <family val="3"/>
      <charset val="128"/>
    </font>
    <font>
      <b/>
      <sz val="10"/>
      <color indexed="8"/>
      <name val="HGPｺﾞｼｯｸM"/>
      <family val="3"/>
      <charset val="128"/>
    </font>
    <font>
      <sz val="12"/>
      <color rgb="FF0000CC"/>
      <name val="HGPｺﾞｼｯｸM"/>
      <family val="3"/>
      <charset val="128"/>
    </font>
    <font>
      <sz val="12"/>
      <name val="Lucida Sans Unicode"/>
      <family val="2"/>
    </font>
    <font>
      <b/>
      <sz val="9"/>
      <name val="HGPｺﾞｼｯｸM"/>
      <family val="3"/>
      <charset val="128"/>
    </font>
    <font>
      <b/>
      <sz val="10"/>
      <name val="HGPｺﾞｼｯｸM"/>
      <family val="3"/>
      <charset val="128"/>
    </font>
    <font>
      <sz val="6"/>
      <color indexed="8"/>
      <name val="Lucida Sans Unicode"/>
      <family val="2"/>
    </font>
    <font>
      <b/>
      <sz val="6"/>
      <color indexed="8"/>
      <name val="HGPｺﾞｼｯｸM"/>
      <family val="3"/>
      <charset val="128"/>
    </font>
    <font>
      <sz val="6"/>
      <color indexed="8"/>
      <name val="HGPｺﾞｼｯｸM"/>
      <family val="3"/>
      <charset val="128"/>
    </font>
    <font>
      <sz val="6"/>
      <color rgb="FFFF0000"/>
      <name val="HGPｺﾞｼｯｸM"/>
      <family val="3"/>
      <charset val="128"/>
    </font>
    <font>
      <sz val="11"/>
      <color rgb="FFFF0000"/>
      <name val="HGPｺﾞｼｯｸM"/>
      <family val="3"/>
      <charset val="128"/>
    </font>
    <font>
      <sz val="11"/>
      <name val="ＭＳ Ｐ明朝"/>
      <family val="1"/>
      <charset val="128"/>
    </font>
    <font>
      <b/>
      <sz val="8"/>
      <color rgb="FFFF0000"/>
      <name val="ＭＳ Ｐ明朝"/>
      <family val="1"/>
      <charset val="128"/>
    </font>
    <font>
      <sz val="8"/>
      <name val="ＭＳ Ｐ明朝"/>
      <family val="1"/>
      <charset val="128"/>
    </font>
    <font>
      <b/>
      <sz val="10.5"/>
      <name val="ＭＳ Ｐ明朝"/>
      <family val="1"/>
      <charset val="128"/>
    </font>
    <font>
      <sz val="10.5"/>
      <name val="ＭＳ Ｐ明朝"/>
      <family val="1"/>
      <charset val="128"/>
    </font>
    <font>
      <sz val="9"/>
      <name val="ＭＳ Ｐ明朝"/>
      <family val="1"/>
      <charset val="128"/>
    </font>
    <font>
      <sz val="9"/>
      <color theme="1"/>
      <name val="ＭＳ Ｐ明朝"/>
      <family val="1"/>
      <charset val="128"/>
    </font>
    <font>
      <sz val="11"/>
      <color theme="1"/>
      <name val="ＭＳ Ｐ明朝"/>
      <family val="1"/>
      <charset val="128"/>
    </font>
    <font>
      <sz val="14"/>
      <color theme="1"/>
      <name val="ＭＳ Ｐ明朝"/>
      <family val="1"/>
      <charset val="128"/>
    </font>
    <font>
      <sz val="16"/>
      <color theme="1"/>
      <name val="ＭＳ Ｐ明朝"/>
      <family val="1"/>
      <charset val="128"/>
    </font>
    <font>
      <sz val="10"/>
      <color theme="1"/>
      <name val="ＭＳ Ｐ明朝"/>
      <family val="1"/>
      <charset val="128"/>
    </font>
    <font>
      <b/>
      <sz val="8"/>
      <color theme="1"/>
      <name val="ＭＳ Ｐ明朝"/>
      <family val="1"/>
      <charset val="128"/>
    </font>
    <font>
      <sz val="8"/>
      <color theme="1"/>
      <name val="ＭＳ Ｐ明朝"/>
      <family val="1"/>
      <charset val="128"/>
    </font>
    <font>
      <b/>
      <sz val="10.5"/>
      <color theme="1"/>
      <name val="ＭＳ Ｐ明朝"/>
      <family val="1"/>
      <charset val="128"/>
    </font>
    <font>
      <b/>
      <sz val="9"/>
      <color theme="1"/>
      <name val="ＭＳ Ｐ明朝"/>
      <family val="1"/>
      <charset val="128"/>
    </font>
    <font>
      <sz val="10.5"/>
      <color theme="1"/>
      <name val="ＭＳ Ｐ明朝"/>
      <family val="1"/>
      <charset val="128"/>
    </font>
    <font>
      <b/>
      <sz val="10.5"/>
      <color indexed="60"/>
      <name val="ＭＳ Ｐ明朝"/>
      <family val="1"/>
      <charset val="128"/>
    </font>
    <font>
      <sz val="11"/>
      <color theme="0"/>
      <name val="ＭＳ Ｐ明朝"/>
      <family val="1"/>
      <charset val="128"/>
    </font>
    <font>
      <sz val="10"/>
      <name val="ＭＳ Ｐ明朝"/>
      <family val="1"/>
      <charset val="128"/>
    </font>
    <font>
      <sz val="8"/>
      <color rgb="FFFF0000"/>
      <name val="HGPｺﾞｼｯｸM"/>
      <family val="3"/>
      <charset val="128"/>
    </font>
  </fonts>
  <fills count="4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FF99"/>
        <bgColor indexed="64"/>
      </patternFill>
    </fill>
    <fill>
      <patternFill patternType="solid">
        <fgColor theme="0"/>
        <bgColor indexed="64"/>
      </patternFill>
    </fill>
  </fills>
  <borders count="133">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diagonalUp="1">
      <left style="medium">
        <color indexed="64"/>
      </left>
      <right style="thin">
        <color indexed="64"/>
      </right>
      <top style="medium">
        <color indexed="64"/>
      </top>
      <bottom style="medium">
        <color indexed="64"/>
      </bottom>
      <diagonal style="thin">
        <color indexed="64"/>
      </diagonal>
    </border>
    <border>
      <left style="medium">
        <color indexed="64"/>
      </left>
      <right style="medium">
        <color indexed="64"/>
      </right>
      <top/>
      <bottom/>
      <diagonal/>
    </border>
    <border diagonalUp="1">
      <left/>
      <right style="thin">
        <color indexed="64"/>
      </right>
      <top style="medium">
        <color indexed="64"/>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diagonal style="thin">
        <color indexed="64"/>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3">
    <xf numFmtId="0" fontId="0" fillId="0" borderId="0"/>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16" applyNumberFormat="0" applyAlignment="0" applyProtection="0">
      <alignment vertical="center"/>
    </xf>
    <xf numFmtId="0" fontId="8" fillId="29" borderId="0" applyNumberFormat="0" applyBorder="0" applyAlignment="0" applyProtection="0">
      <alignment vertical="center"/>
    </xf>
    <xf numFmtId="0" fontId="1" fillId="3" borderId="17" applyNumberFormat="0" applyFont="0" applyAlignment="0" applyProtection="0">
      <alignment vertical="center"/>
    </xf>
    <xf numFmtId="0" fontId="9" fillId="0" borderId="18" applyNumberFormat="0" applyFill="0" applyAlignment="0" applyProtection="0">
      <alignment vertical="center"/>
    </xf>
    <xf numFmtId="0" fontId="10" fillId="30" borderId="0" applyNumberFormat="0" applyBorder="0" applyAlignment="0" applyProtection="0">
      <alignment vertical="center"/>
    </xf>
    <xf numFmtId="0" fontId="11" fillId="31" borderId="19"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xf numFmtId="0" fontId="13" fillId="0" borderId="20" applyNumberFormat="0" applyFill="0" applyAlignment="0" applyProtection="0">
      <alignment vertical="center"/>
    </xf>
    <xf numFmtId="0" fontId="14" fillId="0" borderId="21" applyNumberFormat="0" applyFill="0" applyAlignment="0" applyProtection="0">
      <alignment vertical="center"/>
    </xf>
    <xf numFmtId="0" fontId="15" fillId="0" borderId="22" applyNumberFormat="0" applyFill="0" applyAlignment="0" applyProtection="0">
      <alignment vertical="center"/>
    </xf>
    <xf numFmtId="0" fontId="15" fillId="0" borderId="0" applyNumberFormat="0" applyFill="0" applyBorder="0" applyAlignment="0" applyProtection="0">
      <alignment vertical="center"/>
    </xf>
    <xf numFmtId="0" fontId="16" fillId="0" borderId="23" applyNumberFormat="0" applyFill="0" applyAlignment="0" applyProtection="0">
      <alignment vertical="center"/>
    </xf>
    <xf numFmtId="0" fontId="17" fillId="31" borderId="24" applyNumberFormat="0" applyAlignment="0" applyProtection="0">
      <alignment vertical="center"/>
    </xf>
    <xf numFmtId="0" fontId="18" fillId="0" borderId="0" applyNumberFormat="0" applyFill="0" applyBorder="0" applyAlignment="0" applyProtection="0">
      <alignment vertical="center"/>
    </xf>
    <xf numFmtId="0" fontId="19" fillId="2" borderId="19" applyNumberFormat="0" applyAlignment="0" applyProtection="0">
      <alignment vertical="center"/>
    </xf>
    <xf numFmtId="0" fontId="20" fillId="32" borderId="0" applyNumberFormat="0" applyBorder="0" applyAlignment="0" applyProtection="0">
      <alignment vertical="center"/>
    </xf>
  </cellStyleXfs>
  <cellXfs count="734">
    <xf numFmtId="0" fontId="0" fillId="0" borderId="0" xfId="0" applyAlignment="1"/>
    <xf numFmtId="0" fontId="0" fillId="0" borderId="0" xfId="0" applyAlignment="1">
      <alignment vertical="center"/>
    </xf>
    <xf numFmtId="0" fontId="3"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1" fillId="0" borderId="0" xfId="0" applyFont="1" applyFill="1" applyAlignment="1">
      <alignment vertical="center"/>
    </xf>
    <xf numFmtId="0" fontId="21" fillId="0" borderId="0" xfId="0" applyFont="1" applyFill="1" applyAlignment="1">
      <alignment horizontal="center" vertical="center"/>
    </xf>
    <xf numFmtId="0" fontId="23" fillId="34" borderId="37" xfId="0" applyFont="1" applyFill="1" applyBorder="1" applyAlignment="1">
      <alignment horizontal="center" vertical="center"/>
    </xf>
    <xf numFmtId="0" fontId="21" fillId="0" borderId="9" xfId="0" applyFont="1" applyFill="1" applyBorder="1" applyAlignment="1">
      <alignment vertical="center"/>
    </xf>
    <xf numFmtId="0" fontId="22" fillId="0" borderId="8" xfId="0" applyFont="1" applyBorder="1" applyAlignment="1">
      <alignment vertical="center"/>
    </xf>
    <xf numFmtId="0" fontId="22" fillId="0" borderId="0" xfId="0" applyFont="1" applyFill="1" applyAlignment="1">
      <alignment vertical="center"/>
    </xf>
    <xf numFmtId="0" fontId="21" fillId="0" borderId="0" xfId="0" quotePrefix="1" applyFont="1" applyAlignment="1">
      <alignment vertical="center"/>
    </xf>
    <xf numFmtId="0" fontId="23" fillId="34" borderId="35" xfId="0" applyFont="1" applyFill="1" applyBorder="1" applyAlignment="1">
      <alignment horizontal="center" vertical="center"/>
    </xf>
    <xf numFmtId="0" fontId="23" fillId="34" borderId="36" xfId="0" applyFont="1" applyFill="1" applyBorder="1" applyAlignment="1">
      <alignment horizontal="center" vertical="center"/>
    </xf>
    <xf numFmtId="0" fontId="23" fillId="0" borderId="0" xfId="0" applyFont="1" applyAlignment="1">
      <alignment vertical="center"/>
    </xf>
    <xf numFmtId="0" fontId="22" fillId="0" borderId="0" xfId="0" applyFont="1" applyAlignment="1">
      <alignment horizontal="center" vertical="center"/>
    </xf>
    <xf numFmtId="0" fontId="30" fillId="0" borderId="0" xfId="0" applyFont="1" applyAlignment="1">
      <alignment vertical="center"/>
    </xf>
    <xf numFmtId="0" fontId="24" fillId="0" borderId="0" xfId="0" applyFont="1" applyAlignment="1">
      <alignment vertical="center"/>
    </xf>
    <xf numFmtId="0" fontId="29" fillId="0" borderId="0" xfId="0" applyFont="1" applyAlignment="1">
      <alignment vertical="center"/>
    </xf>
    <xf numFmtId="0" fontId="28" fillId="0" borderId="0" xfId="0" applyFont="1" applyAlignment="1">
      <alignment vertical="center"/>
    </xf>
    <xf numFmtId="0" fontId="23" fillId="38" borderId="34" xfId="0" applyFont="1" applyFill="1" applyBorder="1" applyAlignment="1">
      <alignment horizontal="center" vertical="center"/>
    </xf>
    <xf numFmtId="0" fontId="23" fillId="40" borderId="37" xfId="0" applyFont="1" applyFill="1" applyBorder="1" applyAlignment="1">
      <alignment horizontal="center" vertical="center"/>
    </xf>
    <xf numFmtId="0" fontId="23" fillId="40" borderId="33" xfId="0" applyFont="1" applyFill="1" applyBorder="1" applyAlignment="1">
      <alignment horizontal="center" vertical="center"/>
    </xf>
    <xf numFmtId="0" fontId="23" fillId="40" borderId="34" xfId="0" applyFont="1" applyFill="1" applyBorder="1" applyAlignment="1">
      <alignment horizontal="center" vertical="center"/>
    </xf>
    <xf numFmtId="0" fontId="23" fillId="40" borderId="30" xfId="0" applyFont="1" applyFill="1" applyBorder="1" applyAlignment="1">
      <alignment horizontal="center" vertical="center"/>
    </xf>
    <xf numFmtId="0" fontId="23" fillId="40" borderId="35" xfId="0" applyFont="1" applyFill="1" applyBorder="1" applyAlignment="1">
      <alignment horizontal="center" vertical="center"/>
    </xf>
    <xf numFmtId="0" fontId="23" fillId="40" borderId="36" xfId="0" applyFont="1" applyFill="1" applyBorder="1" applyAlignment="1">
      <alignment horizontal="center" vertical="center"/>
    </xf>
    <xf numFmtId="0" fontId="24" fillId="40" borderId="26" xfId="0" applyFont="1" applyFill="1" applyBorder="1" applyAlignment="1">
      <alignment horizontal="center" vertical="center"/>
    </xf>
    <xf numFmtId="0" fontId="23" fillId="39" borderId="37" xfId="0" applyFont="1" applyFill="1" applyBorder="1" applyAlignment="1">
      <alignment horizontal="center" vertical="center"/>
    </xf>
    <xf numFmtId="0" fontId="23" fillId="39" borderId="35" xfId="0" applyFont="1" applyFill="1" applyBorder="1" applyAlignment="1">
      <alignment horizontal="center" vertical="center"/>
    </xf>
    <xf numFmtId="0" fontId="23" fillId="39" borderId="36" xfId="0" applyFont="1" applyFill="1" applyBorder="1" applyAlignment="1">
      <alignment horizontal="center" vertical="center"/>
    </xf>
    <xf numFmtId="0" fontId="24" fillId="39" borderId="26" xfId="0" applyFont="1" applyFill="1" applyBorder="1" applyAlignment="1">
      <alignment horizontal="center" vertical="center"/>
    </xf>
    <xf numFmtId="0" fontId="23" fillId="39" borderId="33" xfId="0" applyFont="1" applyFill="1" applyBorder="1" applyAlignment="1">
      <alignment horizontal="center" vertical="center"/>
    </xf>
    <xf numFmtId="0" fontId="24" fillId="39" borderId="33" xfId="0" applyFont="1" applyFill="1" applyBorder="1" applyAlignment="1">
      <alignment horizontal="center" vertical="center"/>
    </xf>
    <xf numFmtId="0" fontId="24" fillId="39" borderId="34" xfId="0" applyFont="1" applyFill="1" applyBorder="1" applyAlignment="1">
      <alignment horizontal="center" vertical="center"/>
    </xf>
    <xf numFmtId="0" fontId="24" fillId="39" borderId="30" xfId="0" applyFont="1" applyFill="1" applyBorder="1" applyAlignment="1">
      <alignment horizontal="center" vertical="center"/>
    </xf>
    <xf numFmtId="0" fontId="29" fillId="38" borderId="37" xfId="0" applyFont="1" applyFill="1" applyBorder="1" applyAlignment="1">
      <alignment horizontal="center" vertical="center"/>
    </xf>
    <xf numFmtId="0" fontId="28" fillId="38" borderId="35" xfId="0" applyFont="1" applyFill="1" applyBorder="1" applyAlignment="1">
      <alignment horizontal="center" vertical="center"/>
    </xf>
    <xf numFmtId="0" fontId="28" fillId="38" borderId="36" xfId="0" applyFont="1" applyFill="1" applyBorder="1" applyAlignment="1">
      <alignment horizontal="center" vertical="center"/>
    </xf>
    <xf numFmtId="0" fontId="29" fillId="38" borderId="26" xfId="0" applyFont="1" applyFill="1" applyBorder="1" applyAlignment="1">
      <alignment horizontal="center" vertical="center"/>
    </xf>
    <xf numFmtId="0" fontId="24" fillId="34" borderId="47" xfId="0" applyFont="1" applyFill="1" applyBorder="1" applyAlignment="1">
      <alignment horizontal="center" vertical="center"/>
    </xf>
    <xf numFmtId="0" fontId="23" fillId="34" borderId="41" xfId="0" applyFont="1" applyFill="1" applyBorder="1" applyAlignment="1">
      <alignment horizontal="center" vertical="center"/>
    </xf>
    <xf numFmtId="0" fontId="28" fillId="0" borderId="0" xfId="0" quotePrefix="1" applyFont="1" applyAlignment="1">
      <alignment vertical="center"/>
    </xf>
    <xf numFmtId="0" fontId="22" fillId="0" borderId="0" xfId="0" applyFont="1" applyFill="1" applyAlignment="1">
      <alignment horizontal="center" vertical="center"/>
    </xf>
    <xf numFmtId="0" fontId="24" fillId="0" borderId="0" xfId="0" applyFont="1" applyAlignment="1">
      <alignment horizontal="center" vertical="center"/>
    </xf>
    <xf numFmtId="0" fontId="29" fillId="0" borderId="0" xfId="0" applyFont="1" applyAlignment="1">
      <alignment horizontal="center" vertical="center"/>
    </xf>
    <xf numFmtId="0" fontId="21" fillId="0" borderId="65" xfId="0" applyFont="1" applyBorder="1" applyAlignment="1">
      <alignment vertical="center"/>
    </xf>
    <xf numFmtId="0" fontId="21" fillId="0" borderId="68" xfId="0" applyFont="1" applyBorder="1" applyAlignment="1">
      <alignment vertical="center"/>
    </xf>
    <xf numFmtId="0" fontId="21" fillId="0" borderId="43" xfId="0" applyFont="1" applyBorder="1" applyAlignment="1">
      <alignment horizontal="center" vertical="center"/>
    </xf>
    <xf numFmtId="0" fontId="23" fillId="0" borderId="76" xfId="0" applyFont="1" applyBorder="1" applyAlignment="1">
      <alignment horizontal="center" vertical="center"/>
    </xf>
    <xf numFmtId="0" fontId="21" fillId="34" borderId="69" xfId="0" applyFont="1" applyFill="1" applyBorder="1" applyAlignment="1">
      <alignment horizontal="center" vertical="center"/>
    </xf>
    <xf numFmtId="0" fontId="21" fillId="0" borderId="46" xfId="0" applyFont="1" applyBorder="1" applyAlignment="1">
      <alignment horizontal="left" vertical="center"/>
    </xf>
    <xf numFmtId="0" fontId="23" fillId="0" borderId="0" xfId="0" quotePrefix="1" applyFont="1" applyFill="1" applyAlignment="1">
      <alignment horizontal="center" vertical="center"/>
    </xf>
    <xf numFmtId="38" fontId="32" fillId="0" borderId="33" xfId="33" applyFont="1" applyFill="1" applyBorder="1" applyAlignment="1">
      <alignment vertical="center"/>
    </xf>
    <xf numFmtId="38" fontId="32" fillId="0" borderId="34" xfId="33" applyFont="1" applyFill="1" applyBorder="1" applyAlignment="1">
      <alignment vertical="center"/>
    </xf>
    <xf numFmtId="38" fontId="32" fillId="0" borderId="39" xfId="33" applyFont="1" applyFill="1" applyBorder="1" applyAlignment="1">
      <alignment vertical="center"/>
    </xf>
    <xf numFmtId="38" fontId="32" fillId="0" borderId="40" xfId="33" applyFont="1" applyFill="1" applyBorder="1" applyAlignment="1">
      <alignment vertical="center"/>
    </xf>
    <xf numFmtId="0" fontId="21" fillId="0" borderId="0" xfId="0" applyFont="1" applyAlignment="1">
      <alignment horizontal="left" vertical="center" wrapText="1"/>
    </xf>
    <xf numFmtId="0" fontId="28" fillId="0" borderId="0" xfId="0" applyFont="1" applyFill="1" applyAlignment="1">
      <alignment vertical="center"/>
    </xf>
    <xf numFmtId="0" fontId="29" fillId="0" borderId="0" xfId="0" applyFont="1" applyFill="1" applyAlignment="1">
      <alignment horizontal="center" vertical="center"/>
    </xf>
    <xf numFmtId="38" fontId="32" fillId="39" borderId="32" xfId="33" applyFont="1" applyFill="1" applyBorder="1" applyAlignment="1">
      <alignment vertical="center"/>
    </xf>
    <xf numFmtId="38" fontId="32" fillId="39" borderId="25" xfId="33" applyFont="1" applyFill="1" applyBorder="1" applyAlignment="1">
      <alignment vertical="center"/>
    </xf>
    <xf numFmtId="38" fontId="32" fillId="39" borderId="82" xfId="33" applyFont="1" applyFill="1" applyBorder="1" applyAlignment="1">
      <alignment vertical="center"/>
    </xf>
    <xf numFmtId="38" fontId="32" fillId="39" borderId="49" xfId="33" applyFont="1" applyFill="1" applyBorder="1" applyAlignment="1">
      <alignment vertical="center"/>
    </xf>
    <xf numFmtId="38" fontId="32" fillId="39" borderId="30" xfId="33" applyFont="1" applyFill="1" applyBorder="1" applyAlignment="1">
      <alignment vertical="center"/>
    </xf>
    <xf numFmtId="38" fontId="32" fillId="39" borderId="44" xfId="33" applyFont="1" applyFill="1" applyBorder="1" applyAlignment="1">
      <alignment vertical="center"/>
    </xf>
    <xf numFmtId="0" fontId="26" fillId="0" borderId="0" xfId="0" applyFont="1" applyAlignment="1">
      <alignment vertical="center"/>
    </xf>
    <xf numFmtId="0" fontId="27" fillId="0" borderId="0" xfId="0" applyFont="1" applyAlignment="1">
      <alignment horizontal="center" vertical="center"/>
    </xf>
    <xf numFmtId="0" fontId="27" fillId="0" borderId="0" xfId="0" applyFont="1" applyAlignment="1">
      <alignment vertical="center"/>
    </xf>
    <xf numFmtId="38" fontId="32" fillId="40" borderId="8" xfId="33" applyFont="1" applyFill="1" applyBorder="1" applyAlignment="1">
      <alignment vertical="center"/>
    </xf>
    <xf numFmtId="38" fontId="32" fillId="39" borderId="8" xfId="33" applyFont="1" applyFill="1" applyBorder="1" applyAlignment="1">
      <alignment vertical="center"/>
    </xf>
    <xf numFmtId="38" fontId="35" fillId="0" borderId="8" xfId="33" applyFont="1" applyBorder="1" applyAlignment="1">
      <alignment vertical="center"/>
    </xf>
    <xf numFmtId="38" fontId="35" fillId="0" borderId="13" xfId="33" applyFont="1" applyBorder="1" applyAlignment="1">
      <alignment vertical="center"/>
    </xf>
    <xf numFmtId="38" fontId="35" fillId="36" borderId="8" xfId="33" applyFont="1" applyFill="1" applyBorder="1" applyAlignment="1">
      <alignment vertical="center"/>
    </xf>
    <xf numFmtId="38" fontId="35" fillId="36" borderId="13" xfId="33" applyFont="1" applyFill="1" applyBorder="1" applyAlignment="1">
      <alignment vertical="center"/>
    </xf>
    <xf numFmtId="38" fontId="35" fillId="36" borderId="9" xfId="33" applyFont="1" applyFill="1" applyBorder="1" applyAlignment="1">
      <alignment vertical="center"/>
    </xf>
    <xf numFmtId="38" fontId="35" fillId="36" borderId="1" xfId="33" applyFont="1" applyFill="1" applyBorder="1" applyAlignment="1">
      <alignment vertical="center"/>
    </xf>
    <xf numFmtId="38" fontId="35" fillId="0" borderId="8" xfId="33" applyFont="1" applyFill="1" applyBorder="1" applyAlignment="1">
      <alignment vertical="center"/>
    </xf>
    <xf numFmtId="38" fontId="33" fillId="40" borderId="27" xfId="33" applyFont="1" applyFill="1" applyBorder="1" applyAlignment="1">
      <alignment vertical="center"/>
    </xf>
    <xf numFmtId="38" fontId="33" fillId="39" borderId="27" xfId="33" applyFont="1" applyFill="1" applyBorder="1" applyAlignment="1">
      <alignment vertical="center"/>
    </xf>
    <xf numFmtId="38" fontId="32" fillId="38" borderId="9" xfId="33" applyFont="1" applyFill="1" applyBorder="1" applyAlignment="1">
      <alignment vertical="center"/>
    </xf>
    <xf numFmtId="38" fontId="33" fillId="38" borderId="48" xfId="33" applyFont="1" applyFill="1" applyBorder="1" applyAlignment="1">
      <alignment vertical="center"/>
    </xf>
    <xf numFmtId="38" fontId="34" fillId="34" borderId="31" xfId="33" applyFont="1" applyFill="1" applyBorder="1" applyAlignment="1">
      <alignment vertical="center"/>
    </xf>
    <xf numFmtId="38" fontId="34" fillId="34" borderId="49" xfId="33" applyFont="1" applyFill="1" applyBorder="1" applyAlignment="1">
      <alignment vertical="center"/>
    </xf>
    <xf numFmtId="38" fontId="34" fillId="34" borderId="25" xfId="33" applyFont="1" applyFill="1" applyBorder="1" applyAlignment="1">
      <alignment vertical="center"/>
    </xf>
    <xf numFmtId="38" fontId="32" fillId="40" borderId="27" xfId="33" applyFont="1" applyFill="1" applyBorder="1" applyAlignment="1">
      <alignment vertical="center"/>
    </xf>
    <xf numFmtId="38" fontId="32" fillId="39" borderId="27" xfId="33" applyFont="1" applyFill="1" applyBorder="1" applyAlignment="1">
      <alignment vertical="center"/>
    </xf>
    <xf numFmtId="38" fontId="32" fillId="40" borderId="33" xfId="33" applyFont="1" applyFill="1" applyBorder="1" applyAlignment="1">
      <alignment vertical="center"/>
    </xf>
    <xf numFmtId="38" fontId="32" fillId="40" borderId="39" xfId="33" applyFont="1" applyFill="1" applyBorder="1" applyAlignment="1">
      <alignment vertical="center"/>
    </xf>
    <xf numFmtId="38" fontId="32" fillId="39" borderId="33" xfId="33" applyFont="1" applyFill="1" applyBorder="1" applyAlignment="1">
      <alignment vertical="center"/>
    </xf>
    <xf numFmtId="38" fontId="32" fillId="39" borderId="39" xfId="33" applyFont="1" applyFill="1" applyBorder="1" applyAlignment="1">
      <alignment vertical="center"/>
    </xf>
    <xf numFmtId="38" fontId="32" fillId="40" borderId="85" xfId="33" applyFont="1" applyFill="1" applyBorder="1" applyAlignment="1">
      <alignment vertical="center"/>
    </xf>
    <xf numFmtId="38" fontId="32" fillId="39" borderId="85" xfId="33" applyFont="1" applyFill="1" applyBorder="1" applyAlignment="1">
      <alignment vertical="center"/>
    </xf>
    <xf numFmtId="38" fontId="32" fillId="38" borderId="40" xfId="33" applyFont="1" applyFill="1" applyBorder="1" applyAlignment="1">
      <alignment vertical="center"/>
    </xf>
    <xf numFmtId="38" fontId="32" fillId="38" borderId="29" xfId="33" applyFont="1" applyFill="1" applyBorder="1" applyAlignment="1">
      <alignment vertical="center"/>
    </xf>
    <xf numFmtId="38" fontId="32" fillId="38" borderId="86" xfId="33" applyFont="1" applyFill="1" applyBorder="1" applyAlignment="1">
      <alignment vertical="center"/>
    </xf>
    <xf numFmtId="38" fontId="32" fillId="38" borderId="34" xfId="33" applyFont="1" applyFill="1" applyBorder="1" applyAlignment="1">
      <alignment vertical="center"/>
    </xf>
    <xf numFmtId="38" fontId="32" fillId="34" borderId="49" xfId="33" applyFont="1" applyFill="1" applyBorder="1" applyAlignment="1">
      <alignment vertical="center"/>
    </xf>
    <xf numFmtId="38" fontId="32" fillId="34" borderId="82" xfId="33" applyFont="1" applyFill="1" applyBorder="1" applyAlignment="1">
      <alignment vertical="center"/>
    </xf>
    <xf numFmtId="38" fontId="32" fillId="34" borderId="32" xfId="33" applyFont="1" applyFill="1" applyBorder="1" applyAlignment="1">
      <alignment vertical="center"/>
    </xf>
    <xf numFmtId="38" fontId="32" fillId="34" borderId="25" xfId="33" applyFont="1" applyFill="1" applyBorder="1" applyAlignment="1">
      <alignment vertical="center"/>
    </xf>
    <xf numFmtId="0" fontId="21" fillId="33" borderId="30" xfId="0" applyFont="1" applyFill="1" applyBorder="1" applyAlignment="1">
      <alignment horizontal="center" vertical="center"/>
    </xf>
    <xf numFmtId="0" fontId="39" fillId="37" borderId="44" xfId="0" applyFont="1" applyFill="1" applyBorder="1" applyAlignment="1">
      <alignment horizontal="center" vertical="center" shrinkToFit="1"/>
    </xf>
    <xf numFmtId="0" fontId="39" fillId="37" borderId="67" xfId="0" applyFont="1" applyFill="1" applyBorder="1" applyAlignment="1">
      <alignment horizontal="center" vertical="center" shrinkToFit="1"/>
    </xf>
    <xf numFmtId="0" fontId="21" fillId="34" borderId="31" xfId="0" applyFont="1" applyFill="1" applyBorder="1" applyAlignment="1">
      <alignment horizontal="center" vertical="center" shrinkToFit="1"/>
    </xf>
    <xf numFmtId="0" fontId="21" fillId="34" borderId="70" xfId="0" applyFont="1" applyFill="1" applyBorder="1" applyAlignment="1">
      <alignment horizontal="center" vertical="center" shrinkToFit="1"/>
    </xf>
    <xf numFmtId="38" fontId="37" fillId="37" borderId="77" xfId="33" applyFont="1" applyFill="1" applyBorder="1" applyAlignment="1">
      <alignment vertical="center"/>
    </xf>
    <xf numFmtId="38" fontId="37" fillId="37" borderId="32" xfId="33" applyFont="1" applyFill="1" applyBorder="1" applyAlignment="1">
      <alignment horizontal="right" vertical="center"/>
    </xf>
    <xf numFmtId="38" fontId="37" fillId="37" borderId="67" xfId="33" applyFont="1" applyFill="1" applyBorder="1" applyAlignment="1">
      <alignment vertical="center"/>
    </xf>
    <xf numFmtId="38" fontId="32" fillId="37" borderId="13" xfId="33" applyFont="1" applyFill="1" applyBorder="1" applyAlignment="1">
      <alignment vertical="center"/>
    </xf>
    <xf numFmtId="38" fontId="32" fillId="37" borderId="27" xfId="33" applyFont="1" applyFill="1" applyBorder="1" applyAlignment="1">
      <alignment vertical="center"/>
    </xf>
    <xf numFmtId="38" fontId="32" fillId="37" borderId="1" xfId="33" applyFont="1" applyFill="1" applyBorder="1" applyAlignment="1">
      <alignment vertical="center"/>
    </xf>
    <xf numFmtId="38" fontId="32" fillId="37" borderId="29" xfId="33" applyFont="1" applyFill="1" applyBorder="1" applyAlignment="1">
      <alignment vertical="center"/>
    </xf>
    <xf numFmtId="0" fontId="22" fillId="0" borderId="9" xfId="0" applyFont="1" applyBorder="1" applyAlignment="1">
      <alignment vertical="center"/>
    </xf>
    <xf numFmtId="0" fontId="41" fillId="0" borderId="0" xfId="0" quotePrefix="1" applyFont="1" applyAlignment="1">
      <alignment vertical="center"/>
    </xf>
    <xf numFmtId="0" fontId="21" fillId="0" borderId="0" xfId="0" applyFont="1" applyAlignment="1">
      <alignment horizontal="right" vertical="center"/>
    </xf>
    <xf numFmtId="0" fontId="22" fillId="37" borderId="91" xfId="0" applyFont="1" applyFill="1" applyBorder="1" applyAlignment="1">
      <alignment vertical="center"/>
    </xf>
    <xf numFmtId="0" fontId="22" fillId="37" borderId="94" xfId="0" applyFont="1" applyFill="1" applyBorder="1" applyAlignment="1">
      <alignment vertical="center"/>
    </xf>
    <xf numFmtId="0" fontId="21" fillId="0" borderId="0" xfId="0" applyFont="1" applyAlignment="1">
      <alignment horizontal="center" vertical="center"/>
    </xf>
    <xf numFmtId="0" fontId="21" fillId="34" borderId="65" xfId="0" applyFont="1" applyFill="1" applyBorder="1" applyAlignment="1">
      <alignment horizontal="center" vertical="center" shrinkToFit="1"/>
    </xf>
    <xf numFmtId="0" fontId="39" fillId="0" borderId="50" xfId="0" applyFont="1" applyBorder="1" applyAlignment="1">
      <alignment horizontal="left" vertical="center"/>
    </xf>
    <xf numFmtId="0" fontId="22" fillId="0" borderId="0" xfId="0" applyFont="1" applyAlignment="1">
      <alignment horizontal="center" vertical="center"/>
    </xf>
    <xf numFmtId="0" fontId="39" fillId="0" borderId="0" xfId="0" applyFont="1" applyAlignment="1">
      <alignment vertical="center"/>
    </xf>
    <xf numFmtId="38" fontId="43" fillId="0" borderId="88" xfId="33" applyFont="1" applyFill="1" applyBorder="1" applyAlignment="1">
      <alignment vertical="center"/>
    </xf>
    <xf numFmtId="38" fontId="44" fillId="36" borderId="6" xfId="33" applyFont="1" applyFill="1" applyBorder="1" applyAlignment="1">
      <alignment vertical="center"/>
    </xf>
    <xf numFmtId="38" fontId="43" fillId="0" borderId="97" xfId="33" applyFont="1" applyBorder="1" applyAlignment="1">
      <alignment vertical="center"/>
    </xf>
    <xf numFmtId="38" fontId="45" fillId="35" borderId="9" xfId="33" applyFont="1" applyFill="1" applyBorder="1" applyAlignment="1">
      <alignment vertical="center"/>
    </xf>
    <xf numFmtId="0" fontId="21" fillId="36" borderId="8" xfId="0" applyFont="1" applyFill="1" applyBorder="1" applyAlignment="1">
      <alignment horizontal="center" vertical="center"/>
    </xf>
    <xf numFmtId="0" fontId="21" fillId="36" borderId="9" xfId="0" applyFont="1" applyFill="1" applyBorder="1" applyAlignment="1">
      <alignment horizontal="right" vertical="center"/>
    </xf>
    <xf numFmtId="0" fontId="21" fillId="36" borderId="6" xfId="0" applyFont="1" applyFill="1" applyBorder="1" applyAlignment="1">
      <alignment horizontal="right" vertical="center"/>
    </xf>
    <xf numFmtId="0" fontId="21" fillId="36" borderId="7" xfId="0" applyFont="1" applyFill="1" applyBorder="1" applyAlignment="1">
      <alignment vertical="center"/>
    </xf>
    <xf numFmtId="0" fontId="21" fillId="36" borderId="7" xfId="0" applyFont="1" applyFill="1" applyBorder="1" applyAlignment="1">
      <alignment horizontal="right" vertical="center"/>
    </xf>
    <xf numFmtId="0" fontId="46" fillId="0" borderId="0" xfId="0" applyFont="1" applyAlignment="1">
      <alignment vertical="center"/>
    </xf>
    <xf numFmtId="0" fontId="21" fillId="36" borderId="6" xfId="0" applyFont="1" applyFill="1" applyBorder="1" applyAlignment="1">
      <alignment horizontal="center" vertical="center"/>
    </xf>
    <xf numFmtId="0" fontId="23" fillId="0" borderId="1" xfId="0" applyFont="1" applyFill="1" applyBorder="1" applyAlignment="1">
      <alignment horizontal="right" vertical="top"/>
    </xf>
    <xf numFmtId="0" fontId="23" fillId="0" borderId="99" xfId="0" applyFont="1" applyFill="1" applyBorder="1" applyAlignment="1">
      <alignment horizontal="right" vertical="top"/>
    </xf>
    <xf numFmtId="0" fontId="25" fillId="0" borderId="13" xfId="0" applyFont="1" applyBorder="1" applyAlignment="1">
      <alignment vertical="center"/>
    </xf>
    <xf numFmtId="0" fontId="25" fillId="0" borderId="98" xfId="0" applyFont="1" applyBorder="1" applyAlignment="1">
      <alignment vertical="center"/>
    </xf>
    <xf numFmtId="0" fontId="21" fillId="0" borderId="100" xfId="0" applyFont="1" applyBorder="1" applyAlignment="1">
      <alignment vertical="center"/>
    </xf>
    <xf numFmtId="0" fontId="21" fillId="0" borderId="15" xfId="0" applyFont="1" applyBorder="1" applyAlignment="1">
      <alignment horizontal="center" vertical="center"/>
    </xf>
    <xf numFmtId="0" fontId="25" fillId="0" borderId="13" xfId="0" applyFont="1" applyBorder="1" applyAlignment="1">
      <alignment horizontal="right" vertical="center"/>
    </xf>
    <xf numFmtId="0" fontId="22" fillId="37" borderId="97" xfId="0" applyFont="1" applyFill="1" applyBorder="1" applyAlignment="1">
      <alignment vertical="center"/>
    </xf>
    <xf numFmtId="0" fontId="36" fillId="37" borderId="97" xfId="0" applyFont="1" applyFill="1" applyBorder="1" applyAlignment="1">
      <alignment horizontal="center" vertical="center"/>
    </xf>
    <xf numFmtId="0" fontId="25" fillId="37" borderId="96" xfId="0" applyFont="1" applyFill="1" applyBorder="1" applyAlignment="1">
      <alignment vertical="center"/>
    </xf>
    <xf numFmtId="0" fontId="25" fillId="37" borderId="107" xfId="0" applyFont="1" applyFill="1" applyBorder="1" applyAlignment="1">
      <alignment vertical="center"/>
    </xf>
    <xf numFmtId="0" fontId="25" fillId="0" borderId="96" xfId="0" applyFont="1" applyFill="1" applyBorder="1" applyAlignment="1">
      <alignment vertical="center"/>
    </xf>
    <xf numFmtId="0" fontId="25" fillId="0" borderId="107" xfId="0" applyFont="1" applyFill="1" applyBorder="1" applyAlignment="1">
      <alignment vertical="center"/>
    </xf>
    <xf numFmtId="0" fontId="36" fillId="37" borderId="91" xfId="0" applyFont="1" applyFill="1" applyBorder="1" applyAlignment="1">
      <alignment horizontal="center" vertical="center"/>
    </xf>
    <xf numFmtId="0" fontId="25" fillId="37" borderId="90" xfId="0" applyFont="1" applyFill="1" applyBorder="1" applyAlignment="1">
      <alignment vertical="center"/>
    </xf>
    <xf numFmtId="0" fontId="25" fillId="37" borderId="108" xfId="0" applyFont="1" applyFill="1" applyBorder="1" applyAlignment="1">
      <alignment vertical="center"/>
    </xf>
    <xf numFmtId="0" fontId="25" fillId="0" borderId="90" xfId="0" applyFont="1" applyFill="1" applyBorder="1" applyAlignment="1">
      <alignment vertical="center"/>
    </xf>
    <xf numFmtId="0" fontId="25" fillId="0" borderId="108" xfId="0" applyFont="1" applyFill="1" applyBorder="1" applyAlignment="1">
      <alignment vertical="center"/>
    </xf>
    <xf numFmtId="0" fontId="36" fillId="37" borderId="94" xfId="0" applyFont="1" applyFill="1" applyBorder="1" applyAlignment="1">
      <alignment horizontal="center" vertical="center"/>
    </xf>
    <xf numFmtId="0" fontId="25" fillId="37" borderId="93" xfId="0" applyFont="1" applyFill="1" applyBorder="1" applyAlignment="1">
      <alignment vertical="center"/>
    </xf>
    <xf numFmtId="0" fontId="25" fillId="37" borderId="109" xfId="0" applyFont="1" applyFill="1" applyBorder="1" applyAlignment="1">
      <alignment vertical="center"/>
    </xf>
    <xf numFmtId="0" fontId="25" fillId="0" borderId="93" xfId="0" applyFont="1" applyFill="1" applyBorder="1" applyAlignment="1">
      <alignment vertical="center"/>
    </xf>
    <xf numFmtId="0" fontId="25" fillId="0" borderId="109" xfId="0" applyFont="1" applyFill="1" applyBorder="1" applyAlignment="1">
      <alignment vertical="center"/>
    </xf>
    <xf numFmtId="0" fontId="24" fillId="0" borderId="9" xfId="0" applyFont="1" applyFill="1" applyBorder="1" applyAlignment="1">
      <alignment vertical="center"/>
    </xf>
    <xf numFmtId="0" fontId="24" fillId="37" borderId="97" xfId="0" applyFont="1" applyFill="1" applyBorder="1" applyAlignment="1">
      <alignment vertical="center"/>
    </xf>
    <xf numFmtId="0" fontId="24" fillId="37" borderId="91" xfId="0" applyFont="1" applyFill="1" applyBorder="1" applyAlignment="1">
      <alignment vertical="center"/>
    </xf>
    <xf numFmtId="0" fontId="24" fillId="37" borderId="94" xfId="0" applyFont="1" applyFill="1" applyBorder="1" applyAlignment="1">
      <alignment vertical="center"/>
    </xf>
    <xf numFmtId="0" fontId="47" fillId="0" borderId="0" xfId="0" applyFont="1" applyAlignment="1">
      <alignment vertical="center"/>
    </xf>
    <xf numFmtId="0" fontId="48" fillId="0" borderId="0" xfId="0" applyFont="1" applyAlignment="1">
      <alignment vertical="center"/>
    </xf>
    <xf numFmtId="0" fontId="48" fillId="0" borderId="0" xfId="0" applyFont="1" applyFill="1" applyAlignment="1">
      <alignment vertical="center"/>
    </xf>
    <xf numFmtId="0" fontId="49" fillId="0" borderId="0" xfId="0" applyFont="1" applyAlignment="1">
      <alignment vertical="center"/>
    </xf>
    <xf numFmtId="0" fontId="48" fillId="0" borderId="0" xfId="0" applyFont="1" applyBorder="1" applyAlignment="1">
      <alignment vertical="center"/>
    </xf>
    <xf numFmtId="0" fontId="50" fillId="0" borderId="0" xfId="0" applyFont="1" applyAlignment="1">
      <alignment vertical="center"/>
    </xf>
    <xf numFmtId="0" fontId="48" fillId="34" borderId="8" xfId="0" applyFont="1" applyFill="1" applyBorder="1" applyAlignment="1">
      <alignment horizontal="center" vertical="center"/>
    </xf>
    <xf numFmtId="38" fontId="32" fillId="37" borderId="28" xfId="33" applyFont="1" applyFill="1" applyBorder="1" applyAlignment="1">
      <alignment vertical="center"/>
    </xf>
    <xf numFmtId="38" fontId="32" fillId="0" borderId="61" xfId="33" applyFont="1" applyFill="1" applyBorder="1" applyAlignment="1">
      <alignment vertical="center"/>
    </xf>
    <xf numFmtId="38" fontId="32" fillId="0" borderId="80" xfId="33" applyFont="1" applyFill="1" applyBorder="1" applyAlignment="1">
      <alignment vertical="center"/>
    </xf>
    <xf numFmtId="38" fontId="32" fillId="40" borderId="32" xfId="33" applyFont="1" applyFill="1" applyBorder="1" applyAlignment="1">
      <alignment vertical="center"/>
    </xf>
    <xf numFmtId="38" fontId="32" fillId="40" borderId="25" xfId="33" applyFont="1" applyFill="1" applyBorder="1" applyAlignment="1">
      <alignment vertical="center"/>
    </xf>
    <xf numFmtId="38" fontId="32" fillId="40" borderId="82" xfId="33" applyFont="1" applyFill="1" applyBorder="1" applyAlignment="1">
      <alignment vertical="center"/>
    </xf>
    <xf numFmtId="38" fontId="32" fillId="40" borderId="49" xfId="33" applyFont="1" applyFill="1" applyBorder="1" applyAlignment="1">
      <alignment vertical="center"/>
    </xf>
    <xf numFmtId="38" fontId="23" fillId="40" borderId="44" xfId="33" applyFont="1" applyFill="1" applyBorder="1" applyAlignment="1">
      <alignment vertical="center"/>
    </xf>
    <xf numFmtId="38" fontId="32" fillId="40" borderId="41" xfId="33" applyFont="1" applyFill="1" applyBorder="1" applyAlignment="1">
      <alignment vertical="center"/>
    </xf>
    <xf numFmtId="38" fontId="32" fillId="40" borderId="110" xfId="33" applyFont="1" applyFill="1" applyBorder="1" applyAlignment="1">
      <alignment vertical="center"/>
    </xf>
    <xf numFmtId="38" fontId="35" fillId="37" borderId="39" xfId="33" applyFont="1" applyFill="1" applyBorder="1" applyAlignment="1">
      <alignment vertical="center"/>
    </xf>
    <xf numFmtId="38" fontId="35" fillId="37" borderId="40" xfId="33" applyFont="1" applyFill="1" applyBorder="1" applyAlignment="1">
      <alignment vertical="center"/>
    </xf>
    <xf numFmtId="0" fontId="25" fillId="0" borderId="13" xfId="0" applyFont="1" applyFill="1" applyBorder="1" applyAlignment="1">
      <alignment horizontal="right" vertical="center"/>
    </xf>
    <xf numFmtId="0" fontId="54" fillId="0" borderId="12" xfId="0" applyFont="1" applyBorder="1" applyAlignment="1">
      <alignment horizontal="right" vertical="center"/>
    </xf>
    <xf numFmtId="0" fontId="55" fillId="37" borderId="88" xfId="0" applyFont="1" applyFill="1" applyBorder="1" applyAlignment="1">
      <alignment vertical="center"/>
    </xf>
    <xf numFmtId="0" fontId="55" fillId="37" borderId="91" xfId="0" applyFont="1" applyFill="1" applyBorder="1" applyAlignment="1">
      <alignment vertical="center"/>
    </xf>
    <xf numFmtId="0" fontId="51" fillId="0" borderId="0" xfId="0" applyFont="1" applyAlignment="1">
      <alignment vertical="center"/>
    </xf>
    <xf numFmtId="0" fontId="21" fillId="0" borderId="0" xfId="0" applyFont="1" applyBorder="1" applyAlignment="1">
      <alignment vertical="center"/>
    </xf>
    <xf numFmtId="0" fontId="52" fillId="0" borderId="0" xfId="0" applyFont="1" applyAlignment="1">
      <alignment vertical="center"/>
    </xf>
    <xf numFmtId="0" fontId="36" fillId="37" borderId="73" xfId="0" applyFont="1" applyFill="1" applyBorder="1" applyAlignment="1">
      <alignment horizontal="center" vertical="center"/>
    </xf>
    <xf numFmtId="0" fontId="21" fillId="0" borderId="12" xfId="0" applyFont="1" applyBorder="1" applyAlignment="1">
      <alignment horizontal="center" vertical="center"/>
    </xf>
    <xf numFmtId="0" fontId="21" fillId="0" borderId="89" xfId="0" applyFont="1" applyBorder="1" applyAlignment="1">
      <alignment horizontal="center" vertical="center"/>
    </xf>
    <xf numFmtId="0" fontId="21" fillId="0" borderId="92" xfId="0" applyFont="1" applyBorder="1" applyAlignment="1">
      <alignment horizontal="center" vertical="center"/>
    </xf>
    <xf numFmtId="0" fontId="21" fillId="0" borderId="95" xfId="0" applyFont="1" applyBorder="1" applyAlignment="1">
      <alignment horizontal="center" vertical="center"/>
    </xf>
    <xf numFmtId="38" fontId="34" fillId="37" borderId="91" xfId="33" applyFont="1" applyFill="1" applyBorder="1" applyAlignment="1">
      <alignment vertical="center"/>
    </xf>
    <xf numFmtId="38" fontId="34" fillId="37" borderId="94" xfId="33" applyFont="1" applyFill="1" applyBorder="1" applyAlignment="1">
      <alignment vertical="center"/>
    </xf>
    <xf numFmtId="38" fontId="34" fillId="0" borderId="6" xfId="33" applyFont="1" applyBorder="1" applyAlignment="1">
      <alignment vertical="center"/>
    </xf>
    <xf numFmtId="38" fontId="34" fillId="0" borderId="6" xfId="33" applyFont="1" applyFill="1" applyBorder="1" applyAlignment="1">
      <alignment vertical="center"/>
    </xf>
    <xf numFmtId="0" fontId="53" fillId="0" borderId="0" xfId="0" applyFont="1" applyAlignment="1">
      <alignment vertical="center"/>
    </xf>
    <xf numFmtId="0" fontId="57" fillId="0" borderId="0" xfId="0" applyFont="1" applyAlignment="1">
      <alignment vertical="center"/>
    </xf>
    <xf numFmtId="0" fontId="24" fillId="0" borderId="115" xfId="0" applyFont="1" applyFill="1" applyBorder="1" applyAlignment="1">
      <alignment vertical="center"/>
    </xf>
    <xf numFmtId="0" fontId="24" fillId="0" borderId="117" xfId="0" applyFont="1" applyFill="1" applyBorder="1" applyAlignment="1">
      <alignment vertical="center"/>
    </xf>
    <xf numFmtId="0" fontId="24" fillId="0" borderId="117" xfId="0" applyFont="1" applyBorder="1" applyAlignment="1">
      <alignment vertical="center"/>
    </xf>
    <xf numFmtId="0" fontId="24" fillId="0" borderId="119" xfId="0" applyFont="1" applyBorder="1" applyAlignment="1">
      <alignment vertical="center"/>
    </xf>
    <xf numFmtId="0" fontId="31" fillId="36" borderId="72" xfId="0" applyFont="1" applyFill="1" applyBorder="1" applyAlignment="1">
      <alignment horizontal="center" vertical="center"/>
    </xf>
    <xf numFmtId="0" fontId="57" fillId="36" borderId="71" xfId="0" applyFont="1" applyFill="1" applyBorder="1" applyAlignment="1">
      <alignment vertical="center"/>
    </xf>
    <xf numFmtId="0" fontId="24" fillId="0" borderId="121" xfId="0" applyFont="1" applyBorder="1" applyAlignment="1">
      <alignment vertical="center"/>
    </xf>
    <xf numFmtId="0" fontId="24" fillId="0" borderId="71" xfId="0" applyFont="1" applyBorder="1" applyAlignment="1">
      <alignment vertical="center"/>
    </xf>
    <xf numFmtId="0" fontId="31" fillId="35" borderId="34" xfId="0" applyFont="1" applyFill="1" applyBorder="1" applyAlignment="1">
      <alignment horizontal="center" vertical="center"/>
    </xf>
    <xf numFmtId="0" fontId="30" fillId="35" borderId="40" xfId="0" applyFont="1" applyFill="1" applyBorder="1" applyAlignment="1">
      <alignment vertical="center"/>
    </xf>
    <xf numFmtId="0" fontId="22" fillId="35" borderId="60" xfId="0" applyFont="1" applyFill="1" applyBorder="1" applyAlignment="1">
      <alignment horizontal="center" vertical="center"/>
    </xf>
    <xf numFmtId="0" fontId="21" fillId="35" borderId="70" xfId="0" applyFont="1" applyFill="1" applyBorder="1" applyAlignment="1">
      <alignment vertical="center"/>
    </xf>
    <xf numFmtId="0" fontId="21" fillId="35" borderId="66" xfId="0" applyFont="1" applyFill="1" applyBorder="1" applyAlignment="1">
      <alignment vertical="center"/>
    </xf>
    <xf numFmtId="0" fontId="21" fillId="36" borderId="37" xfId="0" applyFont="1" applyFill="1" applyBorder="1" applyAlignment="1">
      <alignment horizontal="center" vertical="center"/>
    </xf>
    <xf numFmtId="0" fontId="21" fillId="36" borderId="35" xfId="0" applyFont="1" applyFill="1" applyBorder="1" applyAlignment="1">
      <alignment horizontal="center" vertical="center"/>
    </xf>
    <xf numFmtId="0" fontId="23" fillId="36" borderId="35" xfId="0" applyFont="1" applyFill="1" applyBorder="1" applyAlignment="1">
      <alignment horizontal="center" vertical="center" shrinkToFit="1"/>
    </xf>
    <xf numFmtId="0" fontId="21" fillId="36" borderId="113" xfId="0" applyFont="1" applyFill="1" applyBorder="1" applyAlignment="1">
      <alignment horizontal="center" vertical="center"/>
    </xf>
    <xf numFmtId="0" fontId="22" fillId="36" borderId="114" xfId="0" applyFont="1" applyFill="1" applyBorder="1" applyAlignment="1">
      <alignment vertical="center"/>
    </xf>
    <xf numFmtId="0" fontId="22" fillId="36" borderId="120" xfId="0" applyFont="1" applyFill="1" applyBorder="1" applyAlignment="1">
      <alignment vertical="center"/>
    </xf>
    <xf numFmtId="0" fontId="22" fillId="36" borderId="72" xfId="0" applyFont="1" applyFill="1" applyBorder="1" applyAlignment="1">
      <alignment vertical="center"/>
    </xf>
    <xf numFmtId="0" fontId="21" fillId="36" borderId="30" xfId="0" applyFont="1" applyFill="1" applyBorder="1" applyAlignment="1">
      <alignment horizontal="left" vertical="center"/>
    </xf>
    <xf numFmtId="0" fontId="21" fillId="37" borderId="49" xfId="0" applyFont="1" applyFill="1" applyBorder="1" applyAlignment="1">
      <alignment vertical="center"/>
    </xf>
    <xf numFmtId="0" fontId="21" fillId="36" borderId="116" xfId="0" applyFont="1" applyFill="1" applyBorder="1" applyAlignment="1">
      <alignment horizontal="right" vertical="center"/>
    </xf>
    <xf numFmtId="0" fontId="22" fillId="36" borderId="116" xfId="0" applyFont="1" applyFill="1" applyBorder="1" applyAlignment="1">
      <alignment horizontal="right" vertical="center"/>
    </xf>
    <xf numFmtId="0" fontId="22" fillId="36" borderId="118" xfId="0" applyFont="1" applyFill="1" applyBorder="1" applyAlignment="1">
      <alignment horizontal="right" vertical="center"/>
    </xf>
    <xf numFmtId="0" fontId="22" fillId="0" borderId="32" xfId="0" applyFont="1" applyBorder="1" applyAlignment="1">
      <alignment vertical="center"/>
    </xf>
    <xf numFmtId="176" fontId="25" fillId="0" borderId="13" xfId="0" applyNumberFormat="1" applyFont="1" applyBorder="1" applyAlignment="1">
      <alignment horizontal="right" vertical="center"/>
    </xf>
    <xf numFmtId="38" fontId="35" fillId="37" borderId="61" xfId="33" applyFont="1" applyFill="1" applyBorder="1" applyAlignment="1">
      <alignment horizontal="right" vertical="center"/>
    </xf>
    <xf numFmtId="38" fontId="43" fillId="0" borderId="66" xfId="33" applyFont="1" applyBorder="1" applyAlignment="1">
      <alignment vertical="center"/>
    </xf>
    <xf numFmtId="38" fontId="32" fillId="37" borderId="39" xfId="33" applyFont="1" applyFill="1" applyBorder="1" applyAlignment="1">
      <alignment vertical="center"/>
    </xf>
    <xf numFmtId="38" fontId="32" fillId="37" borderId="61" xfId="33" applyFont="1" applyFill="1" applyBorder="1" applyAlignment="1">
      <alignment vertical="center"/>
    </xf>
    <xf numFmtId="38" fontId="32" fillId="37" borderId="55" xfId="33" applyFont="1" applyFill="1" applyBorder="1" applyAlignment="1">
      <alignment vertical="center"/>
    </xf>
    <xf numFmtId="38" fontId="32" fillId="37" borderId="63" xfId="33" applyFont="1" applyFill="1" applyBorder="1" applyAlignment="1">
      <alignment vertical="center"/>
    </xf>
    <xf numFmtId="38" fontId="23" fillId="37" borderId="55" xfId="33" applyFont="1" applyFill="1" applyBorder="1" applyAlignment="1">
      <alignment vertical="center"/>
    </xf>
    <xf numFmtId="38" fontId="23" fillId="37" borderId="58" xfId="33" applyFont="1" applyFill="1" applyBorder="1" applyAlignment="1">
      <alignment vertical="center"/>
    </xf>
    <xf numFmtId="0" fontId="27" fillId="0" borderId="0" xfId="0" applyFont="1" applyAlignment="1">
      <alignment horizontal="left" vertical="center"/>
    </xf>
    <xf numFmtId="0" fontId="60" fillId="0" borderId="0" xfId="0" applyFont="1" applyAlignment="1">
      <alignment vertical="center"/>
    </xf>
    <xf numFmtId="0" fontId="60" fillId="0" borderId="0" xfId="0" quotePrefix="1" applyFont="1" applyFill="1" applyAlignment="1">
      <alignment horizontal="center" vertical="center"/>
    </xf>
    <xf numFmtId="38" fontId="58" fillId="37" borderId="39" xfId="33" applyFont="1" applyFill="1" applyBorder="1" applyAlignment="1">
      <alignment vertical="center"/>
    </xf>
    <xf numFmtId="38" fontId="58" fillId="37" borderId="27" xfId="33" applyFont="1" applyFill="1" applyBorder="1" applyAlignment="1">
      <alignment vertical="center"/>
    </xf>
    <xf numFmtId="38" fontId="58" fillId="0" borderId="33" xfId="33" applyFont="1" applyFill="1" applyBorder="1" applyAlignment="1">
      <alignment vertical="center"/>
    </xf>
    <xf numFmtId="38" fontId="58" fillId="0" borderId="39" xfId="33" applyFont="1" applyFill="1" applyBorder="1" applyAlignment="1">
      <alignment vertical="center"/>
    </xf>
    <xf numFmtId="0" fontId="60" fillId="37" borderId="55" xfId="0" applyFont="1" applyFill="1" applyBorder="1" applyAlignment="1">
      <alignment vertical="center"/>
    </xf>
    <xf numFmtId="0" fontId="60" fillId="38" borderId="8" xfId="0" applyFont="1" applyFill="1" applyBorder="1" applyAlignment="1">
      <alignment horizontal="center" vertical="center"/>
    </xf>
    <xf numFmtId="0" fontId="60" fillId="38" borderId="9" xfId="0" applyFont="1" applyFill="1" applyBorder="1" applyAlignment="1">
      <alignment horizontal="center" vertical="center"/>
    </xf>
    <xf numFmtId="38" fontId="58" fillId="37" borderId="40" xfId="33" applyFont="1" applyFill="1" applyBorder="1" applyAlignment="1">
      <alignment vertical="center"/>
    </xf>
    <xf numFmtId="38" fontId="58" fillId="37" borderId="29" xfId="33" applyFont="1" applyFill="1" applyBorder="1" applyAlignment="1">
      <alignment vertical="center"/>
    </xf>
    <xf numFmtId="0" fontId="60" fillId="37" borderId="63" xfId="0" applyFont="1" applyFill="1" applyBorder="1" applyAlignment="1">
      <alignment vertical="center"/>
    </xf>
    <xf numFmtId="38" fontId="58" fillId="38" borderId="49" xfId="33" applyFont="1" applyFill="1" applyBorder="1" applyAlignment="1">
      <alignment vertical="center"/>
    </xf>
    <xf numFmtId="38" fontId="58" fillId="38" borderId="25" xfId="33" applyFont="1" applyFill="1" applyBorder="1" applyAlignment="1">
      <alignment vertical="center"/>
    </xf>
    <xf numFmtId="38" fontId="58" fillId="38" borderId="84" xfId="33" applyFont="1" applyFill="1" applyBorder="1" applyAlignment="1">
      <alignment vertical="center"/>
    </xf>
    <xf numFmtId="38" fontId="58" fillId="38" borderId="32" xfId="33" applyFont="1" applyFill="1" applyBorder="1" applyAlignment="1">
      <alignment vertical="center"/>
    </xf>
    <xf numFmtId="38" fontId="58" fillId="38" borderId="30" xfId="33" applyFont="1" applyFill="1" applyBorder="1" applyAlignment="1">
      <alignment vertical="center"/>
    </xf>
    <xf numFmtId="0" fontId="60" fillId="38" borderId="44" xfId="0" applyFont="1" applyFill="1" applyBorder="1" applyAlignment="1">
      <alignment vertical="center"/>
    </xf>
    <xf numFmtId="0" fontId="21" fillId="0" borderId="0" xfId="0" applyFont="1" applyAlignment="1">
      <alignment horizontal="left" vertical="center"/>
    </xf>
    <xf numFmtId="38" fontId="34" fillId="40" borderId="31" xfId="33" applyFont="1" applyFill="1" applyBorder="1" applyAlignment="1">
      <alignment vertical="center"/>
    </xf>
    <xf numFmtId="38" fontId="34" fillId="40" borderId="32" xfId="33" applyFont="1" applyFill="1" applyBorder="1" applyAlignment="1">
      <alignment vertical="center"/>
    </xf>
    <xf numFmtId="38" fontId="34" fillId="40" borderId="25" xfId="33" applyFont="1" applyFill="1" applyBorder="1" applyAlignment="1">
      <alignment vertical="center"/>
    </xf>
    <xf numFmtId="38" fontId="34" fillId="0" borderId="27" xfId="33" applyFont="1" applyBorder="1" applyAlignment="1">
      <alignment vertical="center"/>
    </xf>
    <xf numFmtId="38" fontId="34" fillId="36" borderId="27" xfId="33" applyFont="1" applyFill="1" applyBorder="1" applyAlignment="1">
      <alignment vertical="center"/>
    </xf>
    <xf numFmtId="38" fontId="34" fillId="36" borderId="29" xfId="33" applyFont="1" applyFill="1" applyBorder="1" applyAlignment="1">
      <alignment vertical="center"/>
    </xf>
    <xf numFmtId="38" fontId="34" fillId="39" borderId="25" xfId="33" applyFont="1" applyFill="1" applyBorder="1" applyAlignment="1">
      <alignment vertical="center"/>
    </xf>
    <xf numFmtId="38" fontId="34" fillId="39" borderId="31" xfId="33" applyFont="1" applyFill="1" applyBorder="1" applyAlignment="1">
      <alignment vertical="center"/>
    </xf>
    <xf numFmtId="38" fontId="34" fillId="39" borderId="32" xfId="33" applyFont="1" applyFill="1" applyBorder="1" applyAlignment="1">
      <alignment vertical="center"/>
    </xf>
    <xf numFmtId="0" fontId="29" fillId="38" borderId="33" xfId="0" applyFont="1" applyFill="1" applyBorder="1" applyAlignment="1">
      <alignment horizontal="center" vertical="center"/>
    </xf>
    <xf numFmtId="38" fontId="33" fillId="0" borderId="8" xfId="33" applyFont="1" applyBorder="1" applyAlignment="1">
      <alignment vertical="center"/>
    </xf>
    <xf numFmtId="38" fontId="33" fillId="0" borderId="13" xfId="33" applyFont="1" applyBorder="1" applyAlignment="1">
      <alignment vertical="center"/>
    </xf>
    <xf numFmtId="38" fontId="33" fillId="0" borderId="27" xfId="33" applyFont="1" applyBorder="1" applyAlignment="1">
      <alignment vertical="center"/>
    </xf>
    <xf numFmtId="38" fontId="33" fillId="36" borderId="8" xfId="33" applyFont="1" applyFill="1" applyBorder="1" applyAlignment="1">
      <alignment vertical="center"/>
    </xf>
    <xf numFmtId="38" fontId="33" fillId="36" borderId="13" xfId="33" applyFont="1" applyFill="1" applyBorder="1" applyAlignment="1">
      <alignment vertical="center"/>
    </xf>
    <xf numFmtId="38" fontId="33" fillId="36" borderId="45" xfId="33" applyFont="1" applyFill="1" applyBorder="1" applyAlignment="1">
      <alignment vertical="center"/>
    </xf>
    <xf numFmtId="38" fontId="33" fillId="36" borderId="27" xfId="33" applyFont="1" applyFill="1" applyBorder="1" applyAlignment="1">
      <alignment vertical="center"/>
    </xf>
    <xf numFmtId="0" fontId="29" fillId="38" borderId="34" xfId="0" applyFont="1" applyFill="1" applyBorder="1" applyAlignment="1">
      <alignment horizontal="center" vertical="center"/>
    </xf>
    <xf numFmtId="38" fontId="33" fillId="36" borderId="9" xfId="33" applyFont="1" applyFill="1" applyBorder="1" applyAlignment="1">
      <alignment vertical="center"/>
    </xf>
    <xf numFmtId="38" fontId="33" fillId="36" borderId="1" xfId="33" applyFont="1" applyFill="1" applyBorder="1" applyAlignment="1">
      <alignment vertical="center"/>
    </xf>
    <xf numFmtId="38" fontId="33" fillId="36" borderId="29" xfId="33" applyFont="1" applyFill="1" applyBorder="1" applyAlignment="1">
      <alignment vertical="center"/>
    </xf>
    <xf numFmtId="0" fontId="29" fillId="38" borderId="30" xfId="0" applyFont="1" applyFill="1" applyBorder="1" applyAlignment="1">
      <alignment horizontal="center" vertical="center"/>
    </xf>
    <xf numFmtId="38" fontId="33" fillId="38" borderId="31" xfId="33" applyFont="1" applyFill="1" applyBorder="1" applyAlignment="1">
      <alignment vertical="center"/>
    </xf>
    <xf numFmtId="38" fontId="33" fillId="38" borderId="25" xfId="33" applyFont="1" applyFill="1" applyBorder="1" applyAlignment="1">
      <alignment vertical="center"/>
    </xf>
    <xf numFmtId="0" fontId="48" fillId="34" borderId="39" xfId="0" applyFont="1" applyFill="1" applyBorder="1" applyAlignment="1">
      <alignment horizontal="center" vertical="center"/>
    </xf>
    <xf numFmtId="0" fontId="54" fillId="37" borderId="122" xfId="0" applyFont="1" applyFill="1" applyBorder="1" applyAlignment="1">
      <alignment horizontal="center" vertical="center"/>
    </xf>
    <xf numFmtId="0" fontId="55" fillId="0" borderId="123" xfId="0" applyFont="1" applyFill="1" applyBorder="1" applyAlignment="1">
      <alignment vertical="center"/>
    </xf>
    <xf numFmtId="0" fontId="54" fillId="37" borderId="124" xfId="0" applyFont="1" applyFill="1" applyBorder="1" applyAlignment="1">
      <alignment horizontal="center" vertical="center"/>
    </xf>
    <xf numFmtId="0" fontId="55" fillId="0" borderId="125" xfId="0" applyFont="1" applyFill="1" applyBorder="1" applyAlignment="1">
      <alignment vertical="center"/>
    </xf>
    <xf numFmtId="0" fontId="54" fillId="37" borderId="126" xfId="0" applyFont="1" applyFill="1" applyBorder="1" applyAlignment="1">
      <alignment horizontal="center" vertical="center"/>
    </xf>
    <xf numFmtId="0" fontId="55" fillId="37" borderId="127" xfId="0" applyFont="1" applyFill="1" applyBorder="1" applyAlignment="1">
      <alignment vertical="center"/>
    </xf>
    <xf numFmtId="0" fontId="55" fillId="0" borderId="128" xfId="0" applyFont="1" applyFill="1" applyBorder="1" applyAlignment="1">
      <alignment vertical="center"/>
    </xf>
    <xf numFmtId="0" fontId="21" fillId="36" borderId="9" xfId="0" applyFont="1" applyFill="1" applyBorder="1" applyAlignment="1">
      <alignment horizontal="center" vertical="center"/>
    </xf>
    <xf numFmtId="0" fontId="21" fillId="36" borderId="7" xfId="0" applyFont="1" applyFill="1" applyBorder="1" applyAlignment="1">
      <alignment horizontal="center" vertical="center"/>
    </xf>
    <xf numFmtId="0" fontId="52" fillId="0" borderId="0" xfId="0" applyFont="1" applyAlignment="1">
      <alignment horizontal="left" vertical="center"/>
    </xf>
    <xf numFmtId="0" fontId="21" fillId="34" borderId="65" xfId="0" applyFont="1" applyFill="1" applyBorder="1" applyAlignment="1">
      <alignment horizontal="center" vertical="center" shrinkToFit="1"/>
    </xf>
    <xf numFmtId="0" fontId="60" fillId="38" borderId="8" xfId="0" applyFont="1" applyFill="1" applyBorder="1" applyAlignment="1">
      <alignment horizontal="center" vertical="center"/>
    </xf>
    <xf numFmtId="0" fontId="62" fillId="0" borderId="0" xfId="0" applyFont="1" applyAlignment="1">
      <alignment vertical="center"/>
    </xf>
    <xf numFmtId="0" fontId="63" fillId="0" borderId="11" xfId="0" applyFont="1" applyFill="1" applyBorder="1" applyAlignment="1" applyProtection="1">
      <alignment vertical="center"/>
    </xf>
    <xf numFmtId="0" fontId="64" fillId="0" borderId="0" xfId="0" applyFont="1" applyFill="1" applyBorder="1" applyAlignment="1" applyProtection="1">
      <alignment vertical="center"/>
    </xf>
    <xf numFmtId="0" fontId="65" fillId="0" borderId="0" xfId="0" applyFont="1" applyFill="1" applyBorder="1" applyAlignment="1" applyProtection="1">
      <alignment horizontal="right" vertical="top"/>
    </xf>
    <xf numFmtId="0" fontId="66" fillId="0" borderId="64" xfId="0" applyFont="1" applyFill="1" applyBorder="1" applyAlignment="1" applyProtection="1">
      <alignment vertical="center"/>
    </xf>
    <xf numFmtId="0" fontId="67" fillId="0" borderId="50" xfId="0" applyFont="1" applyFill="1" applyBorder="1" applyAlignment="1" applyProtection="1">
      <alignment vertical="center"/>
    </xf>
    <xf numFmtId="0" fontId="66" fillId="0" borderId="50" xfId="0" applyFont="1" applyFill="1" applyBorder="1" applyAlignment="1" applyProtection="1">
      <alignment vertical="center"/>
    </xf>
    <xf numFmtId="0" fontId="66" fillId="0" borderId="50" xfId="0" applyFont="1" applyFill="1" applyBorder="1" applyAlignment="1" applyProtection="1">
      <alignment horizontal="center" vertical="center"/>
    </xf>
    <xf numFmtId="0" fontId="67" fillId="0" borderId="50" xfId="0" applyFont="1" applyFill="1" applyBorder="1" applyAlignment="1" applyProtection="1">
      <alignment horizontal="center" vertical="center"/>
    </xf>
    <xf numFmtId="0" fontId="66" fillId="0" borderId="46" xfId="0" applyFont="1" applyFill="1" applyBorder="1" applyAlignment="1" applyProtection="1">
      <alignment vertical="center" wrapText="1"/>
    </xf>
    <xf numFmtId="0" fontId="68" fillId="0" borderId="0" xfId="0" applyFont="1" applyFill="1" applyBorder="1" applyAlignment="1" applyProtection="1">
      <alignment vertical="center"/>
    </xf>
    <xf numFmtId="0" fontId="66" fillId="0" borderId="0" xfId="0" applyFont="1" applyFill="1" applyBorder="1" applyAlignment="1" applyProtection="1">
      <alignment vertical="center" wrapText="1"/>
    </xf>
    <xf numFmtId="0" fontId="69" fillId="0" borderId="0" xfId="0" applyFont="1" applyFill="1" applyAlignment="1" applyProtection="1">
      <alignment vertical="center"/>
    </xf>
    <xf numFmtId="0" fontId="70" fillId="0" borderId="0" xfId="0" applyFont="1" applyFill="1" applyAlignment="1" applyProtection="1">
      <alignment vertical="center"/>
    </xf>
    <xf numFmtId="0" fontId="63" fillId="0" borderId="0" xfId="0" applyFont="1" applyFill="1" applyAlignment="1" applyProtection="1">
      <alignment vertical="center"/>
    </xf>
    <xf numFmtId="0" fontId="70" fillId="0" borderId="0" xfId="0" applyFont="1" applyFill="1" applyBorder="1" applyAlignment="1" applyProtection="1">
      <alignment vertical="center"/>
    </xf>
    <xf numFmtId="0" fontId="70" fillId="0" borderId="0" xfId="0" applyFont="1" applyAlignment="1" applyProtection="1">
      <alignment vertical="center"/>
    </xf>
    <xf numFmtId="0" fontId="71" fillId="0" borderId="0" xfId="0" applyFont="1" applyFill="1" applyAlignment="1" applyProtection="1">
      <alignment vertical="center"/>
    </xf>
    <xf numFmtId="0" fontId="71" fillId="0" borderId="0" xfId="0" applyFont="1" applyFill="1" applyAlignment="1" applyProtection="1">
      <alignment horizontal="right" vertical="center"/>
    </xf>
    <xf numFmtId="0" fontId="72" fillId="0" borderId="0" xfId="0" applyFont="1" applyFill="1" applyBorder="1" applyAlignment="1" applyProtection="1">
      <alignment vertical="center"/>
    </xf>
    <xf numFmtId="0" fontId="71" fillId="0" borderId="0" xfId="0" applyFont="1" applyAlignment="1" applyProtection="1">
      <alignment vertical="center"/>
    </xf>
    <xf numFmtId="0" fontId="73" fillId="0" borderId="0" xfId="0" applyFont="1" applyFill="1" applyAlignment="1" applyProtection="1">
      <alignment vertical="center"/>
    </xf>
    <xf numFmtId="0" fontId="73" fillId="0" borderId="13" xfId="0" applyFont="1" applyBorder="1" applyAlignment="1" applyProtection="1">
      <alignment horizontal="center" vertical="center"/>
    </xf>
    <xf numFmtId="0" fontId="73" fillId="0" borderId="14" xfId="0" applyFont="1" applyFill="1" applyBorder="1" applyAlignment="1" applyProtection="1">
      <alignment vertical="center"/>
    </xf>
    <xf numFmtId="0" fontId="70" fillId="0" borderId="14" xfId="0" applyFont="1" applyBorder="1" applyAlignment="1" applyProtection="1">
      <alignment vertical="center"/>
    </xf>
    <xf numFmtId="0" fontId="73" fillId="0" borderId="14" xfId="0" applyFont="1" applyBorder="1" applyAlignment="1" applyProtection="1">
      <alignment vertical="center"/>
    </xf>
    <xf numFmtId="0" fontId="73" fillId="0" borderId="1" xfId="0" applyFont="1" applyFill="1" applyBorder="1" applyAlignment="1" applyProtection="1">
      <alignment vertical="center"/>
    </xf>
    <xf numFmtId="0" fontId="73" fillId="0" borderId="11" xfId="0" applyFont="1" applyBorder="1" applyAlignment="1" applyProtection="1">
      <alignment vertical="center"/>
    </xf>
    <xf numFmtId="0" fontId="70" fillId="0" borderId="11" xfId="0" applyFont="1" applyBorder="1" applyAlignment="1" applyProtection="1">
      <alignment vertical="center"/>
    </xf>
    <xf numFmtId="0" fontId="70" fillId="0" borderId="10" xfId="0" applyFont="1" applyBorder="1" applyAlignment="1" applyProtection="1">
      <alignment vertical="center"/>
    </xf>
    <xf numFmtId="0" fontId="73" fillId="0" borderId="13" xfId="0" applyFont="1" applyFill="1" applyBorder="1" applyAlignment="1" applyProtection="1">
      <alignment vertical="center"/>
    </xf>
    <xf numFmtId="0" fontId="73" fillId="0" borderId="14" xfId="0" applyFont="1" applyBorder="1" applyAlignment="1" applyProtection="1">
      <alignment horizontal="center" vertical="center"/>
    </xf>
    <xf numFmtId="0" fontId="70" fillId="0" borderId="15" xfId="0" applyFont="1" applyBorder="1" applyAlignment="1" applyProtection="1">
      <alignment vertical="center"/>
    </xf>
    <xf numFmtId="0" fontId="73" fillId="0" borderId="14" xfId="0" applyFont="1" applyFill="1" applyBorder="1" applyAlignment="1" applyProtection="1">
      <alignment horizontal="center" vertical="center"/>
    </xf>
    <xf numFmtId="0" fontId="73" fillId="0" borderId="15" xfId="0" applyFont="1" applyFill="1" applyBorder="1" applyAlignment="1" applyProtection="1">
      <alignment horizontal="center" vertical="center"/>
    </xf>
    <xf numFmtId="0" fontId="73" fillId="0" borderId="4" xfId="0" applyFont="1" applyFill="1" applyBorder="1" applyAlignment="1" applyProtection="1">
      <alignment vertical="center"/>
    </xf>
    <xf numFmtId="0" fontId="70" fillId="0" borderId="12" xfId="0" applyFont="1" applyBorder="1" applyAlignment="1" applyProtection="1">
      <alignment vertical="center"/>
    </xf>
    <xf numFmtId="0" fontId="70" fillId="0" borderId="5" xfId="0" applyFont="1" applyBorder="1" applyAlignment="1" applyProtection="1">
      <alignment vertical="center"/>
    </xf>
    <xf numFmtId="0" fontId="73" fillId="42" borderId="14" xfId="0" applyFont="1" applyFill="1" applyBorder="1" applyAlignment="1" applyProtection="1">
      <alignment vertical="center"/>
    </xf>
    <xf numFmtId="0" fontId="70" fillId="0" borderId="14" xfId="0" applyFont="1" applyFill="1" applyBorder="1" applyAlignment="1" applyProtection="1">
      <alignment vertical="center"/>
    </xf>
    <xf numFmtId="177" fontId="71" fillId="42" borderId="14" xfId="0" applyNumberFormat="1" applyFont="1" applyFill="1" applyBorder="1" applyAlignment="1" applyProtection="1">
      <alignment vertical="center"/>
    </xf>
    <xf numFmtId="0" fontId="74" fillId="42" borderId="15" xfId="0" applyNumberFormat="1" applyFont="1" applyFill="1" applyBorder="1" applyAlignment="1" applyProtection="1">
      <alignment horizontal="right" vertical="center"/>
    </xf>
    <xf numFmtId="0" fontId="75" fillId="0" borderId="0" xfId="0" applyFont="1" applyFill="1" applyBorder="1" applyAlignment="1" applyProtection="1"/>
    <xf numFmtId="0" fontId="75" fillId="0" borderId="0" xfId="0" applyFont="1" applyAlignment="1" applyProtection="1"/>
    <xf numFmtId="0" fontId="75" fillId="0" borderId="0" xfId="0" applyFont="1" applyFill="1" applyBorder="1" applyAlignment="1" applyProtection="1">
      <alignment vertical="center"/>
    </xf>
    <xf numFmtId="0" fontId="75" fillId="0" borderId="0" xfId="0" applyFont="1" applyFill="1" applyAlignment="1" applyProtection="1">
      <alignment horizontal="right" vertical="top"/>
    </xf>
    <xf numFmtId="0" fontId="75" fillId="0" borderId="0" xfId="0" applyFont="1" applyFill="1" applyBorder="1" applyAlignment="1" applyProtection="1">
      <alignment horizontal="left" vertical="center" wrapText="1"/>
    </xf>
    <xf numFmtId="0" fontId="76" fillId="42" borderId="0" xfId="0" applyFont="1" applyFill="1" applyBorder="1" applyAlignment="1" applyProtection="1">
      <alignment vertical="center" wrapText="1"/>
    </xf>
    <xf numFmtId="0" fontId="69" fillId="42" borderId="0" xfId="0" applyFont="1" applyFill="1" applyBorder="1" applyAlignment="1" applyProtection="1">
      <alignment vertical="center"/>
    </xf>
    <xf numFmtId="0" fontId="76" fillId="42" borderId="0" xfId="0" applyFont="1" applyFill="1" applyAlignment="1" applyProtection="1">
      <alignment vertical="center" wrapText="1"/>
    </xf>
    <xf numFmtId="0" fontId="69" fillId="42" borderId="0" xfId="0" applyFont="1" applyFill="1" applyBorder="1" applyAlignment="1" applyProtection="1">
      <alignment vertical="center" wrapText="1"/>
    </xf>
    <xf numFmtId="0" fontId="76" fillId="41" borderId="74" xfId="0" applyFont="1" applyFill="1" applyBorder="1" applyAlignment="1" applyProtection="1">
      <alignment vertical="center" wrapText="1"/>
      <protection locked="0"/>
    </xf>
    <xf numFmtId="0" fontId="69" fillId="42" borderId="46" xfId="0" applyFont="1" applyFill="1" applyBorder="1" applyAlignment="1" applyProtection="1">
      <alignment vertical="center"/>
    </xf>
    <xf numFmtId="0" fontId="70" fillId="42" borderId="46" xfId="0" applyFont="1" applyFill="1" applyBorder="1" applyAlignment="1" applyProtection="1">
      <alignment vertical="center"/>
    </xf>
    <xf numFmtId="0" fontId="70" fillId="42" borderId="75" xfId="0" applyFont="1" applyFill="1" applyBorder="1" applyAlignment="1" applyProtection="1">
      <alignment vertical="center"/>
    </xf>
    <xf numFmtId="0" fontId="76" fillId="41" borderId="54" xfId="0" applyFont="1" applyFill="1" applyBorder="1" applyAlignment="1" applyProtection="1">
      <alignment vertical="center" wrapText="1"/>
      <protection locked="0"/>
    </xf>
    <xf numFmtId="0" fontId="69" fillId="42" borderId="14" xfId="0" applyFont="1" applyFill="1" applyBorder="1" applyAlignment="1" applyProtection="1">
      <alignment vertical="center"/>
    </xf>
    <xf numFmtId="0" fontId="70" fillId="42" borderId="14" xfId="0" applyFont="1" applyFill="1" applyBorder="1" applyAlignment="1" applyProtection="1">
      <alignment vertical="center"/>
    </xf>
    <xf numFmtId="0" fontId="70" fillId="42" borderId="15" xfId="0" applyFont="1" applyFill="1" applyBorder="1" applyAlignment="1" applyProtection="1">
      <alignment vertical="center"/>
    </xf>
    <xf numFmtId="0" fontId="76" fillId="41" borderId="64" xfId="0" applyFont="1" applyFill="1" applyBorder="1" applyAlignment="1" applyProtection="1">
      <alignment vertical="center" wrapText="1"/>
      <protection locked="0"/>
    </xf>
    <xf numFmtId="0" fontId="69" fillId="42" borderId="50" xfId="0" applyFont="1" applyFill="1" applyBorder="1" applyAlignment="1" applyProtection="1">
      <alignment vertical="center"/>
    </xf>
    <xf numFmtId="0" fontId="76" fillId="42" borderId="50" xfId="0" applyFont="1" applyFill="1" applyBorder="1" applyAlignment="1" applyProtection="1">
      <alignment vertical="center" wrapText="1"/>
    </xf>
    <xf numFmtId="0" fontId="76" fillId="42" borderId="65" xfId="0" applyFont="1" applyFill="1" applyBorder="1" applyAlignment="1" applyProtection="1">
      <alignment vertical="center" wrapText="1"/>
    </xf>
    <xf numFmtId="0" fontId="75" fillId="42" borderId="0" xfId="0" applyFont="1" applyFill="1" applyBorder="1" applyAlignment="1" applyProtection="1">
      <alignment horizontal="right" vertical="top"/>
    </xf>
    <xf numFmtId="0" fontId="75" fillId="42" borderId="0" xfId="0" applyFont="1" applyFill="1" applyBorder="1" applyAlignment="1" applyProtection="1">
      <alignment vertical="top"/>
    </xf>
    <xf numFmtId="0" fontId="75" fillId="42" borderId="0" xfId="0" applyFont="1" applyFill="1" applyBorder="1" applyAlignment="1" applyProtection="1">
      <alignment horizontal="right" vertical="top" wrapText="1"/>
    </xf>
    <xf numFmtId="0" fontId="75" fillId="42" borderId="0" xfId="0" applyFont="1" applyFill="1" applyBorder="1" applyAlignment="1" applyProtection="1">
      <alignment vertical="top" wrapText="1"/>
    </xf>
    <xf numFmtId="0" fontId="75" fillId="42" borderId="0" xfId="0" applyFont="1" applyFill="1" applyAlignment="1" applyProtection="1">
      <alignment vertical="top" wrapText="1"/>
    </xf>
    <xf numFmtId="0" fontId="76" fillId="42" borderId="74" xfId="0" applyFont="1" applyFill="1" applyBorder="1" applyAlignment="1" applyProtection="1">
      <alignment vertical="center" wrapText="1"/>
    </xf>
    <xf numFmtId="0" fontId="76" fillId="42" borderId="46" xfId="0" applyFont="1" applyFill="1" applyBorder="1" applyAlignment="1" applyProtection="1">
      <alignment vertical="center" wrapText="1"/>
    </xf>
    <xf numFmtId="0" fontId="76" fillId="42" borderId="73" xfId="0" applyFont="1" applyFill="1" applyBorder="1" applyAlignment="1" applyProtection="1">
      <alignment vertical="center" wrapText="1"/>
    </xf>
    <xf numFmtId="0" fontId="76" fillId="42" borderId="72" xfId="0" applyFont="1" applyFill="1" applyBorder="1" applyAlignment="1" applyProtection="1">
      <alignment vertical="center" wrapText="1"/>
    </xf>
    <xf numFmtId="0" fontId="76" fillId="42" borderId="71" xfId="0" applyFont="1" applyFill="1" applyBorder="1" applyAlignment="1" applyProtection="1">
      <alignment vertical="center" wrapText="1"/>
    </xf>
    <xf numFmtId="0" fontId="76" fillId="0" borderId="72" xfId="0" applyFont="1" applyFill="1" applyBorder="1" applyAlignment="1" applyProtection="1">
      <alignment vertical="center"/>
    </xf>
    <xf numFmtId="0" fontId="76" fillId="0" borderId="0" xfId="0" applyFont="1" applyFill="1" applyBorder="1" applyAlignment="1" applyProtection="1">
      <alignment vertical="center"/>
    </xf>
    <xf numFmtId="0" fontId="76" fillId="0" borderId="0" xfId="0" applyFont="1" applyFill="1" applyBorder="1" applyAlignment="1" applyProtection="1">
      <alignment vertical="center" wrapText="1"/>
    </xf>
    <xf numFmtId="0" fontId="76" fillId="42" borderId="72" xfId="0" applyFont="1" applyFill="1" applyBorder="1" applyAlignment="1" applyProtection="1">
      <alignment vertical="center"/>
    </xf>
    <xf numFmtId="0" fontId="78" fillId="42" borderId="0" xfId="0" applyFont="1" applyFill="1" applyBorder="1" applyAlignment="1" applyProtection="1">
      <alignment vertical="center"/>
    </xf>
    <xf numFmtId="0" fontId="76" fillId="42" borderId="0" xfId="0" applyFont="1" applyFill="1" applyBorder="1" applyAlignment="1" applyProtection="1">
      <alignment vertical="center"/>
    </xf>
    <xf numFmtId="0" fontId="79" fillId="0" borderId="50" xfId="0" applyFont="1" applyFill="1" applyBorder="1" applyAlignment="1" applyProtection="1">
      <alignment vertical="center" shrinkToFit="1"/>
    </xf>
    <xf numFmtId="0" fontId="67" fillId="0" borderId="68" xfId="0" applyFont="1" applyBorder="1" applyAlignment="1" applyProtection="1">
      <alignment vertical="center"/>
    </xf>
    <xf numFmtId="0" fontId="66" fillId="0" borderId="46" xfId="0" applyFont="1" applyBorder="1" applyAlignment="1" applyProtection="1">
      <alignment vertical="center" wrapText="1"/>
    </xf>
    <xf numFmtId="0" fontId="63" fillId="0" borderId="0" xfId="0" applyFont="1" applyAlignment="1" applyProtection="1">
      <alignment vertical="center"/>
    </xf>
    <xf numFmtId="0" fontId="80" fillId="0" borderId="0" xfId="0" applyFont="1" applyFill="1" applyAlignment="1" applyProtection="1">
      <alignment vertical="center"/>
    </xf>
    <xf numFmtId="0" fontId="81" fillId="0" borderId="0" xfId="0" applyFont="1" applyAlignment="1" applyProtection="1">
      <alignment vertical="center"/>
    </xf>
    <xf numFmtId="0" fontId="67" fillId="0" borderId="0" xfId="0" applyFont="1" applyAlignment="1" applyProtection="1">
      <alignment vertical="center"/>
    </xf>
    <xf numFmtId="0" fontId="67" fillId="0" borderId="0" xfId="0" applyFont="1" applyFill="1" applyAlignment="1" applyProtection="1">
      <alignment vertical="center"/>
    </xf>
    <xf numFmtId="0" fontId="66" fillId="0" borderId="0" xfId="0" applyFont="1" applyFill="1" applyBorder="1" applyAlignment="1" applyProtection="1">
      <alignment vertical="center"/>
    </xf>
    <xf numFmtId="0" fontId="73" fillId="0" borderId="14" xfId="0" applyFont="1" applyFill="1" applyBorder="1" applyAlignment="1" applyProtection="1">
      <alignment horizontal="center" vertical="center"/>
    </xf>
    <xf numFmtId="0" fontId="73" fillId="0" borderId="15" xfId="0" applyFont="1" applyFill="1" applyBorder="1" applyAlignment="1" applyProtection="1">
      <alignment horizontal="center" vertical="center"/>
    </xf>
    <xf numFmtId="0" fontId="21" fillId="0" borderId="0" xfId="0" applyFont="1" applyAlignment="1">
      <alignment horizontal="center" vertical="center"/>
    </xf>
    <xf numFmtId="0" fontId="30" fillId="0" borderId="50" xfId="0" applyFont="1" applyBorder="1" applyAlignment="1">
      <alignment horizontal="left" vertical="center"/>
    </xf>
    <xf numFmtId="0" fontId="30" fillId="34" borderId="50" xfId="0" applyFont="1" applyFill="1" applyBorder="1" applyAlignment="1">
      <alignment horizontal="left" vertical="center"/>
    </xf>
    <xf numFmtId="0" fontId="30" fillId="40" borderId="50" xfId="0" applyFont="1" applyFill="1" applyBorder="1" applyAlignment="1">
      <alignment horizontal="left" vertical="center"/>
    </xf>
    <xf numFmtId="0" fontId="30" fillId="39" borderId="50" xfId="0" applyFont="1" applyFill="1" applyBorder="1" applyAlignment="1">
      <alignment horizontal="left" vertical="center"/>
    </xf>
    <xf numFmtId="0" fontId="21" fillId="34" borderId="41" xfId="0" applyFont="1" applyFill="1" applyBorder="1" applyAlignment="1">
      <alignment horizontal="center" vertical="center"/>
    </xf>
    <xf numFmtId="0" fontId="21" fillId="34" borderId="42" xfId="0" applyFont="1" applyFill="1" applyBorder="1" applyAlignment="1">
      <alignment horizontal="center" vertical="center"/>
    </xf>
    <xf numFmtId="0" fontId="21" fillId="37" borderId="32" xfId="0" applyFont="1" applyFill="1" applyBorder="1" applyAlignment="1">
      <alignment horizontal="center" vertical="center"/>
    </xf>
    <xf numFmtId="0" fontId="21" fillId="37" borderId="43" xfId="0" applyFont="1" applyFill="1" applyBorder="1" applyAlignment="1">
      <alignment horizontal="center" vertical="center"/>
    </xf>
    <xf numFmtId="0" fontId="21" fillId="37" borderId="44" xfId="0" applyFont="1" applyFill="1" applyBorder="1" applyAlignment="1">
      <alignment horizontal="center" vertical="center"/>
    </xf>
    <xf numFmtId="0" fontId="28" fillId="0" borderId="46" xfId="0" applyFont="1" applyBorder="1" applyAlignment="1">
      <alignment horizontal="left" vertical="center" wrapText="1"/>
    </xf>
    <xf numFmtId="0" fontId="28" fillId="0" borderId="0" xfId="0" applyFont="1" applyAlignment="1">
      <alignment horizontal="left" vertical="center" wrapText="1"/>
    </xf>
    <xf numFmtId="0" fontId="29" fillId="0" borderId="46" xfId="0" applyFont="1" applyBorder="1" applyAlignment="1">
      <alignment horizontal="left" vertical="center" wrapText="1"/>
    </xf>
    <xf numFmtId="0" fontId="29" fillId="0" borderId="0" xfId="0" applyFont="1" applyAlignment="1">
      <alignment horizontal="left" vertical="center" wrapText="1"/>
    </xf>
    <xf numFmtId="0" fontId="28" fillId="0" borderId="46" xfId="0" applyFont="1" applyFill="1" applyBorder="1" applyAlignment="1">
      <alignment horizontal="left" vertical="center" wrapText="1"/>
    </xf>
    <xf numFmtId="0" fontId="28" fillId="0" borderId="0" xfId="0" applyFont="1" applyFill="1" applyAlignment="1">
      <alignment horizontal="left" vertical="center" wrapText="1"/>
    </xf>
    <xf numFmtId="0" fontId="56" fillId="38" borderId="50" xfId="0" applyFont="1" applyFill="1" applyBorder="1" applyAlignment="1">
      <alignment horizontal="left" vertical="center"/>
    </xf>
    <xf numFmtId="0" fontId="36" fillId="37" borderId="67" xfId="0" applyFont="1" applyFill="1" applyBorder="1" applyAlignment="1">
      <alignment horizontal="right" vertical="center"/>
    </xf>
    <xf numFmtId="0" fontId="36" fillId="37" borderId="50" xfId="0" applyFont="1" applyFill="1" applyBorder="1" applyAlignment="1">
      <alignment horizontal="right" vertical="center"/>
    </xf>
    <xf numFmtId="0" fontId="36" fillId="37" borderId="50" xfId="0" applyFont="1" applyFill="1" applyBorder="1" applyAlignment="1">
      <alignment horizontal="left" vertical="center"/>
    </xf>
    <xf numFmtId="0" fontId="36" fillId="37" borderId="68" xfId="0" applyFont="1" applyFill="1" applyBorder="1" applyAlignment="1">
      <alignment horizontal="left" vertical="center"/>
    </xf>
    <xf numFmtId="0" fontId="29" fillId="0" borderId="46" xfId="0" applyFont="1" applyBorder="1" applyAlignment="1">
      <alignment horizontal="left" vertical="center"/>
    </xf>
    <xf numFmtId="0" fontId="30" fillId="40" borderId="0" xfId="0" applyFont="1" applyFill="1" applyBorder="1" applyAlignment="1">
      <alignment horizontal="left" vertical="center"/>
    </xf>
    <xf numFmtId="0" fontId="21" fillId="37" borderId="31" xfId="0" applyFont="1" applyFill="1" applyBorder="1" applyAlignment="1">
      <alignment horizontal="left" vertical="center"/>
    </xf>
    <xf numFmtId="0" fontId="21" fillId="37" borderId="49" xfId="0" applyFont="1" applyFill="1" applyBorder="1" applyAlignment="1">
      <alignment horizontal="left" vertical="center"/>
    </xf>
    <xf numFmtId="0" fontId="21" fillId="34" borderId="74" xfId="0" applyFont="1" applyFill="1" applyBorder="1" applyAlignment="1">
      <alignment horizontal="center" vertical="center"/>
    </xf>
    <xf numFmtId="0" fontId="21" fillId="34" borderId="46" xfId="0" applyFont="1" applyFill="1" applyBorder="1" applyAlignment="1">
      <alignment horizontal="center" vertical="center"/>
    </xf>
    <xf numFmtId="0" fontId="21" fillId="34" borderId="75" xfId="0" applyFont="1" applyFill="1" applyBorder="1" applyAlignment="1">
      <alignment horizontal="center" vertical="center"/>
    </xf>
    <xf numFmtId="0" fontId="21" fillId="34" borderId="43" xfId="0" applyFont="1" applyFill="1" applyBorder="1" applyAlignment="1">
      <alignment horizontal="center" vertical="center"/>
    </xf>
    <xf numFmtId="0" fontId="39" fillId="37" borderId="32" xfId="0" applyFont="1" applyFill="1" applyBorder="1" applyAlignment="1">
      <alignment horizontal="center" vertical="center" shrinkToFit="1"/>
    </xf>
    <xf numFmtId="0" fontId="39" fillId="37" borderId="43" xfId="0" applyFont="1" applyFill="1" applyBorder="1" applyAlignment="1">
      <alignment horizontal="center" vertical="center" shrinkToFit="1"/>
    </xf>
    <xf numFmtId="0" fontId="21" fillId="34" borderId="59" xfId="0" applyFont="1" applyFill="1" applyBorder="1" applyAlignment="1">
      <alignment horizontal="center" vertical="center" textRotation="255"/>
    </xf>
    <xf numFmtId="0" fontId="21" fillId="34" borderId="60" xfId="0" applyFont="1" applyFill="1" applyBorder="1" applyAlignment="1">
      <alignment horizontal="center" vertical="center" textRotation="255"/>
    </xf>
    <xf numFmtId="0" fontId="21" fillId="34" borderId="67" xfId="0" applyFont="1" applyFill="1" applyBorder="1" applyAlignment="1">
      <alignment horizontal="center" vertical="center" shrinkToFit="1"/>
    </xf>
    <xf numFmtId="0" fontId="21" fillId="34" borderId="65" xfId="0" applyFont="1" applyFill="1" applyBorder="1" applyAlignment="1">
      <alignment horizontal="center" vertical="center" shrinkToFit="1"/>
    </xf>
    <xf numFmtId="0" fontId="42" fillId="37" borderId="67" xfId="0" applyFont="1" applyFill="1" applyBorder="1" applyAlignment="1">
      <alignment horizontal="center" vertical="center"/>
    </xf>
    <xf numFmtId="0" fontId="42" fillId="37" borderId="50" xfId="0" applyFont="1" applyFill="1" applyBorder="1" applyAlignment="1">
      <alignment horizontal="center" vertical="center"/>
    </xf>
    <xf numFmtId="0" fontId="42" fillId="37" borderId="68" xfId="0" applyFont="1" applyFill="1" applyBorder="1" applyAlignment="1">
      <alignment horizontal="center" vertical="center"/>
    </xf>
    <xf numFmtId="0" fontId="23" fillId="40" borderId="33" xfId="0" applyFont="1" applyFill="1" applyBorder="1" applyAlignment="1">
      <alignment horizontal="center" vertical="center"/>
    </xf>
    <xf numFmtId="0" fontId="23" fillId="40" borderId="13" xfId="0" applyFont="1" applyFill="1" applyBorder="1" applyAlignment="1">
      <alignment horizontal="center" vertical="center"/>
    </xf>
    <xf numFmtId="0" fontId="21" fillId="34" borderId="64" xfId="0" applyFont="1" applyFill="1" applyBorder="1" applyAlignment="1">
      <alignment horizontal="center" vertical="center"/>
    </xf>
    <xf numFmtId="0" fontId="21" fillId="34" borderId="50" xfId="0" applyFont="1" applyFill="1" applyBorder="1" applyAlignment="1">
      <alignment horizontal="center" vertical="center"/>
    </xf>
    <xf numFmtId="0" fontId="21" fillId="34" borderId="65" xfId="0" applyFont="1" applyFill="1" applyBorder="1" applyAlignment="1">
      <alignment horizontal="center" vertical="center"/>
    </xf>
    <xf numFmtId="0" fontId="38" fillId="40" borderId="33" xfId="0" applyFont="1" applyFill="1" applyBorder="1" applyAlignment="1">
      <alignment horizontal="center" vertical="center"/>
    </xf>
    <xf numFmtId="0" fontId="38" fillId="40" borderId="13" xfId="0" applyFont="1" applyFill="1" applyBorder="1" applyAlignment="1">
      <alignment horizontal="center" vertical="center"/>
    </xf>
    <xf numFmtId="0" fontId="23" fillId="40" borderId="74" xfId="0" applyFont="1" applyFill="1" applyBorder="1" applyAlignment="1">
      <alignment horizontal="center" vertical="center"/>
    </xf>
    <xf numFmtId="0" fontId="23" fillId="40" borderId="75" xfId="0" applyFont="1" applyFill="1" applyBorder="1" applyAlignment="1">
      <alignment horizontal="center" vertical="center"/>
    </xf>
    <xf numFmtId="0" fontId="23" fillId="40" borderId="72" xfId="0" applyFont="1" applyFill="1" applyBorder="1" applyAlignment="1">
      <alignment horizontal="center" vertical="center"/>
    </xf>
    <xf numFmtId="0" fontId="23" fillId="40" borderId="3" xfId="0" applyFont="1" applyFill="1" applyBorder="1" applyAlignment="1">
      <alignment horizontal="center" vertical="center"/>
    </xf>
    <xf numFmtId="0" fontId="23" fillId="40" borderId="79" xfId="0" applyFont="1" applyFill="1" applyBorder="1" applyAlignment="1">
      <alignment horizontal="center" vertical="center"/>
    </xf>
    <xf numFmtId="0" fontId="23" fillId="40" borderId="5" xfId="0" applyFont="1" applyFill="1" applyBorder="1" applyAlignment="1">
      <alignment horizontal="center" vertical="center"/>
    </xf>
    <xf numFmtId="0" fontId="23" fillId="40" borderId="77" xfId="0" applyFont="1" applyFill="1" applyBorder="1" applyAlignment="1">
      <alignment horizontal="center" vertical="center" wrapText="1"/>
    </xf>
    <xf numFmtId="0" fontId="23" fillId="40" borderId="2" xfId="0" applyFont="1" applyFill="1" applyBorder="1" applyAlignment="1">
      <alignment horizontal="center" vertical="center"/>
    </xf>
    <xf numFmtId="0" fontId="23" fillId="40" borderId="4" xfId="0" applyFont="1" applyFill="1" applyBorder="1" applyAlignment="1">
      <alignment horizontal="center" vertical="center"/>
    </xf>
    <xf numFmtId="0" fontId="23" fillId="40" borderId="47" xfId="0" applyFont="1" applyFill="1" applyBorder="1" applyAlignment="1">
      <alignment horizontal="center" vertical="center" wrapText="1"/>
    </xf>
    <xf numFmtId="0" fontId="23" fillId="40" borderId="83" xfId="0" applyFont="1" applyFill="1" applyBorder="1" applyAlignment="1">
      <alignment horizontal="center" vertical="center" wrapText="1"/>
    </xf>
    <xf numFmtId="0" fontId="23" fillId="40" borderId="45" xfId="0" applyFont="1" applyFill="1" applyBorder="1" applyAlignment="1">
      <alignment horizontal="center" vertical="center" wrapText="1"/>
    </xf>
    <xf numFmtId="0" fontId="23" fillId="40" borderId="51" xfId="0" applyFont="1" applyFill="1" applyBorder="1" applyAlignment="1">
      <alignment horizontal="center" vertical="center"/>
    </xf>
    <xf numFmtId="0" fontId="23" fillId="40" borderId="53" xfId="0" applyFont="1" applyFill="1" applyBorder="1" applyAlignment="1">
      <alignment horizontal="center" vertical="center"/>
    </xf>
    <xf numFmtId="0" fontId="23" fillId="40" borderId="76" xfId="0" applyFont="1" applyFill="1" applyBorder="1" applyAlignment="1">
      <alignment horizontal="center" vertical="center" wrapText="1"/>
    </xf>
    <xf numFmtId="0" fontId="23" fillId="40" borderId="78" xfId="0" applyFont="1" applyFill="1" applyBorder="1" applyAlignment="1">
      <alignment horizontal="center" vertical="center" wrapText="1"/>
    </xf>
    <xf numFmtId="0" fontId="23" fillId="40" borderId="38" xfId="0" applyFont="1" applyFill="1" applyBorder="1" applyAlignment="1">
      <alignment horizontal="center" vertical="center" wrapText="1"/>
    </xf>
    <xf numFmtId="0" fontId="23" fillId="40" borderId="73" xfId="0" applyFont="1" applyFill="1" applyBorder="1" applyAlignment="1">
      <alignment horizontal="center" vertical="center"/>
    </xf>
    <xf numFmtId="0" fontId="23" fillId="40" borderId="71" xfId="0" applyFont="1" applyFill="1" applyBorder="1" applyAlignment="1">
      <alignment horizontal="center" vertical="center"/>
    </xf>
    <xf numFmtId="0" fontId="23" fillId="40" borderId="81" xfId="0" applyFont="1" applyFill="1" applyBorder="1" applyAlignment="1">
      <alignment horizontal="center" vertical="center"/>
    </xf>
    <xf numFmtId="0" fontId="23" fillId="40" borderId="34" xfId="0" applyFont="1" applyFill="1" applyBorder="1" applyAlignment="1">
      <alignment horizontal="center" vertical="center"/>
    </xf>
    <xf numFmtId="0" fontId="23" fillId="40" borderId="56" xfId="0" applyFont="1" applyFill="1" applyBorder="1" applyAlignment="1">
      <alignment horizontal="center" vertical="center"/>
    </xf>
    <xf numFmtId="0" fontId="23" fillId="40" borderId="63" xfId="0" applyFont="1" applyFill="1" applyBorder="1" applyAlignment="1">
      <alignment horizontal="center" vertical="center"/>
    </xf>
    <xf numFmtId="0" fontId="23" fillId="40" borderId="69" xfId="0" applyFont="1" applyFill="1" applyBorder="1" applyAlignment="1">
      <alignment horizontal="center" vertical="center" wrapText="1"/>
    </xf>
    <xf numFmtId="0" fontId="23" fillId="40" borderId="59" xfId="0" applyFont="1" applyFill="1" applyBorder="1" applyAlignment="1">
      <alignment horizontal="center" vertical="center" wrapText="1"/>
    </xf>
    <xf numFmtId="0" fontId="23" fillId="40" borderId="56" xfId="0" applyFont="1" applyFill="1" applyBorder="1" applyAlignment="1">
      <alignment horizontal="center" vertical="center" wrapText="1"/>
    </xf>
    <xf numFmtId="0" fontId="23" fillId="40" borderId="80" xfId="0" applyFont="1" applyFill="1" applyBorder="1" applyAlignment="1">
      <alignment horizontal="center" vertical="center"/>
    </xf>
    <xf numFmtId="0" fontId="23" fillId="40" borderId="57" xfId="0" applyFont="1" applyFill="1" applyBorder="1" applyAlignment="1">
      <alignment horizontal="center" vertical="center"/>
    </xf>
    <xf numFmtId="0" fontId="28" fillId="0" borderId="46" xfId="0" applyFont="1" applyBorder="1" applyAlignment="1">
      <alignment horizontal="left" vertical="center"/>
    </xf>
    <xf numFmtId="0" fontId="30" fillId="39" borderId="0" xfId="0" applyFont="1" applyFill="1" applyBorder="1" applyAlignment="1">
      <alignment horizontal="left" vertical="center"/>
    </xf>
    <xf numFmtId="0" fontId="23" fillId="39" borderId="74" xfId="0" applyFont="1" applyFill="1" applyBorder="1" applyAlignment="1">
      <alignment horizontal="center" vertical="center"/>
    </xf>
    <xf numFmtId="0" fontId="23" fillId="39" borderId="75" xfId="0" applyFont="1" applyFill="1" applyBorder="1" applyAlignment="1">
      <alignment horizontal="center" vertical="center"/>
    </xf>
    <xf numFmtId="0" fontId="23" fillId="39" borderId="72" xfId="0" applyFont="1" applyFill="1" applyBorder="1" applyAlignment="1">
      <alignment horizontal="center" vertical="center"/>
    </xf>
    <xf numFmtId="0" fontId="23" fillId="39" borderId="3" xfId="0" applyFont="1" applyFill="1" applyBorder="1" applyAlignment="1">
      <alignment horizontal="center" vertical="center"/>
    </xf>
    <xf numFmtId="0" fontId="23" fillId="39" borderId="79" xfId="0" applyFont="1" applyFill="1" applyBorder="1" applyAlignment="1">
      <alignment horizontal="center" vertical="center"/>
    </xf>
    <xf numFmtId="0" fontId="23" fillId="39" borderId="5" xfId="0" applyFont="1" applyFill="1" applyBorder="1" applyAlignment="1">
      <alignment horizontal="center" vertical="center"/>
    </xf>
    <xf numFmtId="0" fontId="23" fillId="39" borderId="77" xfId="0" applyFont="1" applyFill="1" applyBorder="1" applyAlignment="1">
      <alignment horizontal="center" vertical="center" wrapText="1"/>
    </xf>
    <xf numFmtId="0" fontId="23" fillId="39" borderId="2" xfId="0" applyFont="1" applyFill="1" applyBorder="1" applyAlignment="1">
      <alignment horizontal="center" vertical="center"/>
    </xf>
    <xf numFmtId="0" fontId="23" fillId="39" borderId="4" xfId="0" applyFont="1" applyFill="1" applyBorder="1" applyAlignment="1">
      <alignment horizontal="center" vertical="center"/>
    </xf>
    <xf numFmtId="0" fontId="23" fillId="39" borderId="47" xfId="0" applyFont="1" applyFill="1" applyBorder="1" applyAlignment="1">
      <alignment horizontal="center" vertical="center" wrapText="1"/>
    </xf>
    <xf numFmtId="0" fontId="23" fillId="39" borderId="83" xfId="0" applyFont="1" applyFill="1" applyBorder="1" applyAlignment="1">
      <alignment horizontal="center" vertical="center" wrapText="1"/>
    </xf>
    <xf numFmtId="0" fontId="23" fillId="39" borderId="45" xfId="0" applyFont="1" applyFill="1" applyBorder="1" applyAlignment="1">
      <alignment horizontal="center" vertical="center" wrapText="1"/>
    </xf>
    <xf numFmtId="0" fontId="23" fillId="39" borderId="51" xfId="0" applyFont="1" applyFill="1" applyBorder="1" applyAlignment="1">
      <alignment horizontal="center" vertical="center"/>
    </xf>
    <xf numFmtId="0" fontId="23" fillId="39" borderId="53" xfId="0" applyFont="1" applyFill="1" applyBorder="1" applyAlignment="1">
      <alignment horizontal="center" vertical="center"/>
    </xf>
    <xf numFmtId="0" fontId="23" fillId="39" borderId="69" xfId="0" applyFont="1" applyFill="1" applyBorder="1" applyAlignment="1">
      <alignment horizontal="center" vertical="center" wrapText="1"/>
    </xf>
    <xf numFmtId="0" fontId="23" fillId="39" borderId="59" xfId="0" applyFont="1" applyFill="1" applyBorder="1" applyAlignment="1">
      <alignment horizontal="center" vertical="center" wrapText="1"/>
    </xf>
    <xf numFmtId="0" fontId="23" fillId="39" borderId="56" xfId="0" applyFont="1" applyFill="1" applyBorder="1" applyAlignment="1">
      <alignment horizontal="center" vertical="center" wrapText="1"/>
    </xf>
    <xf numFmtId="0" fontId="23" fillId="39" borderId="76" xfId="0" applyFont="1" applyFill="1" applyBorder="1" applyAlignment="1">
      <alignment horizontal="center" vertical="center" wrapText="1"/>
    </xf>
    <xf numFmtId="0" fontId="23" fillId="39" borderId="78" xfId="0" applyFont="1" applyFill="1" applyBorder="1" applyAlignment="1">
      <alignment horizontal="center" vertical="center" wrapText="1"/>
    </xf>
    <xf numFmtId="0" fontId="23" fillId="39" borderId="38" xfId="0" applyFont="1" applyFill="1" applyBorder="1" applyAlignment="1">
      <alignment horizontal="center" vertical="center" wrapText="1"/>
    </xf>
    <xf numFmtId="0" fontId="23" fillId="39" borderId="73" xfId="0" applyFont="1" applyFill="1" applyBorder="1" applyAlignment="1">
      <alignment horizontal="center" vertical="center"/>
    </xf>
    <xf numFmtId="0" fontId="23" fillId="39" borderId="71" xfId="0" applyFont="1" applyFill="1" applyBorder="1" applyAlignment="1">
      <alignment horizontal="center" vertical="center"/>
    </xf>
    <xf numFmtId="0" fontId="23" fillId="39" borderId="81" xfId="0" applyFont="1" applyFill="1" applyBorder="1" applyAlignment="1">
      <alignment horizontal="center" vertical="center"/>
    </xf>
    <xf numFmtId="0" fontId="23" fillId="40" borderId="30" xfId="0" applyFont="1" applyFill="1" applyBorder="1" applyAlignment="1">
      <alignment horizontal="center" vertical="center"/>
    </xf>
    <xf numFmtId="0" fontId="23" fillId="40" borderId="31" xfId="0" applyFont="1" applyFill="1" applyBorder="1" applyAlignment="1">
      <alignment horizontal="center" vertical="center"/>
    </xf>
    <xf numFmtId="0" fontId="23" fillId="39" borderId="33" xfId="0" applyFont="1" applyFill="1" applyBorder="1" applyAlignment="1">
      <alignment horizontal="center" vertical="center"/>
    </xf>
    <xf numFmtId="0" fontId="23" fillId="39" borderId="8" xfId="0" applyFont="1" applyFill="1" applyBorder="1" applyAlignment="1">
      <alignment horizontal="center" vertical="center"/>
    </xf>
    <xf numFmtId="0" fontId="23" fillId="39" borderId="34" xfId="0" applyFont="1" applyFill="1" applyBorder="1" applyAlignment="1">
      <alignment horizontal="center" vertical="center"/>
    </xf>
    <xf numFmtId="0" fontId="23" fillId="39" borderId="56" xfId="0" applyFont="1" applyFill="1" applyBorder="1" applyAlignment="1">
      <alignment horizontal="center" vertical="center"/>
    </xf>
    <xf numFmtId="0" fontId="23" fillId="39" borderId="63" xfId="0" applyFont="1" applyFill="1" applyBorder="1" applyAlignment="1">
      <alignment horizontal="center" vertical="center"/>
    </xf>
    <xf numFmtId="0" fontId="40" fillId="39" borderId="33" xfId="0" applyFont="1" applyFill="1" applyBorder="1" applyAlignment="1">
      <alignment horizontal="center" vertical="center"/>
    </xf>
    <xf numFmtId="0" fontId="40" fillId="39" borderId="8" xfId="0" applyFont="1" applyFill="1" applyBorder="1" applyAlignment="1">
      <alignment horizontal="center" vertical="center"/>
    </xf>
    <xf numFmtId="0" fontId="23" fillId="39" borderId="9" xfId="0" applyFont="1" applyFill="1" applyBorder="1" applyAlignment="1">
      <alignment horizontal="center" vertical="center"/>
    </xf>
    <xf numFmtId="0" fontId="23" fillId="39" borderId="30" xfId="0" applyFont="1" applyFill="1" applyBorder="1" applyAlignment="1">
      <alignment horizontal="center" vertical="center"/>
    </xf>
    <xf numFmtId="0" fontId="23" fillId="39" borderId="31" xfId="0" applyFont="1" applyFill="1" applyBorder="1" applyAlignment="1">
      <alignment horizontal="center" vertical="center"/>
    </xf>
    <xf numFmtId="0" fontId="60" fillId="38" borderId="10" xfId="0" applyFont="1" applyFill="1" applyBorder="1" applyAlignment="1">
      <alignment horizontal="center" vertical="center"/>
    </xf>
    <xf numFmtId="0" fontId="60" fillId="38" borderId="5" xfId="0" applyFont="1" applyFill="1" applyBorder="1" applyAlignment="1">
      <alignment horizontal="center" vertical="center"/>
    </xf>
    <xf numFmtId="0" fontId="60" fillId="38" borderId="11" xfId="0" applyFont="1" applyFill="1" applyBorder="1" applyAlignment="1">
      <alignment horizontal="center" vertical="center"/>
    </xf>
    <xf numFmtId="0" fontId="60" fillId="38" borderId="12" xfId="0" applyFont="1" applyFill="1" applyBorder="1" applyAlignment="1">
      <alignment horizontal="center" vertical="center"/>
    </xf>
    <xf numFmtId="0" fontId="60" fillId="38" borderId="33" xfId="0" applyFont="1" applyFill="1" applyBorder="1" applyAlignment="1">
      <alignment horizontal="center" vertical="center"/>
    </xf>
    <xf numFmtId="0" fontId="60" fillId="38" borderId="8" xfId="0" applyFont="1" applyFill="1" applyBorder="1" applyAlignment="1">
      <alignment horizontal="center" vertical="center"/>
    </xf>
    <xf numFmtId="0" fontId="59" fillId="38" borderId="50" xfId="0" applyFont="1" applyFill="1" applyBorder="1" applyAlignment="1">
      <alignment horizontal="left" vertical="center" shrinkToFit="1"/>
    </xf>
    <xf numFmtId="0" fontId="60" fillId="38" borderId="74" xfId="0" applyFont="1" applyFill="1" applyBorder="1" applyAlignment="1">
      <alignment horizontal="center" vertical="center"/>
    </xf>
    <xf numFmtId="0" fontId="60" fillId="38" borderId="75" xfId="0" applyFont="1" applyFill="1" applyBorder="1" applyAlignment="1">
      <alignment horizontal="center" vertical="center"/>
    </xf>
    <xf numFmtId="0" fontId="60" fillId="38" borderId="72" xfId="0" applyFont="1" applyFill="1" applyBorder="1" applyAlignment="1">
      <alignment horizontal="center" vertical="center"/>
    </xf>
    <xf numFmtId="0" fontId="60" fillId="38" borderId="3" xfId="0" applyFont="1" applyFill="1" applyBorder="1" applyAlignment="1">
      <alignment horizontal="center" vertical="center"/>
    </xf>
    <xf numFmtId="0" fontId="60" fillId="38" borderId="79" xfId="0" applyFont="1" applyFill="1" applyBorder="1" applyAlignment="1">
      <alignment horizontal="center" vertical="center"/>
    </xf>
    <xf numFmtId="0" fontId="60" fillId="38" borderId="76" xfId="0" applyFont="1" applyFill="1" applyBorder="1" applyAlignment="1">
      <alignment horizontal="center" vertical="center" wrapText="1"/>
    </xf>
    <xf numFmtId="0" fontId="60" fillId="38" borderId="78" xfId="0" applyFont="1" applyFill="1" applyBorder="1" applyAlignment="1">
      <alignment horizontal="center" vertical="center"/>
    </xf>
    <xf numFmtId="0" fontId="60" fillId="38" borderId="38" xfId="0" applyFont="1" applyFill="1" applyBorder="1" applyAlignment="1">
      <alignment horizontal="center" vertical="center"/>
    </xf>
    <xf numFmtId="0" fontId="60" fillId="38" borderId="47" xfId="0" applyFont="1" applyFill="1" applyBorder="1" applyAlignment="1">
      <alignment horizontal="center" vertical="center" wrapText="1"/>
    </xf>
    <xf numFmtId="0" fontId="60" fillId="38" borderId="83" xfId="0" applyFont="1" applyFill="1" applyBorder="1" applyAlignment="1">
      <alignment horizontal="center" vertical="center" wrapText="1"/>
    </xf>
    <xf numFmtId="0" fontId="60" fillId="38" borderId="45" xfId="0" applyFont="1" applyFill="1" applyBorder="1" applyAlignment="1">
      <alignment horizontal="center" vertical="center" wrapText="1"/>
    </xf>
    <xf numFmtId="0" fontId="60" fillId="38" borderId="52" xfId="0" applyFont="1" applyFill="1" applyBorder="1" applyAlignment="1">
      <alignment horizontal="center" vertical="center"/>
    </xf>
    <xf numFmtId="0" fontId="23" fillId="34" borderId="69" xfId="0" applyFont="1" applyFill="1" applyBorder="1" applyAlignment="1">
      <alignment horizontal="center" vertical="center" wrapText="1"/>
    </xf>
    <xf numFmtId="0" fontId="23" fillId="34" borderId="59" xfId="0" applyFont="1" applyFill="1" applyBorder="1" applyAlignment="1">
      <alignment horizontal="center" vertical="center" wrapText="1"/>
    </xf>
    <xf numFmtId="0" fontId="23" fillId="34" borderId="56" xfId="0" applyFont="1" applyFill="1" applyBorder="1" applyAlignment="1">
      <alignment horizontal="center" vertical="center" wrapText="1"/>
    </xf>
    <xf numFmtId="0" fontId="23" fillId="34" borderId="76" xfId="0" applyFont="1" applyFill="1" applyBorder="1" applyAlignment="1">
      <alignment horizontal="center" vertical="center" wrapText="1"/>
    </xf>
    <xf numFmtId="0" fontId="23" fillId="34" borderId="78" xfId="0" applyFont="1" applyFill="1" applyBorder="1" applyAlignment="1">
      <alignment horizontal="center" vertical="center" wrapText="1"/>
    </xf>
    <xf numFmtId="0" fontId="23" fillId="34" borderId="38" xfId="0" applyFont="1" applyFill="1" applyBorder="1" applyAlignment="1">
      <alignment horizontal="center" vertical="center" wrapText="1"/>
    </xf>
    <xf numFmtId="0" fontId="23" fillId="34" borderId="47" xfId="0" applyFont="1" applyFill="1" applyBorder="1" applyAlignment="1">
      <alignment horizontal="center" vertical="center"/>
    </xf>
    <xf numFmtId="0" fontId="23" fillId="34" borderId="83" xfId="0" applyFont="1" applyFill="1" applyBorder="1" applyAlignment="1">
      <alignment horizontal="center" vertical="center"/>
    </xf>
    <xf numFmtId="0" fontId="23" fillId="34" borderId="45" xfId="0" applyFont="1" applyFill="1" applyBorder="1" applyAlignment="1">
      <alignment horizontal="center" vertical="center"/>
    </xf>
    <xf numFmtId="0" fontId="60" fillId="38" borderId="78" xfId="0" applyFont="1" applyFill="1" applyBorder="1" applyAlignment="1">
      <alignment horizontal="center" vertical="center" wrapText="1"/>
    </xf>
    <xf numFmtId="0" fontId="60" fillId="38" borderId="38" xfId="0" applyFont="1" applyFill="1" applyBorder="1" applyAlignment="1">
      <alignment horizontal="center" vertical="center" wrapText="1"/>
    </xf>
    <xf numFmtId="0" fontId="60" fillId="38" borderId="73" xfId="0" applyFont="1" applyFill="1" applyBorder="1" applyAlignment="1">
      <alignment horizontal="center" vertical="center"/>
    </xf>
    <xf numFmtId="0" fontId="60" fillId="38" borderId="71" xfId="0" applyFont="1" applyFill="1" applyBorder="1" applyAlignment="1">
      <alignment horizontal="center" vertical="center"/>
    </xf>
    <xf numFmtId="0" fontId="60" fillId="38" borderId="81" xfId="0" applyFont="1" applyFill="1" applyBorder="1" applyAlignment="1">
      <alignment horizontal="center" vertical="center"/>
    </xf>
    <xf numFmtId="0" fontId="60" fillId="38" borderId="69" xfId="0" applyFont="1" applyFill="1" applyBorder="1" applyAlignment="1">
      <alignment horizontal="center" vertical="center" wrapText="1"/>
    </xf>
    <xf numFmtId="0" fontId="60" fillId="38" borderId="59" xfId="0" applyFont="1" applyFill="1" applyBorder="1" applyAlignment="1">
      <alignment horizontal="center" vertical="center" wrapText="1"/>
    </xf>
    <xf numFmtId="0" fontId="60" fillId="38" borderId="56" xfId="0" applyFont="1" applyFill="1" applyBorder="1" applyAlignment="1">
      <alignment horizontal="center" vertical="center" wrapText="1"/>
    </xf>
    <xf numFmtId="0" fontId="29" fillId="0" borderId="0" xfId="0" applyFont="1" applyAlignment="1">
      <alignment horizontal="left" vertical="center"/>
    </xf>
    <xf numFmtId="0" fontId="39" fillId="0" borderId="50" xfId="0" applyFont="1" applyBorder="1" applyAlignment="1">
      <alignment horizontal="left" vertical="center"/>
    </xf>
    <xf numFmtId="0" fontId="23" fillId="34" borderId="34" xfId="0" applyFont="1" applyFill="1" applyBorder="1" applyAlignment="1">
      <alignment horizontal="center" vertical="center"/>
    </xf>
    <xf numFmtId="0" fontId="23" fillId="34" borderId="56" xfId="0" applyFont="1" applyFill="1" applyBorder="1" applyAlignment="1">
      <alignment horizontal="center" vertical="center"/>
    </xf>
    <xf numFmtId="0" fontId="23" fillId="34" borderId="63" xfId="0" applyFont="1" applyFill="1" applyBorder="1" applyAlignment="1">
      <alignment horizontal="center" vertical="center"/>
    </xf>
    <xf numFmtId="0" fontId="23" fillId="34" borderId="81" xfId="0" applyFont="1" applyFill="1" applyBorder="1" applyAlignment="1">
      <alignment horizontal="center" vertical="center"/>
    </xf>
    <xf numFmtId="0" fontId="23" fillId="40" borderId="54" xfId="0" applyFont="1" applyFill="1" applyBorder="1" applyAlignment="1">
      <alignment horizontal="center" vertical="center"/>
    </xf>
    <xf numFmtId="0" fontId="23" fillId="40" borderId="15" xfId="0" applyFont="1" applyFill="1" applyBorder="1" applyAlignment="1">
      <alignment horizontal="center" vertical="center"/>
    </xf>
    <xf numFmtId="0" fontId="24" fillId="39" borderId="54" xfId="0" applyFont="1" applyFill="1" applyBorder="1" applyAlignment="1">
      <alignment horizontal="center" vertical="center"/>
    </xf>
    <xf numFmtId="0" fontId="24" fillId="39" borderId="15" xfId="0" applyFont="1" applyFill="1" applyBorder="1" applyAlignment="1">
      <alignment horizontal="center" vertical="center"/>
    </xf>
    <xf numFmtId="0" fontId="23" fillId="38" borderId="62" xfId="0" applyFont="1" applyFill="1" applyBorder="1" applyAlignment="1">
      <alignment horizontal="center" vertical="center"/>
    </xf>
    <xf numFmtId="0" fontId="23" fillId="38" borderId="10" xfId="0" applyFont="1" applyFill="1" applyBorder="1" applyAlignment="1">
      <alignment horizontal="center" vertical="center"/>
    </xf>
    <xf numFmtId="0" fontId="23" fillId="34" borderId="41" xfId="0" applyFont="1" applyFill="1" applyBorder="1" applyAlignment="1">
      <alignment horizontal="center" vertical="center"/>
    </xf>
    <xf numFmtId="0" fontId="23" fillId="34" borderId="42" xfId="0" applyFont="1" applyFill="1" applyBorder="1" applyAlignment="1">
      <alignment horizontal="center" vertical="center"/>
    </xf>
    <xf numFmtId="0" fontId="60" fillId="38" borderId="34" xfId="0" applyFont="1" applyFill="1" applyBorder="1" applyAlignment="1">
      <alignment horizontal="center" vertical="center" textRotation="255"/>
    </xf>
    <xf numFmtId="0" fontId="60" fillId="38" borderId="59" xfId="0" applyFont="1" applyFill="1" applyBorder="1" applyAlignment="1">
      <alignment horizontal="center" vertical="center" textRotation="255"/>
    </xf>
    <xf numFmtId="0" fontId="60" fillId="38" borderId="60" xfId="0" applyFont="1" applyFill="1" applyBorder="1" applyAlignment="1">
      <alignment horizontal="center" vertical="center" textRotation="255"/>
    </xf>
    <xf numFmtId="0" fontId="60" fillId="38" borderId="30" xfId="0" applyFont="1" applyFill="1" applyBorder="1" applyAlignment="1">
      <alignment horizontal="center" vertical="center"/>
    </xf>
    <xf numFmtId="0" fontId="60" fillId="38" borderId="31" xfId="0" applyFont="1" applyFill="1" applyBorder="1" applyAlignment="1">
      <alignment horizontal="center" vertical="center"/>
    </xf>
    <xf numFmtId="0" fontId="60" fillId="0" borderId="46" xfId="0" applyFont="1" applyBorder="1" applyAlignment="1">
      <alignment horizontal="left" vertical="center"/>
    </xf>
    <xf numFmtId="0" fontId="23" fillId="34" borderId="74" xfId="0" applyFont="1" applyFill="1" applyBorder="1" applyAlignment="1">
      <alignment horizontal="center" vertical="center"/>
    </xf>
    <xf numFmtId="0" fontId="23" fillId="34" borderId="75" xfId="0" applyFont="1" applyFill="1" applyBorder="1" applyAlignment="1">
      <alignment horizontal="center" vertical="center"/>
    </xf>
    <xf numFmtId="0" fontId="23" fillId="34" borderId="72" xfId="0" applyFont="1" applyFill="1" applyBorder="1" applyAlignment="1">
      <alignment horizontal="center" vertical="center"/>
    </xf>
    <xf numFmtId="0" fontId="23" fillId="34" borderId="3" xfId="0" applyFont="1" applyFill="1" applyBorder="1" applyAlignment="1">
      <alignment horizontal="center" vertical="center"/>
    </xf>
    <xf numFmtId="0" fontId="23" fillId="34" borderId="79" xfId="0" applyFont="1" applyFill="1" applyBorder="1" applyAlignment="1">
      <alignment horizontal="center" vertical="center"/>
    </xf>
    <xf numFmtId="0" fontId="23" fillId="34" borderId="5" xfId="0" applyFont="1" applyFill="1" applyBorder="1" applyAlignment="1">
      <alignment horizontal="center" vertical="center"/>
    </xf>
    <xf numFmtId="0" fontId="23" fillId="34" borderId="78" xfId="0" applyFont="1" applyFill="1" applyBorder="1" applyAlignment="1">
      <alignment horizontal="center" vertical="center"/>
    </xf>
    <xf numFmtId="0" fontId="23" fillId="34" borderId="38" xfId="0" applyFont="1" applyFill="1" applyBorder="1" applyAlignment="1">
      <alignment horizontal="center" vertical="center"/>
    </xf>
    <xf numFmtId="0" fontId="23" fillId="34" borderId="47" xfId="0" applyFont="1" applyFill="1" applyBorder="1" applyAlignment="1">
      <alignment horizontal="center" vertical="center" wrapText="1"/>
    </xf>
    <xf numFmtId="0" fontId="23" fillId="34" borderId="83" xfId="0" applyFont="1" applyFill="1" applyBorder="1" applyAlignment="1">
      <alignment horizontal="center" vertical="center" wrapText="1"/>
    </xf>
    <xf numFmtId="0" fontId="23" fillId="34" borderId="45" xfId="0" applyFont="1" applyFill="1" applyBorder="1" applyAlignment="1">
      <alignment horizontal="center" vertical="center" wrapText="1"/>
    </xf>
    <xf numFmtId="0" fontId="23" fillId="34" borderId="51" xfId="0" applyFont="1" applyFill="1" applyBorder="1" applyAlignment="1">
      <alignment horizontal="center" vertical="center"/>
    </xf>
    <xf numFmtId="0" fontId="23" fillId="34" borderId="53" xfId="0" applyFont="1" applyFill="1" applyBorder="1" applyAlignment="1">
      <alignment horizontal="center" vertical="center"/>
    </xf>
    <xf numFmtId="0" fontId="21" fillId="37" borderId="77" xfId="0" applyFont="1" applyFill="1" applyBorder="1" applyAlignment="1">
      <alignment horizontal="left" vertical="center"/>
    </xf>
    <xf numFmtId="0" fontId="21" fillId="37" borderId="73" xfId="0" applyFont="1" applyFill="1" applyBorder="1" applyAlignment="1">
      <alignment horizontal="left" vertical="center"/>
    </xf>
    <xf numFmtId="0" fontId="48" fillId="34" borderId="36" xfId="0" applyFont="1" applyFill="1" applyBorder="1" applyAlignment="1">
      <alignment horizontal="center" vertical="center"/>
    </xf>
    <xf numFmtId="0" fontId="48" fillId="34" borderId="52" xfId="0" applyFont="1" applyFill="1" applyBorder="1" applyAlignment="1">
      <alignment horizontal="center" vertical="center"/>
    </xf>
    <xf numFmtId="0" fontId="48" fillId="34" borderId="53" xfId="0" applyFont="1" applyFill="1" applyBorder="1" applyAlignment="1">
      <alignment horizontal="center" vertical="center"/>
    </xf>
    <xf numFmtId="0" fontId="48" fillId="34" borderId="37" xfId="0" applyFont="1" applyFill="1" applyBorder="1" applyAlignment="1">
      <alignment horizontal="center" vertical="center"/>
    </xf>
    <xf numFmtId="0" fontId="48" fillId="34" borderId="33" xfId="0" applyFont="1" applyFill="1" applyBorder="1" applyAlignment="1">
      <alignment horizontal="center" vertical="center"/>
    </xf>
    <xf numFmtId="0" fontId="52" fillId="0" borderId="0" xfId="0" applyFont="1" applyAlignment="1">
      <alignment horizontal="left" vertical="center"/>
    </xf>
    <xf numFmtId="0" fontId="21" fillId="36" borderId="13" xfId="0" applyFont="1" applyFill="1" applyBorder="1" applyAlignment="1">
      <alignment horizontal="center" vertical="center"/>
    </xf>
    <xf numFmtId="0" fontId="21" fillId="36" borderId="15" xfId="0" applyFont="1" applyFill="1" applyBorder="1" applyAlignment="1">
      <alignment horizontal="center" vertical="center"/>
    </xf>
    <xf numFmtId="0" fontId="36" fillId="37" borderId="13" xfId="0" applyFont="1" applyFill="1" applyBorder="1" applyAlignment="1">
      <alignment horizontal="left" vertical="center"/>
    </xf>
    <xf numFmtId="0" fontId="36" fillId="37" borderId="14" xfId="0" applyFont="1" applyFill="1" applyBorder="1" applyAlignment="1">
      <alignment horizontal="left" vertical="center"/>
    </xf>
    <xf numFmtId="0" fontId="36" fillId="37" borderId="15" xfId="0" applyFont="1" applyFill="1" applyBorder="1" applyAlignment="1">
      <alignment horizontal="left" vertical="center"/>
    </xf>
    <xf numFmtId="0" fontId="36" fillId="37" borderId="13" xfId="0" applyFont="1" applyFill="1" applyBorder="1" applyAlignment="1">
      <alignment horizontal="right" vertical="center"/>
    </xf>
    <xf numFmtId="0" fontId="36" fillId="37" borderId="14" xfId="0" applyFont="1" applyFill="1" applyBorder="1" applyAlignment="1">
      <alignment horizontal="right" vertical="center"/>
    </xf>
    <xf numFmtId="0" fontId="36" fillId="37" borderId="15" xfId="0" applyFont="1" applyFill="1" applyBorder="1" applyAlignment="1">
      <alignment horizontal="right" vertical="center"/>
    </xf>
    <xf numFmtId="0" fontId="22" fillId="0" borderId="13"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5" xfId="0" applyFont="1" applyFill="1" applyBorder="1" applyAlignment="1">
      <alignment horizontal="center" vertical="center"/>
    </xf>
    <xf numFmtId="0" fontId="21" fillId="37" borderId="13" xfId="0" applyFont="1" applyFill="1" applyBorder="1" applyAlignment="1">
      <alignment horizontal="center" vertical="center"/>
    </xf>
    <xf numFmtId="0" fontId="21" fillId="37" borderId="14" xfId="0" applyFont="1" applyFill="1" applyBorder="1" applyAlignment="1">
      <alignment horizontal="center" vertical="center"/>
    </xf>
    <xf numFmtId="0" fontId="21" fillId="37" borderId="15" xfId="0" applyFont="1" applyFill="1" applyBorder="1" applyAlignment="1">
      <alignment horizontal="center" vertical="center"/>
    </xf>
    <xf numFmtId="0" fontId="21" fillId="0" borderId="101" xfId="0" applyFont="1" applyFill="1" applyBorder="1" applyAlignment="1">
      <alignment horizontal="center" vertical="top"/>
    </xf>
    <xf numFmtId="0" fontId="21" fillId="0" borderId="102" xfId="0" applyFont="1" applyFill="1" applyBorder="1" applyAlignment="1">
      <alignment horizontal="center" vertical="top"/>
    </xf>
    <xf numFmtId="0" fontId="21" fillId="0" borderId="103" xfId="0" applyFont="1" applyFill="1" applyBorder="1" applyAlignment="1">
      <alignment horizontal="center" vertical="top"/>
    </xf>
    <xf numFmtId="0" fontId="21" fillId="0" borderId="104" xfId="0" applyFont="1" applyFill="1" applyBorder="1" applyAlignment="1">
      <alignment horizontal="center" vertical="top"/>
    </xf>
    <xf numFmtId="0" fontId="21" fillId="0" borderId="105" xfId="0" applyFont="1" applyFill="1" applyBorder="1" applyAlignment="1">
      <alignment horizontal="center" vertical="top"/>
    </xf>
    <xf numFmtId="0" fontId="21" fillId="0" borderId="106" xfId="0" applyFont="1" applyFill="1" applyBorder="1" applyAlignment="1">
      <alignment horizontal="center" vertical="top"/>
    </xf>
    <xf numFmtId="0" fontId="23" fillId="0" borderId="11" xfId="0" applyFont="1" applyBorder="1" applyAlignment="1">
      <alignment horizontal="left" vertical="center"/>
    </xf>
    <xf numFmtId="0" fontId="23" fillId="0" borderId="0" xfId="0" applyFont="1" applyAlignment="1">
      <alignment horizontal="left" vertical="center" wrapText="1"/>
    </xf>
    <xf numFmtId="0" fontId="28" fillId="36" borderId="1" xfId="0" applyFont="1" applyFill="1" applyBorder="1" applyAlignment="1">
      <alignment horizontal="center" vertical="center" wrapText="1"/>
    </xf>
    <xf numFmtId="0" fontId="28" fillId="36" borderId="10" xfId="0" applyFont="1" applyFill="1" applyBorder="1" applyAlignment="1">
      <alignment horizontal="center" vertical="center" wrapText="1"/>
    </xf>
    <xf numFmtId="0" fontId="28" fillId="36" borderId="2" xfId="0" applyFont="1" applyFill="1" applyBorder="1" applyAlignment="1">
      <alignment horizontal="center" vertical="center" wrapText="1"/>
    </xf>
    <xf numFmtId="0" fontId="28" fillId="36" borderId="3" xfId="0" applyFont="1" applyFill="1" applyBorder="1" applyAlignment="1">
      <alignment horizontal="center" vertical="center" wrapText="1"/>
    </xf>
    <xf numFmtId="0" fontId="21" fillId="36" borderId="4" xfId="0" applyFont="1" applyFill="1" applyBorder="1" applyAlignment="1">
      <alignment horizontal="center" vertical="center"/>
    </xf>
    <xf numFmtId="0" fontId="21" fillId="36" borderId="5" xfId="0" applyFont="1" applyFill="1" applyBorder="1" applyAlignment="1">
      <alignment horizontal="center" vertical="center"/>
    </xf>
    <xf numFmtId="0" fontId="21" fillId="36" borderId="1" xfId="0" applyFont="1" applyFill="1" applyBorder="1" applyAlignment="1">
      <alignment horizontal="center" vertical="center"/>
    </xf>
    <xf numFmtId="0" fontId="21" fillId="36" borderId="10" xfId="0" applyFont="1" applyFill="1" applyBorder="1" applyAlignment="1">
      <alignment horizontal="center" vertical="center"/>
    </xf>
    <xf numFmtId="0" fontId="21" fillId="36" borderId="4" xfId="0" applyFont="1" applyFill="1" applyBorder="1" applyAlignment="1">
      <alignment horizontal="right" vertical="center"/>
    </xf>
    <xf numFmtId="0" fontId="21" fillId="36" borderId="5" xfId="0" applyFont="1" applyFill="1" applyBorder="1" applyAlignment="1">
      <alignment horizontal="right" vertical="center"/>
    </xf>
    <xf numFmtId="0" fontId="21" fillId="36" borderId="14" xfId="0" applyFont="1" applyFill="1" applyBorder="1" applyAlignment="1">
      <alignment horizontal="center" vertical="center"/>
    </xf>
    <xf numFmtId="0" fontId="21" fillId="36" borderId="2" xfId="0" applyFont="1" applyFill="1" applyBorder="1" applyAlignment="1">
      <alignment horizontal="center" vertical="center"/>
    </xf>
    <xf numFmtId="0" fontId="21" fillId="36" borderId="3" xfId="0" applyFont="1" applyFill="1" applyBorder="1" applyAlignment="1">
      <alignment horizontal="center" vertical="center"/>
    </xf>
    <xf numFmtId="0" fontId="22" fillId="36" borderId="9" xfId="0" applyFont="1" applyFill="1" applyBorder="1" applyAlignment="1">
      <alignment horizontal="center" vertical="center"/>
    </xf>
    <xf numFmtId="0" fontId="22" fillId="36" borderId="6" xfId="0" applyFont="1" applyFill="1" applyBorder="1" applyAlignment="1">
      <alignment horizontal="center" vertical="center"/>
    </xf>
    <xf numFmtId="0" fontId="22" fillId="36" borderId="7" xfId="0" applyFont="1" applyFill="1" applyBorder="1" applyAlignment="1">
      <alignment horizontal="center" vertical="center"/>
    </xf>
    <xf numFmtId="0" fontId="30" fillId="0" borderId="0" xfId="0" applyFont="1" applyAlignment="1">
      <alignment horizontal="left" vertical="center"/>
    </xf>
    <xf numFmtId="0" fontId="21" fillId="0" borderId="0" xfId="0" quotePrefix="1" applyFont="1" applyAlignment="1">
      <alignment horizontal="left" vertical="center"/>
    </xf>
    <xf numFmtId="0" fontId="36" fillId="37" borderId="4" xfId="0" applyFont="1" applyFill="1" applyBorder="1" applyAlignment="1">
      <alignment horizontal="center" vertical="center" shrinkToFit="1"/>
    </xf>
    <xf numFmtId="0" fontId="36" fillId="37" borderId="5" xfId="0" applyFont="1" applyFill="1" applyBorder="1" applyAlignment="1">
      <alignment horizontal="center" vertical="center" shrinkToFit="1"/>
    </xf>
    <xf numFmtId="0" fontId="21" fillId="36" borderId="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1" fillId="36" borderId="4" xfId="0" applyFont="1" applyFill="1" applyBorder="1" applyAlignment="1">
      <alignment horizontal="center" vertical="center" wrapText="1"/>
    </xf>
    <xf numFmtId="0" fontId="21" fillId="36" borderId="5" xfId="0" applyFont="1" applyFill="1" applyBorder="1" applyAlignment="1">
      <alignment horizontal="center" vertical="center" wrapText="1"/>
    </xf>
    <xf numFmtId="0" fontId="21" fillId="37" borderId="1" xfId="0" applyFont="1" applyFill="1" applyBorder="1" applyAlignment="1">
      <alignment horizontal="center" vertical="center"/>
    </xf>
    <xf numFmtId="0" fontId="21" fillId="37" borderId="10" xfId="0" applyFont="1" applyFill="1" applyBorder="1" applyAlignment="1">
      <alignment horizontal="center" vertical="center"/>
    </xf>
    <xf numFmtId="0" fontId="21" fillId="37" borderId="4" xfId="0" applyFont="1" applyFill="1" applyBorder="1" applyAlignment="1">
      <alignment horizontal="center" vertical="center"/>
    </xf>
    <xf numFmtId="0" fontId="21" fillId="37" borderId="5" xfId="0" applyFont="1" applyFill="1" applyBorder="1" applyAlignment="1">
      <alignment horizontal="center" vertical="center"/>
    </xf>
    <xf numFmtId="0" fontId="30" fillId="0" borderId="0" xfId="0" applyFont="1" applyAlignment="1">
      <alignment horizontal="left" vertical="center" wrapText="1"/>
    </xf>
    <xf numFmtId="0" fontId="36" fillId="37" borderId="1" xfId="0" applyFont="1" applyFill="1" applyBorder="1" applyAlignment="1">
      <alignment horizontal="center" vertical="center" shrinkToFit="1"/>
    </xf>
    <xf numFmtId="0" fontId="36" fillId="37" borderId="10" xfId="0" applyFont="1" applyFill="1" applyBorder="1" applyAlignment="1">
      <alignment horizontal="center" vertical="center" shrinkToFit="1"/>
    </xf>
    <xf numFmtId="0" fontId="25" fillId="37" borderId="9" xfId="0" applyFont="1" applyFill="1" applyBorder="1" applyAlignment="1">
      <alignment horizontal="center" vertical="center"/>
    </xf>
    <xf numFmtId="0" fontId="25" fillId="37" borderId="7" xfId="0" applyFont="1" applyFill="1" applyBorder="1" applyAlignment="1">
      <alignment horizontal="center" vertical="center"/>
    </xf>
    <xf numFmtId="0" fontId="25" fillId="37" borderId="87" xfId="0" applyFont="1" applyFill="1" applyBorder="1" applyAlignment="1">
      <alignment horizontal="right" vertical="center"/>
    </xf>
    <xf numFmtId="0" fontId="25" fillId="37" borderId="89" xfId="0" applyFont="1" applyFill="1" applyBorder="1" applyAlignment="1">
      <alignment horizontal="right" vertical="center"/>
    </xf>
    <xf numFmtId="0" fontId="25" fillId="37" borderId="90" xfId="0" applyFont="1" applyFill="1" applyBorder="1" applyAlignment="1">
      <alignment horizontal="right" vertical="center"/>
    </xf>
    <xf numFmtId="0" fontId="25" fillId="37" borderId="92" xfId="0" applyFont="1" applyFill="1" applyBorder="1" applyAlignment="1">
      <alignment horizontal="right" vertical="center"/>
    </xf>
    <xf numFmtId="0" fontId="36" fillId="37" borderId="12" xfId="0" applyFont="1" applyFill="1" applyBorder="1" applyAlignment="1">
      <alignment horizontal="center" vertical="center"/>
    </xf>
    <xf numFmtId="0" fontId="21" fillId="37" borderId="12" xfId="0" applyFont="1" applyFill="1" applyBorder="1" applyAlignment="1">
      <alignment horizontal="left" vertical="center"/>
    </xf>
    <xf numFmtId="0" fontId="21" fillId="0" borderId="0" xfId="0" quotePrefix="1" applyFont="1" applyAlignment="1">
      <alignment horizontal="left" vertical="center" wrapText="1"/>
    </xf>
    <xf numFmtId="0" fontId="21" fillId="37" borderId="8" xfId="0" applyFont="1" applyFill="1" applyBorder="1" applyAlignment="1">
      <alignment horizontal="left" vertical="center" wrapText="1"/>
    </xf>
    <xf numFmtId="0" fontId="21" fillId="0" borderId="1" xfId="0" applyFont="1" applyBorder="1" applyAlignment="1">
      <alignment horizontal="center" vertical="center"/>
    </xf>
    <xf numFmtId="0" fontId="21" fillId="0" borderId="10"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101" xfId="0" applyFont="1" applyBorder="1" applyAlignment="1">
      <alignment horizontal="center" vertical="center"/>
    </xf>
    <xf numFmtId="0" fontId="21" fillId="0" borderId="129" xfId="0" applyFont="1" applyBorder="1" applyAlignment="1">
      <alignment horizontal="center" vertical="center"/>
    </xf>
    <xf numFmtId="0" fontId="21" fillId="0" borderId="102" xfId="0" applyFont="1" applyBorder="1" applyAlignment="1">
      <alignment horizontal="center" vertical="center"/>
    </xf>
    <xf numFmtId="0" fontId="21" fillId="0" borderId="105" xfId="0" applyFont="1" applyBorder="1" applyAlignment="1">
      <alignment horizontal="center" vertical="center"/>
    </xf>
    <xf numFmtId="0" fontId="21" fillId="0" borderId="130" xfId="0" applyFont="1" applyBorder="1" applyAlignment="1">
      <alignment horizontal="center" vertical="center"/>
    </xf>
    <xf numFmtId="0" fontId="21" fillId="0" borderId="106" xfId="0" applyFont="1" applyBorder="1" applyAlignment="1">
      <alignment horizontal="center" vertical="center"/>
    </xf>
    <xf numFmtId="0" fontId="21" fillId="36" borderId="8" xfId="0" applyFont="1" applyFill="1" applyBorder="1" applyAlignment="1">
      <alignment horizontal="center" vertical="center"/>
    </xf>
    <xf numFmtId="38" fontId="25" fillId="37" borderId="1" xfId="33" applyFont="1" applyFill="1" applyBorder="1" applyAlignment="1">
      <alignment horizontal="right" vertical="center" wrapText="1"/>
    </xf>
    <xf numFmtId="38" fontId="25" fillId="37" borderId="10" xfId="33" applyFont="1" applyFill="1" applyBorder="1" applyAlignment="1">
      <alignment horizontal="right" vertical="center" wrapText="1"/>
    </xf>
    <xf numFmtId="38" fontId="25" fillId="37" borderId="4" xfId="33" applyFont="1" applyFill="1" applyBorder="1" applyAlignment="1">
      <alignment horizontal="right" vertical="center" wrapText="1"/>
    </xf>
    <xf numFmtId="38" fontId="25" fillId="37" borderId="5" xfId="33" applyFont="1" applyFill="1" applyBorder="1" applyAlignment="1">
      <alignment horizontal="right" vertical="center" wrapText="1"/>
    </xf>
    <xf numFmtId="38" fontId="25" fillId="37" borderId="2" xfId="33" applyFont="1" applyFill="1" applyBorder="1" applyAlignment="1">
      <alignment horizontal="right" vertical="center" wrapText="1"/>
    </xf>
    <xf numFmtId="38" fontId="25" fillId="37" borderId="3" xfId="33" applyFont="1" applyFill="1" applyBorder="1" applyAlignment="1">
      <alignment horizontal="right" vertical="center" wrapText="1"/>
    </xf>
    <xf numFmtId="38" fontId="25" fillId="0" borderId="1" xfId="0" applyNumberFormat="1" applyFont="1" applyBorder="1" applyAlignment="1">
      <alignment horizontal="right" vertical="center" wrapText="1"/>
    </xf>
    <xf numFmtId="0" fontId="25" fillId="0" borderId="10" xfId="0" applyFont="1" applyBorder="1" applyAlignment="1">
      <alignment horizontal="right" vertical="center" wrapText="1"/>
    </xf>
    <xf numFmtId="0" fontId="25" fillId="0" borderId="4" xfId="0" applyFont="1" applyBorder="1" applyAlignment="1">
      <alignment horizontal="right" vertical="center" wrapText="1"/>
    </xf>
    <xf numFmtId="0" fontId="25" fillId="0" borderId="5" xfId="0" applyFont="1" applyBorder="1" applyAlignment="1">
      <alignment horizontal="right" vertical="center" wrapText="1"/>
    </xf>
    <xf numFmtId="0" fontId="21" fillId="37" borderId="1" xfId="0" applyFont="1" applyFill="1" applyBorder="1" applyAlignment="1">
      <alignment horizontal="left" vertical="center" wrapText="1"/>
    </xf>
    <xf numFmtId="0" fontId="21" fillId="37" borderId="10" xfId="0" applyFont="1" applyFill="1" applyBorder="1" applyAlignment="1">
      <alignment horizontal="left" vertical="center" wrapText="1"/>
    </xf>
    <xf numFmtId="0" fontId="21" fillId="37" borderId="4" xfId="0" applyFont="1" applyFill="1" applyBorder="1" applyAlignment="1">
      <alignment horizontal="left" vertical="center" wrapText="1"/>
    </xf>
    <xf numFmtId="0" fontId="21" fillId="37" borderId="5" xfId="0" applyFont="1" applyFill="1" applyBorder="1" applyAlignment="1">
      <alignment horizontal="left" vertical="center" wrapText="1"/>
    </xf>
    <xf numFmtId="0" fontId="21" fillId="36" borderId="87" xfId="0" applyFont="1" applyFill="1" applyBorder="1" applyAlignment="1">
      <alignment horizontal="center" vertical="center"/>
    </xf>
    <xf numFmtId="0" fontId="21" fillId="36" borderId="89" xfId="0" applyFont="1" applyFill="1" applyBorder="1" applyAlignment="1">
      <alignment horizontal="center" vertical="center"/>
    </xf>
    <xf numFmtId="0" fontId="25" fillId="0" borderId="1" xfId="0" applyFont="1" applyFill="1" applyBorder="1" applyAlignment="1">
      <alignment horizontal="right" vertical="center"/>
    </xf>
    <xf numFmtId="0" fontId="25" fillId="0" borderId="10" xfId="0" applyFont="1" applyFill="1" applyBorder="1" applyAlignment="1">
      <alignment horizontal="right" vertical="center"/>
    </xf>
    <xf numFmtId="0" fontId="25" fillId="0" borderId="4" xfId="0" applyFont="1" applyFill="1" applyBorder="1" applyAlignment="1">
      <alignment horizontal="right" vertical="center"/>
    </xf>
    <xf numFmtId="0" fontId="25" fillId="0" borderId="5" xfId="0" applyFont="1" applyFill="1" applyBorder="1" applyAlignment="1">
      <alignment horizontal="right" vertical="center"/>
    </xf>
    <xf numFmtId="0" fontId="21" fillId="37" borderId="87" xfId="0" applyFont="1" applyFill="1" applyBorder="1" applyAlignment="1">
      <alignment horizontal="center" vertical="center"/>
    </xf>
    <xf numFmtId="0" fontId="21" fillId="37" borderId="89" xfId="0" applyFont="1" applyFill="1" applyBorder="1" applyAlignment="1">
      <alignment horizontal="center" vertical="center"/>
    </xf>
    <xf numFmtId="0" fontId="25" fillId="37" borderId="93" xfId="0" applyFont="1" applyFill="1" applyBorder="1" applyAlignment="1">
      <alignment horizontal="right" vertical="center"/>
    </xf>
    <xf numFmtId="0" fontId="25" fillId="37" borderId="95" xfId="0" applyFont="1" applyFill="1" applyBorder="1" applyAlignment="1">
      <alignment horizontal="right" vertical="center"/>
    </xf>
    <xf numFmtId="0" fontId="21" fillId="36" borderId="90" xfId="0" applyFont="1" applyFill="1" applyBorder="1" applyAlignment="1">
      <alignment horizontal="center" vertical="center"/>
    </xf>
    <xf numFmtId="0" fontId="21" fillId="36" borderId="92" xfId="0" applyFont="1" applyFill="1" applyBorder="1" applyAlignment="1">
      <alignment horizontal="center" vertical="center"/>
    </xf>
    <xf numFmtId="0" fontId="25" fillId="0" borderId="90" xfId="0" applyFont="1" applyFill="1" applyBorder="1" applyAlignment="1">
      <alignment horizontal="right" vertical="center"/>
    </xf>
    <xf numFmtId="0" fontId="25" fillId="0" borderId="112" xfId="0" applyFont="1" applyFill="1" applyBorder="1" applyAlignment="1">
      <alignment horizontal="right" vertical="center"/>
    </xf>
    <xf numFmtId="0" fontId="25" fillId="0" borderId="11" xfId="0" applyFont="1" applyFill="1" applyBorder="1" applyAlignment="1">
      <alignment horizontal="right" vertical="center"/>
    </xf>
    <xf numFmtId="0" fontId="25" fillId="0" borderId="12" xfId="0" applyFont="1" applyFill="1" applyBorder="1" applyAlignment="1">
      <alignment horizontal="right" vertical="center"/>
    </xf>
    <xf numFmtId="0" fontId="21" fillId="36" borderId="11" xfId="0" applyFont="1" applyFill="1" applyBorder="1" applyAlignment="1">
      <alignment horizontal="center" vertical="center"/>
    </xf>
    <xf numFmtId="0" fontId="21" fillId="36" borderId="12" xfId="0" applyFont="1" applyFill="1" applyBorder="1" applyAlignment="1">
      <alignment horizontal="center" vertical="center"/>
    </xf>
    <xf numFmtId="0" fontId="21" fillId="36" borderId="93" xfId="0" applyFont="1" applyFill="1" applyBorder="1" applyAlignment="1">
      <alignment horizontal="center" vertical="center"/>
    </xf>
    <xf numFmtId="0" fontId="21" fillId="36" borderId="95" xfId="0" applyFont="1" applyFill="1" applyBorder="1" applyAlignment="1">
      <alignment horizontal="center" vertical="center"/>
    </xf>
    <xf numFmtId="0" fontId="25" fillId="0" borderId="87" xfId="0" applyFont="1" applyFill="1" applyBorder="1" applyAlignment="1">
      <alignment horizontal="right" vertical="center"/>
    </xf>
    <xf numFmtId="0" fontId="25" fillId="0" borderId="111" xfId="0" applyFont="1" applyFill="1" applyBorder="1" applyAlignment="1">
      <alignment horizontal="right" vertical="center"/>
    </xf>
    <xf numFmtId="38" fontId="73" fillId="0" borderId="13" xfId="33" applyFont="1" applyFill="1" applyBorder="1" applyAlignment="1" applyProtection="1">
      <alignment horizontal="right" vertical="center"/>
    </xf>
    <xf numFmtId="38" fontId="73" fillId="0" borderId="14" xfId="33" applyFont="1" applyFill="1" applyBorder="1" applyAlignment="1" applyProtection="1">
      <alignment horizontal="right" vertical="center"/>
    </xf>
    <xf numFmtId="38" fontId="73" fillId="0" borderId="15" xfId="33" applyFont="1" applyFill="1" applyBorder="1" applyAlignment="1" applyProtection="1">
      <alignment horizontal="right" vertical="center"/>
    </xf>
    <xf numFmtId="0" fontId="73" fillId="0" borderId="14" xfId="0" applyFont="1" applyFill="1" applyBorder="1" applyAlignment="1" applyProtection="1">
      <alignment horizontal="center" vertical="center"/>
    </xf>
    <xf numFmtId="0" fontId="73" fillId="0" borderId="15" xfId="0" applyFont="1" applyFill="1" applyBorder="1" applyAlignment="1" applyProtection="1">
      <alignment horizontal="center" vertical="center"/>
    </xf>
    <xf numFmtId="0" fontId="71" fillId="41" borderId="0" xfId="0" applyFont="1" applyFill="1" applyAlignment="1" applyProtection="1">
      <alignment horizontal="left" vertical="center"/>
    </xf>
    <xf numFmtId="0" fontId="71" fillId="41" borderId="0" xfId="0" applyFont="1" applyFill="1" applyAlignment="1" applyProtection="1">
      <alignment horizontal="center" vertical="center"/>
      <protection locked="0"/>
    </xf>
    <xf numFmtId="0" fontId="73" fillId="0" borderId="14" xfId="0" applyFont="1" applyBorder="1" applyAlignment="1" applyProtection="1">
      <alignment horizontal="center" vertical="center"/>
    </xf>
    <xf numFmtId="177" fontId="73" fillId="41" borderId="13" xfId="0" applyNumberFormat="1" applyFont="1" applyFill="1" applyBorder="1" applyAlignment="1" applyProtection="1">
      <alignment horizontal="right" vertical="center"/>
    </xf>
    <xf numFmtId="177" fontId="73" fillId="41" borderId="14" xfId="0" applyNumberFormat="1" applyFont="1" applyFill="1" applyBorder="1" applyAlignment="1" applyProtection="1">
      <alignment horizontal="right" vertical="center"/>
    </xf>
    <xf numFmtId="177" fontId="73" fillId="41" borderId="15" xfId="0" applyNumberFormat="1" applyFont="1" applyFill="1" applyBorder="1" applyAlignment="1" applyProtection="1">
      <alignment horizontal="right" vertical="center"/>
    </xf>
    <xf numFmtId="0" fontId="69" fillId="42" borderId="14" xfId="0" applyFont="1" applyFill="1" applyBorder="1" applyAlignment="1" applyProtection="1">
      <alignment vertical="center" wrapText="1"/>
    </xf>
    <xf numFmtId="0" fontId="69" fillId="42" borderId="15" xfId="0" applyFont="1" applyFill="1" applyBorder="1" applyAlignment="1" applyProtection="1">
      <alignment vertical="center" wrapText="1"/>
    </xf>
    <xf numFmtId="0" fontId="69" fillId="0" borderId="13" xfId="0" applyFont="1" applyFill="1" applyBorder="1" applyAlignment="1" applyProtection="1">
      <alignment horizontal="center" vertical="center"/>
    </xf>
    <xf numFmtId="0" fontId="69" fillId="0" borderId="14" xfId="0" applyFont="1" applyFill="1" applyBorder="1" applyAlignment="1" applyProtection="1">
      <alignment horizontal="center" vertical="center"/>
    </xf>
    <xf numFmtId="0" fontId="69" fillId="0" borderId="55" xfId="0" applyFont="1" applyFill="1" applyBorder="1" applyAlignment="1" applyProtection="1">
      <alignment horizontal="center" vertical="center"/>
    </xf>
    <xf numFmtId="178" fontId="73" fillId="41" borderId="13" xfId="33" applyNumberFormat="1" applyFont="1" applyFill="1" applyBorder="1" applyAlignment="1" applyProtection="1">
      <alignment horizontal="right" vertical="center"/>
    </xf>
    <xf numFmtId="178" fontId="73" fillId="41" borderId="14" xfId="33" applyNumberFormat="1" applyFont="1" applyFill="1" applyBorder="1" applyAlignment="1" applyProtection="1">
      <alignment horizontal="right" vertical="center"/>
    </xf>
    <xf numFmtId="178" fontId="73" fillId="41" borderId="15" xfId="33" applyNumberFormat="1" applyFont="1" applyFill="1" applyBorder="1" applyAlignment="1" applyProtection="1">
      <alignment horizontal="right" vertical="center"/>
    </xf>
    <xf numFmtId="177" fontId="73" fillId="41" borderId="8" xfId="0" applyNumberFormat="1" applyFont="1" applyFill="1" applyBorder="1" applyAlignment="1" applyProtection="1">
      <alignment horizontal="right" vertical="center"/>
    </xf>
    <xf numFmtId="0" fontId="75" fillId="0" borderId="0" xfId="0" applyFont="1" applyFill="1" applyBorder="1" applyAlignment="1" applyProtection="1">
      <alignment horizontal="left" vertical="center" wrapText="1"/>
    </xf>
    <xf numFmtId="0" fontId="77" fillId="34" borderId="57" xfId="0" applyFont="1" applyFill="1" applyBorder="1" applyAlignment="1" applyProtection="1">
      <alignment horizontal="center" vertical="center" wrapText="1"/>
    </xf>
    <xf numFmtId="0" fontId="77" fillId="34" borderId="131" xfId="0" applyFont="1" applyFill="1" applyBorder="1" applyAlignment="1" applyProtection="1">
      <alignment horizontal="center" vertical="center" wrapText="1"/>
    </xf>
    <xf numFmtId="0" fontId="77" fillId="34" borderId="132" xfId="0" applyFont="1" applyFill="1" applyBorder="1" applyAlignment="1" applyProtection="1">
      <alignment horizontal="center" vertical="center" wrapText="1"/>
    </xf>
    <xf numFmtId="0" fontId="69" fillId="34" borderId="11" xfId="0" applyFont="1" applyFill="1" applyBorder="1" applyAlignment="1" applyProtection="1">
      <alignment horizontal="center" vertical="center"/>
    </xf>
    <xf numFmtId="0" fontId="69" fillId="34" borderId="10" xfId="0" applyFont="1" applyFill="1" applyBorder="1" applyAlignment="1" applyProtection="1">
      <alignment horizontal="center" vertical="center"/>
    </xf>
    <xf numFmtId="0" fontId="69" fillId="0" borderId="77" xfId="0" applyFont="1" applyFill="1" applyBorder="1" applyAlignment="1" applyProtection="1">
      <alignment vertical="center"/>
    </xf>
    <xf numFmtId="0" fontId="69" fillId="0" borderId="46" xfId="0" applyFont="1" applyFill="1" applyBorder="1" applyAlignment="1" applyProtection="1">
      <alignment vertical="center"/>
    </xf>
    <xf numFmtId="0" fontId="69" fillId="0" borderId="73" xfId="0" applyFont="1" applyFill="1" applyBorder="1" applyAlignment="1" applyProtection="1">
      <alignment vertical="center"/>
    </xf>
    <xf numFmtId="0" fontId="69" fillId="0" borderId="13" xfId="0" applyFont="1" applyFill="1" applyBorder="1" applyAlignment="1" applyProtection="1">
      <alignment vertical="center"/>
    </xf>
    <xf numFmtId="0" fontId="69" fillId="0" borderId="14" xfId="0" applyFont="1" applyFill="1" applyBorder="1" applyAlignment="1" applyProtection="1">
      <alignment vertical="center"/>
    </xf>
    <xf numFmtId="0" fontId="69" fillId="0" borderId="55" xfId="0" applyFont="1" applyFill="1" applyBorder="1" applyAlignment="1" applyProtection="1">
      <alignment vertical="center"/>
    </xf>
    <xf numFmtId="0" fontId="78" fillId="0" borderId="0" xfId="0" applyFont="1" applyFill="1" applyBorder="1" applyAlignment="1" applyProtection="1">
      <alignment horizontal="center" vertical="center"/>
    </xf>
    <xf numFmtId="0" fontId="78" fillId="0" borderId="71" xfId="0" applyFont="1" applyFill="1" applyBorder="1" applyAlignment="1" applyProtection="1">
      <alignment horizontal="center" vertical="center"/>
    </xf>
    <xf numFmtId="0" fontId="69" fillId="0" borderId="13" xfId="0" applyFont="1" applyFill="1" applyBorder="1" applyAlignment="1" applyProtection="1">
      <alignment vertical="center" wrapText="1"/>
    </xf>
    <xf numFmtId="0" fontId="69" fillId="0" borderId="14" xfId="0" applyFont="1" applyFill="1" applyBorder="1" applyAlignment="1" applyProtection="1">
      <alignment vertical="center" wrapText="1"/>
    </xf>
    <xf numFmtId="0" fontId="69" fillId="0" borderId="55" xfId="0" applyFont="1" applyFill="1" applyBorder="1" applyAlignment="1" applyProtection="1">
      <alignment vertical="center" wrapText="1"/>
    </xf>
    <xf numFmtId="0" fontId="69" fillId="0" borderId="67" xfId="0" applyFont="1" applyFill="1" applyBorder="1" applyAlignment="1" applyProtection="1">
      <alignment vertical="center"/>
    </xf>
    <xf numFmtId="0" fontId="69" fillId="0" borderId="50" xfId="0" applyFont="1" applyFill="1" applyBorder="1" applyAlignment="1" applyProtection="1">
      <alignment vertical="center"/>
    </xf>
    <xf numFmtId="0" fontId="69" fillId="0" borderId="68" xfId="0" applyFont="1" applyFill="1" applyBorder="1" applyAlignment="1" applyProtection="1">
      <alignment vertical="center"/>
    </xf>
    <xf numFmtId="0" fontId="75" fillId="42" borderId="0" xfId="0" applyFont="1" applyFill="1" applyAlignment="1" applyProtection="1">
      <alignment horizontal="left" vertical="center" wrapText="1"/>
    </xf>
    <xf numFmtId="0" fontId="76" fillId="42" borderId="0" xfId="0" applyFont="1" applyFill="1" applyBorder="1" applyAlignment="1" applyProtection="1">
      <alignment horizontal="left" vertical="center" wrapText="1"/>
    </xf>
    <xf numFmtId="0" fontId="76" fillId="41" borderId="0" xfId="0" applyFont="1" applyFill="1" applyBorder="1" applyAlignment="1" applyProtection="1">
      <alignment horizontal="center" vertical="center"/>
      <protection locked="0"/>
    </xf>
    <xf numFmtId="0" fontId="70" fillId="41" borderId="0"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xf>
    <xf numFmtId="0" fontId="76" fillId="41" borderId="0" xfId="0" applyFont="1" applyFill="1" applyBorder="1" applyAlignment="1" applyProtection="1">
      <alignment vertical="center" shrinkToFit="1"/>
    </xf>
    <xf numFmtId="0" fontId="76" fillId="41" borderId="71" xfId="0" applyFont="1" applyFill="1" applyBorder="1" applyAlignment="1" applyProtection="1">
      <alignment vertical="center" shrinkToFit="1"/>
    </xf>
    <xf numFmtId="0" fontId="76" fillId="0" borderId="0" xfId="0" applyFont="1" applyFill="1" applyBorder="1" applyAlignment="1" applyProtection="1">
      <alignment horizontal="center" vertical="center" wrapText="1"/>
    </xf>
    <xf numFmtId="0" fontId="77" fillId="0" borderId="0" xfId="0" applyFont="1" applyFill="1" applyBorder="1" applyAlignment="1" applyProtection="1">
      <alignment horizontal="center" vertical="center"/>
    </xf>
    <xf numFmtId="0" fontId="76" fillId="41" borderId="0" xfId="0" applyFont="1" applyFill="1" applyBorder="1" applyAlignment="1" applyProtection="1">
      <alignment vertical="center" shrinkToFit="1"/>
      <protection locked="0"/>
    </xf>
    <xf numFmtId="0" fontId="77" fillId="0" borderId="0" xfId="0" applyFont="1" applyFill="1" applyBorder="1" applyAlignment="1" applyProtection="1">
      <alignment horizontal="center" vertical="center" shrinkToFit="1"/>
    </xf>
    <xf numFmtId="0" fontId="81" fillId="0" borderId="12" xfId="0" applyFont="1" applyFill="1" applyBorder="1" applyAlignment="1" applyProtection="1">
      <alignment vertical="center"/>
    </xf>
    <xf numFmtId="0" fontId="63" fillId="0" borderId="12" xfId="0" applyFont="1" applyBorder="1" applyAlignment="1" applyProtection="1">
      <alignment vertical="center"/>
    </xf>
    <xf numFmtId="0" fontId="81" fillId="0" borderId="12" xfId="0" applyFont="1" applyBorder="1" applyAlignment="1" applyProtection="1">
      <alignment horizontal="center" vertical="center"/>
    </xf>
    <xf numFmtId="0" fontId="81" fillId="0" borderId="12" xfId="0" applyFont="1" applyBorder="1" applyAlignment="1" applyProtection="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CCFF"/>
      <color rgb="FFCCFFCC"/>
      <color rgb="FF0000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2</xdr:col>
          <xdr:colOff>0</xdr:colOff>
          <xdr:row>19</xdr:row>
          <xdr:rowOff>371475</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200025</xdr:colOff>
          <xdr:row>20</xdr:row>
          <xdr:rowOff>361950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57150</xdr:rowOff>
        </xdr:from>
        <xdr:to>
          <xdr:col>2</xdr:col>
          <xdr:colOff>0</xdr:colOff>
          <xdr:row>21</xdr:row>
          <xdr:rowOff>352425</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323850</xdr:rowOff>
        </xdr:from>
        <xdr:to>
          <xdr:col>1</xdr:col>
          <xdr:colOff>200025</xdr:colOff>
          <xdr:row>24</xdr:row>
          <xdr:rowOff>38100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19050</xdr:rowOff>
        </xdr:from>
        <xdr:to>
          <xdr:col>2</xdr:col>
          <xdr:colOff>0</xdr:colOff>
          <xdr:row>22</xdr:row>
          <xdr:rowOff>371475</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xdr:row>
          <xdr:rowOff>95250</xdr:rowOff>
        </xdr:from>
        <xdr:to>
          <xdr:col>2</xdr:col>
          <xdr:colOff>0</xdr:colOff>
          <xdr:row>24</xdr:row>
          <xdr:rowOff>304800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tabSelected="1" view="pageBreakPreview" zoomScaleNormal="100" zoomScaleSheetLayoutView="100" workbookViewId="0">
      <selection activeCell="D5" sqref="D5"/>
    </sheetView>
  </sheetViews>
  <sheetFormatPr defaultRowHeight="13.5" x14ac:dyDescent="0.15"/>
  <cols>
    <col min="1" max="1" width="18.5" style="4" customWidth="1"/>
    <col min="2" max="3" width="16.25" style="4" customWidth="1"/>
    <col min="4" max="4" width="20.25" style="4" customWidth="1"/>
    <col min="5" max="16384" width="9" style="4"/>
  </cols>
  <sheetData>
    <row r="1" spans="1:13" x14ac:dyDescent="0.15">
      <c r="A1" s="196" t="s">
        <v>104</v>
      </c>
      <c r="B1" s="3"/>
      <c r="C1" s="3"/>
      <c r="D1" s="3"/>
    </row>
    <row r="2" spans="1:13" ht="6" customHeight="1" x14ac:dyDescent="0.15">
      <c r="A2" s="3"/>
      <c r="B2" s="3"/>
      <c r="C2" s="3"/>
      <c r="D2" s="3"/>
    </row>
    <row r="3" spans="1:13" x14ac:dyDescent="0.15">
      <c r="A3" s="380" t="s">
        <v>109</v>
      </c>
      <c r="B3" s="380"/>
      <c r="C3" s="380"/>
      <c r="D3" s="380"/>
    </row>
    <row r="4" spans="1:13" ht="8.25" customHeight="1" thickBot="1" x14ac:dyDescent="0.2">
      <c r="A4" s="118"/>
      <c r="B4" s="118"/>
      <c r="C4" s="118"/>
      <c r="D4" s="118"/>
    </row>
    <row r="5" spans="1:13" ht="22.5" customHeight="1" thickBot="1" x14ac:dyDescent="0.2">
      <c r="A5" s="3"/>
      <c r="B5" s="3"/>
      <c r="C5" s="218" t="s">
        <v>82</v>
      </c>
      <c r="D5" s="219"/>
    </row>
    <row r="6" spans="1:13" ht="14.25" thickBot="1" x14ac:dyDescent="0.2">
      <c r="A6" s="381" t="s">
        <v>0</v>
      </c>
      <c r="B6" s="381"/>
      <c r="C6" s="3"/>
      <c r="D6" s="115" t="s">
        <v>196</v>
      </c>
      <c r="G6" s="290" t="s">
        <v>247</v>
      </c>
    </row>
    <row r="7" spans="1:13" x14ac:dyDescent="0.15">
      <c r="A7" s="211" t="s">
        <v>5</v>
      </c>
      <c r="B7" s="212" t="s">
        <v>2</v>
      </c>
      <c r="C7" s="213" t="s">
        <v>3</v>
      </c>
      <c r="D7" s="214" t="s">
        <v>6</v>
      </c>
      <c r="E7" s="10"/>
      <c r="F7" s="10"/>
      <c r="G7" s="290" t="s">
        <v>245</v>
      </c>
      <c r="H7" s="10"/>
      <c r="I7" s="10"/>
      <c r="J7" s="10"/>
      <c r="K7" s="10"/>
      <c r="L7" s="10"/>
      <c r="M7" s="10"/>
    </row>
    <row r="8" spans="1:13" ht="14.25" x14ac:dyDescent="0.15">
      <c r="A8" s="215" t="s">
        <v>7</v>
      </c>
      <c r="B8" s="123"/>
      <c r="C8" s="123"/>
      <c r="D8" s="198"/>
      <c r="E8" s="10"/>
      <c r="F8" s="10"/>
      <c r="G8" s="290" t="s">
        <v>246</v>
      </c>
      <c r="H8" s="10"/>
      <c r="I8" s="10"/>
      <c r="J8" s="10"/>
      <c r="K8" s="10"/>
      <c r="L8" s="10"/>
      <c r="M8" s="10"/>
    </row>
    <row r="9" spans="1:13" x14ac:dyDescent="0.15">
      <c r="A9" s="220" t="s">
        <v>133</v>
      </c>
      <c r="B9" s="192"/>
      <c r="C9" s="192"/>
      <c r="D9" s="199"/>
      <c r="E9" s="10"/>
      <c r="F9" s="10"/>
      <c r="G9" s="10"/>
      <c r="H9" s="10"/>
      <c r="I9" s="10"/>
      <c r="J9" s="10"/>
      <c r="K9" s="10"/>
      <c r="L9" s="10"/>
      <c r="M9" s="10"/>
    </row>
    <row r="10" spans="1:13" x14ac:dyDescent="0.15">
      <c r="A10" s="221" t="s">
        <v>8</v>
      </c>
      <c r="B10" s="192"/>
      <c r="C10" s="192"/>
      <c r="D10" s="199"/>
      <c r="E10" s="10"/>
      <c r="F10" s="10"/>
      <c r="G10" s="10"/>
      <c r="H10" s="10"/>
      <c r="I10" s="10"/>
      <c r="J10" s="10"/>
      <c r="K10" s="10"/>
      <c r="L10" s="10"/>
      <c r="M10" s="10"/>
    </row>
    <row r="11" spans="1:13" x14ac:dyDescent="0.15">
      <c r="A11" s="221" t="s">
        <v>9</v>
      </c>
      <c r="B11" s="192"/>
      <c r="C11" s="192"/>
      <c r="D11" s="199"/>
      <c r="E11" s="10"/>
      <c r="F11" s="10"/>
      <c r="G11" s="10"/>
      <c r="H11" s="10"/>
      <c r="I11" s="10"/>
      <c r="J11" s="10"/>
      <c r="K11" s="10"/>
      <c r="L11" s="10"/>
      <c r="M11" s="10"/>
    </row>
    <row r="12" spans="1:13" x14ac:dyDescent="0.15">
      <c r="A12" s="221" t="s">
        <v>10</v>
      </c>
      <c r="B12" s="192"/>
      <c r="C12" s="192"/>
      <c r="D12" s="199"/>
      <c r="E12" s="10"/>
      <c r="F12" s="10"/>
      <c r="G12" s="10"/>
      <c r="H12" s="10"/>
      <c r="I12" s="10"/>
      <c r="J12" s="10"/>
      <c r="K12" s="10"/>
      <c r="L12" s="10"/>
      <c r="M12" s="10"/>
    </row>
    <row r="13" spans="1:13" x14ac:dyDescent="0.15">
      <c r="A13" s="221" t="s">
        <v>11</v>
      </c>
      <c r="B13" s="192"/>
      <c r="C13" s="192"/>
      <c r="D13" s="199"/>
      <c r="E13" s="10"/>
      <c r="F13" s="10"/>
      <c r="G13" s="10"/>
      <c r="H13" s="10"/>
      <c r="I13" s="10"/>
      <c r="J13" s="10"/>
      <c r="K13" s="10"/>
      <c r="L13" s="10"/>
      <c r="M13" s="10"/>
    </row>
    <row r="14" spans="1:13" x14ac:dyDescent="0.15">
      <c r="A14" s="221" t="s">
        <v>12</v>
      </c>
      <c r="B14" s="192"/>
      <c r="C14" s="192"/>
      <c r="D14" s="199"/>
      <c r="E14" s="10"/>
      <c r="F14" s="10"/>
      <c r="G14" s="10"/>
      <c r="H14" s="10"/>
      <c r="I14" s="10"/>
      <c r="J14" s="10"/>
      <c r="K14" s="10"/>
      <c r="L14" s="10"/>
      <c r="M14" s="10"/>
    </row>
    <row r="15" spans="1:13" x14ac:dyDescent="0.15">
      <c r="A15" s="221" t="s">
        <v>13</v>
      </c>
      <c r="B15" s="192"/>
      <c r="C15" s="192"/>
      <c r="D15" s="199"/>
      <c r="E15" s="10"/>
      <c r="F15" s="10"/>
      <c r="G15" s="10"/>
      <c r="H15" s="10"/>
      <c r="I15" s="10"/>
      <c r="J15" s="10"/>
      <c r="K15" s="10"/>
      <c r="L15" s="10"/>
      <c r="M15" s="10"/>
    </row>
    <row r="16" spans="1:13" x14ac:dyDescent="0.15">
      <c r="A16" s="221" t="s">
        <v>14</v>
      </c>
      <c r="B16" s="192"/>
      <c r="C16" s="192"/>
      <c r="D16" s="199"/>
      <c r="E16" s="10"/>
      <c r="F16" s="10"/>
      <c r="G16" s="10"/>
      <c r="H16" s="10"/>
      <c r="I16" s="10"/>
      <c r="J16" s="10"/>
      <c r="K16" s="10"/>
      <c r="L16" s="10"/>
      <c r="M16" s="10"/>
    </row>
    <row r="17" spans="1:13" x14ac:dyDescent="0.15">
      <c r="A17" s="221" t="s">
        <v>15</v>
      </c>
      <c r="B17" s="192"/>
      <c r="C17" s="192"/>
      <c r="D17" s="199"/>
      <c r="E17" s="10"/>
      <c r="F17" s="10"/>
      <c r="G17" s="10"/>
      <c r="H17" s="10"/>
      <c r="I17" s="10"/>
      <c r="J17" s="10"/>
      <c r="K17" s="10"/>
      <c r="L17" s="10"/>
      <c r="M17" s="10"/>
    </row>
    <row r="18" spans="1:13" x14ac:dyDescent="0.15">
      <c r="A18" s="221" t="s">
        <v>16</v>
      </c>
      <c r="B18" s="192"/>
      <c r="C18" s="192"/>
      <c r="D18" s="200"/>
    </row>
    <row r="19" spans="1:13" x14ac:dyDescent="0.15">
      <c r="A19" s="221" t="s">
        <v>17</v>
      </c>
      <c r="B19" s="192"/>
      <c r="C19" s="192"/>
      <c r="D19" s="200"/>
    </row>
    <row r="20" spans="1:13" x14ac:dyDescent="0.15">
      <c r="A20" s="221" t="s">
        <v>18</v>
      </c>
      <c r="B20" s="192"/>
      <c r="C20" s="192"/>
      <c r="D20" s="200"/>
    </row>
    <row r="21" spans="1:13" x14ac:dyDescent="0.15">
      <c r="A21" s="221" t="s">
        <v>19</v>
      </c>
      <c r="B21" s="192"/>
      <c r="C21" s="192"/>
      <c r="D21" s="200"/>
    </row>
    <row r="22" spans="1:13" x14ac:dyDescent="0.15">
      <c r="A22" s="221" t="s">
        <v>20</v>
      </c>
      <c r="B22" s="192"/>
      <c r="C22" s="192"/>
      <c r="D22" s="200"/>
    </row>
    <row r="23" spans="1:13" x14ac:dyDescent="0.15">
      <c r="A23" s="221" t="s">
        <v>21</v>
      </c>
      <c r="B23" s="192"/>
      <c r="C23" s="192"/>
      <c r="D23" s="200"/>
    </row>
    <row r="24" spans="1:13" x14ac:dyDescent="0.15">
      <c r="A24" s="221" t="s">
        <v>22</v>
      </c>
      <c r="B24" s="192"/>
      <c r="C24" s="192"/>
      <c r="D24" s="200"/>
    </row>
    <row r="25" spans="1:13" x14ac:dyDescent="0.15">
      <c r="A25" s="221" t="s">
        <v>23</v>
      </c>
      <c r="B25" s="192"/>
      <c r="C25" s="192"/>
      <c r="D25" s="200"/>
    </row>
    <row r="26" spans="1:13" x14ac:dyDescent="0.15">
      <c r="A26" s="222" t="s">
        <v>24</v>
      </c>
      <c r="B26" s="193"/>
      <c r="C26" s="193"/>
      <c r="D26" s="201"/>
    </row>
    <row r="27" spans="1:13" ht="14.25" x14ac:dyDescent="0.15">
      <c r="A27" s="202" t="s">
        <v>41</v>
      </c>
      <c r="B27" s="124">
        <f>SUM(B9:B26)</f>
        <v>0</v>
      </c>
      <c r="C27" s="124">
        <f>SUM(C9:C26)</f>
        <v>0</v>
      </c>
      <c r="D27" s="203"/>
    </row>
    <row r="28" spans="1:13" ht="14.25" x14ac:dyDescent="0.15">
      <c r="A28" s="216" t="s">
        <v>7</v>
      </c>
      <c r="B28" s="125"/>
      <c r="C28" s="125"/>
      <c r="D28" s="204"/>
    </row>
    <row r="29" spans="1:13" x14ac:dyDescent="0.15">
      <c r="A29" s="221" t="s">
        <v>25</v>
      </c>
      <c r="B29" s="192"/>
      <c r="C29" s="192"/>
      <c r="D29" s="200"/>
    </row>
    <row r="30" spans="1:13" x14ac:dyDescent="0.15">
      <c r="A30" s="221" t="s">
        <v>26</v>
      </c>
      <c r="B30" s="192"/>
      <c r="C30" s="192"/>
      <c r="D30" s="200"/>
    </row>
    <row r="31" spans="1:13" x14ac:dyDescent="0.15">
      <c r="A31" s="221" t="s">
        <v>27</v>
      </c>
      <c r="B31" s="192"/>
      <c r="C31" s="192"/>
      <c r="D31" s="200"/>
    </row>
    <row r="32" spans="1:13" x14ac:dyDescent="0.15">
      <c r="A32" s="221" t="s">
        <v>28</v>
      </c>
      <c r="B32" s="192"/>
      <c r="C32" s="192"/>
      <c r="D32" s="200"/>
    </row>
    <row r="33" spans="1:4" x14ac:dyDescent="0.15">
      <c r="A33" s="221" t="s">
        <v>29</v>
      </c>
      <c r="B33" s="192"/>
      <c r="C33" s="192"/>
      <c r="D33" s="200"/>
    </row>
    <row r="34" spans="1:4" x14ac:dyDescent="0.15">
      <c r="A34" s="221" t="s">
        <v>30</v>
      </c>
      <c r="B34" s="192"/>
      <c r="C34" s="192"/>
      <c r="D34" s="200"/>
    </row>
    <row r="35" spans="1:4" x14ac:dyDescent="0.15">
      <c r="A35" s="221" t="s">
        <v>17</v>
      </c>
      <c r="B35" s="192"/>
      <c r="C35" s="192"/>
      <c r="D35" s="200"/>
    </row>
    <row r="36" spans="1:4" x14ac:dyDescent="0.15">
      <c r="A36" s="221" t="s">
        <v>31</v>
      </c>
      <c r="B36" s="192"/>
      <c r="C36" s="192"/>
      <c r="D36" s="200"/>
    </row>
    <row r="37" spans="1:4" x14ac:dyDescent="0.15">
      <c r="A37" s="221" t="s">
        <v>32</v>
      </c>
      <c r="B37" s="192"/>
      <c r="C37" s="192"/>
      <c r="D37" s="200"/>
    </row>
    <row r="38" spans="1:4" x14ac:dyDescent="0.15">
      <c r="A38" s="222" t="s">
        <v>24</v>
      </c>
      <c r="B38" s="193"/>
      <c r="C38" s="193"/>
      <c r="D38" s="201"/>
    </row>
    <row r="39" spans="1:4" ht="14.25" x14ac:dyDescent="0.15">
      <c r="A39" s="202" t="s">
        <v>41</v>
      </c>
      <c r="B39" s="124">
        <f>SUM(B29:B38)</f>
        <v>0</v>
      </c>
      <c r="C39" s="124">
        <f>SUM(C29:C38)</f>
        <v>0</v>
      </c>
      <c r="D39" s="203"/>
    </row>
    <row r="40" spans="1:4" x14ac:dyDescent="0.15">
      <c r="A40" s="217"/>
      <c r="B40" s="194"/>
      <c r="C40" s="194"/>
      <c r="D40" s="205"/>
    </row>
    <row r="41" spans="1:4" x14ac:dyDescent="0.15">
      <c r="A41" s="217" t="s">
        <v>33</v>
      </c>
      <c r="B41" s="194"/>
      <c r="C41" s="194"/>
      <c r="D41" s="205"/>
    </row>
    <row r="42" spans="1:4" x14ac:dyDescent="0.15">
      <c r="A42" s="221" t="s">
        <v>34</v>
      </c>
      <c r="B42" s="192"/>
      <c r="C42" s="192"/>
      <c r="D42" s="200"/>
    </row>
    <row r="43" spans="1:4" x14ac:dyDescent="0.15">
      <c r="A43" s="217"/>
      <c r="B43" s="195"/>
      <c r="C43" s="194"/>
      <c r="D43" s="205"/>
    </row>
    <row r="44" spans="1:4" x14ac:dyDescent="0.15">
      <c r="A44" s="217" t="s">
        <v>35</v>
      </c>
      <c r="B44" s="194"/>
      <c r="C44" s="194"/>
      <c r="D44" s="205"/>
    </row>
    <row r="45" spans="1:4" x14ac:dyDescent="0.15">
      <c r="A45" s="221" t="s">
        <v>36</v>
      </c>
      <c r="B45" s="192"/>
      <c r="C45" s="192"/>
      <c r="D45" s="200"/>
    </row>
    <row r="46" spans="1:4" x14ac:dyDescent="0.15">
      <c r="A46" s="221" t="s">
        <v>37</v>
      </c>
      <c r="B46" s="192"/>
      <c r="C46" s="192"/>
      <c r="D46" s="200"/>
    </row>
    <row r="47" spans="1:4" x14ac:dyDescent="0.15">
      <c r="A47" s="222" t="s">
        <v>38</v>
      </c>
      <c r="B47" s="193"/>
      <c r="C47" s="193"/>
      <c r="D47" s="201"/>
    </row>
    <row r="48" spans="1:4" ht="14.25" x14ac:dyDescent="0.15">
      <c r="A48" s="206" t="s">
        <v>40</v>
      </c>
      <c r="B48" s="126">
        <f>SUM(B27,B39,B42,B45,B46,B47)</f>
        <v>0</v>
      </c>
      <c r="C48" s="126">
        <f>SUM(C27,C39,C42,C45,C46,C47)</f>
        <v>0</v>
      </c>
      <c r="D48" s="207"/>
    </row>
    <row r="49" spans="1:4" ht="14.25" thickBot="1" x14ac:dyDescent="0.2">
      <c r="A49" s="208"/>
      <c r="B49" s="209" t="s">
        <v>105</v>
      </c>
      <c r="C49" s="209" t="s">
        <v>106</v>
      </c>
      <c r="D49" s="210"/>
    </row>
    <row r="56" spans="1:4" x14ac:dyDescent="0.15">
      <c r="B56" s="10"/>
      <c r="C56" s="10"/>
    </row>
    <row r="74" spans="2:3" x14ac:dyDescent="0.15">
      <c r="B74" s="10"/>
      <c r="C74" s="10"/>
    </row>
  </sheetData>
  <mergeCells count="2">
    <mergeCell ref="A3:D3"/>
    <mergeCell ref="A6:B6"/>
  </mergeCells>
  <phoneticPr fontId="2"/>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2"/>
  <sheetViews>
    <sheetView view="pageBreakPreview" zoomScaleNormal="100" zoomScaleSheetLayoutView="100" workbookViewId="0">
      <selection activeCell="D67" sqref="D67"/>
    </sheetView>
  </sheetViews>
  <sheetFormatPr defaultRowHeight="13.5" customHeight="1" x14ac:dyDescent="0.15"/>
  <cols>
    <col min="1" max="1" width="2.375" style="4" customWidth="1"/>
    <col min="2" max="2" width="12.125" style="4" customWidth="1"/>
    <col min="3" max="15" width="5.625" style="4" customWidth="1"/>
    <col min="16" max="16384" width="9" style="4"/>
  </cols>
  <sheetData>
    <row r="1" spans="1:17" ht="13.5" customHeight="1" x14ac:dyDescent="0.15">
      <c r="A1" s="3"/>
      <c r="B1" s="196" t="s">
        <v>110</v>
      </c>
      <c r="C1" s="3"/>
      <c r="D1" s="3"/>
      <c r="E1" s="3"/>
      <c r="F1" s="3"/>
      <c r="G1" s="3"/>
      <c r="H1" s="3"/>
      <c r="I1" s="3"/>
      <c r="J1" s="3"/>
      <c r="K1" s="3"/>
      <c r="L1" s="3"/>
      <c r="M1" s="3"/>
    </row>
    <row r="2" spans="1:17" ht="6" customHeight="1" thickBot="1" x14ac:dyDescent="0.2">
      <c r="A2" s="3"/>
      <c r="B2" s="16"/>
      <c r="C2" s="3"/>
      <c r="D2" s="3"/>
      <c r="E2" s="3"/>
      <c r="F2" s="3"/>
      <c r="G2" s="3"/>
      <c r="H2" s="3"/>
      <c r="I2" s="3"/>
      <c r="J2" s="3"/>
      <c r="K2" s="3"/>
      <c r="L2" s="3"/>
      <c r="M2" s="3"/>
    </row>
    <row r="3" spans="1:17" ht="22.5" customHeight="1" thickBot="1" x14ac:dyDescent="0.2">
      <c r="A3" s="3"/>
      <c r="B3" s="3"/>
      <c r="C3" s="3"/>
      <c r="D3" s="3"/>
      <c r="E3" s="3"/>
      <c r="F3" s="3"/>
      <c r="G3" s="3"/>
      <c r="H3" s="3"/>
      <c r="I3" s="385" t="s">
        <v>92</v>
      </c>
      <c r="J3" s="386"/>
      <c r="K3" s="387"/>
      <c r="L3" s="388"/>
      <c r="M3" s="388"/>
      <c r="N3" s="388"/>
      <c r="O3" s="389"/>
    </row>
    <row r="4" spans="1:17" ht="13.5" customHeight="1" thickBot="1" x14ac:dyDescent="0.2">
      <c r="A4" s="3"/>
      <c r="B4" s="383" t="s">
        <v>107</v>
      </c>
      <c r="C4" s="383"/>
      <c r="D4" s="383"/>
      <c r="E4" s="383"/>
      <c r="F4" s="383"/>
      <c r="G4" s="383"/>
      <c r="H4" s="5"/>
      <c r="I4" s="5"/>
      <c r="J4" s="6"/>
      <c r="K4" s="6"/>
      <c r="L4" s="5"/>
      <c r="M4" s="5"/>
    </row>
    <row r="5" spans="1:17" ht="13.5" customHeight="1" x14ac:dyDescent="0.15">
      <c r="A5" s="3"/>
      <c r="B5" s="21" t="s">
        <v>42</v>
      </c>
      <c r="C5" s="25" t="s">
        <v>138</v>
      </c>
      <c r="D5" s="25" t="s">
        <v>139</v>
      </c>
      <c r="E5" s="25" t="s">
        <v>140</v>
      </c>
      <c r="F5" s="25" t="s">
        <v>141</v>
      </c>
      <c r="G5" s="25" t="s">
        <v>142</v>
      </c>
      <c r="H5" s="25" t="s">
        <v>143</v>
      </c>
      <c r="I5" s="25" t="s">
        <v>144</v>
      </c>
      <c r="J5" s="25" t="s">
        <v>145</v>
      </c>
      <c r="K5" s="25" t="s">
        <v>146</v>
      </c>
      <c r="L5" s="25" t="s">
        <v>147</v>
      </c>
      <c r="M5" s="25" t="s">
        <v>148</v>
      </c>
      <c r="N5" s="26" t="s">
        <v>149</v>
      </c>
      <c r="O5" s="27" t="s">
        <v>43</v>
      </c>
      <c r="Q5" s="290" t="s">
        <v>247</v>
      </c>
    </row>
    <row r="6" spans="1:17" ht="13.5" customHeight="1" x14ac:dyDescent="0.15">
      <c r="A6" s="3"/>
      <c r="B6" s="22" t="s">
        <v>111</v>
      </c>
      <c r="C6" s="77"/>
      <c r="D6" s="77"/>
      <c r="E6" s="77"/>
      <c r="F6" s="77"/>
      <c r="G6" s="77"/>
      <c r="H6" s="77"/>
      <c r="I6" s="77"/>
      <c r="J6" s="77"/>
      <c r="K6" s="77"/>
      <c r="L6" s="77"/>
      <c r="M6" s="77"/>
      <c r="N6" s="72"/>
      <c r="O6" s="256">
        <f>SUM(C6:N6)</f>
        <v>0</v>
      </c>
      <c r="Q6" s="290" t="s">
        <v>245</v>
      </c>
    </row>
    <row r="7" spans="1:17" ht="13.5" customHeight="1" x14ac:dyDescent="0.15">
      <c r="A7" s="3"/>
      <c r="B7" s="22" t="s">
        <v>112</v>
      </c>
      <c r="C7" s="73"/>
      <c r="D7" s="73"/>
      <c r="E7" s="73"/>
      <c r="F7" s="73"/>
      <c r="G7" s="73"/>
      <c r="H7" s="73"/>
      <c r="I7" s="73"/>
      <c r="J7" s="73"/>
      <c r="K7" s="73"/>
      <c r="L7" s="73"/>
      <c r="M7" s="73"/>
      <c r="N7" s="74"/>
      <c r="O7" s="257">
        <f t="shared" ref="O7:O11" si="0">SUM(C7:N7)</f>
        <v>0</v>
      </c>
      <c r="Q7" s="290" t="s">
        <v>246</v>
      </c>
    </row>
    <row r="8" spans="1:17" ht="13.5" customHeight="1" x14ac:dyDescent="0.15">
      <c r="A8" s="3"/>
      <c r="B8" s="22" t="s">
        <v>113</v>
      </c>
      <c r="C8" s="77"/>
      <c r="D8" s="77"/>
      <c r="E8" s="77"/>
      <c r="F8" s="77"/>
      <c r="G8" s="77"/>
      <c r="H8" s="77"/>
      <c r="I8" s="77"/>
      <c r="J8" s="77"/>
      <c r="K8" s="77"/>
      <c r="L8" s="77"/>
      <c r="M8" s="77"/>
      <c r="N8" s="72"/>
      <c r="O8" s="256">
        <f t="shared" si="0"/>
        <v>0</v>
      </c>
    </row>
    <row r="9" spans="1:17" ht="13.5" customHeight="1" x14ac:dyDescent="0.15">
      <c r="A9" s="3"/>
      <c r="B9" s="22" t="s">
        <v>114</v>
      </c>
      <c r="C9" s="73"/>
      <c r="D9" s="73"/>
      <c r="E9" s="73"/>
      <c r="F9" s="73"/>
      <c r="G9" s="73"/>
      <c r="H9" s="73"/>
      <c r="I9" s="73"/>
      <c r="J9" s="73"/>
      <c r="K9" s="73"/>
      <c r="L9" s="73"/>
      <c r="M9" s="73"/>
      <c r="N9" s="74"/>
      <c r="O9" s="257">
        <f t="shared" si="0"/>
        <v>0</v>
      </c>
    </row>
    <row r="10" spans="1:17" ht="13.5" customHeight="1" x14ac:dyDescent="0.15">
      <c r="A10" s="3"/>
      <c r="B10" s="22" t="s">
        <v>115</v>
      </c>
      <c r="C10" s="77"/>
      <c r="D10" s="77"/>
      <c r="E10" s="77"/>
      <c r="F10" s="77"/>
      <c r="G10" s="77"/>
      <c r="H10" s="77"/>
      <c r="I10" s="77"/>
      <c r="J10" s="77"/>
      <c r="K10" s="77"/>
      <c r="L10" s="77"/>
      <c r="M10" s="77"/>
      <c r="N10" s="72"/>
      <c r="O10" s="256">
        <f t="shared" si="0"/>
        <v>0</v>
      </c>
    </row>
    <row r="11" spans="1:17" ht="13.5" customHeight="1" thickBot="1" x14ac:dyDescent="0.2">
      <c r="A11" s="3"/>
      <c r="B11" s="23" t="s">
        <v>116</v>
      </c>
      <c r="C11" s="75"/>
      <c r="D11" s="75"/>
      <c r="E11" s="75"/>
      <c r="F11" s="75"/>
      <c r="G11" s="75"/>
      <c r="H11" s="75"/>
      <c r="I11" s="75"/>
      <c r="J11" s="75"/>
      <c r="K11" s="75"/>
      <c r="L11" s="75"/>
      <c r="M11" s="75"/>
      <c r="N11" s="76"/>
      <c r="O11" s="258">
        <f t="shared" si="0"/>
        <v>0</v>
      </c>
    </row>
    <row r="12" spans="1:17" ht="13.5" customHeight="1" thickBot="1" x14ac:dyDescent="0.2">
      <c r="A12" s="3"/>
      <c r="B12" s="24" t="s">
        <v>43</v>
      </c>
      <c r="C12" s="253">
        <f>SUM(C6:C11)</f>
        <v>0</v>
      </c>
      <c r="D12" s="253">
        <f t="shared" ref="D12:N12" si="1">SUM(D6:D11)</f>
        <v>0</v>
      </c>
      <c r="E12" s="253">
        <f t="shared" si="1"/>
        <v>0</v>
      </c>
      <c r="F12" s="253">
        <f t="shared" si="1"/>
        <v>0</v>
      </c>
      <c r="G12" s="253">
        <f t="shared" si="1"/>
        <v>0</v>
      </c>
      <c r="H12" s="253">
        <f t="shared" si="1"/>
        <v>0</v>
      </c>
      <c r="I12" s="253">
        <f t="shared" si="1"/>
        <v>0</v>
      </c>
      <c r="J12" s="253">
        <f t="shared" si="1"/>
        <v>0</v>
      </c>
      <c r="K12" s="253">
        <f t="shared" si="1"/>
        <v>0</v>
      </c>
      <c r="L12" s="253">
        <f t="shared" si="1"/>
        <v>0</v>
      </c>
      <c r="M12" s="253">
        <f t="shared" si="1"/>
        <v>0</v>
      </c>
      <c r="N12" s="254">
        <f t="shared" si="1"/>
        <v>0</v>
      </c>
      <c r="O12" s="255">
        <f>IF(SUM(O6:O11)=SUM(C12:N12),SUM(O6:O11),"FALSE")</f>
        <v>0</v>
      </c>
    </row>
    <row r="13" spans="1:17" ht="11.25" customHeight="1" x14ac:dyDescent="0.15">
      <c r="A13" s="3"/>
      <c r="B13" s="394" t="s">
        <v>150</v>
      </c>
      <c r="C13" s="394"/>
      <c r="D13" s="394"/>
      <c r="E13" s="394"/>
      <c r="F13" s="394"/>
      <c r="G13" s="394"/>
      <c r="H13" s="394"/>
      <c r="I13" s="394"/>
      <c r="J13" s="394"/>
      <c r="K13" s="394"/>
      <c r="L13" s="394"/>
      <c r="M13" s="394"/>
      <c r="N13" s="394"/>
      <c r="O13" s="394"/>
    </row>
    <row r="14" spans="1:17" ht="11.25" customHeight="1" x14ac:dyDescent="0.15">
      <c r="A14" s="3"/>
      <c r="B14" s="395"/>
      <c r="C14" s="395"/>
      <c r="D14" s="395"/>
      <c r="E14" s="395"/>
      <c r="F14" s="395"/>
      <c r="G14" s="395"/>
      <c r="H14" s="395"/>
      <c r="I14" s="395"/>
      <c r="J14" s="395"/>
      <c r="K14" s="395"/>
      <c r="L14" s="395"/>
      <c r="M14" s="395"/>
      <c r="N14" s="395"/>
      <c r="O14" s="395"/>
    </row>
    <row r="15" spans="1:17" ht="7.5" customHeight="1" x14ac:dyDescent="0.15">
      <c r="A15" s="3"/>
      <c r="B15" s="3"/>
      <c r="C15" s="3"/>
      <c r="D15" s="3"/>
      <c r="E15" s="3"/>
      <c r="F15" s="3"/>
      <c r="G15" s="3"/>
      <c r="H15" s="3"/>
      <c r="I15" s="3"/>
      <c r="J15" s="3"/>
      <c r="K15" s="3"/>
      <c r="L15" s="3"/>
      <c r="M15" s="3"/>
    </row>
    <row r="16" spans="1:17" ht="13.5" customHeight="1" thickBot="1" x14ac:dyDescent="0.2">
      <c r="A16" s="3"/>
      <c r="B16" s="384" t="s">
        <v>81</v>
      </c>
      <c r="C16" s="384"/>
      <c r="D16" s="384"/>
      <c r="E16" s="384"/>
      <c r="F16" s="384"/>
      <c r="G16" s="384"/>
      <c r="H16" s="384"/>
      <c r="I16" s="384"/>
      <c r="J16" s="384"/>
      <c r="K16" s="3"/>
      <c r="L16" s="3"/>
      <c r="M16" s="3"/>
    </row>
    <row r="17" spans="1:15" ht="13.5" customHeight="1" x14ac:dyDescent="0.15">
      <c r="A17" s="3"/>
      <c r="B17" s="28" t="s">
        <v>42</v>
      </c>
      <c r="C17" s="29" t="s">
        <v>138</v>
      </c>
      <c r="D17" s="29" t="s">
        <v>139</v>
      </c>
      <c r="E17" s="29" t="s">
        <v>140</v>
      </c>
      <c r="F17" s="29" t="s">
        <v>141</v>
      </c>
      <c r="G17" s="29" t="s">
        <v>142</v>
      </c>
      <c r="H17" s="29" t="s">
        <v>143</v>
      </c>
      <c r="I17" s="29" t="s">
        <v>144</v>
      </c>
      <c r="J17" s="29" t="s">
        <v>145</v>
      </c>
      <c r="K17" s="29" t="s">
        <v>146</v>
      </c>
      <c r="L17" s="29" t="s">
        <v>147</v>
      </c>
      <c r="M17" s="29" t="s">
        <v>148</v>
      </c>
      <c r="N17" s="30" t="s">
        <v>149</v>
      </c>
      <c r="O17" s="31" t="s">
        <v>43</v>
      </c>
    </row>
    <row r="18" spans="1:15" ht="13.5" customHeight="1" x14ac:dyDescent="0.15">
      <c r="A18" s="3"/>
      <c r="B18" s="32">
        <v>1</v>
      </c>
      <c r="C18" s="71"/>
      <c r="D18" s="71"/>
      <c r="E18" s="71"/>
      <c r="F18" s="71"/>
      <c r="G18" s="71"/>
      <c r="H18" s="71"/>
      <c r="I18" s="71"/>
      <c r="J18" s="71"/>
      <c r="K18" s="71"/>
      <c r="L18" s="71"/>
      <c r="M18" s="71"/>
      <c r="N18" s="71"/>
      <c r="O18" s="256">
        <f>SUM(C18:N18)</f>
        <v>0</v>
      </c>
    </row>
    <row r="19" spans="1:15" ht="13.5" customHeight="1" x14ac:dyDescent="0.15">
      <c r="A19" s="3"/>
      <c r="B19" s="32">
        <v>2</v>
      </c>
      <c r="C19" s="73"/>
      <c r="D19" s="73"/>
      <c r="E19" s="73"/>
      <c r="F19" s="73"/>
      <c r="G19" s="73"/>
      <c r="H19" s="73"/>
      <c r="I19" s="73"/>
      <c r="J19" s="73"/>
      <c r="K19" s="73"/>
      <c r="L19" s="73"/>
      <c r="M19" s="73"/>
      <c r="N19" s="73"/>
      <c r="O19" s="257">
        <f t="shared" ref="O19:O35" si="2">SUM(C19:N19)</f>
        <v>0</v>
      </c>
    </row>
    <row r="20" spans="1:15" ht="13.5" customHeight="1" x14ac:dyDescent="0.15">
      <c r="A20" s="3"/>
      <c r="B20" s="32">
        <v>3</v>
      </c>
      <c r="C20" s="71"/>
      <c r="D20" s="71"/>
      <c r="E20" s="71"/>
      <c r="F20" s="71"/>
      <c r="G20" s="71"/>
      <c r="H20" s="71"/>
      <c r="I20" s="71"/>
      <c r="J20" s="71"/>
      <c r="K20" s="71"/>
      <c r="L20" s="71"/>
      <c r="M20" s="71"/>
      <c r="N20" s="71"/>
      <c r="O20" s="256">
        <f t="shared" si="2"/>
        <v>0</v>
      </c>
    </row>
    <row r="21" spans="1:15" ht="13.5" customHeight="1" x14ac:dyDescent="0.15">
      <c r="A21" s="3"/>
      <c r="B21" s="32">
        <v>4</v>
      </c>
      <c r="C21" s="73"/>
      <c r="D21" s="73"/>
      <c r="E21" s="73"/>
      <c r="F21" s="73"/>
      <c r="G21" s="73"/>
      <c r="H21" s="73"/>
      <c r="I21" s="73"/>
      <c r="J21" s="73"/>
      <c r="K21" s="73"/>
      <c r="L21" s="73"/>
      <c r="M21" s="73"/>
      <c r="N21" s="73"/>
      <c r="O21" s="257">
        <f t="shared" si="2"/>
        <v>0</v>
      </c>
    </row>
    <row r="22" spans="1:15" ht="13.5" customHeight="1" x14ac:dyDescent="0.15">
      <c r="A22" s="3"/>
      <c r="B22" s="32">
        <v>5</v>
      </c>
      <c r="C22" s="71"/>
      <c r="D22" s="71"/>
      <c r="E22" s="71"/>
      <c r="F22" s="71"/>
      <c r="G22" s="71"/>
      <c r="H22" s="71"/>
      <c r="I22" s="71"/>
      <c r="J22" s="71"/>
      <c r="K22" s="71"/>
      <c r="L22" s="71"/>
      <c r="M22" s="71"/>
      <c r="N22" s="71"/>
      <c r="O22" s="256">
        <f t="shared" si="2"/>
        <v>0</v>
      </c>
    </row>
    <row r="23" spans="1:15" ht="13.5" customHeight="1" x14ac:dyDescent="0.15">
      <c r="A23" s="3"/>
      <c r="B23" s="32">
        <v>6</v>
      </c>
      <c r="C23" s="73"/>
      <c r="D23" s="73"/>
      <c r="E23" s="73"/>
      <c r="F23" s="73"/>
      <c r="G23" s="73"/>
      <c r="H23" s="73"/>
      <c r="I23" s="73"/>
      <c r="J23" s="73"/>
      <c r="K23" s="73"/>
      <c r="L23" s="73"/>
      <c r="M23" s="73"/>
      <c r="N23" s="73"/>
      <c r="O23" s="257">
        <f t="shared" si="2"/>
        <v>0</v>
      </c>
    </row>
    <row r="24" spans="1:15" ht="13.5" customHeight="1" x14ac:dyDescent="0.15">
      <c r="A24" s="3"/>
      <c r="B24" s="32">
        <v>7</v>
      </c>
      <c r="C24" s="71"/>
      <c r="D24" s="71"/>
      <c r="E24" s="71"/>
      <c r="F24" s="71"/>
      <c r="G24" s="71"/>
      <c r="H24" s="71"/>
      <c r="I24" s="71"/>
      <c r="J24" s="71"/>
      <c r="K24" s="71"/>
      <c r="L24" s="71"/>
      <c r="M24" s="71"/>
      <c r="N24" s="71"/>
      <c r="O24" s="256">
        <f t="shared" si="2"/>
        <v>0</v>
      </c>
    </row>
    <row r="25" spans="1:15" ht="13.5" customHeight="1" x14ac:dyDescent="0.15">
      <c r="A25" s="3"/>
      <c r="B25" s="32">
        <v>8</v>
      </c>
      <c r="C25" s="73"/>
      <c r="D25" s="73"/>
      <c r="E25" s="73"/>
      <c r="F25" s="73"/>
      <c r="G25" s="73"/>
      <c r="H25" s="73"/>
      <c r="I25" s="73"/>
      <c r="J25" s="73"/>
      <c r="K25" s="73"/>
      <c r="L25" s="73"/>
      <c r="M25" s="73"/>
      <c r="N25" s="73"/>
      <c r="O25" s="257">
        <f t="shared" si="2"/>
        <v>0</v>
      </c>
    </row>
    <row r="26" spans="1:15" ht="13.5" customHeight="1" x14ac:dyDescent="0.15">
      <c r="A26" s="3"/>
      <c r="B26" s="32">
        <v>9</v>
      </c>
      <c r="C26" s="71"/>
      <c r="D26" s="71"/>
      <c r="E26" s="71"/>
      <c r="F26" s="71"/>
      <c r="G26" s="71"/>
      <c r="H26" s="71"/>
      <c r="I26" s="71"/>
      <c r="J26" s="71"/>
      <c r="K26" s="71"/>
      <c r="L26" s="71"/>
      <c r="M26" s="71"/>
      <c r="N26" s="71"/>
      <c r="O26" s="256">
        <f t="shared" si="2"/>
        <v>0</v>
      </c>
    </row>
    <row r="27" spans="1:15" ht="13.5" customHeight="1" x14ac:dyDescent="0.15">
      <c r="A27" s="3"/>
      <c r="B27" s="32">
        <v>10</v>
      </c>
      <c r="C27" s="73"/>
      <c r="D27" s="73"/>
      <c r="E27" s="73"/>
      <c r="F27" s="73"/>
      <c r="G27" s="73"/>
      <c r="H27" s="73"/>
      <c r="I27" s="73"/>
      <c r="J27" s="73"/>
      <c r="K27" s="73"/>
      <c r="L27" s="73"/>
      <c r="M27" s="73"/>
      <c r="N27" s="73"/>
      <c r="O27" s="257">
        <f t="shared" si="2"/>
        <v>0</v>
      </c>
    </row>
    <row r="28" spans="1:15" ht="13.5" customHeight="1" x14ac:dyDescent="0.15">
      <c r="A28" s="3"/>
      <c r="B28" s="32">
        <v>11</v>
      </c>
      <c r="C28" s="71"/>
      <c r="D28" s="71"/>
      <c r="E28" s="71"/>
      <c r="F28" s="71"/>
      <c r="G28" s="71"/>
      <c r="H28" s="71"/>
      <c r="I28" s="71"/>
      <c r="J28" s="71"/>
      <c r="K28" s="71"/>
      <c r="L28" s="71"/>
      <c r="M28" s="71"/>
      <c r="N28" s="71"/>
      <c r="O28" s="256">
        <f t="shared" si="2"/>
        <v>0</v>
      </c>
    </row>
    <row r="29" spans="1:15" ht="13.5" customHeight="1" x14ac:dyDescent="0.15">
      <c r="A29" s="3"/>
      <c r="B29" s="32">
        <v>12</v>
      </c>
      <c r="C29" s="73"/>
      <c r="D29" s="73"/>
      <c r="E29" s="73"/>
      <c r="F29" s="73"/>
      <c r="G29" s="73"/>
      <c r="H29" s="73"/>
      <c r="I29" s="73"/>
      <c r="J29" s="73"/>
      <c r="K29" s="73"/>
      <c r="L29" s="73"/>
      <c r="M29" s="73"/>
      <c r="N29" s="73"/>
      <c r="O29" s="257">
        <f t="shared" si="2"/>
        <v>0</v>
      </c>
    </row>
    <row r="30" spans="1:15" ht="13.5" customHeight="1" x14ac:dyDescent="0.15">
      <c r="B30" s="33">
        <v>13</v>
      </c>
      <c r="C30" s="71"/>
      <c r="D30" s="71"/>
      <c r="E30" s="71"/>
      <c r="F30" s="71"/>
      <c r="G30" s="71"/>
      <c r="H30" s="71"/>
      <c r="I30" s="71"/>
      <c r="J30" s="71"/>
      <c r="K30" s="71"/>
      <c r="L30" s="71"/>
      <c r="M30" s="71"/>
      <c r="N30" s="71"/>
      <c r="O30" s="256">
        <f t="shared" si="2"/>
        <v>0</v>
      </c>
    </row>
    <row r="31" spans="1:15" ht="13.5" customHeight="1" x14ac:dyDescent="0.15">
      <c r="B31" s="33">
        <v>14</v>
      </c>
      <c r="C31" s="73"/>
      <c r="D31" s="73"/>
      <c r="E31" s="73"/>
      <c r="F31" s="73"/>
      <c r="G31" s="73"/>
      <c r="H31" s="73"/>
      <c r="I31" s="73"/>
      <c r="J31" s="73"/>
      <c r="K31" s="73"/>
      <c r="L31" s="73"/>
      <c r="M31" s="73"/>
      <c r="N31" s="73"/>
      <c r="O31" s="257">
        <f t="shared" si="2"/>
        <v>0</v>
      </c>
    </row>
    <row r="32" spans="1:15" ht="13.5" customHeight="1" x14ac:dyDescent="0.15">
      <c r="B32" s="33">
        <v>15</v>
      </c>
      <c r="C32" s="71"/>
      <c r="D32" s="71"/>
      <c r="E32" s="71"/>
      <c r="F32" s="71"/>
      <c r="G32" s="71"/>
      <c r="H32" s="71"/>
      <c r="I32" s="71"/>
      <c r="J32" s="71"/>
      <c r="K32" s="71"/>
      <c r="L32" s="71"/>
      <c r="M32" s="71"/>
      <c r="N32" s="71"/>
      <c r="O32" s="256">
        <f t="shared" si="2"/>
        <v>0</v>
      </c>
    </row>
    <row r="33" spans="1:15" ht="13.5" customHeight="1" x14ac:dyDescent="0.15">
      <c r="B33" s="33">
        <v>16</v>
      </c>
      <c r="C33" s="73"/>
      <c r="D33" s="73"/>
      <c r="E33" s="73"/>
      <c r="F33" s="73"/>
      <c r="G33" s="73"/>
      <c r="H33" s="73"/>
      <c r="I33" s="73"/>
      <c r="J33" s="73"/>
      <c r="K33" s="73"/>
      <c r="L33" s="73"/>
      <c r="M33" s="73"/>
      <c r="N33" s="73"/>
      <c r="O33" s="257">
        <f t="shared" si="2"/>
        <v>0</v>
      </c>
    </row>
    <row r="34" spans="1:15" ht="13.5" customHeight="1" x14ac:dyDescent="0.15">
      <c r="B34" s="33">
        <v>17</v>
      </c>
      <c r="C34" s="71"/>
      <c r="D34" s="71"/>
      <c r="E34" s="71"/>
      <c r="F34" s="71"/>
      <c r="G34" s="71"/>
      <c r="H34" s="71"/>
      <c r="I34" s="71"/>
      <c r="J34" s="71"/>
      <c r="K34" s="71"/>
      <c r="L34" s="71"/>
      <c r="M34" s="71"/>
      <c r="N34" s="71"/>
      <c r="O34" s="256">
        <f t="shared" si="2"/>
        <v>0</v>
      </c>
    </row>
    <row r="35" spans="1:15" ht="13.5" customHeight="1" thickBot="1" x14ac:dyDescent="0.2">
      <c r="B35" s="34">
        <v>18</v>
      </c>
      <c r="C35" s="75"/>
      <c r="D35" s="75"/>
      <c r="E35" s="75"/>
      <c r="F35" s="75"/>
      <c r="G35" s="75"/>
      <c r="H35" s="75"/>
      <c r="I35" s="75"/>
      <c r="J35" s="75"/>
      <c r="K35" s="75"/>
      <c r="L35" s="75"/>
      <c r="M35" s="75"/>
      <c r="N35" s="75"/>
      <c r="O35" s="258">
        <f t="shared" si="2"/>
        <v>0</v>
      </c>
    </row>
    <row r="36" spans="1:15" ht="13.5" customHeight="1" thickBot="1" x14ac:dyDescent="0.2">
      <c r="B36" s="35" t="s">
        <v>43</v>
      </c>
      <c r="C36" s="260">
        <f>SUM(C18:C35)</f>
        <v>0</v>
      </c>
      <c r="D36" s="260">
        <f t="shared" ref="D36:N36" si="3">SUM(D18:D35)</f>
        <v>0</v>
      </c>
      <c r="E36" s="260">
        <f t="shared" si="3"/>
        <v>0</v>
      </c>
      <c r="F36" s="260">
        <f t="shared" si="3"/>
        <v>0</v>
      </c>
      <c r="G36" s="260">
        <f t="shared" si="3"/>
        <v>0</v>
      </c>
      <c r="H36" s="260">
        <f t="shared" si="3"/>
        <v>0</v>
      </c>
      <c r="I36" s="260">
        <f t="shared" si="3"/>
        <v>0</v>
      </c>
      <c r="J36" s="260">
        <f t="shared" si="3"/>
        <v>0</v>
      </c>
      <c r="K36" s="260">
        <f t="shared" si="3"/>
        <v>0</v>
      </c>
      <c r="L36" s="260">
        <f t="shared" si="3"/>
        <v>0</v>
      </c>
      <c r="M36" s="260">
        <f t="shared" si="3"/>
        <v>0</v>
      </c>
      <c r="N36" s="261">
        <f t="shared" si="3"/>
        <v>0</v>
      </c>
      <c r="O36" s="259">
        <f>IF(SUM(O18:O35)=SUM(C36:N36),SUM(O18:O35),"FALSE")</f>
        <v>0</v>
      </c>
    </row>
    <row r="37" spans="1:15" ht="11.25" customHeight="1" x14ac:dyDescent="0.15">
      <c r="B37" s="392" t="s">
        <v>150</v>
      </c>
      <c r="C37" s="392"/>
      <c r="D37" s="392"/>
      <c r="E37" s="392"/>
      <c r="F37" s="392"/>
      <c r="G37" s="392"/>
      <c r="H37" s="392"/>
      <c r="I37" s="392"/>
      <c r="J37" s="392"/>
      <c r="K37" s="392"/>
      <c r="L37" s="392"/>
      <c r="M37" s="392"/>
      <c r="N37" s="392"/>
      <c r="O37" s="392"/>
    </row>
    <row r="38" spans="1:15" ht="11.25" customHeight="1" x14ac:dyDescent="0.15">
      <c r="B38" s="393"/>
      <c r="C38" s="393"/>
      <c r="D38" s="393"/>
      <c r="E38" s="393"/>
      <c r="F38" s="393"/>
      <c r="G38" s="393"/>
      <c r="H38" s="393"/>
      <c r="I38" s="393"/>
      <c r="J38" s="393"/>
      <c r="K38" s="393"/>
      <c r="L38" s="393"/>
      <c r="M38" s="393"/>
      <c r="N38" s="393"/>
      <c r="O38" s="393"/>
    </row>
    <row r="39" spans="1:15" ht="7.5" customHeight="1" x14ac:dyDescent="0.15"/>
    <row r="40" spans="1:15" ht="13.5" customHeight="1" thickBot="1" x14ac:dyDescent="0.2">
      <c r="B40" s="396" t="s">
        <v>108</v>
      </c>
      <c r="C40" s="396"/>
      <c r="D40" s="396"/>
      <c r="E40" s="396"/>
      <c r="F40" s="396"/>
      <c r="G40" s="396"/>
      <c r="H40" s="18"/>
      <c r="I40" s="18"/>
      <c r="J40" s="18"/>
      <c r="K40" s="18"/>
      <c r="L40" s="18"/>
      <c r="M40" s="18"/>
      <c r="N40" s="18"/>
      <c r="O40" s="18"/>
    </row>
    <row r="41" spans="1:15" s="18" customFormat="1" ht="11.25" customHeight="1" x14ac:dyDescent="0.15">
      <c r="B41" s="36" t="s">
        <v>42</v>
      </c>
      <c r="C41" s="37" t="s">
        <v>138</v>
      </c>
      <c r="D41" s="37" t="s">
        <v>139</v>
      </c>
      <c r="E41" s="37" t="s">
        <v>140</v>
      </c>
      <c r="F41" s="37" t="s">
        <v>141</v>
      </c>
      <c r="G41" s="37" t="s">
        <v>142</v>
      </c>
      <c r="H41" s="37" t="s">
        <v>143</v>
      </c>
      <c r="I41" s="37" t="s">
        <v>144</v>
      </c>
      <c r="J41" s="37" t="s">
        <v>145</v>
      </c>
      <c r="K41" s="37" t="s">
        <v>146</v>
      </c>
      <c r="L41" s="37" t="s">
        <v>147</v>
      </c>
      <c r="M41" s="37" t="s">
        <v>148</v>
      </c>
      <c r="N41" s="38" t="s">
        <v>149</v>
      </c>
      <c r="O41" s="39" t="s">
        <v>43</v>
      </c>
    </row>
    <row r="42" spans="1:15" s="18" customFormat="1" ht="11.25" customHeight="1" x14ac:dyDescent="0.15">
      <c r="A42" s="19"/>
      <c r="B42" s="262" t="s">
        <v>86</v>
      </c>
      <c r="C42" s="263"/>
      <c r="D42" s="263"/>
      <c r="E42" s="263"/>
      <c r="F42" s="263"/>
      <c r="G42" s="263"/>
      <c r="H42" s="263"/>
      <c r="I42" s="263"/>
      <c r="J42" s="263"/>
      <c r="K42" s="263"/>
      <c r="L42" s="263"/>
      <c r="M42" s="263"/>
      <c r="N42" s="264"/>
      <c r="O42" s="265">
        <f>SUM(C42:N42)</f>
        <v>0</v>
      </c>
    </row>
    <row r="43" spans="1:15" s="18" customFormat="1" ht="11.25" customHeight="1" x14ac:dyDescent="0.15">
      <c r="A43" s="19"/>
      <c r="B43" s="262" t="s">
        <v>87</v>
      </c>
      <c r="C43" s="266"/>
      <c r="D43" s="266"/>
      <c r="E43" s="266"/>
      <c r="F43" s="266"/>
      <c r="G43" s="266"/>
      <c r="H43" s="266"/>
      <c r="I43" s="266"/>
      <c r="J43" s="266"/>
      <c r="K43" s="266"/>
      <c r="L43" s="266"/>
      <c r="M43" s="266"/>
      <c r="N43" s="267"/>
      <c r="O43" s="268">
        <f>SUM(C43:N43)</f>
        <v>0</v>
      </c>
    </row>
    <row r="44" spans="1:15" s="18" customFormat="1" ht="11.25" customHeight="1" x14ac:dyDescent="0.15">
      <c r="A44" s="19"/>
      <c r="B44" s="262" t="s">
        <v>131</v>
      </c>
      <c r="C44" s="263"/>
      <c r="D44" s="263"/>
      <c r="E44" s="263"/>
      <c r="F44" s="263"/>
      <c r="G44" s="263"/>
      <c r="H44" s="263"/>
      <c r="I44" s="263"/>
      <c r="J44" s="263"/>
      <c r="K44" s="263"/>
      <c r="L44" s="263"/>
      <c r="M44" s="263"/>
      <c r="N44" s="264"/>
      <c r="O44" s="265">
        <f t="shared" ref="O44:O53" si="4">SUM(C44:N44)</f>
        <v>0</v>
      </c>
    </row>
    <row r="45" spans="1:15" s="18" customFormat="1" ht="11.25" customHeight="1" x14ac:dyDescent="0.15">
      <c r="A45" s="19"/>
      <c r="B45" s="262" t="s">
        <v>46</v>
      </c>
      <c r="C45" s="266"/>
      <c r="D45" s="266"/>
      <c r="E45" s="266"/>
      <c r="F45" s="266"/>
      <c r="G45" s="266"/>
      <c r="H45" s="266"/>
      <c r="I45" s="266"/>
      <c r="J45" s="266"/>
      <c r="K45" s="266"/>
      <c r="L45" s="266"/>
      <c r="M45" s="266"/>
      <c r="N45" s="267"/>
      <c r="O45" s="269">
        <f t="shared" si="4"/>
        <v>0</v>
      </c>
    </row>
    <row r="46" spans="1:15" s="18" customFormat="1" ht="11.25" customHeight="1" x14ac:dyDescent="0.15">
      <c r="A46" s="19"/>
      <c r="B46" s="262" t="s">
        <v>47</v>
      </c>
      <c r="C46" s="263"/>
      <c r="D46" s="263"/>
      <c r="E46" s="263"/>
      <c r="F46" s="263"/>
      <c r="G46" s="263"/>
      <c r="H46" s="263"/>
      <c r="I46" s="263"/>
      <c r="J46" s="263"/>
      <c r="K46" s="263"/>
      <c r="L46" s="263"/>
      <c r="M46" s="263"/>
      <c r="N46" s="264"/>
      <c r="O46" s="265">
        <f t="shared" si="4"/>
        <v>0</v>
      </c>
    </row>
    <row r="47" spans="1:15" s="18" customFormat="1" ht="11.25" customHeight="1" x14ac:dyDescent="0.15">
      <c r="A47" s="19"/>
      <c r="B47" s="262" t="s">
        <v>48</v>
      </c>
      <c r="C47" s="266"/>
      <c r="D47" s="266"/>
      <c r="E47" s="266"/>
      <c r="F47" s="266"/>
      <c r="G47" s="266"/>
      <c r="H47" s="266"/>
      <c r="I47" s="266"/>
      <c r="J47" s="266"/>
      <c r="K47" s="266"/>
      <c r="L47" s="266"/>
      <c r="M47" s="266"/>
      <c r="N47" s="267"/>
      <c r="O47" s="269">
        <f t="shared" si="4"/>
        <v>0</v>
      </c>
    </row>
    <row r="48" spans="1:15" s="18" customFormat="1" ht="11.25" customHeight="1" x14ac:dyDescent="0.15">
      <c r="A48" s="19"/>
      <c r="B48" s="262" t="s">
        <v>49</v>
      </c>
      <c r="C48" s="263"/>
      <c r="D48" s="263"/>
      <c r="E48" s="263"/>
      <c r="F48" s="263"/>
      <c r="G48" s="263"/>
      <c r="H48" s="263"/>
      <c r="I48" s="263"/>
      <c r="J48" s="263"/>
      <c r="K48" s="263"/>
      <c r="L48" s="263"/>
      <c r="M48" s="263"/>
      <c r="N48" s="264"/>
      <c r="O48" s="265">
        <f t="shared" si="4"/>
        <v>0</v>
      </c>
    </row>
    <row r="49" spans="1:15" s="18" customFormat="1" ht="11.25" customHeight="1" x14ac:dyDescent="0.15">
      <c r="A49" s="19"/>
      <c r="B49" s="262" t="s">
        <v>50</v>
      </c>
      <c r="C49" s="266"/>
      <c r="D49" s="266"/>
      <c r="E49" s="266"/>
      <c r="F49" s="266"/>
      <c r="G49" s="266"/>
      <c r="H49" s="266"/>
      <c r="I49" s="266"/>
      <c r="J49" s="266"/>
      <c r="K49" s="266"/>
      <c r="L49" s="266"/>
      <c r="M49" s="266"/>
      <c r="N49" s="267"/>
      <c r="O49" s="269">
        <f t="shared" si="4"/>
        <v>0</v>
      </c>
    </row>
    <row r="50" spans="1:15" s="18" customFormat="1" ht="11.25" customHeight="1" x14ac:dyDescent="0.15">
      <c r="A50" s="19"/>
      <c r="B50" s="262" t="s">
        <v>51</v>
      </c>
      <c r="C50" s="263"/>
      <c r="D50" s="263"/>
      <c r="E50" s="263"/>
      <c r="F50" s="263"/>
      <c r="G50" s="263"/>
      <c r="H50" s="263"/>
      <c r="I50" s="263"/>
      <c r="J50" s="263"/>
      <c r="K50" s="263"/>
      <c r="L50" s="263"/>
      <c r="M50" s="263"/>
      <c r="N50" s="264"/>
      <c r="O50" s="265">
        <f t="shared" si="4"/>
        <v>0</v>
      </c>
    </row>
    <row r="51" spans="1:15" s="18" customFormat="1" ht="11.25" customHeight="1" x14ac:dyDescent="0.15">
      <c r="A51" s="19"/>
      <c r="B51" s="262" t="s">
        <v>52</v>
      </c>
      <c r="C51" s="266"/>
      <c r="D51" s="266"/>
      <c r="E51" s="266"/>
      <c r="F51" s="266"/>
      <c r="G51" s="266"/>
      <c r="H51" s="266"/>
      <c r="I51" s="266"/>
      <c r="J51" s="266"/>
      <c r="K51" s="266"/>
      <c r="L51" s="266"/>
      <c r="M51" s="266"/>
      <c r="N51" s="267"/>
      <c r="O51" s="269">
        <f t="shared" si="4"/>
        <v>0</v>
      </c>
    </row>
    <row r="52" spans="1:15" s="18" customFormat="1" ht="11.25" customHeight="1" x14ac:dyDescent="0.15">
      <c r="A52" s="19"/>
      <c r="B52" s="262" t="s">
        <v>53</v>
      </c>
      <c r="C52" s="263"/>
      <c r="D52" s="263"/>
      <c r="E52" s="263"/>
      <c r="F52" s="263"/>
      <c r="G52" s="263"/>
      <c r="H52" s="263"/>
      <c r="I52" s="263"/>
      <c r="J52" s="263"/>
      <c r="K52" s="263"/>
      <c r="L52" s="263"/>
      <c r="M52" s="263"/>
      <c r="N52" s="264"/>
      <c r="O52" s="265">
        <f t="shared" si="4"/>
        <v>0</v>
      </c>
    </row>
    <row r="53" spans="1:15" s="18" customFormat="1" ht="11.25" customHeight="1" thickBot="1" x14ac:dyDescent="0.2">
      <c r="A53" s="19"/>
      <c r="B53" s="270" t="s">
        <v>54</v>
      </c>
      <c r="C53" s="271"/>
      <c r="D53" s="271"/>
      <c r="E53" s="271"/>
      <c r="F53" s="271"/>
      <c r="G53" s="271"/>
      <c r="H53" s="271"/>
      <c r="I53" s="271"/>
      <c r="J53" s="271"/>
      <c r="K53" s="271"/>
      <c r="L53" s="271"/>
      <c r="M53" s="271"/>
      <c r="N53" s="272"/>
      <c r="O53" s="273">
        <f t="shared" si="4"/>
        <v>0</v>
      </c>
    </row>
    <row r="54" spans="1:15" s="18" customFormat="1" ht="11.25" customHeight="1" thickBot="1" x14ac:dyDescent="0.2">
      <c r="A54" s="19"/>
      <c r="B54" s="274" t="s">
        <v>43</v>
      </c>
      <c r="C54" s="275">
        <f>SUM(C42:C53)</f>
        <v>0</v>
      </c>
      <c r="D54" s="275">
        <f t="shared" ref="D54:M54" si="5">SUM(D42:D53)</f>
        <v>0</v>
      </c>
      <c r="E54" s="275">
        <f t="shared" si="5"/>
        <v>0</v>
      </c>
      <c r="F54" s="275">
        <f t="shared" si="5"/>
        <v>0</v>
      </c>
      <c r="G54" s="275">
        <f t="shared" si="5"/>
        <v>0</v>
      </c>
      <c r="H54" s="275">
        <f t="shared" si="5"/>
        <v>0</v>
      </c>
      <c r="I54" s="275">
        <f t="shared" si="5"/>
        <v>0</v>
      </c>
      <c r="J54" s="275">
        <f t="shared" si="5"/>
        <v>0</v>
      </c>
      <c r="K54" s="275">
        <f t="shared" si="5"/>
        <v>0</v>
      </c>
      <c r="L54" s="275">
        <f t="shared" si="5"/>
        <v>0</v>
      </c>
      <c r="M54" s="275">
        <f t="shared" si="5"/>
        <v>0</v>
      </c>
      <c r="N54" s="275">
        <f>SUM(N42:N53)</f>
        <v>0</v>
      </c>
      <c r="O54" s="276">
        <f>IF(SUM(O42:O53)=SUM(C54:N54),SUM(O42:O53),"FALSE")</f>
        <v>0</v>
      </c>
    </row>
    <row r="55" spans="1:15" ht="13.5" customHeight="1" x14ac:dyDescent="0.15">
      <c r="A55" s="3"/>
      <c r="B55" s="390" t="s">
        <v>150</v>
      </c>
      <c r="C55" s="390"/>
      <c r="D55" s="390"/>
      <c r="E55" s="390"/>
      <c r="F55" s="390"/>
      <c r="G55" s="390"/>
      <c r="H55" s="390"/>
      <c r="I55" s="390"/>
      <c r="J55" s="390"/>
      <c r="K55" s="390"/>
      <c r="L55" s="390"/>
      <c r="M55" s="390"/>
      <c r="N55" s="390"/>
      <c r="O55" s="390"/>
    </row>
    <row r="56" spans="1:15" ht="13.5" customHeight="1" x14ac:dyDescent="0.15">
      <c r="A56" s="3"/>
      <c r="B56" s="391"/>
      <c r="C56" s="391"/>
      <c r="D56" s="391"/>
      <c r="E56" s="391"/>
      <c r="F56" s="391"/>
      <c r="G56" s="391"/>
      <c r="H56" s="391"/>
      <c r="I56" s="391"/>
      <c r="J56" s="391"/>
      <c r="K56" s="391"/>
      <c r="L56" s="391"/>
      <c r="M56" s="391"/>
      <c r="N56" s="391"/>
      <c r="O56" s="391"/>
    </row>
    <row r="57" spans="1:15" ht="11.25" customHeight="1" x14ac:dyDescent="0.15">
      <c r="A57" s="3"/>
      <c r="B57" s="42" t="s">
        <v>83</v>
      </c>
      <c r="C57" s="19"/>
      <c r="D57" s="19"/>
      <c r="E57" s="19"/>
      <c r="F57" s="19"/>
      <c r="G57" s="19"/>
      <c r="H57" s="19"/>
      <c r="I57" s="19"/>
      <c r="J57" s="19"/>
      <c r="K57" s="19"/>
      <c r="L57" s="19"/>
      <c r="M57" s="19"/>
      <c r="N57" s="19"/>
      <c r="O57" s="19"/>
    </row>
    <row r="58" spans="1:15" ht="11.25" customHeight="1" x14ac:dyDescent="0.15">
      <c r="A58" s="3"/>
      <c r="B58" s="114" t="s">
        <v>84</v>
      </c>
      <c r="C58" s="19"/>
      <c r="D58" s="19"/>
      <c r="E58" s="19"/>
      <c r="F58" s="19"/>
      <c r="G58" s="19"/>
      <c r="H58" s="19"/>
      <c r="I58" s="19"/>
      <c r="J58" s="19"/>
      <c r="K58" s="19"/>
      <c r="L58" s="19"/>
      <c r="M58" s="19"/>
      <c r="N58" s="19"/>
      <c r="O58" s="19"/>
    </row>
    <row r="59" spans="1:15" ht="7.5" customHeight="1" x14ac:dyDescent="0.15">
      <c r="A59" s="3"/>
      <c r="B59" s="11"/>
      <c r="C59" s="3"/>
      <c r="D59" s="3"/>
      <c r="E59" s="3"/>
      <c r="F59" s="3"/>
      <c r="G59" s="3"/>
      <c r="H59" s="3"/>
      <c r="I59" s="3"/>
      <c r="J59" s="3"/>
      <c r="K59" s="3"/>
      <c r="L59" s="3"/>
      <c r="M59" s="3"/>
      <c r="N59" s="3"/>
      <c r="O59" s="3"/>
    </row>
    <row r="60" spans="1:15" ht="13.5" customHeight="1" thickBot="1" x14ac:dyDescent="0.2">
      <c r="A60" s="3"/>
      <c r="B60" s="382" t="s">
        <v>85</v>
      </c>
      <c r="C60" s="382"/>
      <c r="D60" s="382"/>
      <c r="E60" s="382"/>
      <c r="F60" s="3"/>
      <c r="G60" s="3"/>
      <c r="H60" s="3"/>
      <c r="I60" s="3"/>
      <c r="J60" s="3"/>
      <c r="K60" s="3"/>
      <c r="L60" s="3"/>
      <c r="M60" s="3"/>
      <c r="N60" s="3"/>
      <c r="O60" s="3"/>
    </row>
    <row r="61" spans="1:15" ht="13.5" customHeight="1" x14ac:dyDescent="0.15">
      <c r="A61" s="3"/>
      <c r="B61" s="7" t="s">
        <v>42</v>
      </c>
      <c r="C61" s="12" t="s">
        <v>138</v>
      </c>
      <c r="D61" s="12" t="s">
        <v>139</v>
      </c>
      <c r="E61" s="12" t="s">
        <v>140</v>
      </c>
      <c r="F61" s="12" t="s">
        <v>141</v>
      </c>
      <c r="G61" s="12" t="s">
        <v>142</v>
      </c>
      <c r="H61" s="12" t="s">
        <v>143</v>
      </c>
      <c r="I61" s="12" t="s">
        <v>144</v>
      </c>
      <c r="J61" s="12" t="s">
        <v>145</v>
      </c>
      <c r="K61" s="12" t="s">
        <v>146</v>
      </c>
      <c r="L61" s="12" t="s">
        <v>147</v>
      </c>
      <c r="M61" s="12" t="s">
        <v>148</v>
      </c>
      <c r="N61" s="13" t="s">
        <v>149</v>
      </c>
      <c r="O61" s="40" t="s">
        <v>43</v>
      </c>
    </row>
    <row r="62" spans="1:15" ht="13.5" customHeight="1" x14ac:dyDescent="0.15">
      <c r="A62" s="3"/>
      <c r="B62" s="22" t="s">
        <v>151</v>
      </c>
      <c r="C62" s="69">
        <f>C12</f>
        <v>0</v>
      </c>
      <c r="D62" s="69">
        <f t="shared" ref="D62:N62" si="6">D12</f>
        <v>0</v>
      </c>
      <c r="E62" s="69">
        <f t="shared" si="6"/>
        <v>0</v>
      </c>
      <c r="F62" s="69">
        <f t="shared" si="6"/>
        <v>0</v>
      </c>
      <c r="G62" s="69">
        <f t="shared" si="6"/>
        <v>0</v>
      </c>
      <c r="H62" s="69">
        <f t="shared" si="6"/>
        <v>0</v>
      </c>
      <c r="I62" s="69">
        <f t="shared" si="6"/>
        <v>0</v>
      </c>
      <c r="J62" s="69">
        <f t="shared" si="6"/>
        <v>0</v>
      </c>
      <c r="K62" s="69">
        <f t="shared" si="6"/>
        <v>0</v>
      </c>
      <c r="L62" s="69">
        <f t="shared" si="6"/>
        <v>0</v>
      </c>
      <c r="M62" s="69">
        <f t="shared" si="6"/>
        <v>0</v>
      </c>
      <c r="N62" s="69">
        <f t="shared" si="6"/>
        <v>0</v>
      </c>
      <c r="O62" s="78">
        <f>IF(SUM(O12)=SUM(C62:N62),SUM(O12),"FALSE")</f>
        <v>0</v>
      </c>
    </row>
    <row r="63" spans="1:15" ht="13.5" customHeight="1" x14ac:dyDescent="0.15">
      <c r="A63" s="3"/>
      <c r="B63" s="33" t="s">
        <v>152</v>
      </c>
      <c r="C63" s="70">
        <f>C36</f>
        <v>0</v>
      </c>
      <c r="D63" s="70">
        <f t="shared" ref="D63:N63" si="7">D36</f>
        <v>0</v>
      </c>
      <c r="E63" s="70">
        <f t="shared" si="7"/>
        <v>0</v>
      </c>
      <c r="F63" s="70">
        <f t="shared" si="7"/>
        <v>0</v>
      </c>
      <c r="G63" s="70">
        <f t="shared" si="7"/>
        <v>0</v>
      </c>
      <c r="H63" s="70">
        <f t="shared" si="7"/>
        <v>0</v>
      </c>
      <c r="I63" s="70">
        <f t="shared" si="7"/>
        <v>0</v>
      </c>
      <c r="J63" s="70">
        <f t="shared" si="7"/>
        <v>0</v>
      </c>
      <c r="K63" s="70">
        <f t="shared" si="7"/>
        <v>0</v>
      </c>
      <c r="L63" s="70">
        <f t="shared" si="7"/>
        <v>0</v>
      </c>
      <c r="M63" s="70">
        <f t="shared" si="7"/>
        <v>0</v>
      </c>
      <c r="N63" s="70">
        <f t="shared" si="7"/>
        <v>0</v>
      </c>
      <c r="O63" s="79">
        <f>IF(SUM(O36)=SUM(C63:N63),SUM(O36),"FALSE")</f>
        <v>0</v>
      </c>
    </row>
    <row r="64" spans="1:15" ht="13.5" customHeight="1" thickBot="1" x14ac:dyDescent="0.2">
      <c r="A64" s="3"/>
      <c r="B64" s="20" t="s">
        <v>132</v>
      </c>
      <c r="C64" s="80">
        <f>C54</f>
        <v>0</v>
      </c>
      <c r="D64" s="80">
        <f t="shared" ref="D64:N64" si="8">D54</f>
        <v>0</v>
      </c>
      <c r="E64" s="80">
        <f t="shared" si="8"/>
        <v>0</v>
      </c>
      <c r="F64" s="80">
        <f t="shared" si="8"/>
        <v>0</v>
      </c>
      <c r="G64" s="80">
        <f t="shared" si="8"/>
        <v>0</v>
      </c>
      <c r="H64" s="80">
        <f t="shared" si="8"/>
        <v>0</v>
      </c>
      <c r="I64" s="80">
        <f t="shared" si="8"/>
        <v>0</v>
      </c>
      <c r="J64" s="80">
        <f t="shared" si="8"/>
        <v>0</v>
      </c>
      <c r="K64" s="80">
        <f t="shared" si="8"/>
        <v>0</v>
      </c>
      <c r="L64" s="80">
        <f t="shared" si="8"/>
        <v>0</v>
      </c>
      <c r="M64" s="80">
        <f t="shared" si="8"/>
        <v>0</v>
      </c>
      <c r="N64" s="80">
        <f t="shared" si="8"/>
        <v>0</v>
      </c>
      <c r="O64" s="81">
        <f>IF(SUM(O54)=SUM(C64:N64),SUM(O54),"FALSE")</f>
        <v>0</v>
      </c>
    </row>
    <row r="65" spans="1:15" ht="13.5" customHeight="1" thickBot="1" x14ac:dyDescent="0.2">
      <c r="A65" s="3"/>
      <c r="B65" s="41" t="s">
        <v>43</v>
      </c>
      <c r="C65" s="82">
        <f>IF(SUM(C62:C64)=SUM(C12,C36,C54),SUM(C62:C64),"FALSE")</f>
        <v>0</v>
      </c>
      <c r="D65" s="82">
        <f t="shared" ref="D65:N65" si="9">IF(SUM(D62:D64)=SUM(D12,D36,D54),SUM(D62:D64),"FALSE")</f>
        <v>0</v>
      </c>
      <c r="E65" s="82">
        <f t="shared" si="9"/>
        <v>0</v>
      </c>
      <c r="F65" s="82">
        <f t="shared" si="9"/>
        <v>0</v>
      </c>
      <c r="G65" s="82">
        <f t="shared" si="9"/>
        <v>0</v>
      </c>
      <c r="H65" s="82">
        <f t="shared" si="9"/>
        <v>0</v>
      </c>
      <c r="I65" s="82">
        <f t="shared" si="9"/>
        <v>0</v>
      </c>
      <c r="J65" s="82">
        <f t="shared" si="9"/>
        <v>0</v>
      </c>
      <c r="K65" s="82">
        <f t="shared" si="9"/>
        <v>0</v>
      </c>
      <c r="L65" s="82">
        <f t="shared" si="9"/>
        <v>0</v>
      </c>
      <c r="M65" s="82">
        <f t="shared" si="9"/>
        <v>0</v>
      </c>
      <c r="N65" s="83">
        <f t="shared" si="9"/>
        <v>0</v>
      </c>
      <c r="O65" s="84">
        <f>IF(SUM(O62:O64)=SUM(C65:N65),SUM(O62:O64),"FALSE")</f>
        <v>0</v>
      </c>
    </row>
    <row r="72" spans="1:15" ht="13.5" customHeight="1" x14ac:dyDescent="0.15">
      <c r="B72" s="10"/>
      <c r="C72" s="10"/>
    </row>
  </sheetData>
  <mergeCells count="9">
    <mergeCell ref="B60:E60"/>
    <mergeCell ref="B4:G4"/>
    <mergeCell ref="B16:J16"/>
    <mergeCell ref="I3:J3"/>
    <mergeCell ref="K3:O3"/>
    <mergeCell ref="B55:O56"/>
    <mergeCell ref="B37:O38"/>
    <mergeCell ref="B13:O14"/>
    <mergeCell ref="B40:G40"/>
  </mergeCells>
  <phoneticPr fontId="2"/>
  <pageMargins left="0.62992125984251968" right="0.23622047244094491" top="0.74803149606299213" bottom="0.74803149606299213" header="0.31496062992125984" footer="0.31496062992125984"/>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3"/>
  <sheetViews>
    <sheetView view="pageBreakPreview" zoomScaleNormal="100" zoomScaleSheetLayoutView="100" workbookViewId="0">
      <selection activeCell="U17" sqref="U17"/>
    </sheetView>
  </sheetViews>
  <sheetFormatPr defaultRowHeight="13.5" x14ac:dyDescent="0.15"/>
  <cols>
    <col min="1" max="1" width="2.875" style="1" customWidth="1"/>
    <col min="2" max="2" width="3.75" style="1" customWidth="1"/>
    <col min="3" max="3" width="6.25" style="1" customWidth="1"/>
    <col min="4" max="10" width="11.625" style="1" customWidth="1"/>
    <col min="11" max="11" width="2.375" style="1" customWidth="1"/>
    <col min="12" max="12" width="10.125" style="1" customWidth="1"/>
    <col min="13" max="20" width="3.75" style="1" customWidth="1"/>
    <col min="21" max="16384" width="9" style="1"/>
  </cols>
  <sheetData>
    <row r="1" spans="1:22" s="4" customFormat="1" ht="15" customHeight="1" thickBot="1" x14ac:dyDescent="0.2">
      <c r="A1" s="3"/>
      <c r="B1" s="197" t="s">
        <v>117</v>
      </c>
      <c r="C1" s="3"/>
      <c r="D1" s="3"/>
      <c r="E1" s="3"/>
      <c r="F1" s="3"/>
      <c r="G1" s="3"/>
      <c r="H1" s="3"/>
      <c r="I1" s="3"/>
      <c r="J1" s="3"/>
      <c r="K1" s="3"/>
      <c r="L1" s="3"/>
      <c r="M1" s="121"/>
      <c r="N1" s="121"/>
      <c r="O1" s="121"/>
      <c r="P1" s="121"/>
    </row>
    <row r="2" spans="1:22" s="4" customFormat="1" ht="15" customHeight="1" thickBot="1" x14ac:dyDescent="0.2">
      <c r="A2" s="3"/>
      <c r="B2" s="527" t="s">
        <v>137</v>
      </c>
      <c r="C2" s="527"/>
      <c r="D2" s="527"/>
      <c r="E2" s="252"/>
      <c r="F2" s="252"/>
      <c r="G2" s="101" t="s">
        <v>92</v>
      </c>
      <c r="H2" s="403"/>
      <c r="I2" s="403"/>
      <c r="J2" s="404"/>
      <c r="K2" s="3"/>
      <c r="L2" s="3"/>
      <c r="M2" s="121"/>
      <c r="N2" s="121"/>
      <c r="O2" s="121"/>
      <c r="P2" s="121"/>
    </row>
    <row r="3" spans="1:22" s="4" customFormat="1" ht="15" customHeight="1" thickBot="1" x14ac:dyDescent="0.2">
      <c r="A3" s="3"/>
      <c r="B3" s="405" t="s">
        <v>63</v>
      </c>
      <c r="C3" s="406"/>
      <c r="D3" s="407"/>
      <c r="E3" s="49" t="s">
        <v>172</v>
      </c>
      <c r="F3" s="50" t="s">
        <v>55</v>
      </c>
      <c r="G3" s="106"/>
      <c r="H3" s="51" t="s">
        <v>173</v>
      </c>
      <c r="I3" s="50" t="s">
        <v>153</v>
      </c>
      <c r="J3" s="187" t="s">
        <v>219</v>
      </c>
      <c r="K3" s="3"/>
      <c r="L3" s="3"/>
      <c r="M3" s="121"/>
      <c r="N3" s="121"/>
      <c r="O3" s="121"/>
      <c r="P3" s="121"/>
    </row>
    <row r="4" spans="1:22" s="4" customFormat="1" ht="15" customHeight="1" thickBot="1" x14ac:dyDescent="0.2">
      <c r="A4" s="3"/>
      <c r="B4" s="385" t="s">
        <v>88</v>
      </c>
      <c r="C4" s="408"/>
      <c r="D4" s="386"/>
      <c r="E4" s="107"/>
      <c r="F4" s="104" t="s">
        <v>89</v>
      </c>
      <c r="G4" s="409" t="s">
        <v>161</v>
      </c>
      <c r="H4" s="410"/>
      <c r="I4" s="48" t="s">
        <v>163</v>
      </c>
      <c r="J4" s="102" t="s">
        <v>161</v>
      </c>
      <c r="K4" s="3"/>
      <c r="L4" s="66" t="s">
        <v>161</v>
      </c>
      <c r="M4" s="67" t="s">
        <v>164</v>
      </c>
      <c r="N4" s="67" t="s">
        <v>165</v>
      </c>
      <c r="O4" s="67" t="s">
        <v>166</v>
      </c>
      <c r="P4" s="67" t="s">
        <v>167</v>
      </c>
      <c r="Q4" s="67" t="s">
        <v>168</v>
      </c>
      <c r="R4" s="67" t="s">
        <v>169</v>
      </c>
      <c r="S4" s="67" t="s">
        <v>170</v>
      </c>
      <c r="T4" s="67" t="s">
        <v>171</v>
      </c>
    </row>
    <row r="5" spans="1:22" s="4" customFormat="1" ht="15" customHeight="1" thickBot="1" x14ac:dyDescent="0.2">
      <c r="A5" s="3"/>
      <c r="B5" s="411" t="s">
        <v>174</v>
      </c>
      <c r="C5" s="413" t="s">
        <v>59</v>
      </c>
      <c r="D5" s="414"/>
      <c r="E5" s="108"/>
      <c r="F5" s="105" t="s">
        <v>89</v>
      </c>
      <c r="G5" s="415" t="s">
        <v>161</v>
      </c>
      <c r="H5" s="416"/>
      <c r="I5" s="416"/>
      <c r="J5" s="417"/>
      <c r="K5" s="3"/>
      <c r="L5" s="66" t="s">
        <v>161</v>
      </c>
      <c r="M5" s="67" t="s">
        <v>179</v>
      </c>
      <c r="N5" s="67" t="s">
        <v>177</v>
      </c>
      <c r="O5" s="67" t="s">
        <v>178</v>
      </c>
      <c r="P5" s="67"/>
      <c r="Q5" s="68"/>
      <c r="R5" s="68"/>
      <c r="S5" s="68"/>
      <c r="T5" s="68"/>
    </row>
    <row r="6" spans="1:22" s="4" customFormat="1" ht="15" customHeight="1" thickBot="1" x14ac:dyDescent="0.2">
      <c r="A6" s="3"/>
      <c r="B6" s="412"/>
      <c r="C6" s="413" t="s">
        <v>118</v>
      </c>
      <c r="D6" s="414"/>
      <c r="E6" s="108"/>
      <c r="F6" s="105" t="s">
        <v>89</v>
      </c>
      <c r="G6" s="103" t="s">
        <v>161</v>
      </c>
      <c r="H6" s="46" t="s">
        <v>156</v>
      </c>
      <c r="I6" s="223">
        <f>LOOKUP(G6,M7:P7,M8:P8)</f>
        <v>1</v>
      </c>
      <c r="J6" s="47" t="s">
        <v>162</v>
      </c>
      <c r="K6" s="3"/>
      <c r="L6" s="68" t="s">
        <v>161</v>
      </c>
      <c r="M6" s="67" t="s">
        <v>197</v>
      </c>
      <c r="N6" s="233" t="s">
        <v>295</v>
      </c>
      <c r="O6" s="233" t="s">
        <v>296</v>
      </c>
      <c r="P6" s="233" t="s">
        <v>297</v>
      </c>
      <c r="Q6" s="68"/>
      <c r="R6" s="68"/>
      <c r="S6" s="68"/>
      <c r="T6" s="68"/>
    </row>
    <row r="7" spans="1:22" s="4" customFormat="1" ht="15" customHeight="1" thickBot="1" x14ac:dyDescent="0.2">
      <c r="A7" s="3"/>
      <c r="B7" s="420" t="s">
        <v>187</v>
      </c>
      <c r="C7" s="421"/>
      <c r="D7" s="422"/>
      <c r="E7" s="226">
        <f>SUM(E4:E6)</f>
        <v>0</v>
      </c>
      <c r="F7" s="288" t="s">
        <v>90</v>
      </c>
      <c r="G7" s="397" t="s">
        <v>220</v>
      </c>
      <c r="H7" s="398"/>
      <c r="I7" s="399" t="s">
        <v>221</v>
      </c>
      <c r="J7" s="400"/>
      <c r="K7" s="3"/>
      <c r="L7" s="66" t="s">
        <v>161</v>
      </c>
      <c r="M7" s="67" t="s">
        <v>157</v>
      </c>
      <c r="N7" s="67" t="s">
        <v>158</v>
      </c>
      <c r="O7" s="67" t="s">
        <v>159</v>
      </c>
      <c r="P7" s="67" t="s">
        <v>160</v>
      </c>
      <c r="Q7" s="68"/>
      <c r="R7" s="68"/>
      <c r="S7" s="68"/>
      <c r="T7" s="68"/>
    </row>
    <row r="8" spans="1:22" s="18" customFormat="1" ht="11.25" customHeight="1" x14ac:dyDescent="0.15">
      <c r="B8" s="401" t="s">
        <v>244</v>
      </c>
      <c r="C8" s="401"/>
      <c r="D8" s="401"/>
      <c r="E8" s="401"/>
      <c r="F8" s="401"/>
      <c r="G8" s="401"/>
      <c r="H8" s="401"/>
      <c r="I8" s="401"/>
      <c r="J8" s="401"/>
      <c r="L8" s="66"/>
      <c r="M8" s="67">
        <v>12</v>
      </c>
      <c r="N8" s="67">
        <v>10</v>
      </c>
      <c r="O8" s="67">
        <v>4</v>
      </c>
      <c r="P8" s="67">
        <v>1</v>
      </c>
      <c r="Q8" s="68"/>
      <c r="R8" s="68"/>
      <c r="S8" s="68"/>
      <c r="T8" s="68"/>
    </row>
    <row r="9" spans="1:22" ht="7.5" customHeight="1" x14ac:dyDescent="0.15">
      <c r="A9" s="2"/>
      <c r="B9" s="17"/>
      <c r="C9" s="4"/>
      <c r="D9" s="4"/>
      <c r="E9" s="4"/>
      <c r="F9" s="4"/>
      <c r="G9" s="4"/>
      <c r="H9" s="4"/>
      <c r="I9" s="4"/>
      <c r="J9" s="4"/>
      <c r="K9" s="4"/>
      <c r="L9" s="5"/>
      <c r="M9" s="43"/>
      <c r="N9" s="43"/>
      <c r="O9" s="121"/>
      <c r="P9" s="121"/>
      <c r="Q9" s="4"/>
      <c r="R9" s="4"/>
      <c r="S9" s="4"/>
      <c r="T9" s="4"/>
      <c r="U9" s="4"/>
      <c r="V9" s="4"/>
    </row>
    <row r="10" spans="1:22" s="4" customFormat="1" ht="14.25" customHeight="1" x14ac:dyDescent="0.15">
      <c r="A10" s="3"/>
      <c r="B10" s="16" t="s">
        <v>91</v>
      </c>
      <c r="C10" s="5"/>
      <c r="D10" s="5"/>
      <c r="E10" s="5"/>
      <c r="F10" s="5"/>
      <c r="G10" s="5"/>
      <c r="H10" s="5"/>
      <c r="I10" s="5"/>
      <c r="J10" s="5"/>
      <c r="K10" s="5"/>
      <c r="L10" s="121"/>
      <c r="M10" s="121"/>
      <c r="N10" s="43"/>
      <c r="O10" s="121"/>
      <c r="P10" s="121"/>
    </row>
    <row r="11" spans="1:22" s="4" customFormat="1" ht="14.25" customHeight="1" thickBot="1" x14ac:dyDescent="0.2">
      <c r="A11" s="3"/>
      <c r="B11" s="402" t="s">
        <v>182</v>
      </c>
      <c r="C11" s="402"/>
      <c r="D11" s="402"/>
      <c r="E11" s="402"/>
      <c r="F11" s="402"/>
      <c r="G11" s="5"/>
      <c r="H11" s="5"/>
      <c r="I11" s="5"/>
      <c r="J11" s="52" t="s">
        <v>176</v>
      </c>
      <c r="K11" s="5"/>
      <c r="L11" s="121"/>
      <c r="M11" s="121"/>
      <c r="N11" s="121"/>
      <c r="O11" s="121"/>
      <c r="P11" s="121"/>
    </row>
    <row r="12" spans="1:22" s="4" customFormat="1" ht="14.25" customHeight="1" x14ac:dyDescent="0.15">
      <c r="A12" s="3"/>
      <c r="B12" s="425" t="s">
        <v>42</v>
      </c>
      <c r="C12" s="426"/>
      <c r="D12" s="431" t="s">
        <v>154</v>
      </c>
      <c r="E12" s="434" t="s">
        <v>119</v>
      </c>
      <c r="F12" s="437" t="s">
        <v>120</v>
      </c>
      <c r="G12" s="438"/>
      <c r="H12" s="448" t="s">
        <v>155</v>
      </c>
      <c r="I12" s="439" t="s">
        <v>175</v>
      </c>
      <c r="J12" s="442" t="s">
        <v>4</v>
      </c>
      <c r="K12" s="5"/>
      <c r="L12" s="290" t="s">
        <v>247</v>
      </c>
      <c r="M12" s="121"/>
      <c r="N12" s="121"/>
      <c r="O12" s="121"/>
      <c r="P12" s="121"/>
    </row>
    <row r="13" spans="1:22" s="4" customFormat="1" ht="14.25" customHeight="1" x14ac:dyDescent="0.15">
      <c r="A13" s="3"/>
      <c r="B13" s="427"/>
      <c r="C13" s="428"/>
      <c r="D13" s="432"/>
      <c r="E13" s="435"/>
      <c r="F13" s="445" t="s">
        <v>57</v>
      </c>
      <c r="G13" s="447" t="s">
        <v>58</v>
      </c>
      <c r="H13" s="449"/>
      <c r="I13" s="440"/>
      <c r="J13" s="443"/>
      <c r="K13" s="5"/>
      <c r="L13" s="290" t="s">
        <v>245</v>
      </c>
      <c r="M13" s="121"/>
      <c r="N13" s="43"/>
      <c r="O13" s="121"/>
      <c r="P13" s="121"/>
    </row>
    <row r="14" spans="1:22" s="4" customFormat="1" ht="14.25" customHeight="1" x14ac:dyDescent="0.15">
      <c r="A14" s="3"/>
      <c r="B14" s="429"/>
      <c r="C14" s="430"/>
      <c r="D14" s="433"/>
      <c r="E14" s="436"/>
      <c r="F14" s="446"/>
      <c r="G14" s="444"/>
      <c r="H14" s="450"/>
      <c r="I14" s="441"/>
      <c r="J14" s="444"/>
      <c r="K14" s="5"/>
      <c r="L14" s="290" t="s">
        <v>246</v>
      </c>
      <c r="M14" s="121"/>
      <c r="N14" s="43"/>
      <c r="O14" s="121"/>
      <c r="P14" s="121"/>
    </row>
    <row r="15" spans="1:22" s="4" customFormat="1" ht="14.25" customHeight="1" x14ac:dyDescent="0.15">
      <c r="A15" s="3"/>
      <c r="B15" s="418" t="s">
        <v>111</v>
      </c>
      <c r="C15" s="419"/>
      <c r="D15" s="227"/>
      <c r="E15" s="110"/>
      <c r="F15" s="53">
        <f>E$7</f>
        <v>0</v>
      </c>
      <c r="G15" s="55">
        <f>D15*F15</f>
        <v>0</v>
      </c>
      <c r="H15" s="53">
        <f>D15*I15</f>
        <v>0</v>
      </c>
      <c r="I15" s="178">
        <v>10000</v>
      </c>
      <c r="J15" s="231"/>
      <c r="K15" s="5"/>
      <c r="L15" s="121"/>
      <c r="M15" s="121"/>
      <c r="N15" s="43"/>
      <c r="O15" s="121"/>
      <c r="P15" s="121"/>
    </row>
    <row r="16" spans="1:22" s="4" customFormat="1" ht="14.25" customHeight="1" x14ac:dyDescent="0.15">
      <c r="A16" s="3"/>
      <c r="B16" s="423" t="s">
        <v>184</v>
      </c>
      <c r="C16" s="424"/>
      <c r="D16" s="227"/>
      <c r="E16" s="110"/>
      <c r="F16" s="53">
        <f>E$7</f>
        <v>0</v>
      </c>
      <c r="G16" s="55">
        <f t="shared" ref="G16:G21" si="0">D16*F16</f>
        <v>0</v>
      </c>
      <c r="H16" s="53">
        <f>D16*I16</f>
        <v>0</v>
      </c>
      <c r="I16" s="178">
        <v>7000</v>
      </c>
      <c r="J16" s="231"/>
      <c r="K16" s="5"/>
      <c r="L16" s="121"/>
      <c r="M16" s="121"/>
      <c r="N16" s="43"/>
      <c r="O16" s="121"/>
      <c r="P16" s="121"/>
    </row>
    <row r="17" spans="1:22" s="4" customFormat="1" ht="14.25" customHeight="1" x14ac:dyDescent="0.15">
      <c r="A17" s="3"/>
      <c r="B17" s="418" t="s">
        <v>112</v>
      </c>
      <c r="C17" s="419"/>
      <c r="D17" s="227"/>
      <c r="E17" s="110"/>
      <c r="F17" s="53">
        <f>E$7</f>
        <v>0</v>
      </c>
      <c r="G17" s="55">
        <f t="shared" si="0"/>
        <v>0</v>
      </c>
      <c r="H17" s="53">
        <f t="shared" ref="H17:H21" si="1">D17*I17</f>
        <v>0</v>
      </c>
      <c r="I17" s="178">
        <v>11000</v>
      </c>
      <c r="J17" s="231"/>
      <c r="K17" s="5"/>
      <c r="L17" s="121"/>
      <c r="M17" s="121"/>
      <c r="N17" s="43"/>
      <c r="O17" s="121"/>
      <c r="P17" s="121"/>
    </row>
    <row r="18" spans="1:22" s="4" customFormat="1" ht="14.25" customHeight="1" x14ac:dyDescent="0.15">
      <c r="A18" s="3"/>
      <c r="B18" s="418" t="s">
        <v>113</v>
      </c>
      <c r="C18" s="419"/>
      <c r="D18" s="227"/>
      <c r="E18" s="110"/>
      <c r="F18" s="53">
        <f t="shared" ref="F18:F21" si="2">E$7</f>
        <v>0</v>
      </c>
      <c r="G18" s="55">
        <f t="shared" si="0"/>
        <v>0</v>
      </c>
      <c r="H18" s="53">
        <f t="shared" si="1"/>
        <v>0</v>
      </c>
      <c r="I18" s="178">
        <v>14000</v>
      </c>
      <c r="J18" s="231"/>
      <c r="K18" s="5"/>
      <c r="L18" s="5"/>
      <c r="M18" s="43"/>
      <c r="N18" s="43"/>
      <c r="O18" s="121"/>
      <c r="P18" s="121"/>
    </row>
    <row r="19" spans="1:22" s="4" customFormat="1" ht="14.25" customHeight="1" x14ac:dyDescent="0.15">
      <c r="A19" s="3"/>
      <c r="B19" s="418" t="s">
        <v>114</v>
      </c>
      <c r="C19" s="419"/>
      <c r="D19" s="227"/>
      <c r="E19" s="110"/>
      <c r="F19" s="53">
        <f t="shared" si="2"/>
        <v>0</v>
      </c>
      <c r="G19" s="55">
        <f t="shared" si="0"/>
        <v>0</v>
      </c>
      <c r="H19" s="53">
        <f t="shared" si="1"/>
        <v>0</v>
      </c>
      <c r="I19" s="178">
        <v>18000</v>
      </c>
      <c r="J19" s="231"/>
      <c r="K19" s="5"/>
      <c r="L19" s="5"/>
      <c r="M19" s="43"/>
      <c r="N19" s="43"/>
      <c r="O19" s="121"/>
      <c r="P19" s="121"/>
    </row>
    <row r="20" spans="1:22" s="4" customFormat="1" ht="14.25" customHeight="1" x14ac:dyDescent="0.15">
      <c r="A20" s="3"/>
      <c r="B20" s="418" t="s">
        <v>115</v>
      </c>
      <c r="C20" s="419"/>
      <c r="D20" s="227"/>
      <c r="E20" s="110"/>
      <c r="F20" s="53">
        <f t="shared" si="2"/>
        <v>0</v>
      </c>
      <c r="G20" s="55">
        <f t="shared" si="0"/>
        <v>0</v>
      </c>
      <c r="H20" s="53">
        <f t="shared" si="1"/>
        <v>0</v>
      </c>
      <c r="I20" s="178">
        <v>21000</v>
      </c>
      <c r="J20" s="231"/>
      <c r="K20" s="5"/>
      <c r="L20" s="3"/>
      <c r="M20" s="121"/>
      <c r="N20" s="121"/>
      <c r="O20" s="121"/>
      <c r="P20" s="121"/>
    </row>
    <row r="21" spans="1:22" s="4" customFormat="1" ht="14.25" customHeight="1" thickBot="1" x14ac:dyDescent="0.2">
      <c r="A21" s="3"/>
      <c r="B21" s="451" t="s">
        <v>116</v>
      </c>
      <c r="C21" s="452"/>
      <c r="D21" s="228"/>
      <c r="E21" s="168"/>
      <c r="F21" s="53">
        <f t="shared" si="2"/>
        <v>0</v>
      </c>
      <c r="G21" s="169">
        <f t="shared" si="0"/>
        <v>0</v>
      </c>
      <c r="H21" s="170">
        <f t="shared" si="1"/>
        <v>0</v>
      </c>
      <c r="I21" s="225"/>
      <c r="J21" s="232"/>
      <c r="K21" s="3"/>
      <c r="L21" s="3"/>
      <c r="M21" s="121"/>
      <c r="N21" s="121"/>
      <c r="O21" s="121"/>
      <c r="P21" s="121"/>
    </row>
    <row r="22" spans="1:22" s="4" customFormat="1" ht="14.25" customHeight="1" thickBot="1" x14ac:dyDescent="0.2">
      <c r="A22" s="3"/>
      <c r="B22" s="478" t="s">
        <v>39</v>
      </c>
      <c r="C22" s="479"/>
      <c r="D22" s="171">
        <f>SUM(D15:D21)</f>
        <v>0</v>
      </c>
      <c r="E22" s="172">
        <f>SUM(E15:E21)</f>
        <v>0</v>
      </c>
      <c r="F22" s="173"/>
      <c r="G22" s="174">
        <f>SUM(G15:G21)</f>
        <v>0</v>
      </c>
      <c r="H22" s="176">
        <f>SUM(H15:H21)</f>
        <v>0</v>
      </c>
      <c r="I22" s="177"/>
      <c r="J22" s="175"/>
      <c r="K22" s="3"/>
      <c r="L22" s="14"/>
      <c r="M22" s="44"/>
      <c r="N22" s="44"/>
      <c r="O22" s="44"/>
      <c r="P22" s="44"/>
      <c r="Q22" s="17"/>
      <c r="R22" s="17"/>
      <c r="S22" s="17"/>
      <c r="T22" s="17"/>
      <c r="U22" s="17"/>
      <c r="V22" s="17"/>
    </row>
    <row r="23" spans="1:22" s="18" customFormat="1" ht="11.25" customHeight="1" x14ac:dyDescent="0.15">
      <c r="A23" s="19"/>
      <c r="B23" s="453" t="s">
        <v>180</v>
      </c>
      <c r="C23" s="453"/>
      <c r="D23" s="453"/>
      <c r="E23" s="453"/>
      <c r="F23" s="453"/>
      <c r="G23" s="453"/>
      <c r="H23" s="453"/>
      <c r="I23" s="453"/>
      <c r="J23" s="453"/>
      <c r="K23" s="19"/>
      <c r="L23" s="19"/>
      <c r="M23" s="45"/>
      <c r="N23" s="45"/>
      <c r="O23" s="45"/>
      <c r="P23" s="45"/>
    </row>
    <row r="24" spans="1:22" s="18" customFormat="1" ht="11.25" customHeight="1" x14ac:dyDescent="0.15">
      <c r="A24" s="19"/>
      <c r="B24" s="393" t="s">
        <v>181</v>
      </c>
      <c r="C24" s="393"/>
      <c r="D24" s="393"/>
      <c r="E24" s="393"/>
      <c r="F24" s="393"/>
      <c r="G24" s="393"/>
      <c r="H24" s="393"/>
      <c r="I24" s="393"/>
      <c r="J24" s="393"/>
      <c r="K24" s="19"/>
      <c r="L24" s="19"/>
      <c r="M24" s="45"/>
      <c r="N24" s="45"/>
      <c r="O24" s="45"/>
      <c r="P24" s="45"/>
    </row>
    <row r="25" spans="1:22" s="18" customFormat="1" ht="11.25" customHeight="1" x14ac:dyDescent="0.15">
      <c r="A25" s="19"/>
      <c r="B25" s="393"/>
      <c r="C25" s="393"/>
      <c r="D25" s="393"/>
      <c r="E25" s="393"/>
      <c r="F25" s="393"/>
      <c r="G25" s="393"/>
      <c r="H25" s="393"/>
      <c r="I25" s="393"/>
      <c r="J25" s="393"/>
      <c r="K25" s="19"/>
      <c r="L25" s="19"/>
      <c r="M25" s="45"/>
      <c r="N25" s="45"/>
      <c r="O25" s="45"/>
      <c r="P25" s="45"/>
    </row>
    <row r="26" spans="1:22" s="17" customFormat="1" ht="7.5" customHeight="1" x14ac:dyDescent="0.15">
      <c r="A26" s="14"/>
      <c r="B26" s="14"/>
      <c r="C26" s="14"/>
      <c r="D26" s="14"/>
      <c r="E26" s="14"/>
      <c r="F26" s="14"/>
      <c r="G26" s="14"/>
      <c r="H26" s="14"/>
      <c r="I26" s="14"/>
      <c r="J26" s="14"/>
      <c r="K26" s="14"/>
      <c r="L26" s="3"/>
      <c r="M26" s="121"/>
      <c r="N26" s="121"/>
      <c r="O26" s="121"/>
      <c r="P26" s="121"/>
      <c r="Q26" s="4"/>
      <c r="R26" s="4"/>
      <c r="S26" s="4"/>
      <c r="T26" s="4"/>
      <c r="U26" s="4"/>
      <c r="V26" s="4"/>
    </row>
    <row r="27" spans="1:22" s="4" customFormat="1" ht="14.25" customHeight="1" thickBot="1" x14ac:dyDescent="0.2">
      <c r="A27" s="3"/>
      <c r="B27" s="454" t="s">
        <v>191</v>
      </c>
      <c r="C27" s="454"/>
      <c r="D27" s="454"/>
      <c r="E27" s="454"/>
      <c r="F27" s="454"/>
      <c r="G27" s="454"/>
      <c r="H27" s="3"/>
      <c r="I27" s="3"/>
      <c r="J27" s="52" t="s">
        <v>176</v>
      </c>
      <c r="K27" s="3"/>
      <c r="L27" s="5"/>
      <c r="M27" s="43"/>
      <c r="N27" s="43"/>
      <c r="O27" s="121"/>
      <c r="P27" s="121"/>
    </row>
    <row r="28" spans="1:22" s="4" customFormat="1" ht="14.25" customHeight="1" x14ac:dyDescent="0.15">
      <c r="A28" s="3"/>
      <c r="B28" s="455" t="s">
        <v>42</v>
      </c>
      <c r="C28" s="456"/>
      <c r="D28" s="461" t="s">
        <v>154</v>
      </c>
      <c r="E28" s="464" t="s">
        <v>119</v>
      </c>
      <c r="F28" s="467" t="s">
        <v>120</v>
      </c>
      <c r="G28" s="468"/>
      <c r="H28" s="469" t="s">
        <v>155</v>
      </c>
      <c r="I28" s="472" t="s">
        <v>175</v>
      </c>
      <c r="J28" s="475" t="s">
        <v>4</v>
      </c>
      <c r="K28" s="5"/>
      <c r="L28" s="5"/>
      <c r="M28" s="43"/>
      <c r="N28" s="43"/>
      <c r="O28" s="121"/>
      <c r="P28" s="121"/>
    </row>
    <row r="29" spans="1:22" s="4" customFormat="1" ht="14.25" customHeight="1" x14ac:dyDescent="0.15">
      <c r="A29" s="3"/>
      <c r="B29" s="457"/>
      <c r="C29" s="458"/>
      <c r="D29" s="462"/>
      <c r="E29" s="465"/>
      <c r="F29" s="482" t="s">
        <v>57</v>
      </c>
      <c r="G29" s="484" t="s">
        <v>58</v>
      </c>
      <c r="H29" s="470"/>
      <c r="I29" s="473"/>
      <c r="J29" s="476"/>
      <c r="K29" s="5"/>
      <c r="L29" s="5"/>
      <c r="M29" s="43"/>
      <c r="N29" s="43"/>
      <c r="O29" s="121"/>
      <c r="P29" s="121"/>
    </row>
    <row r="30" spans="1:22" s="4" customFormat="1" ht="14.25" customHeight="1" x14ac:dyDescent="0.15">
      <c r="A30" s="3"/>
      <c r="B30" s="459"/>
      <c r="C30" s="460"/>
      <c r="D30" s="463"/>
      <c r="E30" s="466"/>
      <c r="F30" s="483"/>
      <c r="G30" s="477"/>
      <c r="H30" s="471"/>
      <c r="I30" s="474"/>
      <c r="J30" s="477"/>
      <c r="K30" s="5"/>
      <c r="L30" s="3"/>
      <c r="M30" s="121"/>
      <c r="N30" s="121"/>
      <c r="O30" s="121"/>
      <c r="P30" s="121"/>
    </row>
    <row r="31" spans="1:22" s="4" customFormat="1" ht="14.25" customHeight="1" x14ac:dyDescent="0.15">
      <c r="A31" s="3"/>
      <c r="B31" s="480">
        <v>1</v>
      </c>
      <c r="C31" s="481"/>
      <c r="D31" s="109"/>
      <c r="E31" s="110"/>
      <c r="F31" s="53">
        <f>E$7</f>
        <v>0</v>
      </c>
      <c r="G31" s="55">
        <f>D31*F31</f>
        <v>0</v>
      </c>
      <c r="H31" s="53">
        <f>D31*I31</f>
        <v>0</v>
      </c>
      <c r="I31" s="178">
        <v>10000</v>
      </c>
      <c r="J31" s="229"/>
      <c r="K31" s="3"/>
      <c r="L31" s="3"/>
      <c r="M31" s="121"/>
      <c r="N31" s="121"/>
      <c r="O31" s="121"/>
      <c r="P31" s="121"/>
    </row>
    <row r="32" spans="1:22" s="4" customFormat="1" ht="14.25" customHeight="1" x14ac:dyDescent="0.15">
      <c r="A32" s="3"/>
      <c r="B32" s="485" t="s">
        <v>185</v>
      </c>
      <c r="C32" s="486"/>
      <c r="D32" s="109"/>
      <c r="E32" s="110"/>
      <c r="F32" s="53">
        <f>E$7</f>
        <v>0</v>
      </c>
      <c r="G32" s="55">
        <f t="shared" ref="G32:G49" si="3">D32*F32</f>
        <v>0</v>
      </c>
      <c r="H32" s="53">
        <f t="shared" ref="H32:H49" si="4">D32*I32</f>
        <v>0</v>
      </c>
      <c r="I32" s="178">
        <v>7000</v>
      </c>
      <c r="J32" s="229"/>
      <c r="K32" s="3"/>
      <c r="L32" s="3"/>
      <c r="M32" s="121"/>
      <c r="N32" s="121"/>
      <c r="O32" s="121"/>
      <c r="P32" s="121"/>
    </row>
    <row r="33" spans="1:16" s="4" customFormat="1" ht="14.25" customHeight="1" x14ac:dyDescent="0.15">
      <c r="A33" s="3"/>
      <c r="B33" s="480">
        <v>2</v>
      </c>
      <c r="C33" s="481"/>
      <c r="D33" s="109"/>
      <c r="E33" s="110"/>
      <c r="F33" s="53">
        <f>E$7</f>
        <v>0</v>
      </c>
      <c r="G33" s="55">
        <f t="shared" si="3"/>
        <v>0</v>
      </c>
      <c r="H33" s="53">
        <f t="shared" si="4"/>
        <v>0</v>
      </c>
      <c r="I33" s="178">
        <v>13000</v>
      </c>
      <c r="J33" s="229"/>
      <c r="K33" s="3"/>
      <c r="L33" s="3"/>
      <c r="M33" s="121"/>
      <c r="N33" s="121"/>
      <c r="O33" s="121"/>
      <c r="P33" s="121"/>
    </row>
    <row r="34" spans="1:16" s="4" customFormat="1" ht="14.25" customHeight="1" x14ac:dyDescent="0.15">
      <c r="A34" s="3"/>
      <c r="B34" s="480">
        <v>3</v>
      </c>
      <c r="C34" s="481"/>
      <c r="D34" s="109"/>
      <c r="E34" s="110"/>
      <c r="F34" s="53">
        <f t="shared" ref="F34:F49" si="5">E$7</f>
        <v>0</v>
      </c>
      <c r="G34" s="55">
        <f t="shared" si="3"/>
        <v>0</v>
      </c>
      <c r="H34" s="53">
        <f t="shared" si="4"/>
        <v>0</v>
      </c>
      <c r="I34" s="178">
        <v>16000</v>
      </c>
      <c r="J34" s="229"/>
      <c r="K34" s="3"/>
      <c r="L34" s="3"/>
      <c r="M34" s="121"/>
      <c r="N34" s="121"/>
      <c r="O34" s="121"/>
      <c r="P34" s="121"/>
    </row>
    <row r="35" spans="1:16" s="4" customFormat="1" ht="14.25" customHeight="1" x14ac:dyDescent="0.15">
      <c r="A35" s="3"/>
      <c r="B35" s="480">
        <v>4</v>
      </c>
      <c r="C35" s="481"/>
      <c r="D35" s="109"/>
      <c r="E35" s="110"/>
      <c r="F35" s="53">
        <f t="shared" si="5"/>
        <v>0</v>
      </c>
      <c r="G35" s="55">
        <f t="shared" si="3"/>
        <v>0</v>
      </c>
      <c r="H35" s="53">
        <f t="shared" si="4"/>
        <v>0</v>
      </c>
      <c r="I35" s="178">
        <v>19000</v>
      </c>
      <c r="J35" s="229"/>
      <c r="K35" s="3"/>
      <c r="L35" s="3"/>
      <c r="M35" s="121"/>
      <c r="N35" s="121"/>
      <c r="O35" s="121"/>
      <c r="P35" s="121"/>
    </row>
    <row r="36" spans="1:16" s="4" customFormat="1" ht="14.25" customHeight="1" x14ac:dyDescent="0.15">
      <c r="A36" s="3"/>
      <c r="B36" s="480">
        <v>5</v>
      </c>
      <c r="C36" s="481"/>
      <c r="D36" s="109"/>
      <c r="E36" s="110"/>
      <c r="F36" s="53">
        <f t="shared" si="5"/>
        <v>0</v>
      </c>
      <c r="G36" s="55">
        <f t="shared" si="3"/>
        <v>0</v>
      </c>
      <c r="H36" s="53">
        <f t="shared" si="4"/>
        <v>0</v>
      </c>
      <c r="I36" s="178">
        <v>22000</v>
      </c>
      <c r="J36" s="229"/>
      <c r="K36" s="3"/>
      <c r="L36" s="3"/>
      <c r="M36" s="121"/>
      <c r="N36" s="121"/>
      <c r="O36" s="121"/>
      <c r="P36" s="121"/>
    </row>
    <row r="37" spans="1:16" s="4" customFormat="1" ht="14.25" customHeight="1" x14ac:dyDescent="0.15">
      <c r="A37" s="3"/>
      <c r="B37" s="480">
        <v>6</v>
      </c>
      <c r="C37" s="481"/>
      <c r="D37" s="109"/>
      <c r="E37" s="110"/>
      <c r="F37" s="53">
        <f t="shared" si="5"/>
        <v>0</v>
      </c>
      <c r="G37" s="55">
        <f t="shared" si="3"/>
        <v>0</v>
      </c>
      <c r="H37" s="53">
        <f t="shared" si="4"/>
        <v>0</v>
      </c>
      <c r="I37" s="178">
        <v>25000</v>
      </c>
      <c r="J37" s="229"/>
      <c r="K37" s="3"/>
      <c r="L37" s="3"/>
      <c r="M37" s="121"/>
      <c r="N37" s="121"/>
      <c r="O37" s="121"/>
      <c r="P37" s="121"/>
    </row>
    <row r="38" spans="1:16" s="4" customFormat="1" ht="14.25" customHeight="1" x14ac:dyDescent="0.15">
      <c r="A38" s="3"/>
      <c r="B38" s="480">
        <v>7</v>
      </c>
      <c r="C38" s="481"/>
      <c r="D38" s="109"/>
      <c r="E38" s="110"/>
      <c r="F38" s="53">
        <f t="shared" si="5"/>
        <v>0</v>
      </c>
      <c r="G38" s="55">
        <f t="shared" si="3"/>
        <v>0</v>
      </c>
      <c r="H38" s="53">
        <f t="shared" si="4"/>
        <v>0</v>
      </c>
      <c r="I38" s="178">
        <v>30000</v>
      </c>
      <c r="J38" s="229"/>
      <c r="K38" s="3"/>
      <c r="L38" s="3"/>
      <c r="M38" s="121"/>
      <c r="N38" s="121"/>
      <c r="O38" s="121"/>
      <c r="P38" s="121"/>
    </row>
    <row r="39" spans="1:16" s="4" customFormat="1" ht="14.25" customHeight="1" x14ac:dyDescent="0.15">
      <c r="A39" s="3"/>
      <c r="B39" s="480">
        <v>8</v>
      </c>
      <c r="C39" s="481"/>
      <c r="D39" s="109"/>
      <c r="E39" s="110"/>
      <c r="F39" s="53">
        <f t="shared" si="5"/>
        <v>0</v>
      </c>
      <c r="G39" s="55">
        <f t="shared" si="3"/>
        <v>0</v>
      </c>
      <c r="H39" s="53">
        <f t="shared" si="4"/>
        <v>0</v>
      </c>
      <c r="I39" s="178">
        <v>35000</v>
      </c>
      <c r="J39" s="229"/>
      <c r="K39" s="3"/>
      <c r="L39" s="3"/>
      <c r="M39" s="121"/>
      <c r="N39" s="121"/>
      <c r="O39" s="121"/>
      <c r="P39" s="121"/>
    </row>
    <row r="40" spans="1:16" s="4" customFormat="1" ht="14.25" customHeight="1" x14ac:dyDescent="0.15">
      <c r="A40" s="3"/>
      <c r="B40" s="480">
        <v>9</v>
      </c>
      <c r="C40" s="481"/>
      <c r="D40" s="109"/>
      <c r="E40" s="110"/>
      <c r="F40" s="53">
        <f t="shared" si="5"/>
        <v>0</v>
      </c>
      <c r="G40" s="55">
        <f t="shared" si="3"/>
        <v>0</v>
      </c>
      <c r="H40" s="53">
        <f t="shared" si="4"/>
        <v>0</v>
      </c>
      <c r="I40" s="178">
        <v>40000</v>
      </c>
      <c r="J40" s="229"/>
      <c r="K40" s="3"/>
      <c r="L40" s="3"/>
      <c r="M40" s="121"/>
      <c r="N40" s="121"/>
      <c r="O40" s="121"/>
      <c r="P40" s="121"/>
    </row>
    <row r="41" spans="1:16" s="4" customFormat="1" ht="14.25" customHeight="1" x14ac:dyDescent="0.15">
      <c r="A41" s="3"/>
      <c r="B41" s="480">
        <v>10</v>
      </c>
      <c r="C41" s="481"/>
      <c r="D41" s="109"/>
      <c r="E41" s="110"/>
      <c r="F41" s="53">
        <f t="shared" si="5"/>
        <v>0</v>
      </c>
      <c r="G41" s="55">
        <f t="shared" si="3"/>
        <v>0</v>
      </c>
      <c r="H41" s="53">
        <f t="shared" si="4"/>
        <v>0</v>
      </c>
      <c r="I41" s="178">
        <v>45000</v>
      </c>
      <c r="J41" s="229"/>
      <c r="K41" s="3"/>
      <c r="L41" s="3"/>
      <c r="M41" s="121"/>
      <c r="N41" s="121"/>
      <c r="O41" s="121"/>
      <c r="P41" s="121"/>
    </row>
    <row r="42" spans="1:16" s="4" customFormat="1" ht="14.25" customHeight="1" x14ac:dyDescent="0.15">
      <c r="A42" s="3"/>
      <c r="B42" s="480">
        <v>11</v>
      </c>
      <c r="C42" s="481"/>
      <c r="D42" s="109"/>
      <c r="E42" s="110"/>
      <c r="F42" s="53">
        <f t="shared" si="5"/>
        <v>0</v>
      </c>
      <c r="G42" s="55">
        <f t="shared" si="3"/>
        <v>0</v>
      </c>
      <c r="H42" s="53">
        <f t="shared" si="4"/>
        <v>0</v>
      </c>
      <c r="I42" s="178">
        <v>50000</v>
      </c>
      <c r="J42" s="229"/>
      <c r="K42" s="3"/>
      <c r="L42" s="3"/>
      <c r="M42" s="121"/>
      <c r="N42" s="121"/>
      <c r="O42" s="121"/>
      <c r="P42" s="121"/>
    </row>
    <row r="43" spans="1:16" s="4" customFormat="1" ht="14.25" customHeight="1" x14ac:dyDescent="0.15">
      <c r="A43" s="3"/>
      <c r="B43" s="480">
        <v>12</v>
      </c>
      <c r="C43" s="481"/>
      <c r="D43" s="109"/>
      <c r="E43" s="110"/>
      <c r="F43" s="53">
        <f t="shared" si="5"/>
        <v>0</v>
      </c>
      <c r="G43" s="55">
        <f t="shared" si="3"/>
        <v>0</v>
      </c>
      <c r="H43" s="53">
        <f t="shared" si="4"/>
        <v>0</v>
      </c>
      <c r="I43" s="178">
        <v>57000</v>
      </c>
      <c r="J43" s="229"/>
      <c r="K43" s="3"/>
      <c r="L43" s="3"/>
      <c r="M43" s="121"/>
      <c r="N43" s="121"/>
      <c r="O43" s="121"/>
      <c r="P43" s="121"/>
    </row>
    <row r="44" spans="1:16" s="4" customFormat="1" ht="14.25" customHeight="1" x14ac:dyDescent="0.15">
      <c r="A44" s="3"/>
      <c r="B44" s="480">
        <v>13</v>
      </c>
      <c r="C44" s="481"/>
      <c r="D44" s="109"/>
      <c r="E44" s="110"/>
      <c r="F44" s="53">
        <f t="shared" si="5"/>
        <v>0</v>
      </c>
      <c r="G44" s="55">
        <f t="shared" si="3"/>
        <v>0</v>
      </c>
      <c r="H44" s="53">
        <f t="shared" si="4"/>
        <v>0</v>
      </c>
      <c r="I44" s="178">
        <v>64000</v>
      </c>
      <c r="J44" s="229"/>
      <c r="K44" s="3"/>
      <c r="L44" s="3"/>
      <c r="M44" s="121"/>
      <c r="N44" s="121"/>
      <c r="O44" s="121"/>
      <c r="P44" s="121"/>
    </row>
    <row r="45" spans="1:16" s="4" customFormat="1" ht="14.25" customHeight="1" x14ac:dyDescent="0.15">
      <c r="A45" s="3"/>
      <c r="B45" s="480">
        <v>14</v>
      </c>
      <c r="C45" s="481"/>
      <c r="D45" s="109"/>
      <c r="E45" s="110"/>
      <c r="F45" s="53">
        <f t="shared" si="5"/>
        <v>0</v>
      </c>
      <c r="G45" s="55">
        <f t="shared" si="3"/>
        <v>0</v>
      </c>
      <c r="H45" s="53">
        <f t="shared" si="4"/>
        <v>0</v>
      </c>
      <c r="I45" s="178">
        <v>71000</v>
      </c>
      <c r="J45" s="229"/>
      <c r="K45" s="3"/>
      <c r="L45" s="3"/>
      <c r="M45" s="121"/>
      <c r="N45" s="121"/>
      <c r="O45" s="121"/>
      <c r="P45" s="121"/>
    </row>
    <row r="46" spans="1:16" s="4" customFormat="1" ht="14.25" customHeight="1" x14ac:dyDescent="0.15">
      <c r="A46" s="3"/>
      <c r="B46" s="480">
        <v>15</v>
      </c>
      <c r="C46" s="481"/>
      <c r="D46" s="109"/>
      <c r="E46" s="110"/>
      <c r="F46" s="53">
        <f t="shared" si="5"/>
        <v>0</v>
      </c>
      <c r="G46" s="55">
        <f t="shared" si="3"/>
        <v>0</v>
      </c>
      <c r="H46" s="53">
        <f t="shared" si="4"/>
        <v>0</v>
      </c>
      <c r="I46" s="178">
        <v>78000</v>
      </c>
      <c r="J46" s="229"/>
      <c r="K46" s="3"/>
      <c r="L46" s="3"/>
      <c r="M46" s="121"/>
      <c r="N46" s="121"/>
      <c r="O46" s="121"/>
      <c r="P46" s="121"/>
    </row>
    <row r="47" spans="1:16" s="4" customFormat="1" ht="14.25" customHeight="1" x14ac:dyDescent="0.15">
      <c r="A47" s="3"/>
      <c r="B47" s="480">
        <v>16</v>
      </c>
      <c r="C47" s="481"/>
      <c r="D47" s="109"/>
      <c r="E47" s="110"/>
      <c r="F47" s="53">
        <f t="shared" si="5"/>
        <v>0</v>
      </c>
      <c r="G47" s="55">
        <f t="shared" si="3"/>
        <v>0</v>
      </c>
      <c r="H47" s="53">
        <f t="shared" si="4"/>
        <v>0</v>
      </c>
      <c r="I47" s="178">
        <v>85000</v>
      </c>
      <c r="J47" s="229"/>
      <c r="K47" s="3"/>
      <c r="L47" s="3"/>
      <c r="M47" s="121"/>
      <c r="N47" s="121"/>
      <c r="O47" s="121"/>
      <c r="P47" s="121"/>
    </row>
    <row r="48" spans="1:16" s="4" customFormat="1" ht="14.25" customHeight="1" x14ac:dyDescent="0.15">
      <c r="A48" s="3"/>
      <c r="B48" s="480">
        <v>17</v>
      </c>
      <c r="C48" s="481"/>
      <c r="D48" s="109"/>
      <c r="E48" s="110"/>
      <c r="F48" s="53">
        <f t="shared" si="5"/>
        <v>0</v>
      </c>
      <c r="G48" s="55">
        <f t="shared" si="3"/>
        <v>0</v>
      </c>
      <c r="H48" s="53">
        <f t="shared" si="4"/>
        <v>0</v>
      </c>
      <c r="I48" s="178">
        <v>92000</v>
      </c>
      <c r="J48" s="229"/>
      <c r="K48" s="3"/>
      <c r="L48" s="3"/>
      <c r="M48" s="121"/>
      <c r="N48" s="121"/>
      <c r="O48" s="121"/>
      <c r="P48" s="121"/>
    </row>
    <row r="49" spans="1:16" s="4" customFormat="1" ht="14.25" customHeight="1" thickBot="1" x14ac:dyDescent="0.2">
      <c r="A49" s="3"/>
      <c r="B49" s="482">
        <v>18</v>
      </c>
      <c r="C49" s="487"/>
      <c r="D49" s="111"/>
      <c r="E49" s="112"/>
      <c r="F49" s="53">
        <f t="shared" si="5"/>
        <v>0</v>
      </c>
      <c r="G49" s="56">
        <f t="shared" si="3"/>
        <v>0</v>
      </c>
      <c r="H49" s="54">
        <f t="shared" si="4"/>
        <v>0</v>
      </c>
      <c r="I49" s="179"/>
      <c r="J49" s="230"/>
      <c r="K49" s="3"/>
      <c r="L49" s="3"/>
      <c r="M49" s="121"/>
      <c r="N49" s="121"/>
      <c r="O49" s="121"/>
      <c r="P49" s="121"/>
    </row>
    <row r="50" spans="1:16" s="4" customFormat="1" ht="14.25" customHeight="1" thickBot="1" x14ac:dyDescent="0.2">
      <c r="A50" s="3"/>
      <c r="B50" s="488" t="s">
        <v>39</v>
      </c>
      <c r="C50" s="489"/>
      <c r="D50" s="60">
        <f>SUM(D31:D49)</f>
        <v>0</v>
      </c>
      <c r="E50" s="61">
        <f>SUM(E31:E49)</f>
        <v>0</v>
      </c>
      <c r="F50" s="62"/>
      <c r="G50" s="63">
        <f>SUM(G31:G49)</f>
        <v>0</v>
      </c>
      <c r="H50" s="64">
        <f>SUM(H31:H49)</f>
        <v>0</v>
      </c>
      <c r="I50" s="63"/>
      <c r="J50" s="65"/>
      <c r="K50" s="3"/>
      <c r="L50" s="3"/>
      <c r="M50" s="121"/>
      <c r="N50" s="121"/>
      <c r="O50" s="121"/>
      <c r="P50" s="121"/>
    </row>
    <row r="51" spans="1:16" s="4" customFormat="1" ht="11.25" customHeight="1" x14ac:dyDescent="0.15">
      <c r="A51" s="3"/>
      <c r="B51" s="453" t="s">
        <v>180</v>
      </c>
      <c r="C51" s="453"/>
      <c r="D51" s="453"/>
      <c r="E51" s="453"/>
      <c r="F51" s="453"/>
      <c r="G51" s="453"/>
      <c r="H51" s="453"/>
      <c r="I51" s="453"/>
      <c r="J51" s="453"/>
      <c r="K51" s="3"/>
      <c r="L51" s="3"/>
      <c r="M51" s="121"/>
      <c r="N51" s="121"/>
      <c r="O51" s="121"/>
      <c r="P51" s="121"/>
    </row>
    <row r="52" spans="1:16" s="4" customFormat="1" ht="12" customHeight="1" x14ac:dyDescent="0.15">
      <c r="A52" s="3"/>
      <c r="B52" s="393" t="s">
        <v>183</v>
      </c>
      <c r="C52" s="393"/>
      <c r="D52" s="393"/>
      <c r="E52" s="393"/>
      <c r="F52" s="393"/>
      <c r="G52" s="393"/>
      <c r="H52" s="393"/>
      <c r="I52" s="393"/>
      <c r="J52" s="393"/>
      <c r="K52" s="3"/>
      <c r="L52" s="3"/>
      <c r="M52" s="121"/>
      <c r="N52" s="121"/>
      <c r="O52" s="121"/>
      <c r="P52" s="121"/>
    </row>
    <row r="53" spans="1:16" s="4" customFormat="1" ht="12" customHeight="1" x14ac:dyDescent="0.15">
      <c r="A53" s="3"/>
      <c r="B53" s="393"/>
      <c r="C53" s="393"/>
      <c r="D53" s="393"/>
      <c r="E53" s="393"/>
      <c r="F53" s="393"/>
      <c r="G53" s="393"/>
      <c r="H53" s="393"/>
      <c r="I53" s="393"/>
      <c r="J53" s="393"/>
      <c r="K53" s="3"/>
      <c r="L53" s="3"/>
      <c r="M53" s="121"/>
      <c r="N53" s="121"/>
      <c r="O53" s="121"/>
      <c r="P53" s="121"/>
    </row>
    <row r="54" spans="1:16" s="4" customFormat="1" ht="6.75" customHeight="1" x14ac:dyDescent="0.15">
      <c r="A54" s="3"/>
      <c r="B54" s="57"/>
      <c r="C54" s="57"/>
      <c r="D54" s="57"/>
      <c r="E54" s="57"/>
      <c r="F54" s="57"/>
      <c r="G54" s="57"/>
      <c r="H54" s="57"/>
      <c r="I54" s="57"/>
      <c r="J54" s="57"/>
      <c r="K54" s="3"/>
      <c r="L54" s="3"/>
      <c r="M54" s="121"/>
      <c r="N54" s="121"/>
      <c r="O54" s="121"/>
      <c r="P54" s="121"/>
    </row>
    <row r="55" spans="1:16" s="18" customFormat="1" ht="9" customHeight="1" thickBot="1" x14ac:dyDescent="0.2">
      <c r="A55" s="19"/>
      <c r="B55" s="496" t="s">
        <v>190</v>
      </c>
      <c r="C55" s="496"/>
      <c r="D55" s="496"/>
      <c r="E55" s="496"/>
      <c r="F55" s="234"/>
      <c r="G55" s="234"/>
      <c r="H55" s="234"/>
      <c r="I55" s="234"/>
      <c r="J55" s="235" t="s">
        <v>176</v>
      </c>
      <c r="K55" s="19"/>
      <c r="L55" s="58"/>
      <c r="M55" s="59"/>
      <c r="N55" s="59"/>
      <c r="O55" s="45"/>
      <c r="P55" s="45"/>
    </row>
    <row r="56" spans="1:16" s="18" customFormat="1" ht="9" customHeight="1" x14ac:dyDescent="0.15">
      <c r="A56" s="19"/>
      <c r="B56" s="497" t="s">
        <v>42</v>
      </c>
      <c r="C56" s="498"/>
      <c r="D56" s="502" t="s">
        <v>154</v>
      </c>
      <c r="E56" s="505" t="s">
        <v>241</v>
      </c>
      <c r="F56" s="508" t="s">
        <v>120</v>
      </c>
      <c r="G56" s="508"/>
      <c r="H56" s="523" t="s">
        <v>211</v>
      </c>
      <c r="I56" s="502" t="s">
        <v>212</v>
      </c>
      <c r="J56" s="520" t="s">
        <v>4</v>
      </c>
      <c r="K56" s="58"/>
      <c r="L56" s="58"/>
      <c r="M56" s="59"/>
      <c r="N56" s="59"/>
      <c r="O56" s="45"/>
      <c r="P56" s="45"/>
    </row>
    <row r="57" spans="1:16" s="18" customFormat="1" ht="9" customHeight="1" x14ac:dyDescent="0.15">
      <c r="A57" s="19"/>
      <c r="B57" s="499"/>
      <c r="C57" s="500"/>
      <c r="D57" s="503"/>
      <c r="E57" s="506"/>
      <c r="F57" s="490" t="s">
        <v>57</v>
      </c>
      <c r="G57" s="492" t="s">
        <v>58</v>
      </c>
      <c r="H57" s="524"/>
      <c r="I57" s="518"/>
      <c r="J57" s="521"/>
      <c r="K57" s="58"/>
      <c r="L57" s="58"/>
      <c r="M57" s="59"/>
      <c r="N57" s="59"/>
      <c r="O57" s="45"/>
      <c r="P57" s="45"/>
    </row>
    <row r="58" spans="1:16" s="18" customFormat="1" ht="9" customHeight="1" x14ac:dyDescent="0.15">
      <c r="A58" s="19"/>
      <c r="B58" s="501"/>
      <c r="C58" s="491"/>
      <c r="D58" s="504"/>
      <c r="E58" s="507"/>
      <c r="F58" s="491"/>
      <c r="G58" s="493"/>
      <c r="H58" s="525"/>
      <c r="I58" s="519"/>
      <c r="J58" s="522"/>
      <c r="K58" s="58"/>
      <c r="L58" s="19"/>
      <c r="M58" s="45"/>
      <c r="N58" s="45"/>
      <c r="O58" s="45"/>
      <c r="P58" s="45"/>
    </row>
    <row r="59" spans="1:16" s="18" customFormat="1" ht="9" customHeight="1" x14ac:dyDescent="0.15">
      <c r="A59" s="19"/>
      <c r="B59" s="494" t="s">
        <v>44</v>
      </c>
      <c r="C59" s="495"/>
      <c r="D59" s="236"/>
      <c r="E59" s="237"/>
      <c r="F59" s="238">
        <f>E$7</f>
        <v>0</v>
      </c>
      <c r="G59" s="239">
        <f>D59*F59</f>
        <v>0</v>
      </c>
      <c r="H59" s="238">
        <f>D59*I59</f>
        <v>0</v>
      </c>
      <c r="I59" s="236"/>
      <c r="J59" s="240"/>
      <c r="K59" s="19"/>
      <c r="L59" s="19"/>
      <c r="M59" s="45"/>
      <c r="N59" s="45"/>
      <c r="O59" s="45"/>
      <c r="P59" s="45"/>
    </row>
    <row r="60" spans="1:16" s="18" customFormat="1" ht="9" customHeight="1" x14ac:dyDescent="0.15">
      <c r="A60" s="19"/>
      <c r="B60" s="494" t="s">
        <v>45</v>
      </c>
      <c r="C60" s="495"/>
      <c r="D60" s="236"/>
      <c r="E60" s="237"/>
      <c r="F60" s="238">
        <f t="shared" ref="F60:F70" si="6">E$7</f>
        <v>0</v>
      </c>
      <c r="G60" s="239">
        <f t="shared" ref="G60:G70" si="7">D60*F60</f>
        <v>0</v>
      </c>
      <c r="H60" s="238">
        <f t="shared" ref="H60:H70" si="8">D60*I60</f>
        <v>0</v>
      </c>
      <c r="I60" s="236"/>
      <c r="J60" s="240"/>
      <c r="K60" s="19"/>
      <c r="L60" s="19"/>
      <c r="M60" s="45"/>
      <c r="N60" s="45"/>
      <c r="O60" s="45"/>
      <c r="P60" s="45"/>
    </row>
    <row r="61" spans="1:16" s="18" customFormat="1" ht="9" customHeight="1" x14ac:dyDescent="0.15">
      <c r="A61" s="19"/>
      <c r="B61" s="540" t="s">
        <v>186</v>
      </c>
      <c r="C61" s="289" t="s">
        <v>121</v>
      </c>
      <c r="D61" s="236"/>
      <c r="E61" s="237"/>
      <c r="F61" s="238">
        <f t="shared" si="6"/>
        <v>0</v>
      </c>
      <c r="G61" s="239">
        <f t="shared" si="7"/>
        <v>0</v>
      </c>
      <c r="H61" s="238">
        <f t="shared" si="8"/>
        <v>0</v>
      </c>
      <c r="I61" s="236"/>
      <c r="J61" s="240"/>
      <c r="K61" s="19"/>
      <c r="L61" s="19"/>
      <c r="M61" s="45"/>
      <c r="N61" s="45"/>
      <c r="O61" s="45"/>
      <c r="P61" s="45"/>
    </row>
    <row r="62" spans="1:16" s="18" customFormat="1" ht="9" customHeight="1" x14ac:dyDescent="0.15">
      <c r="A62" s="19"/>
      <c r="B62" s="541"/>
      <c r="C62" s="289" t="s">
        <v>46</v>
      </c>
      <c r="D62" s="236"/>
      <c r="E62" s="237"/>
      <c r="F62" s="238">
        <f t="shared" si="6"/>
        <v>0</v>
      </c>
      <c r="G62" s="239">
        <f t="shared" si="7"/>
        <v>0</v>
      </c>
      <c r="H62" s="238">
        <f t="shared" si="8"/>
        <v>0</v>
      </c>
      <c r="I62" s="236"/>
      <c r="J62" s="240"/>
      <c r="K62" s="19"/>
      <c r="L62" s="19"/>
      <c r="M62" s="45"/>
      <c r="N62" s="45"/>
      <c r="O62" s="45"/>
      <c r="P62" s="45"/>
    </row>
    <row r="63" spans="1:16" s="18" customFormat="1" ht="9" customHeight="1" x14ac:dyDescent="0.15">
      <c r="A63" s="19"/>
      <c r="B63" s="541"/>
      <c r="C63" s="289" t="s">
        <v>47</v>
      </c>
      <c r="D63" s="236"/>
      <c r="E63" s="237"/>
      <c r="F63" s="238">
        <f t="shared" si="6"/>
        <v>0</v>
      </c>
      <c r="G63" s="239">
        <f t="shared" si="7"/>
        <v>0</v>
      </c>
      <c r="H63" s="238">
        <f t="shared" si="8"/>
        <v>0</v>
      </c>
      <c r="I63" s="236"/>
      <c r="J63" s="240"/>
      <c r="K63" s="19"/>
      <c r="L63" s="19"/>
      <c r="M63" s="45"/>
      <c r="N63" s="45"/>
      <c r="O63" s="45"/>
      <c r="P63" s="45"/>
    </row>
    <row r="64" spans="1:16" s="18" customFormat="1" ht="9" customHeight="1" x14ac:dyDescent="0.15">
      <c r="A64" s="19"/>
      <c r="B64" s="541"/>
      <c r="C64" s="289" t="s">
        <v>48</v>
      </c>
      <c r="D64" s="236"/>
      <c r="E64" s="237"/>
      <c r="F64" s="238">
        <f t="shared" si="6"/>
        <v>0</v>
      </c>
      <c r="G64" s="239">
        <f t="shared" si="7"/>
        <v>0</v>
      </c>
      <c r="H64" s="238">
        <f t="shared" si="8"/>
        <v>0</v>
      </c>
      <c r="I64" s="236"/>
      <c r="J64" s="240"/>
      <c r="K64" s="19"/>
      <c r="L64" s="19"/>
      <c r="M64" s="45"/>
      <c r="N64" s="45"/>
      <c r="O64" s="45"/>
      <c r="P64" s="45"/>
    </row>
    <row r="65" spans="1:22" s="18" customFormat="1" ht="9" customHeight="1" x14ac:dyDescent="0.15">
      <c r="A65" s="19"/>
      <c r="B65" s="541"/>
      <c r="C65" s="289" t="s">
        <v>49</v>
      </c>
      <c r="D65" s="236"/>
      <c r="E65" s="237"/>
      <c r="F65" s="238">
        <f t="shared" si="6"/>
        <v>0</v>
      </c>
      <c r="G65" s="239">
        <f t="shared" si="7"/>
        <v>0</v>
      </c>
      <c r="H65" s="238">
        <f t="shared" si="8"/>
        <v>0</v>
      </c>
      <c r="I65" s="236"/>
      <c r="J65" s="240"/>
      <c r="K65" s="19"/>
      <c r="L65" s="19"/>
      <c r="M65" s="45"/>
      <c r="N65" s="45"/>
      <c r="O65" s="45"/>
      <c r="P65" s="45"/>
    </row>
    <row r="66" spans="1:22" s="18" customFormat="1" ht="9" customHeight="1" x14ac:dyDescent="0.15">
      <c r="A66" s="19"/>
      <c r="B66" s="541"/>
      <c r="C66" s="289" t="s">
        <v>50</v>
      </c>
      <c r="D66" s="236"/>
      <c r="E66" s="237"/>
      <c r="F66" s="238">
        <f t="shared" si="6"/>
        <v>0</v>
      </c>
      <c r="G66" s="239">
        <f t="shared" si="7"/>
        <v>0</v>
      </c>
      <c r="H66" s="238">
        <f t="shared" si="8"/>
        <v>0</v>
      </c>
      <c r="I66" s="236"/>
      <c r="J66" s="240"/>
      <c r="K66" s="19"/>
      <c r="L66" s="19"/>
      <c r="M66" s="45"/>
      <c r="N66" s="45"/>
      <c r="O66" s="45"/>
      <c r="P66" s="45"/>
    </row>
    <row r="67" spans="1:22" s="18" customFormat="1" ht="9" customHeight="1" x14ac:dyDescent="0.15">
      <c r="A67" s="19"/>
      <c r="B67" s="541"/>
      <c r="C67" s="289" t="s">
        <v>51</v>
      </c>
      <c r="D67" s="236"/>
      <c r="E67" s="237"/>
      <c r="F67" s="238">
        <f t="shared" si="6"/>
        <v>0</v>
      </c>
      <c r="G67" s="239">
        <f t="shared" si="7"/>
        <v>0</v>
      </c>
      <c r="H67" s="238">
        <f t="shared" si="8"/>
        <v>0</v>
      </c>
      <c r="I67" s="236"/>
      <c r="J67" s="240"/>
      <c r="K67" s="19"/>
      <c r="L67" s="19"/>
      <c r="M67" s="45"/>
      <c r="N67" s="45"/>
      <c r="O67" s="45"/>
      <c r="P67" s="45"/>
    </row>
    <row r="68" spans="1:22" s="18" customFormat="1" ht="9" customHeight="1" x14ac:dyDescent="0.15">
      <c r="A68" s="19"/>
      <c r="B68" s="541"/>
      <c r="C68" s="289" t="s">
        <v>52</v>
      </c>
      <c r="D68" s="236"/>
      <c r="E68" s="237"/>
      <c r="F68" s="238">
        <f t="shared" si="6"/>
        <v>0</v>
      </c>
      <c r="G68" s="239">
        <f t="shared" si="7"/>
        <v>0</v>
      </c>
      <c r="H68" s="238">
        <f t="shared" si="8"/>
        <v>0</v>
      </c>
      <c r="I68" s="236"/>
      <c r="J68" s="240"/>
      <c r="K68" s="19"/>
      <c r="L68" s="19"/>
      <c r="M68" s="45"/>
      <c r="N68" s="45"/>
      <c r="O68" s="45"/>
      <c r="P68" s="45"/>
    </row>
    <row r="69" spans="1:22" s="18" customFormat="1" ht="9" customHeight="1" x14ac:dyDescent="0.15">
      <c r="A69" s="19"/>
      <c r="B69" s="541"/>
      <c r="C69" s="289" t="s">
        <v>53</v>
      </c>
      <c r="D69" s="236"/>
      <c r="E69" s="237"/>
      <c r="F69" s="238">
        <f t="shared" si="6"/>
        <v>0</v>
      </c>
      <c r="G69" s="239">
        <f t="shared" si="7"/>
        <v>0</v>
      </c>
      <c r="H69" s="238">
        <f t="shared" si="8"/>
        <v>0</v>
      </c>
      <c r="I69" s="236"/>
      <c r="J69" s="240"/>
      <c r="K69" s="19"/>
      <c r="L69" s="19"/>
      <c r="M69" s="45"/>
      <c r="N69" s="45"/>
      <c r="O69" s="45"/>
      <c r="P69" s="45"/>
    </row>
    <row r="70" spans="1:22" s="18" customFormat="1" ht="9" customHeight="1" thickBot="1" x14ac:dyDescent="0.2">
      <c r="A70" s="19"/>
      <c r="B70" s="542"/>
      <c r="C70" s="242" t="s">
        <v>54</v>
      </c>
      <c r="D70" s="243"/>
      <c r="E70" s="244"/>
      <c r="F70" s="238">
        <f t="shared" si="6"/>
        <v>0</v>
      </c>
      <c r="G70" s="239">
        <f t="shared" si="7"/>
        <v>0</v>
      </c>
      <c r="H70" s="238">
        <f t="shared" si="8"/>
        <v>0</v>
      </c>
      <c r="I70" s="243"/>
      <c r="J70" s="245"/>
      <c r="K70" s="19"/>
      <c r="L70" s="19"/>
      <c r="M70" s="45"/>
      <c r="N70" s="45"/>
      <c r="O70" s="45"/>
      <c r="P70" s="45"/>
    </row>
    <row r="71" spans="1:22" s="18" customFormat="1" ht="9" customHeight="1" thickBot="1" x14ac:dyDescent="0.2">
      <c r="A71" s="19"/>
      <c r="B71" s="543" t="s">
        <v>39</v>
      </c>
      <c r="C71" s="544"/>
      <c r="D71" s="246">
        <f>SUM(D59:D70)</f>
        <v>0</v>
      </c>
      <c r="E71" s="247">
        <f>SUM(E59:E70)</f>
        <v>0</v>
      </c>
      <c r="F71" s="248"/>
      <c r="G71" s="249">
        <f>SUM(G59:G70)</f>
        <v>0</v>
      </c>
      <c r="H71" s="250">
        <f>SUM(H59:H70)</f>
        <v>0</v>
      </c>
      <c r="I71" s="246"/>
      <c r="J71" s="251"/>
      <c r="K71" s="19"/>
      <c r="L71" s="19"/>
      <c r="M71" s="45"/>
      <c r="N71" s="45"/>
      <c r="O71" s="45"/>
      <c r="P71" s="45"/>
    </row>
    <row r="72" spans="1:22" s="18" customFormat="1" ht="9" customHeight="1" x14ac:dyDescent="0.15">
      <c r="A72" s="19"/>
      <c r="B72" s="545" t="s">
        <v>240</v>
      </c>
      <c r="C72" s="545"/>
      <c r="D72" s="545"/>
      <c r="E72" s="545"/>
      <c r="F72" s="545"/>
      <c r="G72" s="545"/>
      <c r="H72" s="545"/>
      <c r="I72" s="545"/>
      <c r="J72" s="545"/>
      <c r="K72" s="19"/>
      <c r="L72" s="19"/>
      <c r="M72" s="45"/>
      <c r="N72" s="45"/>
      <c r="O72" s="45"/>
      <c r="P72" s="45"/>
    </row>
    <row r="73" spans="1:22" s="4" customFormat="1" ht="9.75" customHeight="1" thickBot="1" x14ac:dyDescent="0.2">
      <c r="A73" s="3"/>
      <c r="B73" s="3"/>
      <c r="C73" s="3"/>
      <c r="D73" s="3"/>
      <c r="E73" s="3"/>
      <c r="F73" s="3"/>
      <c r="G73" s="3"/>
      <c r="H73" s="3"/>
      <c r="I73" s="3"/>
      <c r="J73" s="3"/>
      <c r="K73" s="3"/>
      <c r="L73" s="58"/>
      <c r="M73" s="59"/>
      <c r="N73" s="59"/>
      <c r="O73" s="45"/>
      <c r="P73" s="45"/>
      <c r="Q73" s="18"/>
      <c r="R73" s="18"/>
      <c r="S73" s="18"/>
      <c r="T73" s="18"/>
      <c r="U73" s="18"/>
      <c r="V73" s="18"/>
    </row>
    <row r="74" spans="1:22" s="18" customFormat="1" ht="12.75" customHeight="1" x14ac:dyDescent="0.15">
      <c r="A74" s="19"/>
      <c r="B74" s="546" t="s">
        <v>56</v>
      </c>
      <c r="C74" s="547"/>
      <c r="D74" s="512" t="s">
        <v>154</v>
      </c>
      <c r="E74" s="554" t="s">
        <v>119</v>
      </c>
      <c r="F74" s="557" t="s">
        <v>120</v>
      </c>
      <c r="G74" s="558"/>
      <c r="H74" s="509" t="s">
        <v>155</v>
      </c>
      <c r="I74" s="512" t="s">
        <v>175</v>
      </c>
      <c r="J74" s="515" t="s">
        <v>4</v>
      </c>
      <c r="K74" s="58"/>
      <c r="L74" s="58"/>
      <c r="M74" s="59"/>
      <c r="N74" s="59"/>
      <c r="O74" s="45"/>
      <c r="P74" s="45"/>
    </row>
    <row r="75" spans="1:22" s="18" customFormat="1" ht="12.75" customHeight="1" x14ac:dyDescent="0.15">
      <c r="A75" s="19"/>
      <c r="B75" s="548"/>
      <c r="C75" s="549"/>
      <c r="D75" s="552"/>
      <c r="E75" s="555"/>
      <c r="F75" s="528" t="s">
        <v>57</v>
      </c>
      <c r="G75" s="530" t="s">
        <v>58</v>
      </c>
      <c r="H75" s="510"/>
      <c r="I75" s="513"/>
      <c r="J75" s="516"/>
      <c r="K75" s="58"/>
      <c r="L75" s="58"/>
      <c r="M75" s="59"/>
      <c r="N75" s="59"/>
      <c r="O75" s="45"/>
      <c r="P75" s="45"/>
    </row>
    <row r="76" spans="1:22" s="18" customFormat="1" ht="12.75" customHeight="1" x14ac:dyDescent="0.15">
      <c r="A76" s="19"/>
      <c r="B76" s="550"/>
      <c r="C76" s="551"/>
      <c r="D76" s="553"/>
      <c r="E76" s="556"/>
      <c r="F76" s="529"/>
      <c r="G76" s="531"/>
      <c r="H76" s="511"/>
      <c r="I76" s="514"/>
      <c r="J76" s="517"/>
      <c r="K76" s="58"/>
      <c r="L76" s="3"/>
      <c r="M76" s="121"/>
      <c r="N76" s="121"/>
      <c r="O76" s="121"/>
      <c r="P76" s="121"/>
      <c r="Q76" s="4"/>
      <c r="R76" s="4"/>
      <c r="S76" s="4"/>
      <c r="T76" s="4"/>
      <c r="U76" s="4"/>
      <c r="V76" s="4"/>
    </row>
    <row r="77" spans="1:22" s="4" customFormat="1" ht="15" customHeight="1" x14ac:dyDescent="0.15">
      <c r="A77" s="3"/>
      <c r="B77" s="532" t="s">
        <v>151</v>
      </c>
      <c r="C77" s="533"/>
      <c r="D77" s="88">
        <f>D22</f>
        <v>0</v>
      </c>
      <c r="E77" s="85">
        <f>E22</f>
        <v>0</v>
      </c>
      <c r="F77" s="91"/>
      <c r="G77" s="88">
        <f>G22</f>
        <v>0</v>
      </c>
      <c r="H77" s="87">
        <f>H22</f>
        <v>0</v>
      </c>
      <c r="I77" s="88"/>
      <c r="J77" s="85"/>
      <c r="K77" s="3"/>
      <c r="L77" s="3"/>
      <c r="M77" s="121"/>
      <c r="N77" s="121"/>
      <c r="O77" s="121"/>
      <c r="P77" s="121"/>
    </row>
    <row r="78" spans="1:22" s="4" customFormat="1" ht="15" customHeight="1" x14ac:dyDescent="0.15">
      <c r="A78" s="3"/>
      <c r="B78" s="534" t="s">
        <v>136</v>
      </c>
      <c r="C78" s="535"/>
      <c r="D78" s="90">
        <f>D50</f>
        <v>0</v>
      </c>
      <c r="E78" s="86">
        <f>E50</f>
        <v>0</v>
      </c>
      <c r="F78" s="92"/>
      <c r="G78" s="90">
        <f>G50</f>
        <v>0</v>
      </c>
      <c r="H78" s="89">
        <f>H50</f>
        <v>0</v>
      </c>
      <c r="I78" s="90"/>
      <c r="J78" s="86"/>
      <c r="K78" s="3"/>
      <c r="L78" s="3"/>
      <c r="M78" s="121"/>
      <c r="N78" s="121"/>
      <c r="O78" s="121"/>
      <c r="P78" s="121"/>
    </row>
    <row r="79" spans="1:22" s="4" customFormat="1" ht="15" customHeight="1" thickBot="1" x14ac:dyDescent="0.2">
      <c r="A79" s="3"/>
      <c r="B79" s="536" t="s">
        <v>122</v>
      </c>
      <c r="C79" s="537"/>
      <c r="D79" s="93">
        <f>D71</f>
        <v>0</v>
      </c>
      <c r="E79" s="94">
        <f>E71</f>
        <v>0</v>
      </c>
      <c r="F79" s="95"/>
      <c r="G79" s="93">
        <f>G71</f>
        <v>0</v>
      </c>
      <c r="H79" s="96">
        <f>H71</f>
        <v>0</v>
      </c>
      <c r="I79" s="93"/>
      <c r="J79" s="94"/>
      <c r="K79" s="3"/>
      <c r="L79" s="3"/>
      <c r="M79" s="121"/>
      <c r="N79" s="121"/>
      <c r="O79" s="121"/>
      <c r="P79" s="121"/>
    </row>
    <row r="80" spans="1:22" s="4" customFormat="1" ht="15" customHeight="1" thickBot="1" x14ac:dyDescent="0.2">
      <c r="A80" s="3"/>
      <c r="B80" s="538" t="s">
        <v>43</v>
      </c>
      <c r="C80" s="539"/>
      <c r="D80" s="97">
        <f>SUM(D77:D79)</f>
        <v>0</v>
      </c>
      <c r="E80" s="97">
        <f>SUM(E77:E79)</f>
        <v>0</v>
      </c>
      <c r="F80" s="98"/>
      <c r="G80" s="97">
        <f>SUM(G77:G79)</f>
        <v>0</v>
      </c>
      <c r="H80" s="99">
        <f>SUM(H77:H79)</f>
        <v>0</v>
      </c>
      <c r="I80" s="97"/>
      <c r="J80" s="100"/>
      <c r="K80" s="3"/>
      <c r="L80" s="17"/>
      <c r="M80" s="44"/>
      <c r="N80" s="44"/>
      <c r="O80" s="44"/>
      <c r="P80" s="44"/>
      <c r="Q80" s="17"/>
      <c r="R80" s="17"/>
      <c r="S80" s="17"/>
      <c r="T80" s="17"/>
      <c r="U80" s="17"/>
      <c r="V80" s="17"/>
    </row>
    <row r="81" spans="2:17" s="18" customFormat="1" ht="11.25" customHeight="1" x14ac:dyDescent="0.15">
      <c r="B81" s="401" t="s">
        <v>188</v>
      </c>
      <c r="C81" s="401"/>
      <c r="D81" s="401"/>
      <c r="E81" s="401"/>
      <c r="F81" s="401"/>
      <c r="G81" s="401"/>
      <c r="H81" s="401"/>
      <c r="I81" s="401"/>
      <c r="J81" s="401"/>
      <c r="M81" s="45"/>
      <c r="N81" s="45"/>
      <c r="O81" s="45"/>
      <c r="P81" s="45"/>
    </row>
    <row r="82" spans="2:17" s="18" customFormat="1" ht="11.25" customHeight="1" x14ac:dyDescent="0.15">
      <c r="B82" s="526" t="s">
        <v>189</v>
      </c>
      <c r="C82" s="526"/>
      <c r="D82" s="526"/>
      <c r="E82" s="526"/>
      <c r="F82" s="526"/>
      <c r="G82" s="526"/>
      <c r="H82" s="526"/>
      <c r="I82" s="526"/>
      <c r="J82" s="526"/>
      <c r="M82" s="45"/>
      <c r="N82" s="45"/>
      <c r="O82" s="45"/>
      <c r="P82" s="45"/>
    </row>
    <row r="83" spans="2:17" x14ac:dyDescent="0.15">
      <c r="L83" s="17"/>
      <c r="M83" s="44"/>
      <c r="N83" s="44"/>
      <c r="O83" s="44"/>
      <c r="P83" s="44"/>
      <c r="Q83" s="17"/>
    </row>
  </sheetData>
  <mergeCells count="95">
    <mergeCell ref="B81:J81"/>
    <mergeCell ref="B82:J82"/>
    <mergeCell ref="B2:D2"/>
    <mergeCell ref="F75:F76"/>
    <mergeCell ref="G75:G76"/>
    <mergeCell ref="B77:C77"/>
    <mergeCell ref="B78:C78"/>
    <mergeCell ref="B79:C79"/>
    <mergeCell ref="B80:C80"/>
    <mergeCell ref="B61:B70"/>
    <mergeCell ref="B71:C71"/>
    <mergeCell ref="B72:J72"/>
    <mergeCell ref="B74:C76"/>
    <mergeCell ref="D74:D76"/>
    <mergeCell ref="E74:E76"/>
    <mergeCell ref="F74:G74"/>
    <mergeCell ref="H74:H76"/>
    <mergeCell ref="I74:I76"/>
    <mergeCell ref="J74:J76"/>
    <mergeCell ref="I56:I58"/>
    <mergeCell ref="J56:J58"/>
    <mergeCell ref="H56:H58"/>
    <mergeCell ref="F57:F58"/>
    <mergeCell ref="G57:G58"/>
    <mergeCell ref="B59:C59"/>
    <mergeCell ref="B60:C60"/>
    <mergeCell ref="B55:E55"/>
    <mergeCell ref="B56:C58"/>
    <mergeCell ref="D56:D58"/>
    <mergeCell ref="E56:E58"/>
    <mergeCell ref="F56:G56"/>
    <mergeCell ref="B52:J53"/>
    <mergeCell ref="B41:C41"/>
    <mergeCell ref="B42:C42"/>
    <mergeCell ref="B43:C43"/>
    <mergeCell ref="B44:C44"/>
    <mergeCell ref="B45:C45"/>
    <mergeCell ref="B46:C46"/>
    <mergeCell ref="B47:C47"/>
    <mergeCell ref="B48:C48"/>
    <mergeCell ref="B49:C49"/>
    <mergeCell ref="B50:C50"/>
    <mergeCell ref="B51:J51"/>
    <mergeCell ref="B40:C40"/>
    <mergeCell ref="F29:F30"/>
    <mergeCell ref="G29:G30"/>
    <mergeCell ref="B31:C31"/>
    <mergeCell ref="B32:C32"/>
    <mergeCell ref="B33:C33"/>
    <mergeCell ref="B34:C34"/>
    <mergeCell ref="B35:C35"/>
    <mergeCell ref="B36:C36"/>
    <mergeCell ref="B37:C37"/>
    <mergeCell ref="B38:C38"/>
    <mergeCell ref="B39:C39"/>
    <mergeCell ref="B21:C21"/>
    <mergeCell ref="B23:J23"/>
    <mergeCell ref="B24:J25"/>
    <mergeCell ref="B27:G27"/>
    <mergeCell ref="B28:C30"/>
    <mergeCell ref="D28:D30"/>
    <mergeCell ref="E28:E30"/>
    <mergeCell ref="F28:G28"/>
    <mergeCell ref="H28:H30"/>
    <mergeCell ref="I28:I30"/>
    <mergeCell ref="J28:J30"/>
    <mergeCell ref="B22:C22"/>
    <mergeCell ref="E12:E14"/>
    <mergeCell ref="F12:G12"/>
    <mergeCell ref="I12:I14"/>
    <mergeCell ref="J12:J14"/>
    <mergeCell ref="F13:F14"/>
    <mergeCell ref="G13:G14"/>
    <mergeCell ref="H12:H14"/>
    <mergeCell ref="B17:C17"/>
    <mergeCell ref="B18:C18"/>
    <mergeCell ref="B19:C19"/>
    <mergeCell ref="B20:C20"/>
    <mergeCell ref="B7:D7"/>
    <mergeCell ref="B16:C16"/>
    <mergeCell ref="B12:C14"/>
    <mergeCell ref="D12:D14"/>
    <mergeCell ref="B15:C15"/>
    <mergeCell ref="G7:H7"/>
    <mergeCell ref="I7:J7"/>
    <mergeCell ref="B8:J8"/>
    <mergeCell ref="B11:F11"/>
    <mergeCell ref="H2:J2"/>
    <mergeCell ref="B3:D3"/>
    <mergeCell ref="B4:D4"/>
    <mergeCell ref="G4:H4"/>
    <mergeCell ref="B5:B6"/>
    <mergeCell ref="C5:D5"/>
    <mergeCell ref="G5:J5"/>
    <mergeCell ref="C6:D6"/>
  </mergeCells>
  <phoneticPr fontId="2"/>
  <dataValidations count="4">
    <dataValidation type="list" allowBlank="1" showInputMessage="1" showErrorMessage="1" sqref="G4:H4">
      <formula1>$L$4:$T$4</formula1>
    </dataValidation>
    <dataValidation type="list" allowBlank="1" showInputMessage="1" showErrorMessage="1" sqref="G5:J5">
      <formula1>$L$6:$P$6</formula1>
    </dataValidation>
    <dataValidation type="list" allowBlank="1" showInputMessage="1" showErrorMessage="1" sqref="G6">
      <formula1>$L$7:$P$7</formula1>
    </dataValidation>
    <dataValidation type="list" allowBlank="1" showInputMessage="1" showErrorMessage="1" sqref="J4">
      <formula1>$L$5:$O$5</formula1>
    </dataValidation>
  </dataValidations>
  <pageMargins left="1.1417322834645669" right="0.19685039370078741" top="0.39370078740157483" bottom="0.39370078740157483" header="0.51181102362204722" footer="0.51181102362204722"/>
  <pageSetup paperSize="9" scale="84"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3"/>
  <sheetViews>
    <sheetView view="pageBreakPreview" zoomScaleNormal="100" zoomScaleSheetLayoutView="100" workbookViewId="0">
      <selection activeCell="P7" sqref="P7"/>
    </sheetView>
  </sheetViews>
  <sheetFormatPr defaultRowHeight="13.5" x14ac:dyDescent="0.15"/>
  <cols>
    <col min="1" max="1" width="2.875" style="1" customWidth="1"/>
    <col min="2" max="2" width="3.75" style="1" customWidth="1"/>
    <col min="3" max="3" width="6.25" style="1" customWidth="1"/>
    <col min="4" max="10" width="11.625" style="1" customWidth="1"/>
    <col min="11" max="11" width="2.375" style="1" customWidth="1"/>
    <col min="12" max="12" width="10.125" style="1" customWidth="1"/>
    <col min="13" max="20" width="3.75" style="1" customWidth="1"/>
    <col min="21" max="16384" width="9" style="1"/>
  </cols>
  <sheetData>
    <row r="1" spans="1:22" s="4" customFormat="1" ht="15" customHeight="1" thickBot="1" x14ac:dyDescent="0.2">
      <c r="A1" s="3"/>
      <c r="B1" s="197" t="s">
        <v>117</v>
      </c>
      <c r="C1" s="3"/>
      <c r="D1" s="3"/>
      <c r="E1" s="3"/>
      <c r="F1" s="3"/>
      <c r="G1" s="3"/>
      <c r="H1" s="3"/>
      <c r="I1" s="3"/>
      <c r="J1" s="3"/>
      <c r="K1" s="3"/>
      <c r="L1" s="3"/>
      <c r="M1" s="15"/>
      <c r="N1" s="15"/>
      <c r="O1" s="15"/>
      <c r="P1" s="15"/>
    </row>
    <row r="2" spans="1:22" s="4" customFormat="1" ht="15" customHeight="1" thickBot="1" x14ac:dyDescent="0.2">
      <c r="A2" s="3"/>
      <c r="B2" s="120" t="s">
        <v>242</v>
      </c>
      <c r="C2" s="120"/>
      <c r="D2" s="120"/>
      <c r="E2" s="252"/>
      <c r="F2" s="252"/>
      <c r="G2" s="101" t="s">
        <v>92</v>
      </c>
      <c r="H2" s="403"/>
      <c r="I2" s="403"/>
      <c r="J2" s="404"/>
      <c r="K2" s="3"/>
      <c r="L2" s="3"/>
      <c r="M2" s="121"/>
      <c r="N2" s="121"/>
      <c r="O2" s="121"/>
      <c r="P2" s="121"/>
    </row>
    <row r="3" spans="1:22" s="4" customFormat="1" ht="15" customHeight="1" thickBot="1" x14ac:dyDescent="0.2">
      <c r="A3" s="3"/>
      <c r="B3" s="405" t="s">
        <v>63</v>
      </c>
      <c r="C3" s="406"/>
      <c r="D3" s="407"/>
      <c r="E3" s="49" t="s">
        <v>172</v>
      </c>
      <c r="F3" s="50" t="s">
        <v>55</v>
      </c>
      <c r="G3" s="106"/>
      <c r="H3" s="51" t="s">
        <v>173</v>
      </c>
      <c r="I3" s="50" t="s">
        <v>153</v>
      </c>
      <c r="J3" s="187" t="s">
        <v>219</v>
      </c>
      <c r="K3" s="3"/>
      <c r="L3" s="3"/>
      <c r="M3" s="121"/>
      <c r="N3" s="121"/>
      <c r="O3" s="121"/>
      <c r="P3" s="121"/>
    </row>
    <row r="4" spans="1:22" s="4" customFormat="1" ht="15" customHeight="1" thickBot="1" x14ac:dyDescent="0.2">
      <c r="A4" s="3"/>
      <c r="B4" s="385" t="s">
        <v>88</v>
      </c>
      <c r="C4" s="408"/>
      <c r="D4" s="386"/>
      <c r="E4" s="107"/>
      <c r="F4" s="104" t="s">
        <v>89</v>
      </c>
      <c r="G4" s="409" t="s">
        <v>161</v>
      </c>
      <c r="H4" s="410"/>
      <c r="I4" s="48" t="s">
        <v>163</v>
      </c>
      <c r="J4" s="102" t="s">
        <v>161</v>
      </c>
      <c r="K4" s="3"/>
      <c r="L4" s="66" t="s">
        <v>161</v>
      </c>
      <c r="M4" s="67" t="s">
        <v>164</v>
      </c>
      <c r="N4" s="67" t="s">
        <v>165</v>
      </c>
      <c r="O4" s="67" t="s">
        <v>166</v>
      </c>
      <c r="P4" s="67" t="s">
        <v>167</v>
      </c>
      <c r="Q4" s="67" t="s">
        <v>168</v>
      </c>
      <c r="R4" s="67" t="s">
        <v>169</v>
      </c>
      <c r="S4" s="67" t="s">
        <v>170</v>
      </c>
      <c r="T4" s="67" t="s">
        <v>171</v>
      </c>
    </row>
    <row r="5" spans="1:22" s="4" customFormat="1" ht="15" customHeight="1" thickBot="1" x14ac:dyDescent="0.2">
      <c r="A5" s="3"/>
      <c r="B5" s="411" t="s">
        <v>174</v>
      </c>
      <c r="C5" s="413" t="s">
        <v>59</v>
      </c>
      <c r="D5" s="414"/>
      <c r="E5" s="108"/>
      <c r="F5" s="105" t="s">
        <v>89</v>
      </c>
      <c r="G5" s="415" t="s">
        <v>161</v>
      </c>
      <c r="H5" s="416"/>
      <c r="I5" s="416"/>
      <c r="J5" s="417"/>
      <c r="K5" s="3"/>
      <c r="L5" s="66" t="s">
        <v>161</v>
      </c>
      <c r="M5" s="67" t="s">
        <v>179</v>
      </c>
      <c r="N5" s="67" t="s">
        <v>177</v>
      </c>
      <c r="O5" s="67" t="s">
        <v>178</v>
      </c>
      <c r="P5" s="67"/>
      <c r="Q5" s="68"/>
      <c r="R5" s="68"/>
      <c r="S5" s="68"/>
      <c r="T5" s="68"/>
    </row>
    <row r="6" spans="1:22" s="4" customFormat="1" ht="15" customHeight="1" thickBot="1" x14ac:dyDescent="0.2">
      <c r="A6" s="3"/>
      <c r="B6" s="412"/>
      <c r="C6" s="413" t="s">
        <v>118</v>
      </c>
      <c r="D6" s="414"/>
      <c r="E6" s="108"/>
      <c r="F6" s="105" t="s">
        <v>89</v>
      </c>
      <c r="G6" s="103" t="s">
        <v>161</v>
      </c>
      <c r="H6" s="46" t="s">
        <v>156</v>
      </c>
      <c r="I6" s="223">
        <f>LOOKUP(G6,M7:P7,M8:P8)</f>
        <v>1</v>
      </c>
      <c r="J6" s="47" t="s">
        <v>162</v>
      </c>
      <c r="K6" s="3"/>
      <c r="L6" s="66" t="s">
        <v>161</v>
      </c>
      <c r="M6" s="67" t="s">
        <v>197</v>
      </c>
      <c r="N6" s="233" t="s">
        <v>291</v>
      </c>
      <c r="O6" s="233" t="s">
        <v>292</v>
      </c>
      <c r="P6" s="233" t="s">
        <v>293</v>
      </c>
      <c r="Q6" s="68"/>
      <c r="R6" s="68"/>
      <c r="S6" s="68"/>
      <c r="T6" s="68"/>
    </row>
    <row r="7" spans="1:22" s="4" customFormat="1" ht="15" customHeight="1" thickBot="1" x14ac:dyDescent="0.2">
      <c r="A7" s="3"/>
      <c r="B7" s="420" t="s">
        <v>187</v>
      </c>
      <c r="C7" s="421"/>
      <c r="D7" s="422"/>
      <c r="E7" s="226">
        <f>SUM(E4:E6)</f>
        <v>0</v>
      </c>
      <c r="F7" s="119" t="s">
        <v>90</v>
      </c>
      <c r="G7" s="397" t="s">
        <v>220</v>
      </c>
      <c r="H7" s="398"/>
      <c r="I7" s="399" t="s">
        <v>221</v>
      </c>
      <c r="J7" s="400"/>
      <c r="K7" s="3"/>
      <c r="L7" s="66" t="s">
        <v>161</v>
      </c>
      <c r="M7" s="67" t="s">
        <v>157</v>
      </c>
      <c r="N7" s="67" t="s">
        <v>158</v>
      </c>
      <c r="O7" s="67" t="s">
        <v>159</v>
      </c>
      <c r="P7" s="67" t="s">
        <v>160</v>
      </c>
      <c r="Q7" s="68"/>
      <c r="R7" s="68"/>
      <c r="S7" s="68"/>
      <c r="T7" s="68"/>
    </row>
    <row r="8" spans="1:22" s="18" customFormat="1" ht="11.25" customHeight="1" x14ac:dyDescent="0.15">
      <c r="B8" s="401" t="s">
        <v>244</v>
      </c>
      <c r="C8" s="401"/>
      <c r="D8" s="401"/>
      <c r="E8" s="401"/>
      <c r="F8" s="401"/>
      <c r="G8" s="401"/>
      <c r="H8" s="401"/>
      <c r="I8" s="401"/>
      <c r="J8" s="401"/>
      <c r="L8" s="19"/>
      <c r="M8" s="45">
        <v>12</v>
      </c>
      <c r="N8" s="45">
        <v>10</v>
      </c>
      <c r="O8" s="45">
        <v>4</v>
      </c>
      <c r="P8" s="45">
        <v>1</v>
      </c>
    </row>
    <row r="9" spans="1:22" ht="7.5" customHeight="1" x14ac:dyDescent="0.15">
      <c r="A9" s="2"/>
      <c r="B9" s="17"/>
      <c r="C9" s="4"/>
      <c r="D9" s="4"/>
      <c r="E9" s="4"/>
      <c r="F9" s="4"/>
      <c r="G9" s="4"/>
      <c r="H9" s="4"/>
      <c r="I9" s="4"/>
      <c r="J9" s="4"/>
      <c r="K9" s="4"/>
      <c r="L9" s="5"/>
      <c r="M9" s="43"/>
      <c r="N9" s="43"/>
      <c r="O9" s="121"/>
      <c r="P9" s="121"/>
      <c r="Q9" s="4"/>
      <c r="R9" s="4"/>
      <c r="S9" s="4"/>
      <c r="T9" s="4"/>
      <c r="U9" s="4"/>
      <c r="V9" s="4"/>
    </row>
    <row r="10" spans="1:22" s="4" customFormat="1" ht="14.25" customHeight="1" x14ac:dyDescent="0.15">
      <c r="A10" s="3"/>
      <c r="B10" s="16" t="s">
        <v>91</v>
      </c>
      <c r="C10" s="5"/>
      <c r="D10" s="5"/>
      <c r="E10" s="5"/>
      <c r="F10" s="5"/>
      <c r="G10" s="5"/>
      <c r="H10" s="5"/>
      <c r="I10" s="5"/>
      <c r="J10" s="5"/>
      <c r="K10" s="5"/>
      <c r="L10" s="121"/>
      <c r="M10" s="121"/>
      <c r="N10" s="43"/>
      <c r="O10" s="121"/>
      <c r="P10" s="121"/>
    </row>
    <row r="11" spans="1:22" s="4" customFormat="1" ht="14.25" customHeight="1" thickBot="1" x14ac:dyDescent="0.2">
      <c r="A11" s="3"/>
      <c r="B11" s="402" t="s">
        <v>182</v>
      </c>
      <c r="C11" s="402"/>
      <c r="D11" s="402"/>
      <c r="E11" s="402"/>
      <c r="F11" s="402"/>
      <c r="G11" s="5"/>
      <c r="H11" s="5"/>
      <c r="I11" s="5"/>
      <c r="J11" s="52" t="s">
        <v>176</v>
      </c>
      <c r="K11" s="5"/>
      <c r="L11" s="121"/>
      <c r="M11" s="121"/>
      <c r="N11" s="121"/>
      <c r="O11" s="121"/>
      <c r="P11" s="121"/>
    </row>
    <row r="12" spans="1:22" s="4" customFormat="1" ht="14.25" customHeight="1" x14ac:dyDescent="0.15">
      <c r="A12" s="3"/>
      <c r="B12" s="425" t="s">
        <v>42</v>
      </c>
      <c r="C12" s="426"/>
      <c r="D12" s="431" t="s">
        <v>154</v>
      </c>
      <c r="E12" s="434" t="s">
        <v>119</v>
      </c>
      <c r="F12" s="437" t="s">
        <v>120</v>
      </c>
      <c r="G12" s="438"/>
      <c r="H12" s="448" t="s">
        <v>155</v>
      </c>
      <c r="I12" s="439" t="s">
        <v>175</v>
      </c>
      <c r="J12" s="442" t="s">
        <v>4</v>
      </c>
      <c r="K12" s="5"/>
      <c r="L12" s="290" t="s">
        <v>247</v>
      </c>
      <c r="M12" s="121"/>
      <c r="N12" s="121"/>
      <c r="O12" s="121"/>
      <c r="P12" s="121"/>
    </row>
    <row r="13" spans="1:22" s="4" customFormat="1" ht="14.25" customHeight="1" x14ac:dyDescent="0.15">
      <c r="A13" s="3"/>
      <c r="B13" s="427"/>
      <c r="C13" s="428"/>
      <c r="D13" s="432"/>
      <c r="E13" s="435"/>
      <c r="F13" s="445" t="s">
        <v>57</v>
      </c>
      <c r="G13" s="447" t="s">
        <v>58</v>
      </c>
      <c r="H13" s="449"/>
      <c r="I13" s="440"/>
      <c r="J13" s="443"/>
      <c r="K13" s="5"/>
      <c r="L13" s="290" t="s">
        <v>245</v>
      </c>
      <c r="M13" s="121"/>
      <c r="N13" s="43"/>
      <c r="O13" s="121"/>
      <c r="P13" s="121"/>
    </row>
    <row r="14" spans="1:22" s="4" customFormat="1" ht="14.25" customHeight="1" x14ac:dyDescent="0.15">
      <c r="A14" s="3"/>
      <c r="B14" s="429"/>
      <c r="C14" s="430"/>
      <c r="D14" s="433"/>
      <c r="E14" s="436"/>
      <c r="F14" s="446"/>
      <c r="G14" s="444"/>
      <c r="H14" s="450"/>
      <c r="I14" s="441"/>
      <c r="J14" s="444"/>
      <c r="K14" s="5"/>
      <c r="L14" s="290" t="s">
        <v>246</v>
      </c>
      <c r="M14" s="121"/>
      <c r="N14" s="43"/>
      <c r="O14" s="121"/>
      <c r="P14" s="121"/>
    </row>
    <row r="15" spans="1:22" s="4" customFormat="1" ht="14.25" customHeight="1" x14ac:dyDescent="0.15">
      <c r="A15" s="3"/>
      <c r="B15" s="418" t="s">
        <v>111</v>
      </c>
      <c r="C15" s="419"/>
      <c r="D15" s="227"/>
      <c r="E15" s="110"/>
      <c r="F15" s="53">
        <f>E$7</f>
        <v>0</v>
      </c>
      <c r="G15" s="55">
        <f>D15*F15</f>
        <v>0</v>
      </c>
      <c r="H15" s="53">
        <f>D15*I15</f>
        <v>0</v>
      </c>
      <c r="I15" s="178">
        <v>10000</v>
      </c>
      <c r="J15" s="231"/>
      <c r="K15" s="5"/>
      <c r="L15" s="121"/>
      <c r="M15" s="121"/>
      <c r="N15" s="43"/>
      <c r="O15" s="121"/>
      <c r="P15" s="121"/>
    </row>
    <row r="16" spans="1:22" s="4" customFormat="1" ht="14.25" customHeight="1" x14ac:dyDescent="0.15">
      <c r="A16" s="3"/>
      <c r="B16" s="423" t="s">
        <v>184</v>
      </c>
      <c r="C16" s="424"/>
      <c r="D16" s="227"/>
      <c r="E16" s="110"/>
      <c r="F16" s="53">
        <f>E$7</f>
        <v>0</v>
      </c>
      <c r="G16" s="55">
        <f t="shared" ref="G16:G21" si="0">D16*F16</f>
        <v>0</v>
      </c>
      <c r="H16" s="53">
        <f>D16*I16</f>
        <v>0</v>
      </c>
      <c r="I16" s="178">
        <v>7000</v>
      </c>
      <c r="J16" s="231"/>
      <c r="K16" s="5"/>
      <c r="L16" s="121"/>
      <c r="M16" s="121"/>
      <c r="N16" s="43"/>
      <c r="O16" s="121"/>
      <c r="P16" s="121"/>
    </row>
    <row r="17" spans="1:22" s="4" customFormat="1" ht="14.25" customHeight="1" x14ac:dyDescent="0.15">
      <c r="A17" s="3"/>
      <c r="B17" s="418" t="s">
        <v>112</v>
      </c>
      <c r="C17" s="419"/>
      <c r="D17" s="227"/>
      <c r="E17" s="110"/>
      <c r="F17" s="53">
        <f>E$7</f>
        <v>0</v>
      </c>
      <c r="G17" s="55">
        <f t="shared" si="0"/>
        <v>0</v>
      </c>
      <c r="H17" s="53">
        <f t="shared" ref="H17:H21" si="1">D17*I17</f>
        <v>0</v>
      </c>
      <c r="I17" s="178">
        <v>11000</v>
      </c>
      <c r="J17" s="231"/>
      <c r="K17" s="5"/>
      <c r="L17" s="121"/>
      <c r="M17" s="121"/>
      <c r="N17" s="43"/>
      <c r="O17" s="121"/>
      <c r="P17" s="121"/>
    </row>
    <row r="18" spans="1:22" s="4" customFormat="1" ht="14.25" customHeight="1" x14ac:dyDescent="0.15">
      <c r="A18" s="3"/>
      <c r="B18" s="418" t="s">
        <v>113</v>
      </c>
      <c r="C18" s="419"/>
      <c r="D18" s="227"/>
      <c r="E18" s="110"/>
      <c r="F18" s="53">
        <f t="shared" ref="F18:F21" si="2">E$7</f>
        <v>0</v>
      </c>
      <c r="G18" s="55">
        <f t="shared" si="0"/>
        <v>0</v>
      </c>
      <c r="H18" s="53">
        <f t="shared" si="1"/>
        <v>0</v>
      </c>
      <c r="I18" s="178">
        <v>14000</v>
      </c>
      <c r="J18" s="231"/>
      <c r="K18" s="5"/>
      <c r="L18" s="5"/>
      <c r="M18" s="43"/>
      <c r="N18" s="43"/>
      <c r="O18" s="121"/>
      <c r="P18" s="121"/>
    </row>
    <row r="19" spans="1:22" s="4" customFormat="1" ht="14.25" customHeight="1" x14ac:dyDescent="0.15">
      <c r="A19" s="3"/>
      <c r="B19" s="418" t="s">
        <v>114</v>
      </c>
      <c r="C19" s="419"/>
      <c r="D19" s="227"/>
      <c r="E19" s="110"/>
      <c r="F19" s="53">
        <f t="shared" si="2"/>
        <v>0</v>
      </c>
      <c r="G19" s="55">
        <f t="shared" si="0"/>
        <v>0</v>
      </c>
      <c r="H19" s="53">
        <f t="shared" si="1"/>
        <v>0</v>
      </c>
      <c r="I19" s="178">
        <v>18000</v>
      </c>
      <c r="J19" s="231"/>
      <c r="K19" s="5"/>
      <c r="L19" s="5"/>
      <c r="M19" s="43"/>
      <c r="N19" s="43"/>
      <c r="O19" s="121"/>
      <c r="P19" s="121"/>
    </row>
    <row r="20" spans="1:22" s="4" customFormat="1" ht="14.25" customHeight="1" x14ac:dyDescent="0.15">
      <c r="A20" s="3"/>
      <c r="B20" s="418" t="s">
        <v>115</v>
      </c>
      <c r="C20" s="419"/>
      <c r="D20" s="227"/>
      <c r="E20" s="110"/>
      <c r="F20" s="53">
        <f t="shared" si="2"/>
        <v>0</v>
      </c>
      <c r="G20" s="55">
        <f t="shared" si="0"/>
        <v>0</v>
      </c>
      <c r="H20" s="53">
        <f t="shared" si="1"/>
        <v>0</v>
      </c>
      <c r="I20" s="178">
        <v>21000</v>
      </c>
      <c r="J20" s="231"/>
      <c r="K20" s="5"/>
      <c r="L20" s="3"/>
      <c r="M20" s="121"/>
      <c r="N20" s="121"/>
      <c r="O20" s="121"/>
      <c r="P20" s="121"/>
    </row>
    <row r="21" spans="1:22" s="4" customFormat="1" ht="14.25" customHeight="1" thickBot="1" x14ac:dyDescent="0.2">
      <c r="A21" s="3"/>
      <c r="B21" s="451" t="s">
        <v>116</v>
      </c>
      <c r="C21" s="452"/>
      <c r="D21" s="228"/>
      <c r="E21" s="168"/>
      <c r="F21" s="53">
        <f t="shared" si="2"/>
        <v>0</v>
      </c>
      <c r="G21" s="169">
        <f t="shared" si="0"/>
        <v>0</v>
      </c>
      <c r="H21" s="170">
        <f t="shared" si="1"/>
        <v>0</v>
      </c>
      <c r="I21" s="225"/>
      <c r="J21" s="232"/>
      <c r="K21" s="3"/>
      <c r="L21" s="3"/>
      <c r="M21" s="121"/>
      <c r="N21" s="121"/>
      <c r="O21" s="121"/>
      <c r="P21" s="121"/>
    </row>
    <row r="22" spans="1:22" s="4" customFormat="1" ht="14.25" customHeight="1" thickBot="1" x14ac:dyDescent="0.2">
      <c r="A22" s="3"/>
      <c r="B22" s="478" t="s">
        <v>39</v>
      </c>
      <c r="C22" s="479"/>
      <c r="D22" s="171">
        <f>SUM(D15:D21)</f>
        <v>0</v>
      </c>
      <c r="E22" s="172">
        <f>SUM(E15:E21)</f>
        <v>0</v>
      </c>
      <c r="F22" s="173"/>
      <c r="G22" s="174">
        <f>SUM(G15:G21)</f>
        <v>0</v>
      </c>
      <c r="H22" s="176">
        <f>SUM(H15:H21)</f>
        <v>0</v>
      </c>
      <c r="I22" s="177"/>
      <c r="J22" s="175"/>
      <c r="K22" s="3"/>
      <c r="L22" s="14"/>
      <c r="M22" s="44"/>
      <c r="N22" s="44"/>
      <c r="O22" s="44"/>
      <c r="P22" s="44"/>
      <c r="Q22" s="17"/>
      <c r="R22" s="17"/>
      <c r="S22" s="17"/>
      <c r="T22" s="17"/>
      <c r="U22" s="17"/>
      <c r="V22" s="17"/>
    </row>
    <row r="23" spans="1:22" s="18" customFormat="1" ht="11.25" customHeight="1" x14ac:dyDescent="0.15">
      <c r="A23" s="19"/>
      <c r="B23" s="453" t="s">
        <v>180</v>
      </c>
      <c r="C23" s="453"/>
      <c r="D23" s="453"/>
      <c r="E23" s="453"/>
      <c r="F23" s="453"/>
      <c r="G23" s="453"/>
      <c r="H23" s="453"/>
      <c r="I23" s="453"/>
      <c r="J23" s="453"/>
      <c r="K23" s="19"/>
      <c r="L23" s="19"/>
      <c r="M23" s="45"/>
      <c r="N23" s="45"/>
      <c r="O23" s="45"/>
      <c r="P23" s="45"/>
    </row>
    <row r="24" spans="1:22" s="18" customFormat="1" ht="11.25" customHeight="1" x14ac:dyDescent="0.15">
      <c r="A24" s="19"/>
      <c r="B24" s="393" t="s">
        <v>181</v>
      </c>
      <c r="C24" s="393"/>
      <c r="D24" s="393"/>
      <c r="E24" s="393"/>
      <c r="F24" s="393"/>
      <c r="G24" s="393"/>
      <c r="H24" s="393"/>
      <c r="I24" s="393"/>
      <c r="J24" s="393"/>
      <c r="K24" s="19"/>
      <c r="L24" s="19"/>
      <c r="M24" s="45"/>
      <c r="N24" s="45"/>
      <c r="O24" s="45"/>
      <c r="P24" s="45"/>
    </row>
    <row r="25" spans="1:22" s="18" customFormat="1" ht="11.25" customHeight="1" x14ac:dyDescent="0.15">
      <c r="A25" s="19"/>
      <c r="B25" s="393"/>
      <c r="C25" s="393"/>
      <c r="D25" s="393"/>
      <c r="E25" s="393"/>
      <c r="F25" s="393"/>
      <c r="G25" s="393"/>
      <c r="H25" s="393"/>
      <c r="I25" s="393"/>
      <c r="J25" s="393"/>
      <c r="K25" s="19"/>
      <c r="L25" s="19"/>
      <c r="M25" s="45"/>
      <c r="N25" s="45"/>
      <c r="O25" s="45"/>
      <c r="P25" s="45"/>
    </row>
    <row r="26" spans="1:22" s="17" customFormat="1" ht="7.5" customHeight="1" x14ac:dyDescent="0.15">
      <c r="A26" s="14"/>
      <c r="B26" s="14"/>
      <c r="C26" s="14"/>
      <c r="D26" s="14"/>
      <c r="E26" s="14"/>
      <c r="F26" s="14"/>
      <c r="G26" s="14"/>
      <c r="H26" s="14"/>
      <c r="I26" s="14"/>
      <c r="J26" s="14"/>
      <c r="K26" s="14"/>
      <c r="L26" s="3"/>
      <c r="M26" s="121"/>
      <c r="N26" s="121"/>
      <c r="O26" s="121"/>
      <c r="P26" s="121"/>
      <c r="Q26" s="4"/>
      <c r="R26" s="4"/>
      <c r="S26" s="4"/>
      <c r="T26" s="4"/>
      <c r="U26" s="4"/>
      <c r="V26" s="4"/>
    </row>
    <row r="27" spans="1:22" s="4" customFormat="1" ht="14.25" customHeight="1" thickBot="1" x14ac:dyDescent="0.2">
      <c r="A27" s="3"/>
      <c r="B27" s="454" t="s">
        <v>191</v>
      </c>
      <c r="C27" s="454"/>
      <c r="D27" s="454"/>
      <c r="E27" s="454"/>
      <c r="F27" s="454"/>
      <c r="G27" s="454"/>
      <c r="H27" s="3"/>
      <c r="I27" s="3"/>
      <c r="J27" s="52" t="s">
        <v>176</v>
      </c>
      <c r="K27" s="3"/>
      <c r="L27" s="5"/>
      <c r="M27" s="43"/>
      <c r="N27" s="43"/>
      <c r="O27" s="121"/>
      <c r="P27" s="121"/>
    </row>
    <row r="28" spans="1:22" s="4" customFormat="1" ht="14.25" customHeight="1" x14ac:dyDescent="0.15">
      <c r="A28" s="3"/>
      <c r="B28" s="455" t="s">
        <v>42</v>
      </c>
      <c r="C28" s="456"/>
      <c r="D28" s="461" t="s">
        <v>154</v>
      </c>
      <c r="E28" s="464" t="s">
        <v>119</v>
      </c>
      <c r="F28" s="467" t="s">
        <v>120</v>
      </c>
      <c r="G28" s="468"/>
      <c r="H28" s="469" t="s">
        <v>155</v>
      </c>
      <c r="I28" s="472" t="s">
        <v>175</v>
      </c>
      <c r="J28" s="475" t="s">
        <v>4</v>
      </c>
      <c r="K28" s="5"/>
      <c r="L28" s="5"/>
      <c r="M28" s="43"/>
      <c r="N28" s="43"/>
      <c r="O28" s="121"/>
      <c r="P28" s="121"/>
    </row>
    <row r="29" spans="1:22" s="4" customFormat="1" ht="14.25" customHeight="1" x14ac:dyDescent="0.15">
      <c r="A29" s="3"/>
      <c r="B29" s="457"/>
      <c r="C29" s="458"/>
      <c r="D29" s="462"/>
      <c r="E29" s="465"/>
      <c r="F29" s="482" t="s">
        <v>57</v>
      </c>
      <c r="G29" s="484" t="s">
        <v>58</v>
      </c>
      <c r="H29" s="470"/>
      <c r="I29" s="473"/>
      <c r="J29" s="476"/>
      <c r="K29" s="5"/>
      <c r="L29" s="5"/>
      <c r="M29" s="43"/>
      <c r="N29" s="43"/>
      <c r="O29" s="121"/>
      <c r="P29" s="121"/>
    </row>
    <row r="30" spans="1:22" s="4" customFormat="1" ht="14.25" customHeight="1" x14ac:dyDescent="0.15">
      <c r="A30" s="3"/>
      <c r="B30" s="459"/>
      <c r="C30" s="460"/>
      <c r="D30" s="463"/>
      <c r="E30" s="466"/>
      <c r="F30" s="483"/>
      <c r="G30" s="477"/>
      <c r="H30" s="471"/>
      <c r="I30" s="474"/>
      <c r="J30" s="477"/>
      <c r="K30" s="5"/>
      <c r="L30" s="3"/>
      <c r="M30" s="121"/>
      <c r="N30" s="121"/>
      <c r="O30" s="121"/>
      <c r="P30" s="121"/>
    </row>
    <row r="31" spans="1:22" s="4" customFormat="1" ht="14.25" customHeight="1" x14ac:dyDescent="0.15">
      <c r="A31" s="3"/>
      <c r="B31" s="480">
        <v>1</v>
      </c>
      <c r="C31" s="481"/>
      <c r="D31" s="109"/>
      <c r="E31" s="110"/>
      <c r="F31" s="53">
        <f>E$7</f>
        <v>0</v>
      </c>
      <c r="G31" s="55">
        <f>D31*F31</f>
        <v>0</v>
      </c>
      <c r="H31" s="53">
        <f>D31*I31</f>
        <v>0</v>
      </c>
      <c r="I31" s="178">
        <v>10000</v>
      </c>
      <c r="J31" s="229"/>
      <c r="K31" s="3"/>
      <c r="L31" s="3"/>
      <c r="M31" s="121"/>
      <c r="N31" s="121"/>
      <c r="O31" s="121"/>
      <c r="P31" s="121"/>
    </row>
    <row r="32" spans="1:22" s="4" customFormat="1" ht="14.25" customHeight="1" x14ac:dyDescent="0.15">
      <c r="A32" s="3"/>
      <c r="B32" s="485" t="s">
        <v>185</v>
      </c>
      <c r="C32" s="486"/>
      <c r="D32" s="109"/>
      <c r="E32" s="110"/>
      <c r="F32" s="53">
        <f>E$7</f>
        <v>0</v>
      </c>
      <c r="G32" s="55">
        <f t="shared" ref="G32:G49" si="3">D32*F32</f>
        <v>0</v>
      </c>
      <c r="H32" s="53">
        <f t="shared" ref="H32:H49" si="4">D32*I32</f>
        <v>0</v>
      </c>
      <c r="I32" s="178">
        <v>7000</v>
      </c>
      <c r="J32" s="229"/>
      <c r="K32" s="3"/>
      <c r="L32" s="3"/>
      <c r="M32" s="121"/>
      <c r="N32" s="121"/>
      <c r="O32" s="121"/>
      <c r="P32" s="121"/>
    </row>
    <row r="33" spans="1:16" s="4" customFormat="1" ht="14.25" customHeight="1" x14ac:dyDescent="0.15">
      <c r="A33" s="3"/>
      <c r="B33" s="480">
        <v>2</v>
      </c>
      <c r="C33" s="481"/>
      <c r="D33" s="109"/>
      <c r="E33" s="110"/>
      <c r="F33" s="53">
        <f>E$7</f>
        <v>0</v>
      </c>
      <c r="G33" s="55">
        <f t="shared" si="3"/>
        <v>0</v>
      </c>
      <c r="H33" s="53">
        <f t="shared" si="4"/>
        <v>0</v>
      </c>
      <c r="I33" s="178">
        <v>13000</v>
      </c>
      <c r="J33" s="229"/>
      <c r="K33" s="3"/>
      <c r="L33" s="3"/>
      <c r="M33" s="121"/>
      <c r="N33" s="121"/>
      <c r="O33" s="121"/>
      <c r="P33" s="121"/>
    </row>
    <row r="34" spans="1:16" s="4" customFormat="1" ht="14.25" customHeight="1" x14ac:dyDescent="0.15">
      <c r="A34" s="3"/>
      <c r="B34" s="480">
        <v>3</v>
      </c>
      <c r="C34" s="481"/>
      <c r="D34" s="109"/>
      <c r="E34" s="110"/>
      <c r="F34" s="53">
        <f t="shared" ref="F34:F49" si="5">E$7</f>
        <v>0</v>
      </c>
      <c r="G34" s="55">
        <f t="shared" si="3"/>
        <v>0</v>
      </c>
      <c r="H34" s="53">
        <f t="shared" si="4"/>
        <v>0</v>
      </c>
      <c r="I34" s="178">
        <v>16000</v>
      </c>
      <c r="J34" s="229"/>
      <c r="K34" s="3"/>
      <c r="L34" s="3"/>
      <c r="M34" s="121"/>
      <c r="N34" s="121"/>
      <c r="O34" s="121"/>
      <c r="P34" s="121"/>
    </row>
    <row r="35" spans="1:16" s="4" customFormat="1" ht="14.25" customHeight="1" x14ac:dyDescent="0.15">
      <c r="A35" s="3"/>
      <c r="B35" s="480">
        <v>4</v>
      </c>
      <c r="C35" s="481"/>
      <c r="D35" s="109"/>
      <c r="E35" s="110"/>
      <c r="F35" s="53">
        <f t="shared" si="5"/>
        <v>0</v>
      </c>
      <c r="G35" s="55">
        <f t="shared" si="3"/>
        <v>0</v>
      </c>
      <c r="H35" s="53">
        <f t="shared" si="4"/>
        <v>0</v>
      </c>
      <c r="I35" s="178">
        <v>19000</v>
      </c>
      <c r="J35" s="229"/>
      <c r="K35" s="3"/>
      <c r="L35" s="3"/>
      <c r="M35" s="121"/>
      <c r="N35" s="121"/>
      <c r="O35" s="121"/>
      <c r="P35" s="121"/>
    </row>
    <row r="36" spans="1:16" s="4" customFormat="1" ht="14.25" customHeight="1" x14ac:dyDescent="0.15">
      <c r="A36" s="3"/>
      <c r="B36" s="480">
        <v>5</v>
      </c>
      <c r="C36" s="481"/>
      <c r="D36" s="109"/>
      <c r="E36" s="110"/>
      <c r="F36" s="53">
        <f t="shared" si="5"/>
        <v>0</v>
      </c>
      <c r="G36" s="55">
        <f t="shared" si="3"/>
        <v>0</v>
      </c>
      <c r="H36" s="53">
        <f t="shared" si="4"/>
        <v>0</v>
      </c>
      <c r="I36" s="178">
        <v>22000</v>
      </c>
      <c r="J36" s="229"/>
      <c r="K36" s="3"/>
      <c r="L36" s="3"/>
      <c r="M36" s="121"/>
      <c r="N36" s="121"/>
      <c r="O36" s="121"/>
      <c r="P36" s="121"/>
    </row>
    <row r="37" spans="1:16" s="4" customFormat="1" ht="14.25" customHeight="1" x14ac:dyDescent="0.15">
      <c r="A37" s="3"/>
      <c r="B37" s="480">
        <v>6</v>
      </c>
      <c r="C37" s="481"/>
      <c r="D37" s="109"/>
      <c r="E37" s="110"/>
      <c r="F37" s="53">
        <f t="shared" si="5"/>
        <v>0</v>
      </c>
      <c r="G37" s="55">
        <f t="shared" si="3"/>
        <v>0</v>
      </c>
      <c r="H37" s="53">
        <f t="shared" si="4"/>
        <v>0</v>
      </c>
      <c r="I37" s="178">
        <v>25000</v>
      </c>
      <c r="J37" s="229"/>
      <c r="K37" s="3"/>
      <c r="L37" s="3"/>
      <c r="M37" s="121"/>
      <c r="N37" s="121"/>
      <c r="O37" s="121"/>
      <c r="P37" s="121"/>
    </row>
    <row r="38" spans="1:16" s="4" customFormat="1" ht="14.25" customHeight="1" x14ac:dyDescent="0.15">
      <c r="A38" s="3"/>
      <c r="B38" s="480">
        <v>7</v>
      </c>
      <c r="C38" s="481"/>
      <c r="D38" s="109"/>
      <c r="E38" s="110"/>
      <c r="F38" s="53">
        <f t="shared" si="5"/>
        <v>0</v>
      </c>
      <c r="G38" s="55">
        <f t="shared" si="3"/>
        <v>0</v>
      </c>
      <c r="H38" s="53">
        <f t="shared" si="4"/>
        <v>0</v>
      </c>
      <c r="I38" s="178">
        <v>30000</v>
      </c>
      <c r="J38" s="229"/>
      <c r="K38" s="3"/>
      <c r="L38" s="3"/>
      <c r="M38" s="121"/>
      <c r="N38" s="121"/>
      <c r="O38" s="121"/>
      <c r="P38" s="121"/>
    </row>
    <row r="39" spans="1:16" s="4" customFormat="1" ht="14.25" customHeight="1" x14ac:dyDescent="0.15">
      <c r="A39" s="3"/>
      <c r="B39" s="480">
        <v>8</v>
      </c>
      <c r="C39" s="481"/>
      <c r="D39" s="109"/>
      <c r="E39" s="110"/>
      <c r="F39" s="53">
        <f t="shared" si="5"/>
        <v>0</v>
      </c>
      <c r="G39" s="55">
        <f t="shared" si="3"/>
        <v>0</v>
      </c>
      <c r="H39" s="53">
        <f t="shared" si="4"/>
        <v>0</v>
      </c>
      <c r="I39" s="178">
        <v>35000</v>
      </c>
      <c r="J39" s="229"/>
      <c r="K39" s="3"/>
      <c r="L39" s="3"/>
      <c r="M39" s="121"/>
      <c r="N39" s="121"/>
      <c r="O39" s="121"/>
      <c r="P39" s="121"/>
    </row>
    <row r="40" spans="1:16" s="4" customFormat="1" ht="14.25" customHeight="1" x14ac:dyDescent="0.15">
      <c r="A40" s="3"/>
      <c r="B40" s="480">
        <v>9</v>
      </c>
      <c r="C40" s="481"/>
      <c r="D40" s="109"/>
      <c r="E40" s="110"/>
      <c r="F40" s="53">
        <f t="shared" si="5"/>
        <v>0</v>
      </c>
      <c r="G40" s="55">
        <f t="shared" si="3"/>
        <v>0</v>
      </c>
      <c r="H40" s="53">
        <f t="shared" si="4"/>
        <v>0</v>
      </c>
      <c r="I40" s="178">
        <v>40000</v>
      </c>
      <c r="J40" s="229"/>
      <c r="K40" s="3"/>
      <c r="L40" s="3"/>
      <c r="M40" s="121"/>
      <c r="N40" s="121"/>
      <c r="O40" s="121"/>
      <c r="P40" s="121"/>
    </row>
    <row r="41" spans="1:16" s="4" customFormat="1" ht="14.25" customHeight="1" x14ac:dyDescent="0.15">
      <c r="A41" s="3"/>
      <c r="B41" s="480">
        <v>10</v>
      </c>
      <c r="C41" s="481"/>
      <c r="D41" s="109"/>
      <c r="E41" s="110"/>
      <c r="F41" s="53">
        <f t="shared" si="5"/>
        <v>0</v>
      </c>
      <c r="G41" s="55">
        <f t="shared" si="3"/>
        <v>0</v>
      </c>
      <c r="H41" s="53">
        <f t="shared" si="4"/>
        <v>0</v>
      </c>
      <c r="I41" s="178">
        <v>45000</v>
      </c>
      <c r="J41" s="229"/>
      <c r="K41" s="3"/>
      <c r="L41" s="3"/>
      <c r="M41" s="121"/>
      <c r="N41" s="121"/>
      <c r="O41" s="121"/>
      <c r="P41" s="121"/>
    </row>
    <row r="42" spans="1:16" s="4" customFormat="1" ht="14.25" customHeight="1" x14ac:dyDescent="0.15">
      <c r="A42" s="3"/>
      <c r="B42" s="480">
        <v>11</v>
      </c>
      <c r="C42" s="481"/>
      <c r="D42" s="109"/>
      <c r="E42" s="110"/>
      <c r="F42" s="53">
        <f t="shared" si="5"/>
        <v>0</v>
      </c>
      <c r="G42" s="55">
        <f t="shared" si="3"/>
        <v>0</v>
      </c>
      <c r="H42" s="53">
        <f t="shared" si="4"/>
        <v>0</v>
      </c>
      <c r="I42" s="178">
        <v>50000</v>
      </c>
      <c r="J42" s="229"/>
      <c r="K42" s="3"/>
      <c r="L42" s="3"/>
      <c r="M42" s="121"/>
      <c r="N42" s="121"/>
      <c r="O42" s="121"/>
      <c r="P42" s="121"/>
    </row>
    <row r="43" spans="1:16" s="4" customFormat="1" ht="14.25" customHeight="1" x14ac:dyDescent="0.15">
      <c r="A43" s="3"/>
      <c r="B43" s="480">
        <v>12</v>
      </c>
      <c r="C43" s="481"/>
      <c r="D43" s="109"/>
      <c r="E43" s="110"/>
      <c r="F43" s="53">
        <f t="shared" si="5"/>
        <v>0</v>
      </c>
      <c r="G43" s="55">
        <f t="shared" si="3"/>
        <v>0</v>
      </c>
      <c r="H43" s="53">
        <f t="shared" si="4"/>
        <v>0</v>
      </c>
      <c r="I43" s="178">
        <v>57000</v>
      </c>
      <c r="J43" s="229"/>
      <c r="K43" s="3"/>
      <c r="L43" s="3"/>
      <c r="M43" s="121"/>
      <c r="N43" s="121"/>
      <c r="O43" s="121"/>
      <c r="P43" s="121"/>
    </row>
    <row r="44" spans="1:16" s="4" customFormat="1" ht="14.25" customHeight="1" x14ac:dyDescent="0.15">
      <c r="A44" s="3"/>
      <c r="B44" s="480">
        <v>13</v>
      </c>
      <c r="C44" s="481"/>
      <c r="D44" s="109"/>
      <c r="E44" s="110"/>
      <c r="F44" s="53">
        <f t="shared" si="5"/>
        <v>0</v>
      </c>
      <c r="G44" s="55">
        <f t="shared" si="3"/>
        <v>0</v>
      </c>
      <c r="H44" s="53">
        <f t="shared" si="4"/>
        <v>0</v>
      </c>
      <c r="I44" s="178">
        <v>64000</v>
      </c>
      <c r="J44" s="229"/>
      <c r="K44" s="3"/>
      <c r="L44" s="3"/>
      <c r="M44" s="121"/>
      <c r="N44" s="121"/>
      <c r="O44" s="121"/>
      <c r="P44" s="121"/>
    </row>
    <row r="45" spans="1:16" s="4" customFormat="1" ht="14.25" customHeight="1" x14ac:dyDescent="0.15">
      <c r="A45" s="3"/>
      <c r="B45" s="480">
        <v>14</v>
      </c>
      <c r="C45" s="481"/>
      <c r="D45" s="109"/>
      <c r="E45" s="110"/>
      <c r="F45" s="53">
        <f t="shared" si="5"/>
        <v>0</v>
      </c>
      <c r="G45" s="55">
        <f t="shared" si="3"/>
        <v>0</v>
      </c>
      <c r="H45" s="53">
        <f t="shared" si="4"/>
        <v>0</v>
      </c>
      <c r="I45" s="178">
        <v>71000</v>
      </c>
      <c r="J45" s="229"/>
      <c r="K45" s="3"/>
      <c r="L45" s="3"/>
      <c r="M45" s="121"/>
      <c r="N45" s="121"/>
      <c r="O45" s="121"/>
      <c r="P45" s="121"/>
    </row>
    <row r="46" spans="1:16" s="4" customFormat="1" ht="14.25" customHeight="1" x14ac:dyDescent="0.15">
      <c r="A46" s="3"/>
      <c r="B46" s="480">
        <v>15</v>
      </c>
      <c r="C46" s="481"/>
      <c r="D46" s="109"/>
      <c r="E46" s="110"/>
      <c r="F46" s="53">
        <f t="shared" si="5"/>
        <v>0</v>
      </c>
      <c r="G46" s="55">
        <f t="shared" si="3"/>
        <v>0</v>
      </c>
      <c r="H46" s="53">
        <f t="shared" si="4"/>
        <v>0</v>
      </c>
      <c r="I46" s="178">
        <v>78000</v>
      </c>
      <c r="J46" s="229"/>
      <c r="K46" s="3"/>
      <c r="L46" s="3"/>
      <c r="M46" s="121"/>
      <c r="N46" s="121"/>
      <c r="O46" s="121"/>
      <c r="P46" s="121"/>
    </row>
    <row r="47" spans="1:16" s="4" customFormat="1" ht="14.25" customHeight="1" x14ac:dyDescent="0.15">
      <c r="A47" s="3"/>
      <c r="B47" s="480">
        <v>16</v>
      </c>
      <c r="C47" s="481"/>
      <c r="D47" s="109"/>
      <c r="E47" s="110"/>
      <c r="F47" s="53">
        <f t="shared" si="5"/>
        <v>0</v>
      </c>
      <c r="G47" s="55">
        <f t="shared" si="3"/>
        <v>0</v>
      </c>
      <c r="H47" s="53">
        <f t="shared" si="4"/>
        <v>0</v>
      </c>
      <c r="I47" s="178">
        <v>85000</v>
      </c>
      <c r="J47" s="229"/>
      <c r="K47" s="3"/>
      <c r="L47" s="3"/>
      <c r="M47" s="121"/>
      <c r="N47" s="121"/>
      <c r="O47" s="121"/>
      <c r="P47" s="121"/>
    </row>
    <row r="48" spans="1:16" s="4" customFormat="1" ht="14.25" customHeight="1" x14ac:dyDescent="0.15">
      <c r="A48" s="3"/>
      <c r="B48" s="480">
        <v>17</v>
      </c>
      <c r="C48" s="481"/>
      <c r="D48" s="109"/>
      <c r="E48" s="110"/>
      <c r="F48" s="53">
        <f t="shared" si="5"/>
        <v>0</v>
      </c>
      <c r="G48" s="55">
        <f t="shared" si="3"/>
        <v>0</v>
      </c>
      <c r="H48" s="53">
        <f t="shared" si="4"/>
        <v>0</v>
      </c>
      <c r="I48" s="178">
        <v>92000</v>
      </c>
      <c r="J48" s="229"/>
      <c r="K48" s="3"/>
      <c r="L48" s="3"/>
      <c r="M48" s="121"/>
      <c r="N48" s="121"/>
      <c r="O48" s="121"/>
      <c r="P48" s="121"/>
    </row>
    <row r="49" spans="1:16" s="4" customFormat="1" ht="14.25" customHeight="1" thickBot="1" x14ac:dyDescent="0.2">
      <c r="A49" s="3"/>
      <c r="B49" s="482">
        <v>18</v>
      </c>
      <c r="C49" s="487"/>
      <c r="D49" s="111"/>
      <c r="E49" s="112"/>
      <c r="F49" s="53">
        <f t="shared" si="5"/>
        <v>0</v>
      </c>
      <c r="G49" s="56">
        <f t="shared" si="3"/>
        <v>0</v>
      </c>
      <c r="H49" s="54">
        <f t="shared" si="4"/>
        <v>0</v>
      </c>
      <c r="I49" s="179"/>
      <c r="J49" s="230"/>
      <c r="K49" s="3"/>
      <c r="L49" s="3"/>
      <c r="M49" s="121"/>
      <c r="N49" s="121"/>
      <c r="O49" s="121"/>
      <c r="P49" s="121"/>
    </row>
    <row r="50" spans="1:16" s="4" customFormat="1" ht="14.25" customHeight="1" thickBot="1" x14ac:dyDescent="0.2">
      <c r="A50" s="3"/>
      <c r="B50" s="488" t="s">
        <v>39</v>
      </c>
      <c r="C50" s="489"/>
      <c r="D50" s="60">
        <f>SUM(D31:D49)</f>
        <v>0</v>
      </c>
      <c r="E50" s="61">
        <f>SUM(E31:E49)</f>
        <v>0</v>
      </c>
      <c r="F50" s="62"/>
      <c r="G50" s="63">
        <f>SUM(G31:G49)</f>
        <v>0</v>
      </c>
      <c r="H50" s="64">
        <f>SUM(H31:H49)</f>
        <v>0</v>
      </c>
      <c r="I50" s="63"/>
      <c r="J50" s="65"/>
      <c r="K50" s="3"/>
      <c r="L50" s="3"/>
      <c r="M50" s="121"/>
      <c r="N50" s="121"/>
      <c r="O50" s="121"/>
      <c r="P50" s="121"/>
    </row>
    <row r="51" spans="1:16" s="4" customFormat="1" ht="11.25" customHeight="1" x14ac:dyDescent="0.15">
      <c r="A51" s="3"/>
      <c r="B51" s="453" t="s">
        <v>180</v>
      </c>
      <c r="C51" s="453"/>
      <c r="D51" s="453"/>
      <c r="E51" s="453"/>
      <c r="F51" s="453"/>
      <c r="G51" s="453"/>
      <c r="H51" s="453"/>
      <c r="I51" s="453"/>
      <c r="J51" s="453"/>
      <c r="K51" s="3"/>
      <c r="L51" s="3"/>
      <c r="M51" s="121"/>
      <c r="N51" s="121"/>
      <c r="O51" s="121"/>
      <c r="P51" s="121"/>
    </row>
    <row r="52" spans="1:16" s="4" customFormat="1" ht="12" customHeight="1" x14ac:dyDescent="0.15">
      <c r="A52" s="3"/>
      <c r="B52" s="393" t="s">
        <v>183</v>
      </c>
      <c r="C52" s="393"/>
      <c r="D52" s="393"/>
      <c r="E52" s="393"/>
      <c r="F52" s="393"/>
      <c r="G52" s="393"/>
      <c r="H52" s="393"/>
      <c r="I52" s="393"/>
      <c r="J52" s="393"/>
      <c r="K52" s="3"/>
      <c r="L52" s="3"/>
      <c r="M52" s="121"/>
      <c r="N52" s="121"/>
      <c r="O52" s="121"/>
      <c r="P52" s="121"/>
    </row>
    <row r="53" spans="1:16" s="4" customFormat="1" ht="12" customHeight="1" x14ac:dyDescent="0.15">
      <c r="A53" s="3"/>
      <c r="B53" s="393"/>
      <c r="C53" s="393"/>
      <c r="D53" s="393"/>
      <c r="E53" s="393"/>
      <c r="F53" s="393"/>
      <c r="G53" s="393"/>
      <c r="H53" s="393"/>
      <c r="I53" s="393"/>
      <c r="J53" s="393"/>
      <c r="K53" s="3"/>
      <c r="L53" s="3"/>
      <c r="M53" s="121"/>
      <c r="N53" s="121"/>
      <c r="O53" s="121"/>
      <c r="P53" s="121"/>
    </row>
    <row r="54" spans="1:16" s="4" customFormat="1" ht="6.75" customHeight="1" x14ac:dyDescent="0.15">
      <c r="A54" s="3"/>
      <c r="B54" s="57"/>
      <c r="C54" s="57"/>
      <c r="D54" s="57"/>
      <c r="E54" s="57"/>
      <c r="F54" s="57"/>
      <c r="G54" s="57"/>
      <c r="H54" s="57"/>
      <c r="I54" s="57"/>
      <c r="J54" s="57"/>
      <c r="K54" s="3"/>
      <c r="L54" s="3"/>
      <c r="M54" s="121"/>
      <c r="N54" s="121"/>
      <c r="O54" s="121"/>
      <c r="P54" s="121"/>
    </row>
    <row r="55" spans="1:16" s="18" customFormat="1" ht="9" customHeight="1" thickBot="1" x14ac:dyDescent="0.2">
      <c r="A55" s="19"/>
      <c r="B55" s="496" t="s">
        <v>190</v>
      </c>
      <c r="C55" s="496"/>
      <c r="D55" s="496"/>
      <c r="E55" s="496"/>
      <c r="F55" s="234"/>
      <c r="G55" s="234"/>
      <c r="H55" s="234"/>
      <c r="I55" s="234"/>
      <c r="J55" s="235" t="s">
        <v>176</v>
      </c>
      <c r="K55" s="19"/>
      <c r="L55" s="58"/>
      <c r="M55" s="59"/>
      <c r="N55" s="59"/>
      <c r="O55" s="45"/>
      <c r="P55" s="45"/>
    </row>
    <row r="56" spans="1:16" s="18" customFormat="1" ht="9" customHeight="1" x14ac:dyDescent="0.15">
      <c r="A56" s="19"/>
      <c r="B56" s="497" t="s">
        <v>42</v>
      </c>
      <c r="C56" s="498"/>
      <c r="D56" s="502" t="s">
        <v>154</v>
      </c>
      <c r="E56" s="505" t="s">
        <v>241</v>
      </c>
      <c r="F56" s="508" t="s">
        <v>120</v>
      </c>
      <c r="G56" s="508"/>
      <c r="H56" s="523" t="s">
        <v>211</v>
      </c>
      <c r="I56" s="502" t="s">
        <v>212</v>
      </c>
      <c r="J56" s="520" t="s">
        <v>4</v>
      </c>
      <c r="K56" s="58"/>
      <c r="L56" s="58"/>
      <c r="M56" s="59"/>
      <c r="N56" s="59"/>
      <c r="O56" s="45"/>
      <c r="P56" s="45"/>
    </row>
    <row r="57" spans="1:16" s="18" customFormat="1" ht="9" customHeight="1" x14ac:dyDescent="0.15">
      <c r="A57" s="19"/>
      <c r="B57" s="499"/>
      <c r="C57" s="500"/>
      <c r="D57" s="503"/>
      <c r="E57" s="506"/>
      <c r="F57" s="490" t="s">
        <v>57</v>
      </c>
      <c r="G57" s="492" t="s">
        <v>58</v>
      </c>
      <c r="H57" s="524"/>
      <c r="I57" s="518"/>
      <c r="J57" s="521"/>
      <c r="K57" s="58"/>
      <c r="L57" s="58"/>
      <c r="M57" s="59"/>
      <c r="N57" s="59"/>
      <c r="O57" s="45"/>
      <c r="P57" s="45"/>
    </row>
    <row r="58" spans="1:16" s="18" customFormat="1" ht="9" customHeight="1" x14ac:dyDescent="0.15">
      <c r="A58" s="19"/>
      <c r="B58" s="501"/>
      <c r="C58" s="491"/>
      <c r="D58" s="504"/>
      <c r="E58" s="507"/>
      <c r="F58" s="491"/>
      <c r="G58" s="493"/>
      <c r="H58" s="525"/>
      <c r="I58" s="519"/>
      <c r="J58" s="522"/>
      <c r="K58" s="58"/>
      <c r="L58" s="19"/>
      <c r="M58" s="45"/>
      <c r="N58" s="45"/>
      <c r="O58" s="45"/>
      <c r="P58" s="45"/>
    </row>
    <row r="59" spans="1:16" s="18" customFormat="1" ht="9" customHeight="1" x14ac:dyDescent="0.15">
      <c r="A59" s="19"/>
      <c r="B59" s="494" t="s">
        <v>44</v>
      </c>
      <c r="C59" s="495"/>
      <c r="D59" s="236"/>
      <c r="E59" s="237"/>
      <c r="F59" s="238">
        <f>E$7</f>
        <v>0</v>
      </c>
      <c r="G59" s="239">
        <f>D59*F59</f>
        <v>0</v>
      </c>
      <c r="H59" s="238">
        <f>D59*I59</f>
        <v>0</v>
      </c>
      <c r="I59" s="236"/>
      <c r="J59" s="240"/>
      <c r="K59" s="19"/>
      <c r="L59" s="19"/>
      <c r="M59" s="45"/>
      <c r="N59" s="45"/>
      <c r="O59" s="45"/>
      <c r="P59" s="45"/>
    </row>
    <row r="60" spans="1:16" s="18" customFormat="1" ht="9" customHeight="1" x14ac:dyDescent="0.15">
      <c r="A60" s="19"/>
      <c r="B60" s="494" t="s">
        <v>45</v>
      </c>
      <c r="C60" s="495"/>
      <c r="D60" s="236"/>
      <c r="E60" s="237"/>
      <c r="F60" s="238">
        <f t="shared" ref="F60:F70" si="6">E$7</f>
        <v>0</v>
      </c>
      <c r="G60" s="239">
        <f t="shared" ref="G60:G70" si="7">D60*F60</f>
        <v>0</v>
      </c>
      <c r="H60" s="238">
        <f t="shared" ref="H60:H70" si="8">D60*I60</f>
        <v>0</v>
      </c>
      <c r="I60" s="236"/>
      <c r="J60" s="240"/>
      <c r="K60" s="19"/>
      <c r="L60" s="19"/>
      <c r="M60" s="45"/>
      <c r="N60" s="45"/>
      <c r="O60" s="45"/>
      <c r="P60" s="45"/>
    </row>
    <row r="61" spans="1:16" s="18" customFormat="1" ht="9" customHeight="1" x14ac:dyDescent="0.15">
      <c r="A61" s="19"/>
      <c r="B61" s="540" t="s">
        <v>186</v>
      </c>
      <c r="C61" s="241" t="s">
        <v>121</v>
      </c>
      <c r="D61" s="236"/>
      <c r="E61" s="237"/>
      <c r="F61" s="238">
        <f t="shared" si="6"/>
        <v>0</v>
      </c>
      <c r="G61" s="239">
        <f t="shared" si="7"/>
        <v>0</v>
      </c>
      <c r="H61" s="238">
        <f t="shared" si="8"/>
        <v>0</v>
      </c>
      <c r="I61" s="236"/>
      <c r="J61" s="240"/>
      <c r="K61" s="19"/>
      <c r="L61" s="19"/>
      <c r="M61" s="45"/>
      <c r="N61" s="45"/>
      <c r="O61" s="45"/>
      <c r="P61" s="45"/>
    </row>
    <row r="62" spans="1:16" s="18" customFormat="1" ht="9" customHeight="1" x14ac:dyDescent="0.15">
      <c r="A62" s="19"/>
      <c r="B62" s="541"/>
      <c r="C62" s="241" t="s">
        <v>46</v>
      </c>
      <c r="D62" s="236"/>
      <c r="E62" s="237"/>
      <c r="F62" s="238">
        <f t="shared" si="6"/>
        <v>0</v>
      </c>
      <c r="G62" s="239">
        <f t="shared" si="7"/>
        <v>0</v>
      </c>
      <c r="H62" s="238">
        <f t="shared" si="8"/>
        <v>0</v>
      </c>
      <c r="I62" s="236"/>
      <c r="J62" s="240"/>
      <c r="K62" s="19"/>
      <c r="L62" s="19"/>
      <c r="M62" s="45"/>
      <c r="N62" s="45"/>
      <c r="O62" s="45"/>
      <c r="P62" s="45"/>
    </row>
    <row r="63" spans="1:16" s="18" customFormat="1" ht="9" customHeight="1" x14ac:dyDescent="0.15">
      <c r="A63" s="19"/>
      <c r="B63" s="541"/>
      <c r="C63" s="241" t="s">
        <v>47</v>
      </c>
      <c r="D63" s="236"/>
      <c r="E63" s="237"/>
      <c r="F63" s="238">
        <f t="shared" si="6"/>
        <v>0</v>
      </c>
      <c r="G63" s="239">
        <f t="shared" si="7"/>
        <v>0</v>
      </c>
      <c r="H63" s="238">
        <f t="shared" si="8"/>
        <v>0</v>
      </c>
      <c r="I63" s="236"/>
      <c r="J63" s="240"/>
      <c r="K63" s="19"/>
      <c r="L63" s="19"/>
      <c r="M63" s="45"/>
      <c r="N63" s="45"/>
      <c r="O63" s="45"/>
      <c r="P63" s="45"/>
    </row>
    <row r="64" spans="1:16" s="18" customFormat="1" ht="9" customHeight="1" x14ac:dyDescent="0.15">
      <c r="A64" s="19"/>
      <c r="B64" s="541"/>
      <c r="C64" s="241" t="s">
        <v>48</v>
      </c>
      <c r="D64" s="236"/>
      <c r="E64" s="237"/>
      <c r="F64" s="238">
        <f t="shared" si="6"/>
        <v>0</v>
      </c>
      <c r="G64" s="239">
        <f t="shared" si="7"/>
        <v>0</v>
      </c>
      <c r="H64" s="238">
        <f t="shared" si="8"/>
        <v>0</v>
      </c>
      <c r="I64" s="236"/>
      <c r="J64" s="240"/>
      <c r="K64" s="19"/>
      <c r="L64" s="19"/>
      <c r="M64" s="45"/>
      <c r="N64" s="45"/>
      <c r="O64" s="45"/>
      <c r="P64" s="45"/>
    </row>
    <row r="65" spans="1:22" s="18" customFormat="1" ht="9" customHeight="1" x14ac:dyDescent="0.15">
      <c r="A65" s="19"/>
      <c r="B65" s="541"/>
      <c r="C65" s="241" t="s">
        <v>49</v>
      </c>
      <c r="D65" s="236"/>
      <c r="E65" s="237"/>
      <c r="F65" s="238">
        <f t="shared" si="6"/>
        <v>0</v>
      </c>
      <c r="G65" s="239">
        <f t="shared" si="7"/>
        <v>0</v>
      </c>
      <c r="H65" s="238">
        <f t="shared" si="8"/>
        <v>0</v>
      </c>
      <c r="I65" s="236"/>
      <c r="J65" s="240"/>
      <c r="K65" s="19"/>
      <c r="L65" s="19"/>
      <c r="M65" s="45"/>
      <c r="N65" s="45"/>
      <c r="O65" s="45"/>
      <c r="P65" s="45"/>
    </row>
    <row r="66" spans="1:22" s="18" customFormat="1" ht="9" customHeight="1" x14ac:dyDescent="0.15">
      <c r="A66" s="19"/>
      <c r="B66" s="541"/>
      <c r="C66" s="241" t="s">
        <v>50</v>
      </c>
      <c r="D66" s="236"/>
      <c r="E66" s="237"/>
      <c r="F66" s="238">
        <f t="shared" si="6"/>
        <v>0</v>
      </c>
      <c r="G66" s="239">
        <f t="shared" si="7"/>
        <v>0</v>
      </c>
      <c r="H66" s="238">
        <f t="shared" si="8"/>
        <v>0</v>
      </c>
      <c r="I66" s="236"/>
      <c r="J66" s="240"/>
      <c r="K66" s="19"/>
      <c r="L66" s="19"/>
      <c r="M66" s="45"/>
      <c r="N66" s="45"/>
      <c r="O66" s="45"/>
      <c r="P66" s="45"/>
    </row>
    <row r="67" spans="1:22" s="18" customFormat="1" ht="9" customHeight="1" x14ac:dyDescent="0.15">
      <c r="A67" s="19"/>
      <c r="B67" s="541"/>
      <c r="C67" s="241" t="s">
        <v>51</v>
      </c>
      <c r="D67" s="236"/>
      <c r="E67" s="237"/>
      <c r="F67" s="238">
        <f t="shared" si="6"/>
        <v>0</v>
      </c>
      <c r="G67" s="239">
        <f t="shared" si="7"/>
        <v>0</v>
      </c>
      <c r="H67" s="238">
        <f t="shared" si="8"/>
        <v>0</v>
      </c>
      <c r="I67" s="236"/>
      <c r="J67" s="240"/>
      <c r="K67" s="19"/>
      <c r="L67" s="19"/>
      <c r="M67" s="45"/>
      <c r="N67" s="45"/>
      <c r="O67" s="45"/>
      <c r="P67" s="45"/>
    </row>
    <row r="68" spans="1:22" s="18" customFormat="1" ht="9" customHeight="1" x14ac:dyDescent="0.15">
      <c r="A68" s="19"/>
      <c r="B68" s="541"/>
      <c r="C68" s="241" t="s">
        <v>52</v>
      </c>
      <c r="D68" s="236"/>
      <c r="E68" s="237"/>
      <c r="F68" s="238">
        <f t="shared" si="6"/>
        <v>0</v>
      </c>
      <c r="G68" s="239">
        <f t="shared" si="7"/>
        <v>0</v>
      </c>
      <c r="H68" s="238">
        <f t="shared" si="8"/>
        <v>0</v>
      </c>
      <c r="I68" s="236"/>
      <c r="J68" s="240"/>
      <c r="K68" s="19"/>
      <c r="L68" s="19"/>
      <c r="M68" s="45"/>
      <c r="N68" s="45"/>
      <c r="O68" s="45"/>
      <c r="P68" s="45"/>
    </row>
    <row r="69" spans="1:22" s="18" customFormat="1" ht="9" customHeight="1" x14ac:dyDescent="0.15">
      <c r="A69" s="19"/>
      <c r="B69" s="541"/>
      <c r="C69" s="241" t="s">
        <v>53</v>
      </c>
      <c r="D69" s="236"/>
      <c r="E69" s="237"/>
      <c r="F69" s="238">
        <f t="shared" si="6"/>
        <v>0</v>
      </c>
      <c r="G69" s="239">
        <f t="shared" si="7"/>
        <v>0</v>
      </c>
      <c r="H69" s="238">
        <f t="shared" si="8"/>
        <v>0</v>
      </c>
      <c r="I69" s="236"/>
      <c r="J69" s="240"/>
      <c r="K69" s="19"/>
      <c r="L69" s="19"/>
      <c r="M69" s="45"/>
      <c r="N69" s="45"/>
      <c r="O69" s="45"/>
      <c r="P69" s="45"/>
    </row>
    <row r="70" spans="1:22" s="18" customFormat="1" ht="9" customHeight="1" thickBot="1" x14ac:dyDescent="0.2">
      <c r="A70" s="19"/>
      <c r="B70" s="542"/>
      <c r="C70" s="242" t="s">
        <v>54</v>
      </c>
      <c r="D70" s="243"/>
      <c r="E70" s="244"/>
      <c r="F70" s="238">
        <f t="shared" si="6"/>
        <v>0</v>
      </c>
      <c r="G70" s="239">
        <f t="shared" si="7"/>
        <v>0</v>
      </c>
      <c r="H70" s="238">
        <f t="shared" si="8"/>
        <v>0</v>
      </c>
      <c r="I70" s="243"/>
      <c r="J70" s="245"/>
      <c r="K70" s="19"/>
      <c r="L70" s="19"/>
      <c r="M70" s="45"/>
      <c r="N70" s="45"/>
      <c r="O70" s="45"/>
      <c r="P70" s="45"/>
    </row>
    <row r="71" spans="1:22" s="18" customFormat="1" ht="9" customHeight="1" thickBot="1" x14ac:dyDescent="0.2">
      <c r="A71" s="19"/>
      <c r="B71" s="543" t="s">
        <v>39</v>
      </c>
      <c r="C71" s="544"/>
      <c r="D71" s="246">
        <f>SUM(D59:D70)</f>
        <v>0</v>
      </c>
      <c r="E71" s="247">
        <f>SUM(E59:E70)</f>
        <v>0</v>
      </c>
      <c r="F71" s="248"/>
      <c r="G71" s="249">
        <f>SUM(G59:G70)</f>
        <v>0</v>
      </c>
      <c r="H71" s="250">
        <f>SUM(H59:H70)</f>
        <v>0</v>
      </c>
      <c r="I71" s="246"/>
      <c r="J71" s="251"/>
      <c r="K71" s="19"/>
      <c r="L71" s="19"/>
      <c r="M71" s="45"/>
      <c r="N71" s="45"/>
      <c r="O71" s="45"/>
      <c r="P71" s="45"/>
    </row>
    <row r="72" spans="1:22" s="18" customFormat="1" ht="9" customHeight="1" x14ac:dyDescent="0.15">
      <c r="A72" s="19"/>
      <c r="B72" s="545" t="s">
        <v>240</v>
      </c>
      <c r="C72" s="545"/>
      <c r="D72" s="545"/>
      <c r="E72" s="545"/>
      <c r="F72" s="545"/>
      <c r="G72" s="545"/>
      <c r="H72" s="545"/>
      <c r="I72" s="545"/>
      <c r="J72" s="545"/>
      <c r="K72" s="19"/>
      <c r="L72" s="19"/>
      <c r="M72" s="45"/>
      <c r="N72" s="45"/>
      <c r="O72" s="45"/>
      <c r="P72" s="45"/>
    </row>
    <row r="73" spans="1:22" s="4" customFormat="1" ht="9.75" customHeight="1" thickBot="1" x14ac:dyDescent="0.2">
      <c r="A73" s="3"/>
      <c r="B73" s="3"/>
      <c r="C73" s="3"/>
      <c r="D73" s="3"/>
      <c r="E73" s="3"/>
      <c r="F73" s="3"/>
      <c r="G73" s="3"/>
      <c r="H73" s="3"/>
      <c r="I73" s="3"/>
      <c r="J73" s="3"/>
      <c r="K73" s="3"/>
      <c r="L73" s="58"/>
      <c r="M73" s="59"/>
      <c r="N73" s="59"/>
      <c r="O73" s="45"/>
      <c r="P73" s="45"/>
      <c r="Q73" s="18"/>
      <c r="R73" s="18"/>
      <c r="S73" s="18"/>
      <c r="T73" s="18"/>
      <c r="U73" s="18"/>
      <c r="V73" s="18"/>
    </row>
    <row r="74" spans="1:22" s="18" customFormat="1" ht="12.75" customHeight="1" x14ac:dyDescent="0.15">
      <c r="A74" s="19"/>
      <c r="B74" s="546" t="s">
        <v>56</v>
      </c>
      <c r="C74" s="547"/>
      <c r="D74" s="512" t="s">
        <v>154</v>
      </c>
      <c r="E74" s="554" t="s">
        <v>119</v>
      </c>
      <c r="F74" s="557" t="s">
        <v>120</v>
      </c>
      <c r="G74" s="558"/>
      <c r="H74" s="509" t="s">
        <v>155</v>
      </c>
      <c r="I74" s="512" t="s">
        <v>175</v>
      </c>
      <c r="J74" s="515" t="s">
        <v>4</v>
      </c>
      <c r="K74" s="58"/>
      <c r="L74" s="58"/>
      <c r="M74" s="59"/>
      <c r="N74" s="59"/>
      <c r="O74" s="45"/>
      <c r="P74" s="45"/>
    </row>
    <row r="75" spans="1:22" s="18" customFormat="1" ht="12.75" customHeight="1" x14ac:dyDescent="0.15">
      <c r="A75" s="19"/>
      <c r="B75" s="548"/>
      <c r="C75" s="549"/>
      <c r="D75" s="552"/>
      <c r="E75" s="555"/>
      <c r="F75" s="528" t="s">
        <v>57</v>
      </c>
      <c r="G75" s="530" t="s">
        <v>58</v>
      </c>
      <c r="H75" s="510"/>
      <c r="I75" s="513"/>
      <c r="J75" s="516"/>
      <c r="K75" s="58"/>
      <c r="L75" s="58"/>
      <c r="M75" s="59"/>
      <c r="N75" s="59"/>
      <c r="O75" s="45"/>
      <c r="P75" s="45"/>
    </row>
    <row r="76" spans="1:22" s="18" customFormat="1" ht="12.75" customHeight="1" x14ac:dyDescent="0.15">
      <c r="A76" s="19"/>
      <c r="B76" s="550"/>
      <c r="C76" s="551"/>
      <c r="D76" s="553"/>
      <c r="E76" s="556"/>
      <c r="F76" s="529"/>
      <c r="G76" s="531"/>
      <c r="H76" s="511"/>
      <c r="I76" s="514"/>
      <c r="J76" s="517"/>
      <c r="K76" s="58"/>
      <c r="L76" s="3"/>
      <c r="M76" s="121"/>
      <c r="N76" s="121"/>
      <c r="O76" s="121"/>
      <c r="P76" s="121"/>
      <c r="Q76" s="4"/>
      <c r="R76" s="4"/>
      <c r="S76" s="4"/>
      <c r="T76" s="4"/>
      <c r="U76" s="4"/>
      <c r="V76" s="4"/>
    </row>
    <row r="77" spans="1:22" s="4" customFormat="1" ht="15" customHeight="1" x14ac:dyDescent="0.15">
      <c r="A77" s="3"/>
      <c r="B77" s="532" t="s">
        <v>151</v>
      </c>
      <c r="C77" s="533"/>
      <c r="D77" s="88">
        <f>D22</f>
        <v>0</v>
      </c>
      <c r="E77" s="85">
        <f>E22</f>
        <v>0</v>
      </c>
      <c r="F77" s="91"/>
      <c r="G77" s="88">
        <f>G22</f>
        <v>0</v>
      </c>
      <c r="H77" s="87">
        <f>H22</f>
        <v>0</v>
      </c>
      <c r="I77" s="88"/>
      <c r="J77" s="85"/>
      <c r="K77" s="3"/>
      <c r="L77" s="3"/>
      <c r="M77" s="121"/>
      <c r="N77" s="121"/>
      <c r="O77" s="121"/>
      <c r="P77" s="121"/>
    </row>
    <row r="78" spans="1:22" s="4" customFormat="1" ht="15" customHeight="1" x14ac:dyDescent="0.15">
      <c r="A78" s="3"/>
      <c r="B78" s="534" t="s">
        <v>136</v>
      </c>
      <c r="C78" s="535"/>
      <c r="D78" s="90">
        <f>D50</f>
        <v>0</v>
      </c>
      <c r="E78" s="86">
        <f>E50</f>
        <v>0</v>
      </c>
      <c r="F78" s="92"/>
      <c r="G78" s="90">
        <f>G50</f>
        <v>0</v>
      </c>
      <c r="H78" s="89">
        <f>H50</f>
        <v>0</v>
      </c>
      <c r="I78" s="90"/>
      <c r="J78" s="86"/>
      <c r="K78" s="3"/>
      <c r="L78" s="3"/>
      <c r="M78" s="121"/>
      <c r="N78" s="121"/>
      <c r="O78" s="121"/>
      <c r="P78" s="121"/>
    </row>
    <row r="79" spans="1:22" s="4" customFormat="1" ht="15" customHeight="1" thickBot="1" x14ac:dyDescent="0.2">
      <c r="A79" s="3"/>
      <c r="B79" s="536" t="s">
        <v>122</v>
      </c>
      <c r="C79" s="537"/>
      <c r="D79" s="93">
        <f>D71</f>
        <v>0</v>
      </c>
      <c r="E79" s="94">
        <f>E71</f>
        <v>0</v>
      </c>
      <c r="F79" s="95"/>
      <c r="G79" s="93">
        <f>G71</f>
        <v>0</v>
      </c>
      <c r="H79" s="96">
        <f>H71</f>
        <v>0</v>
      </c>
      <c r="I79" s="93"/>
      <c r="J79" s="94"/>
      <c r="K79" s="3"/>
      <c r="L79" s="3"/>
      <c r="M79" s="121"/>
      <c r="N79" s="121"/>
      <c r="O79" s="121"/>
      <c r="P79" s="121"/>
    </row>
    <row r="80" spans="1:22" s="4" customFormat="1" ht="15" customHeight="1" thickBot="1" x14ac:dyDescent="0.2">
      <c r="A80" s="3"/>
      <c r="B80" s="538" t="s">
        <v>43</v>
      </c>
      <c r="C80" s="539"/>
      <c r="D80" s="97">
        <f>SUM(D77:D79)</f>
        <v>0</v>
      </c>
      <c r="E80" s="97">
        <f>SUM(E77:E79)</f>
        <v>0</v>
      </c>
      <c r="F80" s="98"/>
      <c r="G80" s="97">
        <f>SUM(G77:G79)</f>
        <v>0</v>
      </c>
      <c r="H80" s="99">
        <f>SUM(H77:H79)</f>
        <v>0</v>
      </c>
      <c r="I80" s="97"/>
      <c r="J80" s="100"/>
      <c r="K80" s="3"/>
      <c r="L80" s="17"/>
      <c r="M80" s="44"/>
      <c r="N80" s="44"/>
      <c r="O80" s="44"/>
      <c r="P80" s="44"/>
      <c r="Q80" s="17"/>
      <c r="R80" s="17"/>
      <c r="S80" s="17"/>
      <c r="T80" s="17"/>
      <c r="U80" s="17"/>
      <c r="V80" s="17"/>
    </row>
    <row r="81" spans="2:17" s="18" customFormat="1" ht="11.25" customHeight="1" x14ac:dyDescent="0.15">
      <c r="B81" s="401" t="s">
        <v>188</v>
      </c>
      <c r="C81" s="401"/>
      <c r="D81" s="401"/>
      <c r="E81" s="401"/>
      <c r="F81" s="401"/>
      <c r="G81" s="401"/>
      <c r="H81" s="401"/>
      <c r="I81" s="401"/>
      <c r="J81" s="401"/>
      <c r="M81" s="45"/>
      <c r="N81" s="45"/>
      <c r="O81" s="45"/>
      <c r="P81" s="45"/>
    </row>
    <row r="82" spans="2:17" s="18" customFormat="1" ht="11.25" customHeight="1" x14ac:dyDescent="0.15">
      <c r="B82" s="526" t="s">
        <v>189</v>
      </c>
      <c r="C82" s="526"/>
      <c r="D82" s="526"/>
      <c r="E82" s="526"/>
      <c r="F82" s="526"/>
      <c r="G82" s="526"/>
      <c r="H82" s="526"/>
      <c r="I82" s="526"/>
      <c r="J82" s="526"/>
      <c r="M82" s="45"/>
      <c r="N82" s="45"/>
      <c r="O82" s="45"/>
      <c r="P82" s="45"/>
    </row>
    <row r="83" spans="2:17" x14ac:dyDescent="0.15">
      <c r="L83" s="17"/>
      <c r="M83" s="44"/>
      <c r="N83" s="44"/>
      <c r="O83" s="44"/>
      <c r="P83" s="44"/>
      <c r="Q83" s="17"/>
    </row>
  </sheetData>
  <mergeCells count="94">
    <mergeCell ref="B71:C71"/>
    <mergeCell ref="B61:B70"/>
    <mergeCell ref="B72:J72"/>
    <mergeCell ref="B59:C59"/>
    <mergeCell ref="B60:C60"/>
    <mergeCell ref="J74:J76"/>
    <mergeCell ref="F75:F76"/>
    <mergeCell ref="G75:G76"/>
    <mergeCell ref="B77:C77"/>
    <mergeCell ref="B74:C76"/>
    <mergeCell ref="E74:E76"/>
    <mergeCell ref="F74:G74"/>
    <mergeCell ref="D74:D76"/>
    <mergeCell ref="H74:H76"/>
    <mergeCell ref="I74:I76"/>
    <mergeCell ref="B11:F11"/>
    <mergeCell ref="H2:J2"/>
    <mergeCell ref="B3:D3"/>
    <mergeCell ref="B4:D4"/>
    <mergeCell ref="G4:H4"/>
    <mergeCell ref="B5:B6"/>
    <mergeCell ref="C5:D5"/>
    <mergeCell ref="G5:J5"/>
    <mergeCell ref="C6:D6"/>
    <mergeCell ref="B7:D7"/>
    <mergeCell ref="G7:H7"/>
    <mergeCell ref="I7:J7"/>
    <mergeCell ref="B8:J8"/>
    <mergeCell ref="B23:J23"/>
    <mergeCell ref="J12:J14"/>
    <mergeCell ref="F13:F14"/>
    <mergeCell ref="G13:G14"/>
    <mergeCell ref="B15:C15"/>
    <mergeCell ref="B16:C16"/>
    <mergeCell ref="B17:C17"/>
    <mergeCell ref="B12:C14"/>
    <mergeCell ref="D12:D14"/>
    <mergeCell ref="E12:E14"/>
    <mergeCell ref="F12:G12"/>
    <mergeCell ref="H12:H14"/>
    <mergeCell ref="I12:I14"/>
    <mergeCell ref="B18:C18"/>
    <mergeCell ref="B19:C19"/>
    <mergeCell ref="B20:C20"/>
    <mergeCell ref="B21:C21"/>
    <mergeCell ref="B22:C22"/>
    <mergeCell ref="B38:C38"/>
    <mergeCell ref="B24:J25"/>
    <mergeCell ref="B27:G27"/>
    <mergeCell ref="D28:D30"/>
    <mergeCell ref="H28:H30"/>
    <mergeCell ref="I28:I30"/>
    <mergeCell ref="B31:C31"/>
    <mergeCell ref="B28:C30"/>
    <mergeCell ref="E28:E30"/>
    <mergeCell ref="F28:G28"/>
    <mergeCell ref="J28:J30"/>
    <mergeCell ref="F29:F30"/>
    <mergeCell ref="G29:G30"/>
    <mergeCell ref="B32:C32"/>
    <mergeCell ref="B33:C33"/>
    <mergeCell ref="B34:C34"/>
    <mergeCell ref="B35:C35"/>
    <mergeCell ref="B36:C36"/>
    <mergeCell ref="B37:C37"/>
    <mergeCell ref="B50:C50"/>
    <mergeCell ref="B39:C39"/>
    <mergeCell ref="B40:C40"/>
    <mergeCell ref="B41:C41"/>
    <mergeCell ref="B42:C42"/>
    <mergeCell ref="B43:C43"/>
    <mergeCell ref="B44:C44"/>
    <mergeCell ref="B45:C45"/>
    <mergeCell ref="B46:C46"/>
    <mergeCell ref="B47:C47"/>
    <mergeCell ref="B48:C48"/>
    <mergeCell ref="B49:C49"/>
    <mergeCell ref="B51:J51"/>
    <mergeCell ref="B52:J53"/>
    <mergeCell ref="B55:E55"/>
    <mergeCell ref="D56:D58"/>
    <mergeCell ref="H56:H58"/>
    <mergeCell ref="I56:I58"/>
    <mergeCell ref="J56:J58"/>
    <mergeCell ref="B56:C58"/>
    <mergeCell ref="E56:E58"/>
    <mergeCell ref="F56:G56"/>
    <mergeCell ref="F57:F58"/>
    <mergeCell ref="G57:G58"/>
    <mergeCell ref="B78:C78"/>
    <mergeCell ref="B79:C79"/>
    <mergeCell ref="B80:C80"/>
    <mergeCell ref="B81:J81"/>
    <mergeCell ref="B82:J82"/>
  </mergeCells>
  <phoneticPr fontId="2"/>
  <dataValidations count="4">
    <dataValidation type="list" allowBlank="1" showInputMessage="1" showErrorMessage="1" sqref="J4">
      <formula1>$L$5:$O$5</formula1>
    </dataValidation>
    <dataValidation type="list" allowBlank="1" showInputMessage="1" showErrorMessage="1" sqref="G6">
      <formula1>$L$7:$P$7</formula1>
    </dataValidation>
    <dataValidation type="list" allowBlank="1" showInputMessage="1" showErrorMessage="1" sqref="G5:J5">
      <formula1>$L$6:$P$6</formula1>
    </dataValidation>
    <dataValidation type="list" allowBlank="1" showInputMessage="1" showErrorMessage="1" sqref="G4:H4">
      <formula1>$L$4:$T$4</formula1>
    </dataValidation>
  </dataValidations>
  <pageMargins left="1.1417322834645669" right="0.19685039370078741" top="0.39370078740157483" bottom="0.39370078740157483" header="0.51181102362204722" footer="0.51181102362204722"/>
  <pageSetup paperSize="9" scale="84"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view="pageBreakPreview" zoomScaleNormal="100" zoomScaleSheetLayoutView="100" workbookViewId="0">
      <selection activeCell="E18" sqref="E18"/>
    </sheetView>
  </sheetViews>
  <sheetFormatPr defaultRowHeight="22.5" customHeight="1" x14ac:dyDescent="0.15"/>
  <cols>
    <col min="1" max="4" width="18.625" style="162" customWidth="1"/>
    <col min="5" max="16384" width="9" style="162"/>
  </cols>
  <sheetData>
    <row r="1" spans="1:13" ht="22.5" customHeight="1" x14ac:dyDescent="0.15">
      <c r="A1" s="566" t="s">
        <v>123</v>
      </c>
      <c r="B1" s="566"/>
      <c r="C1" s="566"/>
      <c r="D1" s="566"/>
    </row>
    <row r="2" spans="1:13" ht="22.5" customHeight="1" thickBot="1" x14ac:dyDescent="0.2">
      <c r="A2" s="161"/>
      <c r="D2" s="181" t="s">
        <v>195</v>
      </c>
      <c r="E2" s="163"/>
    </row>
    <row r="3" spans="1:13" ht="22.5" customHeight="1" thickBot="1" x14ac:dyDescent="0.2">
      <c r="B3" s="50" t="s">
        <v>92</v>
      </c>
      <c r="C3" s="559"/>
      <c r="D3" s="560"/>
      <c r="E3" s="163"/>
    </row>
    <row r="4" spans="1:13" ht="22.5" customHeight="1" x14ac:dyDescent="0.15">
      <c r="A4" s="564" t="s">
        <v>1</v>
      </c>
      <c r="B4" s="561" t="s">
        <v>62</v>
      </c>
      <c r="C4" s="562"/>
      <c r="D4" s="563"/>
      <c r="E4" s="163"/>
      <c r="F4" s="290" t="s">
        <v>247</v>
      </c>
    </row>
    <row r="5" spans="1:13" ht="22.5" customHeight="1" x14ac:dyDescent="0.15">
      <c r="A5" s="565"/>
      <c r="B5" s="167" t="s">
        <v>60</v>
      </c>
      <c r="C5" s="167" t="s">
        <v>61</v>
      </c>
      <c r="D5" s="277" t="s">
        <v>43</v>
      </c>
      <c r="E5" s="163"/>
      <c r="F5" s="290" t="s">
        <v>245</v>
      </c>
      <c r="G5" s="163"/>
      <c r="H5" s="163"/>
      <c r="I5" s="163"/>
      <c r="J5" s="163"/>
      <c r="K5" s="163"/>
      <c r="L5" s="163"/>
      <c r="M5" s="163"/>
    </row>
    <row r="6" spans="1:13" ht="22.5" customHeight="1" x14ac:dyDescent="0.15">
      <c r="A6" s="278" t="s">
        <v>198</v>
      </c>
      <c r="B6" s="182"/>
      <c r="C6" s="182"/>
      <c r="D6" s="279">
        <f>SUM(B6:C6)</f>
        <v>0</v>
      </c>
      <c r="E6" s="163"/>
      <c r="F6" s="290" t="s">
        <v>246</v>
      </c>
      <c r="G6" s="163"/>
      <c r="H6" s="163"/>
      <c r="I6" s="163"/>
      <c r="J6" s="163"/>
      <c r="K6" s="163"/>
      <c r="L6" s="163"/>
      <c r="M6" s="163"/>
    </row>
    <row r="7" spans="1:13" ht="22.5" customHeight="1" x14ac:dyDescent="0.15">
      <c r="A7" s="280" t="s">
        <v>199</v>
      </c>
      <c r="B7" s="183"/>
      <c r="C7" s="183"/>
      <c r="D7" s="281">
        <f t="shared" ref="D7:D15" si="0">SUM(B7:C7)</f>
        <v>0</v>
      </c>
      <c r="E7" s="163"/>
      <c r="F7" s="163"/>
      <c r="G7" s="163"/>
      <c r="H7" s="163"/>
      <c r="I7" s="163"/>
      <c r="J7" s="163"/>
      <c r="K7" s="163"/>
      <c r="L7" s="163"/>
      <c r="M7" s="163"/>
    </row>
    <row r="8" spans="1:13" ht="22.5" customHeight="1" x14ac:dyDescent="0.15">
      <c r="A8" s="280" t="s">
        <v>203</v>
      </c>
      <c r="B8" s="183"/>
      <c r="C8" s="183"/>
      <c r="D8" s="281">
        <f t="shared" si="0"/>
        <v>0</v>
      </c>
      <c r="E8" s="163"/>
      <c r="F8" s="163"/>
      <c r="G8" s="163"/>
      <c r="H8" s="163"/>
      <c r="I8" s="163"/>
      <c r="J8" s="163"/>
      <c r="K8" s="163"/>
      <c r="L8" s="163"/>
      <c r="M8" s="163"/>
    </row>
    <row r="9" spans="1:13" ht="22.5" customHeight="1" x14ac:dyDescent="0.15">
      <c r="A9" s="280" t="s">
        <v>204</v>
      </c>
      <c r="B9" s="183"/>
      <c r="C9" s="183"/>
      <c r="D9" s="281">
        <f t="shared" si="0"/>
        <v>0</v>
      </c>
      <c r="E9" s="163"/>
      <c r="F9" s="163"/>
      <c r="G9" s="163"/>
      <c r="H9" s="163"/>
      <c r="I9" s="163"/>
      <c r="J9" s="163"/>
      <c r="K9" s="163"/>
      <c r="L9" s="163"/>
      <c r="M9" s="163"/>
    </row>
    <row r="10" spans="1:13" ht="22.5" customHeight="1" x14ac:dyDescent="0.15">
      <c r="A10" s="280" t="s">
        <v>205</v>
      </c>
      <c r="B10" s="183"/>
      <c r="C10" s="183"/>
      <c r="D10" s="281">
        <f t="shared" si="0"/>
        <v>0</v>
      </c>
      <c r="E10" s="163"/>
      <c r="F10" s="163"/>
      <c r="G10" s="163"/>
      <c r="H10" s="163"/>
      <c r="I10" s="163"/>
      <c r="J10" s="163"/>
      <c r="K10" s="163"/>
      <c r="L10" s="163"/>
      <c r="M10" s="163"/>
    </row>
    <row r="11" spans="1:13" ht="22.5" customHeight="1" x14ac:dyDescent="0.15">
      <c r="A11" s="280" t="s">
        <v>209</v>
      </c>
      <c r="B11" s="183"/>
      <c r="C11" s="183"/>
      <c r="D11" s="281">
        <f t="shared" si="0"/>
        <v>0</v>
      </c>
      <c r="E11" s="163"/>
      <c r="F11" s="163"/>
      <c r="G11" s="163"/>
      <c r="H11" s="163"/>
      <c r="I11" s="163"/>
      <c r="J11" s="163"/>
      <c r="K11" s="163"/>
      <c r="L11" s="163"/>
      <c r="M11" s="163"/>
    </row>
    <row r="12" spans="1:13" ht="22.5" customHeight="1" x14ac:dyDescent="0.15">
      <c r="A12" s="280" t="s">
        <v>210</v>
      </c>
      <c r="B12" s="183"/>
      <c r="C12" s="183"/>
      <c r="D12" s="281">
        <f t="shared" si="0"/>
        <v>0</v>
      </c>
      <c r="E12" s="163"/>
      <c r="F12" s="163"/>
      <c r="G12" s="163"/>
      <c r="H12" s="163"/>
      <c r="I12" s="163"/>
      <c r="J12" s="163"/>
      <c r="K12" s="163"/>
      <c r="L12" s="163"/>
      <c r="M12" s="163"/>
    </row>
    <row r="13" spans="1:13" ht="22.5" customHeight="1" x14ac:dyDescent="0.15">
      <c r="A13" s="280"/>
      <c r="B13" s="183"/>
      <c r="C13" s="183"/>
      <c r="D13" s="281">
        <f t="shared" si="0"/>
        <v>0</v>
      </c>
      <c r="E13" s="163"/>
      <c r="F13" s="163"/>
      <c r="G13" s="163"/>
      <c r="H13" s="163"/>
      <c r="I13" s="163"/>
      <c r="J13" s="163"/>
      <c r="K13" s="163"/>
      <c r="L13" s="163"/>
      <c r="M13" s="163"/>
    </row>
    <row r="14" spans="1:13" ht="22.5" customHeight="1" x14ac:dyDescent="0.15">
      <c r="A14" s="280"/>
      <c r="B14" s="183"/>
      <c r="C14" s="183"/>
      <c r="D14" s="281">
        <f t="shared" si="0"/>
        <v>0</v>
      </c>
      <c r="E14" s="163"/>
      <c r="F14" s="163"/>
      <c r="G14" s="163"/>
      <c r="H14" s="163"/>
      <c r="I14" s="163"/>
      <c r="J14" s="163"/>
      <c r="K14" s="163"/>
      <c r="L14" s="163"/>
      <c r="M14" s="163"/>
    </row>
    <row r="15" spans="1:13" ht="22.5" customHeight="1" thickBot="1" x14ac:dyDescent="0.2">
      <c r="A15" s="282"/>
      <c r="B15" s="283"/>
      <c r="C15" s="283"/>
      <c r="D15" s="284">
        <f t="shared" si="0"/>
        <v>0</v>
      </c>
    </row>
    <row r="16" spans="1:13" ht="22.5" customHeight="1" x14ac:dyDescent="0.15">
      <c r="A16" s="164"/>
      <c r="B16" s="165"/>
      <c r="C16" s="165"/>
      <c r="D16" s="165"/>
    </row>
    <row r="17" spans="1:2" ht="22.5" customHeight="1" x14ac:dyDescent="0.15">
      <c r="A17" s="166"/>
      <c r="B17" s="163"/>
    </row>
    <row r="21" spans="1:2" ht="22.5" customHeight="1" x14ac:dyDescent="0.15">
      <c r="A21" s="163"/>
    </row>
    <row r="41" spans="2:2" ht="22.5" customHeight="1" x14ac:dyDescent="0.15">
      <c r="B41" s="163"/>
    </row>
    <row r="54" spans="2:3" ht="22.5" customHeight="1" x14ac:dyDescent="0.15">
      <c r="B54" s="163"/>
      <c r="C54" s="163"/>
    </row>
    <row r="72" spans="2:3" ht="22.5" customHeight="1" x14ac:dyDescent="0.15">
      <c r="B72" s="163"/>
      <c r="C72" s="163"/>
    </row>
  </sheetData>
  <mergeCells count="4">
    <mergeCell ref="C3:D3"/>
    <mergeCell ref="B4:D4"/>
    <mergeCell ref="A4:A5"/>
    <mergeCell ref="A1:D1"/>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rowBreaks count="2" manualBreakCount="2">
    <brk id="45" max="16383" man="1"/>
    <brk id="4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9"/>
  <sheetViews>
    <sheetView view="pageBreakPreview" zoomScaleNormal="100" zoomScaleSheetLayoutView="100" workbookViewId="0">
      <selection activeCell="B18" sqref="B18:N18"/>
    </sheetView>
  </sheetViews>
  <sheetFormatPr defaultRowHeight="13.5" x14ac:dyDescent="0.15"/>
  <cols>
    <col min="1" max="1" width="3" style="4" customWidth="1"/>
    <col min="2" max="2" width="12.5" style="4" customWidth="1"/>
    <col min="3" max="3" width="6.25" style="4" customWidth="1"/>
    <col min="4" max="4" width="3.75" style="4" customWidth="1"/>
    <col min="5" max="5" width="12.625" style="4" customWidth="1"/>
    <col min="6" max="12" width="6.25" style="4" customWidth="1"/>
    <col min="13" max="13" width="3.625" style="4" customWidth="1"/>
    <col min="14" max="14" width="15" style="4" customWidth="1"/>
    <col min="15" max="17" width="3.75" style="4" customWidth="1"/>
    <col min="18" max="16384" width="9" style="4"/>
  </cols>
  <sheetData>
    <row r="1" spans="1:19" ht="18" customHeight="1" x14ac:dyDescent="0.15">
      <c r="A1" s="3"/>
      <c r="B1" s="16" t="s">
        <v>124</v>
      </c>
      <c r="C1" s="3"/>
      <c r="D1" s="3"/>
      <c r="E1" s="3"/>
      <c r="F1" s="3"/>
      <c r="G1" s="3"/>
      <c r="H1" s="3"/>
      <c r="I1" s="3"/>
      <c r="J1" s="3"/>
      <c r="K1" s="3"/>
      <c r="L1" s="3"/>
      <c r="M1" s="3"/>
    </row>
    <row r="2" spans="1:19" ht="18" customHeight="1" x14ac:dyDescent="0.15">
      <c r="A2" s="3"/>
      <c r="B2" s="122" t="s">
        <v>134</v>
      </c>
      <c r="C2" s="3"/>
      <c r="D2" s="3"/>
      <c r="E2" s="3"/>
      <c r="F2" s="3"/>
      <c r="G2" s="3"/>
      <c r="H2" s="3"/>
      <c r="I2" s="3"/>
      <c r="J2" s="3"/>
      <c r="K2" s="3"/>
    </row>
    <row r="3" spans="1:19" ht="18" customHeight="1" x14ac:dyDescent="0.15">
      <c r="A3" s="3"/>
      <c r="B3" s="127" t="s">
        <v>78</v>
      </c>
      <c r="C3" s="578"/>
      <c r="D3" s="579"/>
      <c r="E3" s="579"/>
      <c r="F3" s="580"/>
      <c r="G3" s="567" t="s">
        <v>74</v>
      </c>
      <c r="H3" s="568"/>
      <c r="I3" s="569" t="s">
        <v>202</v>
      </c>
      <c r="J3" s="570"/>
      <c r="K3" s="570"/>
      <c r="L3" s="570"/>
      <c r="M3" s="571"/>
      <c r="N3" s="602" t="s">
        <v>77</v>
      </c>
      <c r="O3" s="10"/>
      <c r="P3" s="10"/>
      <c r="Q3" s="10"/>
      <c r="R3" s="10"/>
      <c r="S3" s="10"/>
    </row>
    <row r="4" spans="1:19" ht="18" customHeight="1" x14ac:dyDescent="0.15">
      <c r="A4" s="3"/>
      <c r="B4" s="127" t="s">
        <v>64</v>
      </c>
      <c r="C4" s="575" t="e">
        <f>LOOKUP($L$17,$Q$9:$Q$12,$P$9:$P$12)</f>
        <v>#DIV/0!</v>
      </c>
      <c r="D4" s="576"/>
      <c r="E4" s="576"/>
      <c r="F4" s="577"/>
      <c r="G4" s="567" t="s">
        <v>75</v>
      </c>
      <c r="H4" s="568"/>
      <c r="I4" s="572" t="s">
        <v>76</v>
      </c>
      <c r="J4" s="573"/>
      <c r="K4" s="573"/>
      <c r="L4" s="573"/>
      <c r="M4" s="574"/>
      <c r="N4" s="603"/>
      <c r="O4" s="10"/>
      <c r="P4" s="10"/>
      <c r="Q4" s="10"/>
      <c r="R4" s="10"/>
      <c r="S4" s="10"/>
    </row>
    <row r="5" spans="1:19" ht="18" customHeight="1" x14ac:dyDescent="0.15">
      <c r="A5" s="3"/>
      <c r="B5" s="128" t="s">
        <v>65</v>
      </c>
      <c r="C5" s="567" t="s">
        <v>70</v>
      </c>
      <c r="D5" s="599"/>
      <c r="E5" s="599"/>
      <c r="F5" s="599"/>
      <c r="G5" s="568"/>
      <c r="H5" s="589" t="s">
        <v>71</v>
      </c>
      <c r="I5" s="590"/>
      <c r="J5" s="591" t="s">
        <v>72</v>
      </c>
      <c r="K5" s="592"/>
      <c r="L5" s="589" t="s">
        <v>73</v>
      </c>
      <c r="M5" s="590"/>
      <c r="N5" s="603"/>
      <c r="O5" s="10"/>
      <c r="P5" s="10"/>
      <c r="Q5" s="10"/>
      <c r="R5" s="10"/>
      <c r="S5" s="10"/>
    </row>
    <row r="6" spans="1:19" ht="18" customHeight="1" x14ac:dyDescent="0.15">
      <c r="A6" s="3"/>
      <c r="B6" s="129" t="s">
        <v>1</v>
      </c>
      <c r="C6" s="595" t="s">
        <v>67</v>
      </c>
      <c r="D6" s="596"/>
      <c r="E6" s="133" t="s">
        <v>68</v>
      </c>
      <c r="F6" s="600" t="s">
        <v>69</v>
      </c>
      <c r="G6" s="601"/>
      <c r="H6" s="591"/>
      <c r="I6" s="592"/>
      <c r="J6" s="591"/>
      <c r="K6" s="592"/>
      <c r="L6" s="591"/>
      <c r="M6" s="592"/>
      <c r="N6" s="603"/>
      <c r="O6" s="10"/>
      <c r="P6" s="10"/>
      <c r="Q6" s="10"/>
      <c r="R6" s="10"/>
      <c r="S6" s="10"/>
    </row>
    <row r="7" spans="1:19" ht="18" customHeight="1" x14ac:dyDescent="0.15">
      <c r="A7" s="3"/>
      <c r="B7" s="130" t="s">
        <v>66</v>
      </c>
      <c r="C7" s="597" t="s">
        <v>125</v>
      </c>
      <c r="D7" s="598"/>
      <c r="E7" s="131"/>
      <c r="F7" s="597" t="s">
        <v>126</v>
      </c>
      <c r="G7" s="598"/>
      <c r="H7" s="597" t="s">
        <v>127</v>
      </c>
      <c r="I7" s="598"/>
      <c r="J7" s="131"/>
      <c r="K7" s="131" t="s">
        <v>128</v>
      </c>
      <c r="L7" s="593" t="s">
        <v>129</v>
      </c>
      <c r="M7" s="594"/>
      <c r="N7" s="604"/>
      <c r="O7" s="10"/>
      <c r="P7" s="10"/>
      <c r="Q7" s="10"/>
      <c r="R7" s="10"/>
      <c r="S7" s="10"/>
    </row>
    <row r="8" spans="1:19" ht="18" customHeight="1" x14ac:dyDescent="0.15">
      <c r="A8" s="3"/>
      <c r="B8" s="113"/>
      <c r="C8" s="581"/>
      <c r="D8" s="582"/>
      <c r="E8" s="8"/>
      <c r="F8" s="134" t="s">
        <v>79</v>
      </c>
      <c r="G8" s="135" t="s">
        <v>200</v>
      </c>
      <c r="H8" s="134" t="s">
        <v>79</v>
      </c>
      <c r="I8" s="135" t="s">
        <v>200</v>
      </c>
      <c r="J8" s="134" t="s">
        <v>79</v>
      </c>
      <c r="K8" s="135" t="s">
        <v>200</v>
      </c>
      <c r="L8" s="581"/>
      <c r="M8" s="582"/>
      <c r="N8" s="157"/>
      <c r="O8" s="10"/>
      <c r="P8" s="10"/>
      <c r="Q8" s="10"/>
      <c r="R8" s="10"/>
      <c r="S8" s="290" t="s">
        <v>247</v>
      </c>
    </row>
    <row r="9" spans="1:19" ht="18" customHeight="1" x14ac:dyDescent="0.15">
      <c r="A9" s="3"/>
      <c r="B9" s="141"/>
      <c r="C9" s="583"/>
      <c r="D9" s="584"/>
      <c r="E9" s="142" t="s">
        <v>198</v>
      </c>
      <c r="F9" s="143"/>
      <c r="G9" s="144"/>
      <c r="H9" s="143"/>
      <c r="I9" s="144"/>
      <c r="J9" s="145">
        <f>SUM(F9,H9)+ROUNDDOWN(SUM(G9,I9)/12,0)</f>
        <v>0</v>
      </c>
      <c r="K9" s="146">
        <f>MOD(SUM(G9,I9),12)</f>
        <v>0</v>
      </c>
      <c r="L9" s="583"/>
      <c r="M9" s="584"/>
      <c r="N9" s="158"/>
      <c r="O9" s="10"/>
      <c r="P9" s="121" t="s">
        <v>160</v>
      </c>
      <c r="Q9" s="10">
        <v>0</v>
      </c>
      <c r="R9" s="10"/>
      <c r="S9" s="290" t="s">
        <v>245</v>
      </c>
    </row>
    <row r="10" spans="1:19" ht="18" customHeight="1" x14ac:dyDescent="0.15">
      <c r="A10" s="3"/>
      <c r="B10" s="116"/>
      <c r="C10" s="583"/>
      <c r="D10" s="584"/>
      <c r="E10" s="147" t="s">
        <v>199</v>
      </c>
      <c r="F10" s="148"/>
      <c r="G10" s="149"/>
      <c r="H10" s="148"/>
      <c r="I10" s="149"/>
      <c r="J10" s="150">
        <f t="shared" ref="J10:J16" si="0">SUM(F10,H10)+ROUNDDOWN(SUM(G10,I10)/12,0)</f>
        <v>0</v>
      </c>
      <c r="K10" s="151">
        <f t="shared" ref="K10:K16" si="1">MOD(SUM(G10,I10),12)</f>
        <v>0</v>
      </c>
      <c r="L10" s="583"/>
      <c r="M10" s="584"/>
      <c r="N10" s="159"/>
      <c r="O10" s="10"/>
      <c r="P10" s="121" t="s">
        <v>159</v>
      </c>
      <c r="Q10" s="10">
        <v>2</v>
      </c>
      <c r="R10" s="10"/>
      <c r="S10" s="290" t="s">
        <v>246</v>
      </c>
    </row>
    <row r="11" spans="1:19" ht="18" customHeight="1" x14ac:dyDescent="0.15">
      <c r="A11" s="3"/>
      <c r="B11" s="116"/>
      <c r="C11" s="583"/>
      <c r="D11" s="584"/>
      <c r="E11" s="147" t="s">
        <v>203</v>
      </c>
      <c r="F11" s="148"/>
      <c r="G11" s="149"/>
      <c r="H11" s="148"/>
      <c r="I11" s="149"/>
      <c r="J11" s="150">
        <f t="shared" si="0"/>
        <v>0</v>
      </c>
      <c r="K11" s="151">
        <f t="shared" si="1"/>
        <v>0</v>
      </c>
      <c r="L11" s="583"/>
      <c r="M11" s="584"/>
      <c r="N11" s="159"/>
      <c r="O11" s="10"/>
      <c r="P11" s="121" t="s">
        <v>158</v>
      </c>
      <c r="Q11" s="10">
        <v>8</v>
      </c>
      <c r="R11" s="10"/>
      <c r="S11" s="10"/>
    </row>
    <row r="12" spans="1:19" ht="18" customHeight="1" x14ac:dyDescent="0.15">
      <c r="A12" s="3"/>
      <c r="B12" s="116"/>
      <c r="C12" s="583"/>
      <c r="D12" s="584"/>
      <c r="E12" s="147" t="s">
        <v>203</v>
      </c>
      <c r="F12" s="148"/>
      <c r="G12" s="149"/>
      <c r="H12" s="148"/>
      <c r="I12" s="149"/>
      <c r="J12" s="150">
        <f t="shared" si="0"/>
        <v>0</v>
      </c>
      <c r="K12" s="151">
        <f t="shared" si="1"/>
        <v>0</v>
      </c>
      <c r="L12" s="583"/>
      <c r="M12" s="584"/>
      <c r="N12" s="159"/>
      <c r="O12" s="10"/>
      <c r="P12" s="121" t="s">
        <v>157</v>
      </c>
      <c r="Q12" s="10">
        <v>14</v>
      </c>
      <c r="R12" s="10"/>
      <c r="S12" s="10"/>
    </row>
    <row r="13" spans="1:19" ht="18" customHeight="1" x14ac:dyDescent="0.15">
      <c r="A13" s="3"/>
      <c r="B13" s="116"/>
      <c r="C13" s="583"/>
      <c r="D13" s="584"/>
      <c r="E13" s="147" t="s">
        <v>204</v>
      </c>
      <c r="F13" s="148"/>
      <c r="G13" s="149"/>
      <c r="H13" s="148"/>
      <c r="I13" s="149"/>
      <c r="J13" s="150">
        <f t="shared" si="0"/>
        <v>0</v>
      </c>
      <c r="K13" s="151">
        <f t="shared" si="1"/>
        <v>0</v>
      </c>
      <c r="L13" s="583"/>
      <c r="M13" s="584"/>
      <c r="N13" s="159"/>
      <c r="O13" s="10"/>
      <c r="P13" s="121"/>
      <c r="Q13" s="10"/>
      <c r="R13" s="10"/>
      <c r="S13" s="10"/>
    </row>
    <row r="14" spans="1:19" ht="18" customHeight="1" x14ac:dyDescent="0.15">
      <c r="A14" s="3"/>
      <c r="B14" s="116"/>
      <c r="C14" s="583"/>
      <c r="D14" s="584"/>
      <c r="E14" s="147" t="s">
        <v>205</v>
      </c>
      <c r="F14" s="148"/>
      <c r="G14" s="149"/>
      <c r="H14" s="148"/>
      <c r="I14" s="149"/>
      <c r="J14" s="150">
        <f t="shared" si="0"/>
        <v>0</v>
      </c>
      <c r="K14" s="151">
        <f t="shared" si="1"/>
        <v>0</v>
      </c>
      <c r="L14" s="583"/>
      <c r="M14" s="584"/>
      <c r="N14" s="159"/>
      <c r="P14" s="121"/>
      <c r="Q14" s="10"/>
    </row>
    <row r="15" spans="1:19" ht="18" customHeight="1" x14ac:dyDescent="0.15">
      <c r="A15" s="3"/>
      <c r="B15" s="116"/>
      <c r="C15" s="583"/>
      <c r="D15" s="584"/>
      <c r="E15" s="147" t="s">
        <v>208</v>
      </c>
      <c r="F15" s="148"/>
      <c r="G15" s="149"/>
      <c r="H15" s="148"/>
      <c r="I15" s="149"/>
      <c r="J15" s="150">
        <f t="shared" si="0"/>
        <v>0</v>
      </c>
      <c r="K15" s="151">
        <f t="shared" si="1"/>
        <v>0</v>
      </c>
      <c r="L15" s="583"/>
      <c r="M15" s="584"/>
      <c r="N15" s="159"/>
      <c r="P15" s="121"/>
      <c r="Q15" s="10"/>
    </row>
    <row r="16" spans="1:19" ht="18" customHeight="1" x14ac:dyDescent="0.15">
      <c r="A16" s="3"/>
      <c r="B16" s="117"/>
      <c r="C16" s="585"/>
      <c r="D16" s="586"/>
      <c r="E16" s="152"/>
      <c r="F16" s="153"/>
      <c r="G16" s="154"/>
      <c r="H16" s="153"/>
      <c r="I16" s="154"/>
      <c r="J16" s="155">
        <f t="shared" si="0"/>
        <v>0</v>
      </c>
      <c r="K16" s="156">
        <f t="shared" si="1"/>
        <v>0</v>
      </c>
      <c r="L16" s="585"/>
      <c r="M16" s="586"/>
      <c r="N16" s="160"/>
    </row>
    <row r="17" spans="1:14" ht="18" customHeight="1" x14ac:dyDescent="0.15">
      <c r="A17" s="3"/>
      <c r="B17" s="127" t="s">
        <v>43</v>
      </c>
      <c r="C17" s="180">
        <f>COUNTA(B8:B16)</f>
        <v>0</v>
      </c>
      <c r="D17" s="139" t="s">
        <v>201</v>
      </c>
      <c r="E17" s="138"/>
      <c r="F17" s="136">
        <f>SUM(F8:F16)+ROUNDDOWN(SUM(G8:G16)/12,0)</f>
        <v>0</v>
      </c>
      <c r="G17" s="137">
        <f>MOD(SUM(G8:G16),12)</f>
        <v>0</v>
      </c>
      <c r="H17" s="136">
        <f>SUM(H8:H16)+ROUNDDOWN(SUM(I8:I16)/12,0)</f>
        <v>0</v>
      </c>
      <c r="I17" s="137">
        <f>MOD(SUM(I8:I16),12)</f>
        <v>0</v>
      </c>
      <c r="J17" s="136">
        <f>SUM(J8:J16)+ROUNDDOWN(SUM(K8:K16)/12,0)</f>
        <v>0</v>
      </c>
      <c r="K17" s="137">
        <f>MOD(SUM(K8:K16),12)</f>
        <v>0</v>
      </c>
      <c r="L17" s="224" t="e">
        <f>ROUND((SUM(J17*12,K17)/C17)/12,0)</f>
        <v>#DIV/0!</v>
      </c>
      <c r="M17" s="139" t="s">
        <v>206</v>
      </c>
      <c r="N17" s="9"/>
    </row>
    <row r="18" spans="1:14" s="17" customFormat="1" ht="14.25" customHeight="1" x14ac:dyDescent="0.15">
      <c r="A18" s="14"/>
      <c r="B18" s="587" t="s">
        <v>80</v>
      </c>
      <c r="C18" s="587"/>
      <c r="D18" s="587"/>
      <c r="E18" s="587"/>
      <c r="F18" s="587"/>
      <c r="G18" s="587"/>
      <c r="H18" s="587"/>
      <c r="I18" s="587"/>
      <c r="J18" s="587"/>
      <c r="K18" s="587"/>
      <c r="L18" s="587"/>
      <c r="M18" s="587"/>
      <c r="N18" s="587"/>
    </row>
    <row r="19" spans="1:14" s="17" customFormat="1" ht="12" customHeight="1" x14ac:dyDescent="0.15">
      <c r="A19" s="14"/>
      <c r="B19" s="588" t="s">
        <v>192</v>
      </c>
      <c r="C19" s="588"/>
      <c r="D19" s="588"/>
      <c r="E19" s="588"/>
      <c r="F19" s="588"/>
      <c r="G19" s="588"/>
      <c r="H19" s="588"/>
      <c r="I19" s="588"/>
      <c r="J19" s="588"/>
      <c r="K19" s="588"/>
      <c r="L19" s="588"/>
      <c r="M19" s="588"/>
      <c r="N19" s="588"/>
    </row>
    <row r="20" spans="1:14" s="17" customFormat="1" ht="12" x14ac:dyDescent="0.15">
      <c r="A20" s="14"/>
      <c r="B20" s="588"/>
      <c r="C20" s="588"/>
      <c r="D20" s="588"/>
      <c r="E20" s="588"/>
      <c r="F20" s="588"/>
      <c r="G20" s="588"/>
      <c r="H20" s="588"/>
      <c r="I20" s="588"/>
      <c r="J20" s="588"/>
      <c r="K20" s="588"/>
      <c r="L20" s="588"/>
      <c r="M20" s="588"/>
      <c r="N20" s="588"/>
    </row>
    <row r="21" spans="1:14" s="17" customFormat="1" ht="12" x14ac:dyDescent="0.15">
      <c r="A21" s="14"/>
      <c r="B21" s="588" t="s">
        <v>193</v>
      </c>
      <c r="C21" s="588"/>
      <c r="D21" s="588"/>
      <c r="E21" s="588"/>
      <c r="F21" s="588"/>
      <c r="G21" s="588"/>
      <c r="H21" s="588"/>
      <c r="I21" s="588"/>
      <c r="J21" s="588"/>
      <c r="K21" s="588"/>
      <c r="L21" s="588"/>
      <c r="M21" s="588"/>
      <c r="N21" s="588"/>
    </row>
    <row r="22" spans="1:14" s="17" customFormat="1" ht="12" x14ac:dyDescent="0.15">
      <c r="A22" s="14"/>
      <c r="B22" s="588"/>
      <c r="C22" s="588"/>
      <c r="D22" s="588"/>
      <c r="E22" s="588"/>
      <c r="F22" s="588"/>
      <c r="G22" s="588"/>
      <c r="H22" s="588"/>
      <c r="I22" s="588"/>
      <c r="J22" s="588"/>
      <c r="K22" s="588"/>
      <c r="L22" s="588"/>
      <c r="M22" s="588"/>
      <c r="N22" s="588"/>
    </row>
    <row r="23" spans="1:14" s="17" customFormat="1" ht="12" x14ac:dyDescent="0.15">
      <c r="A23" s="14"/>
      <c r="B23" s="14" t="s">
        <v>194</v>
      </c>
      <c r="C23" s="14"/>
      <c r="D23" s="14"/>
      <c r="E23" s="14"/>
      <c r="F23" s="14"/>
      <c r="G23" s="14"/>
      <c r="H23" s="14"/>
      <c r="I23" s="14"/>
      <c r="J23" s="14"/>
      <c r="K23" s="14"/>
      <c r="L23" s="14"/>
      <c r="M23" s="14"/>
    </row>
    <row r="24" spans="1:14" x14ac:dyDescent="0.15">
      <c r="A24" s="3"/>
      <c r="B24" s="3"/>
      <c r="C24" s="3"/>
      <c r="D24" s="3"/>
      <c r="E24" s="3"/>
      <c r="F24" s="3"/>
      <c r="G24" s="3"/>
      <c r="H24" s="3"/>
      <c r="I24" s="3"/>
      <c r="J24" s="3"/>
      <c r="K24" s="3"/>
      <c r="L24" s="3"/>
      <c r="M24" s="3"/>
    </row>
    <row r="25" spans="1:14" x14ac:dyDescent="0.15">
      <c r="A25" s="3"/>
      <c r="B25" s="3"/>
      <c r="C25" s="3"/>
      <c r="D25" s="3"/>
      <c r="E25" s="3"/>
      <c r="F25" s="3"/>
      <c r="G25" s="3"/>
      <c r="H25" s="3"/>
      <c r="I25" s="3"/>
      <c r="J25" s="3"/>
      <c r="K25" s="3"/>
      <c r="L25" s="3"/>
      <c r="M25" s="3"/>
    </row>
    <row r="26" spans="1:14" ht="18" customHeight="1" x14ac:dyDescent="0.15">
      <c r="A26" s="3"/>
      <c r="B26" s="16" t="s">
        <v>124</v>
      </c>
      <c r="C26" s="3"/>
      <c r="D26" s="3"/>
      <c r="E26" s="3"/>
      <c r="F26" s="3"/>
      <c r="G26" s="3"/>
      <c r="H26" s="3"/>
      <c r="I26" s="3"/>
      <c r="J26" s="3"/>
      <c r="K26" s="3"/>
      <c r="L26" s="3"/>
      <c r="M26" s="3"/>
    </row>
    <row r="27" spans="1:14" ht="18" customHeight="1" x14ac:dyDescent="0.15">
      <c r="A27" s="3"/>
      <c r="B27" s="132" t="s">
        <v>135</v>
      </c>
      <c r="C27" s="3"/>
      <c r="D27" s="3"/>
      <c r="E27" s="3"/>
      <c r="F27" s="3"/>
      <c r="G27" s="3"/>
      <c r="H27" s="3"/>
      <c r="I27" s="3"/>
      <c r="J27" s="3"/>
      <c r="K27" s="3"/>
    </row>
    <row r="28" spans="1:14" ht="18" customHeight="1" x14ac:dyDescent="0.15">
      <c r="A28" s="3"/>
      <c r="B28" s="127" t="s">
        <v>78</v>
      </c>
      <c r="C28" s="578"/>
      <c r="D28" s="579"/>
      <c r="E28" s="579"/>
      <c r="F28" s="580"/>
      <c r="G28" s="567" t="s">
        <v>74</v>
      </c>
      <c r="H28" s="568"/>
      <c r="I28" s="569" t="s">
        <v>202</v>
      </c>
      <c r="J28" s="570"/>
      <c r="K28" s="570"/>
      <c r="L28" s="570"/>
      <c r="M28" s="571"/>
      <c r="N28" s="602" t="s">
        <v>77</v>
      </c>
    </row>
    <row r="29" spans="1:14" ht="18" customHeight="1" x14ac:dyDescent="0.15">
      <c r="A29" s="3"/>
      <c r="B29" s="127" t="s">
        <v>64</v>
      </c>
      <c r="C29" s="575" t="e">
        <f>LOOKUP($L$42,$Q$34:$Q$37,$P$34:$P$37)</f>
        <v>#DIV/0!</v>
      </c>
      <c r="D29" s="576"/>
      <c r="E29" s="576"/>
      <c r="F29" s="577"/>
      <c r="G29" s="567" t="s">
        <v>75</v>
      </c>
      <c r="H29" s="568"/>
      <c r="I29" s="572" t="s">
        <v>76</v>
      </c>
      <c r="J29" s="573"/>
      <c r="K29" s="573"/>
      <c r="L29" s="573"/>
      <c r="M29" s="574"/>
      <c r="N29" s="603"/>
    </row>
    <row r="30" spans="1:14" ht="18" customHeight="1" x14ac:dyDescent="0.15">
      <c r="A30" s="3"/>
      <c r="B30" s="128" t="s">
        <v>65</v>
      </c>
      <c r="C30" s="567" t="s">
        <v>70</v>
      </c>
      <c r="D30" s="599"/>
      <c r="E30" s="599"/>
      <c r="F30" s="599"/>
      <c r="G30" s="568"/>
      <c r="H30" s="589" t="s">
        <v>71</v>
      </c>
      <c r="I30" s="590"/>
      <c r="J30" s="591" t="s">
        <v>72</v>
      </c>
      <c r="K30" s="592"/>
      <c r="L30" s="589" t="s">
        <v>73</v>
      </c>
      <c r="M30" s="590"/>
      <c r="N30" s="603"/>
    </row>
    <row r="31" spans="1:14" ht="18" customHeight="1" x14ac:dyDescent="0.15">
      <c r="A31" s="3"/>
      <c r="B31" s="129" t="s">
        <v>1</v>
      </c>
      <c r="C31" s="595" t="s">
        <v>67</v>
      </c>
      <c r="D31" s="596"/>
      <c r="E31" s="133" t="s">
        <v>68</v>
      </c>
      <c r="F31" s="600" t="s">
        <v>69</v>
      </c>
      <c r="G31" s="601"/>
      <c r="H31" s="591"/>
      <c r="I31" s="592"/>
      <c r="J31" s="591"/>
      <c r="K31" s="592"/>
      <c r="L31" s="591"/>
      <c r="M31" s="592"/>
      <c r="N31" s="603"/>
    </row>
    <row r="32" spans="1:14" ht="18" customHeight="1" x14ac:dyDescent="0.15">
      <c r="A32" s="3"/>
      <c r="B32" s="130" t="s">
        <v>66</v>
      </c>
      <c r="C32" s="597" t="s">
        <v>125</v>
      </c>
      <c r="D32" s="598"/>
      <c r="E32" s="131"/>
      <c r="F32" s="597" t="s">
        <v>126</v>
      </c>
      <c r="G32" s="598"/>
      <c r="H32" s="597" t="s">
        <v>127</v>
      </c>
      <c r="I32" s="598"/>
      <c r="J32" s="131"/>
      <c r="K32" s="131" t="s">
        <v>128</v>
      </c>
      <c r="L32" s="593" t="s">
        <v>129</v>
      </c>
      <c r="M32" s="594"/>
      <c r="N32" s="604"/>
    </row>
    <row r="33" spans="1:17" ht="18" customHeight="1" x14ac:dyDescent="0.15">
      <c r="A33" s="3"/>
      <c r="B33" s="113"/>
      <c r="C33" s="581"/>
      <c r="D33" s="582"/>
      <c r="E33" s="8"/>
      <c r="F33" s="134" t="s">
        <v>79</v>
      </c>
      <c r="G33" s="135" t="s">
        <v>200</v>
      </c>
      <c r="H33" s="134" t="s">
        <v>79</v>
      </c>
      <c r="I33" s="135" t="s">
        <v>200</v>
      </c>
      <c r="J33" s="134" t="s">
        <v>79</v>
      </c>
      <c r="K33" s="135" t="s">
        <v>200</v>
      </c>
      <c r="L33" s="581"/>
      <c r="M33" s="582"/>
      <c r="N33" s="157"/>
    </row>
    <row r="34" spans="1:17" ht="18" customHeight="1" x14ac:dyDescent="0.15">
      <c r="A34" s="3"/>
      <c r="B34" s="141"/>
      <c r="C34" s="583"/>
      <c r="D34" s="584"/>
      <c r="E34" s="142" t="s">
        <v>198</v>
      </c>
      <c r="F34" s="143"/>
      <c r="G34" s="144"/>
      <c r="H34" s="143"/>
      <c r="I34" s="144"/>
      <c r="J34" s="145">
        <f>SUM(F34,H34)+ROUNDDOWN(SUM(G34,I34)/12,0)</f>
        <v>0</v>
      </c>
      <c r="K34" s="146">
        <f>MOD(SUM(G34,I34),12)</f>
        <v>0</v>
      </c>
      <c r="L34" s="583"/>
      <c r="M34" s="584"/>
      <c r="N34" s="158"/>
      <c r="P34" s="121" t="s">
        <v>160</v>
      </c>
      <c r="Q34" s="10">
        <v>0</v>
      </c>
    </row>
    <row r="35" spans="1:17" ht="18" customHeight="1" x14ac:dyDescent="0.15">
      <c r="A35" s="3"/>
      <c r="B35" s="116"/>
      <c r="C35" s="583"/>
      <c r="D35" s="584"/>
      <c r="E35" s="147" t="s">
        <v>199</v>
      </c>
      <c r="F35" s="148"/>
      <c r="G35" s="149"/>
      <c r="H35" s="148"/>
      <c r="I35" s="149"/>
      <c r="J35" s="150">
        <f t="shared" ref="J35:J41" si="2">SUM(F35,H35)+ROUNDDOWN(SUM(G35,I35)/12,0)</f>
        <v>0</v>
      </c>
      <c r="K35" s="151">
        <f t="shared" ref="K35:K41" si="3">MOD(SUM(G35,I35),12)</f>
        <v>0</v>
      </c>
      <c r="L35" s="583"/>
      <c r="M35" s="584"/>
      <c r="N35" s="159"/>
      <c r="P35" s="121" t="s">
        <v>159</v>
      </c>
      <c r="Q35" s="10">
        <v>2</v>
      </c>
    </row>
    <row r="36" spans="1:17" ht="18" customHeight="1" x14ac:dyDescent="0.15">
      <c r="A36" s="3"/>
      <c r="B36" s="116"/>
      <c r="C36" s="583"/>
      <c r="D36" s="584"/>
      <c r="E36" s="147" t="s">
        <v>203</v>
      </c>
      <c r="F36" s="148"/>
      <c r="G36" s="149"/>
      <c r="H36" s="148"/>
      <c r="I36" s="149"/>
      <c r="J36" s="150">
        <f t="shared" si="2"/>
        <v>0</v>
      </c>
      <c r="K36" s="151">
        <f t="shared" si="3"/>
        <v>0</v>
      </c>
      <c r="L36" s="583"/>
      <c r="M36" s="584"/>
      <c r="N36" s="159"/>
      <c r="P36" s="121" t="s">
        <v>158</v>
      </c>
      <c r="Q36" s="10">
        <v>8</v>
      </c>
    </row>
    <row r="37" spans="1:17" ht="18" customHeight="1" x14ac:dyDescent="0.15">
      <c r="A37" s="3"/>
      <c r="B37" s="116"/>
      <c r="C37" s="583"/>
      <c r="D37" s="584"/>
      <c r="E37" s="147" t="s">
        <v>203</v>
      </c>
      <c r="F37" s="148"/>
      <c r="G37" s="149"/>
      <c r="H37" s="148"/>
      <c r="I37" s="149"/>
      <c r="J37" s="150">
        <f t="shared" si="2"/>
        <v>0</v>
      </c>
      <c r="K37" s="151">
        <f t="shared" si="3"/>
        <v>0</v>
      </c>
      <c r="L37" s="583"/>
      <c r="M37" s="584"/>
      <c r="N37" s="159"/>
      <c r="P37" s="121" t="s">
        <v>157</v>
      </c>
      <c r="Q37" s="10">
        <v>14</v>
      </c>
    </row>
    <row r="38" spans="1:17" ht="18" customHeight="1" x14ac:dyDescent="0.15">
      <c r="A38" s="3"/>
      <c r="B38" s="116"/>
      <c r="C38" s="583"/>
      <c r="D38" s="584"/>
      <c r="E38" s="147" t="s">
        <v>204</v>
      </c>
      <c r="F38" s="148"/>
      <c r="G38" s="149"/>
      <c r="H38" s="148"/>
      <c r="I38" s="149"/>
      <c r="J38" s="150">
        <f t="shared" si="2"/>
        <v>0</v>
      </c>
      <c r="K38" s="151">
        <f t="shared" si="3"/>
        <v>0</v>
      </c>
      <c r="L38" s="583"/>
      <c r="M38" s="584"/>
      <c r="N38" s="159"/>
    </row>
    <row r="39" spans="1:17" ht="18" customHeight="1" x14ac:dyDescent="0.15">
      <c r="A39" s="3"/>
      <c r="B39" s="116"/>
      <c r="C39" s="583"/>
      <c r="D39" s="584"/>
      <c r="E39" s="147" t="s">
        <v>205</v>
      </c>
      <c r="F39" s="148"/>
      <c r="G39" s="149"/>
      <c r="H39" s="148"/>
      <c r="I39" s="149"/>
      <c r="J39" s="150">
        <f t="shared" si="2"/>
        <v>0</v>
      </c>
      <c r="K39" s="151">
        <f t="shared" si="3"/>
        <v>0</v>
      </c>
      <c r="L39" s="583"/>
      <c r="M39" s="584"/>
      <c r="N39" s="159"/>
    </row>
    <row r="40" spans="1:17" ht="18" customHeight="1" x14ac:dyDescent="0.15">
      <c r="A40" s="3"/>
      <c r="B40" s="116"/>
      <c r="C40" s="583"/>
      <c r="D40" s="584"/>
      <c r="E40" s="147" t="s">
        <v>207</v>
      </c>
      <c r="F40" s="148"/>
      <c r="G40" s="149"/>
      <c r="H40" s="148"/>
      <c r="I40" s="149"/>
      <c r="J40" s="150">
        <f t="shared" si="2"/>
        <v>0</v>
      </c>
      <c r="K40" s="151">
        <f t="shared" si="3"/>
        <v>0</v>
      </c>
      <c r="L40" s="583"/>
      <c r="M40" s="584"/>
      <c r="N40" s="159"/>
    </row>
    <row r="41" spans="1:17" ht="18" customHeight="1" x14ac:dyDescent="0.15">
      <c r="A41" s="3"/>
      <c r="B41" s="117"/>
      <c r="C41" s="585"/>
      <c r="D41" s="586"/>
      <c r="E41" s="152"/>
      <c r="F41" s="153"/>
      <c r="G41" s="154"/>
      <c r="H41" s="153"/>
      <c r="I41" s="154"/>
      <c r="J41" s="155">
        <f t="shared" si="2"/>
        <v>0</v>
      </c>
      <c r="K41" s="156">
        <f t="shared" si="3"/>
        <v>0</v>
      </c>
      <c r="L41" s="585"/>
      <c r="M41" s="586"/>
      <c r="N41" s="160"/>
    </row>
    <row r="42" spans="1:17" ht="18" customHeight="1" x14ac:dyDescent="0.15">
      <c r="A42" s="3"/>
      <c r="B42" s="127" t="s">
        <v>43</v>
      </c>
      <c r="C42" s="180">
        <f>COUNTA(B33:B41)</f>
        <v>0</v>
      </c>
      <c r="D42" s="139" t="s">
        <v>201</v>
      </c>
      <c r="E42" s="138"/>
      <c r="F42" s="136">
        <f>SUM(F33:F41)+ROUNDDOWN(SUM(G33:G41)/12,0)</f>
        <v>0</v>
      </c>
      <c r="G42" s="137">
        <f>MOD(SUM(G33:G41),12)</f>
        <v>0</v>
      </c>
      <c r="H42" s="136">
        <f>SUM(H33:H41)+ROUNDDOWN(SUM(I33:I41)/12,0)</f>
        <v>0</v>
      </c>
      <c r="I42" s="137">
        <f>MOD(SUM(I33:I41),12)</f>
        <v>0</v>
      </c>
      <c r="J42" s="136">
        <f>SUM(J33:J41)+ROUNDDOWN(SUM(K33:K41)/12,0)</f>
        <v>0</v>
      </c>
      <c r="K42" s="137">
        <f>MOD(SUM(K33:K41),12)</f>
        <v>0</v>
      </c>
      <c r="L42" s="140" t="e">
        <f>ROUND((SUM(J42*12,K42)/C42)/12,0)</f>
        <v>#DIV/0!</v>
      </c>
      <c r="M42" s="139" t="s">
        <v>206</v>
      </c>
      <c r="N42" s="9"/>
    </row>
    <row r="43" spans="1:17" s="17" customFormat="1" ht="14.25" customHeight="1" x14ac:dyDescent="0.15">
      <c r="A43" s="14"/>
      <c r="B43" s="587" t="s">
        <v>80</v>
      </c>
      <c r="C43" s="587"/>
      <c r="D43" s="587"/>
      <c r="E43" s="587"/>
      <c r="F43" s="587"/>
      <c r="G43" s="587"/>
      <c r="H43" s="587"/>
      <c r="I43" s="587"/>
      <c r="J43" s="587"/>
      <c r="K43" s="587"/>
      <c r="L43" s="587"/>
      <c r="M43" s="587"/>
      <c r="N43" s="587"/>
    </row>
    <row r="44" spans="1:17" s="17" customFormat="1" ht="12" customHeight="1" x14ac:dyDescent="0.15">
      <c r="A44" s="14"/>
      <c r="B44" s="588" t="s">
        <v>192</v>
      </c>
      <c r="C44" s="588"/>
      <c r="D44" s="588"/>
      <c r="E44" s="588"/>
      <c r="F44" s="588"/>
      <c r="G44" s="588"/>
      <c r="H44" s="588"/>
      <c r="I44" s="588"/>
      <c r="J44" s="588"/>
      <c r="K44" s="588"/>
      <c r="L44" s="588"/>
      <c r="M44" s="588"/>
      <c r="N44" s="588"/>
    </row>
    <row r="45" spans="1:17" s="17" customFormat="1" ht="12" x14ac:dyDescent="0.15">
      <c r="A45" s="14"/>
      <c r="B45" s="588"/>
      <c r="C45" s="588"/>
      <c r="D45" s="588"/>
      <c r="E45" s="588"/>
      <c r="F45" s="588"/>
      <c r="G45" s="588"/>
      <c r="H45" s="588"/>
      <c r="I45" s="588"/>
      <c r="J45" s="588"/>
      <c r="K45" s="588"/>
      <c r="L45" s="588"/>
      <c r="M45" s="588"/>
      <c r="N45" s="588"/>
    </row>
    <row r="46" spans="1:17" s="17" customFormat="1" ht="12" x14ac:dyDescent="0.15">
      <c r="A46" s="14"/>
      <c r="B46" s="588" t="s">
        <v>193</v>
      </c>
      <c r="C46" s="588"/>
      <c r="D46" s="588"/>
      <c r="E46" s="588"/>
      <c r="F46" s="588"/>
      <c r="G46" s="588"/>
      <c r="H46" s="588"/>
      <c r="I46" s="588"/>
      <c r="J46" s="588"/>
      <c r="K46" s="588"/>
      <c r="L46" s="588"/>
      <c r="M46" s="588"/>
      <c r="N46" s="588"/>
    </row>
    <row r="47" spans="1:17" s="17" customFormat="1" ht="12" x14ac:dyDescent="0.15">
      <c r="A47" s="14"/>
      <c r="B47" s="588"/>
      <c r="C47" s="588"/>
      <c r="D47" s="588"/>
      <c r="E47" s="588"/>
      <c r="F47" s="588"/>
      <c r="G47" s="588"/>
      <c r="H47" s="588"/>
      <c r="I47" s="588"/>
      <c r="J47" s="588"/>
      <c r="K47" s="588"/>
      <c r="L47" s="588"/>
      <c r="M47" s="588"/>
      <c r="N47" s="588"/>
    </row>
    <row r="48" spans="1:17" s="17" customFormat="1" ht="12" x14ac:dyDescent="0.15">
      <c r="A48" s="14"/>
      <c r="B48" s="14" t="s">
        <v>194</v>
      </c>
      <c r="C48" s="14"/>
      <c r="D48" s="14"/>
      <c r="E48" s="14"/>
      <c r="F48" s="14"/>
      <c r="G48" s="14"/>
      <c r="H48" s="14"/>
      <c r="I48" s="14"/>
      <c r="J48" s="14"/>
      <c r="K48" s="14"/>
      <c r="L48" s="14"/>
      <c r="M48" s="14"/>
    </row>
    <row r="59" spans="3:5" x14ac:dyDescent="0.15">
      <c r="C59" s="10"/>
      <c r="D59" s="10"/>
      <c r="E59" s="10"/>
    </row>
  </sheetData>
  <mergeCells count="44">
    <mergeCell ref="B18:N18"/>
    <mergeCell ref="N28:N32"/>
    <mergeCell ref="B19:N20"/>
    <mergeCell ref="B21:N22"/>
    <mergeCell ref="N3:N7"/>
    <mergeCell ref="F7:G7"/>
    <mergeCell ref="F6:G6"/>
    <mergeCell ref="C5:G5"/>
    <mergeCell ref="H5:I6"/>
    <mergeCell ref="H7:I7"/>
    <mergeCell ref="C28:F28"/>
    <mergeCell ref="G28:H28"/>
    <mergeCell ref="I28:M28"/>
    <mergeCell ref="C29:F29"/>
    <mergeCell ref="G29:H29"/>
    <mergeCell ref="I29:M29"/>
    <mergeCell ref="L30:M31"/>
    <mergeCell ref="C31:D31"/>
    <mergeCell ref="C32:D32"/>
    <mergeCell ref="L32:M32"/>
    <mergeCell ref="C30:G30"/>
    <mergeCell ref="H30:I31"/>
    <mergeCell ref="J30:K31"/>
    <mergeCell ref="F31:G31"/>
    <mergeCell ref="F32:G32"/>
    <mergeCell ref="H32:I32"/>
    <mergeCell ref="L5:M6"/>
    <mergeCell ref="L7:M7"/>
    <mergeCell ref="L8:M16"/>
    <mergeCell ref="C6:D6"/>
    <mergeCell ref="C7:D7"/>
    <mergeCell ref="C8:D16"/>
    <mergeCell ref="J5:K6"/>
    <mergeCell ref="C33:D41"/>
    <mergeCell ref="L33:M41"/>
    <mergeCell ref="B43:N43"/>
    <mergeCell ref="B44:N45"/>
    <mergeCell ref="B46:N47"/>
    <mergeCell ref="G3:H3"/>
    <mergeCell ref="G4:H4"/>
    <mergeCell ref="I3:M3"/>
    <mergeCell ref="I4:M4"/>
    <mergeCell ref="C4:F4"/>
    <mergeCell ref="C3:F3"/>
  </mergeCells>
  <phoneticPr fontId="2"/>
  <printOptions horizontalCentered="1"/>
  <pageMargins left="0.78740157480314965" right="0.31496062992125984" top="0.98425196850393704" bottom="0.98425196850393704" header="0.51181102362204722" footer="0.51181102362204722"/>
  <pageSetup paperSize="9" scale="92" orientation="portrait" r:id="rId1"/>
  <headerFooter alignWithMargins="0"/>
  <rowBreaks count="1" manualBreakCount="1">
    <brk id="24"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view="pageBreakPreview" zoomScale="85" zoomScaleNormal="100" zoomScaleSheetLayoutView="85" workbookViewId="0">
      <selection activeCell="D18" sqref="D18:F19"/>
    </sheetView>
  </sheetViews>
  <sheetFormatPr defaultRowHeight="16.5" customHeight="1" x14ac:dyDescent="0.15"/>
  <cols>
    <col min="1" max="1" width="2.125" style="4" customWidth="1"/>
    <col min="2" max="17" width="7.5" style="4" customWidth="1"/>
    <col min="18" max="16384" width="9" style="4"/>
  </cols>
  <sheetData>
    <row r="1" spans="1:16" ht="16.5" customHeight="1" x14ac:dyDescent="0.15">
      <c r="A1" s="3"/>
      <c r="B1" s="3" t="s">
        <v>130</v>
      </c>
      <c r="C1" s="3"/>
      <c r="D1" s="3"/>
      <c r="E1" s="3"/>
      <c r="F1" s="3"/>
      <c r="G1" s="3"/>
      <c r="H1" s="3"/>
      <c r="I1" s="3"/>
      <c r="J1" s="3"/>
    </row>
    <row r="2" spans="1:16" ht="16.5" customHeight="1" x14ac:dyDescent="0.15">
      <c r="A2" s="3"/>
      <c r="B2" s="3"/>
      <c r="C2" s="3"/>
      <c r="D2" s="3"/>
      <c r="E2" s="3"/>
      <c r="F2" s="3"/>
      <c r="G2" s="3"/>
      <c r="H2" s="3"/>
      <c r="I2" s="3"/>
      <c r="J2" s="3"/>
    </row>
    <row r="3" spans="1:16" ht="22.5" customHeight="1" x14ac:dyDescent="0.15">
      <c r="A3" s="3"/>
      <c r="B3" s="3"/>
      <c r="C3" s="3"/>
      <c r="D3" s="3"/>
      <c r="E3" s="184" t="s">
        <v>100</v>
      </c>
      <c r="F3" s="184"/>
      <c r="G3" s="3"/>
      <c r="H3" s="3"/>
      <c r="I3" s="3"/>
      <c r="J3" s="3"/>
    </row>
    <row r="4" spans="1:16" ht="22.5" customHeight="1" x14ac:dyDescent="0.15">
      <c r="A4" s="3"/>
      <c r="B4" s="3"/>
      <c r="C4" s="3"/>
      <c r="D4" s="3"/>
      <c r="E4" s="184"/>
      <c r="F4" s="184"/>
      <c r="G4" s="3"/>
      <c r="H4" s="3"/>
      <c r="I4" s="3"/>
      <c r="J4" s="3"/>
    </row>
    <row r="5" spans="1:16" ht="22.5" customHeight="1" x14ac:dyDescent="0.15">
      <c r="A5" s="3"/>
      <c r="B5" s="3"/>
      <c r="C5" s="3"/>
      <c r="D5" s="3"/>
      <c r="E5" s="3"/>
      <c r="F5" s="3"/>
      <c r="G5" s="3"/>
      <c r="H5" s="3"/>
      <c r="I5" s="3"/>
      <c r="J5" s="3"/>
      <c r="K5" s="626" t="s">
        <v>215</v>
      </c>
      <c r="L5" s="626"/>
      <c r="M5" s="626"/>
      <c r="N5" s="626"/>
    </row>
    <row r="6" spans="1:16" ht="22.5" customHeight="1" x14ac:dyDescent="0.15">
      <c r="A6" s="3"/>
      <c r="B6" s="3"/>
      <c r="C6" s="3"/>
      <c r="D6" s="3"/>
      <c r="E6" s="3"/>
      <c r="F6" s="3"/>
      <c r="G6" s="3"/>
      <c r="I6" s="3"/>
      <c r="J6" s="188" t="s">
        <v>92</v>
      </c>
      <c r="K6" s="627"/>
      <c r="L6" s="627"/>
      <c r="M6" s="627"/>
      <c r="N6" s="627"/>
    </row>
    <row r="7" spans="1:16" ht="16.5" customHeight="1" x14ac:dyDescent="0.15">
      <c r="A7" s="3"/>
      <c r="B7" s="3"/>
      <c r="C7" s="3"/>
      <c r="D7" s="3"/>
      <c r="E7" s="3"/>
      <c r="F7" s="3"/>
      <c r="G7" s="3"/>
      <c r="H7" s="3"/>
      <c r="I7" s="3"/>
      <c r="J7" s="3"/>
    </row>
    <row r="8" spans="1:16" ht="16.5" customHeight="1" x14ac:dyDescent="0.15">
      <c r="A8" s="3"/>
      <c r="B8" s="595" t="s">
        <v>94</v>
      </c>
      <c r="C8" s="596"/>
      <c r="D8" s="285" t="s">
        <v>95</v>
      </c>
      <c r="E8" s="595" t="s">
        <v>93</v>
      </c>
      <c r="F8" s="596"/>
      <c r="G8" s="595" t="s">
        <v>225</v>
      </c>
      <c r="H8" s="596"/>
      <c r="I8" s="609" t="s">
        <v>224</v>
      </c>
      <c r="J8" s="610"/>
      <c r="K8" s="595" t="s">
        <v>97</v>
      </c>
      <c r="L8" s="596"/>
      <c r="M8" s="642" t="s">
        <v>98</v>
      </c>
      <c r="N8" s="642"/>
    </row>
    <row r="9" spans="1:16" ht="16.5" customHeight="1" x14ac:dyDescent="0.15">
      <c r="A9" s="3"/>
      <c r="B9" s="593"/>
      <c r="C9" s="594"/>
      <c r="D9" s="286" t="s">
        <v>96</v>
      </c>
      <c r="E9" s="593"/>
      <c r="F9" s="594"/>
      <c r="G9" s="593"/>
      <c r="H9" s="594"/>
      <c r="I9" s="611"/>
      <c r="J9" s="612"/>
      <c r="K9" s="593"/>
      <c r="L9" s="594"/>
      <c r="M9" s="642"/>
      <c r="N9" s="642"/>
    </row>
    <row r="10" spans="1:16" ht="16.5" customHeight="1" x14ac:dyDescent="0.15">
      <c r="A10" s="3"/>
      <c r="B10" s="613"/>
      <c r="C10" s="614"/>
      <c r="D10" s="620"/>
      <c r="E10" s="618" t="s">
        <v>217</v>
      </c>
      <c r="F10" s="619"/>
      <c r="G10" s="643"/>
      <c r="H10" s="644"/>
      <c r="I10" s="630"/>
      <c r="J10" s="631"/>
      <c r="K10" s="653"/>
      <c r="L10" s="654"/>
      <c r="M10" s="629"/>
      <c r="N10" s="629"/>
      <c r="P10" s="290" t="s">
        <v>247</v>
      </c>
    </row>
    <row r="11" spans="1:16" ht="16.5" customHeight="1" x14ac:dyDescent="0.15">
      <c r="A11" s="3"/>
      <c r="B11" s="615"/>
      <c r="C11" s="616"/>
      <c r="D11" s="621"/>
      <c r="E11" s="607" t="s">
        <v>218</v>
      </c>
      <c r="F11" s="608"/>
      <c r="G11" s="645"/>
      <c r="H11" s="646"/>
      <c r="I11" s="632"/>
      <c r="J11" s="633"/>
      <c r="K11" s="655"/>
      <c r="L11" s="656"/>
      <c r="M11" s="629"/>
      <c r="N11" s="629"/>
      <c r="P11" s="290" t="s">
        <v>245</v>
      </c>
    </row>
    <row r="12" spans="1:16" ht="16.5" customHeight="1" x14ac:dyDescent="0.15">
      <c r="A12" s="3"/>
      <c r="B12" s="613"/>
      <c r="C12" s="614"/>
      <c r="D12" s="620"/>
      <c r="E12" s="618" t="s">
        <v>217</v>
      </c>
      <c r="F12" s="619"/>
      <c r="G12" s="647"/>
      <c r="H12" s="648"/>
      <c r="I12" s="632"/>
      <c r="J12" s="633"/>
      <c r="K12" s="653"/>
      <c r="L12" s="654"/>
      <c r="M12" s="629"/>
      <c r="N12" s="629"/>
      <c r="P12" s="290" t="s">
        <v>246</v>
      </c>
    </row>
    <row r="13" spans="1:16" ht="16.5" customHeight="1" x14ac:dyDescent="0.15">
      <c r="A13" s="3"/>
      <c r="B13" s="615"/>
      <c r="C13" s="616"/>
      <c r="D13" s="621"/>
      <c r="E13" s="607" t="s">
        <v>218</v>
      </c>
      <c r="F13" s="608"/>
      <c r="G13" s="645"/>
      <c r="H13" s="646"/>
      <c r="I13" s="632"/>
      <c r="J13" s="633"/>
      <c r="K13" s="655"/>
      <c r="L13" s="656"/>
      <c r="M13" s="629"/>
      <c r="N13" s="629"/>
    </row>
    <row r="14" spans="1:16" ht="16.5" customHeight="1" x14ac:dyDescent="0.15">
      <c r="A14" s="3"/>
      <c r="B14" s="613"/>
      <c r="C14" s="614"/>
      <c r="D14" s="620"/>
      <c r="E14" s="618" t="s">
        <v>217</v>
      </c>
      <c r="F14" s="619"/>
      <c r="G14" s="643"/>
      <c r="H14" s="644"/>
      <c r="I14" s="632"/>
      <c r="J14" s="633"/>
      <c r="K14" s="653"/>
      <c r="L14" s="654"/>
      <c r="M14" s="629"/>
      <c r="N14" s="629"/>
    </row>
    <row r="15" spans="1:16" ht="16.5" customHeight="1" x14ac:dyDescent="0.15">
      <c r="A15" s="3"/>
      <c r="B15" s="615"/>
      <c r="C15" s="616"/>
      <c r="D15" s="621"/>
      <c r="E15" s="607" t="s">
        <v>218</v>
      </c>
      <c r="F15" s="608"/>
      <c r="G15" s="645"/>
      <c r="H15" s="646"/>
      <c r="I15" s="632"/>
      <c r="J15" s="633"/>
      <c r="K15" s="655"/>
      <c r="L15" s="656"/>
      <c r="M15" s="629"/>
      <c r="N15" s="629"/>
    </row>
    <row r="16" spans="1:16" ht="16.5" customHeight="1" x14ac:dyDescent="0.15">
      <c r="A16" s="3"/>
      <c r="B16" s="613"/>
      <c r="C16" s="614"/>
      <c r="D16" s="620"/>
      <c r="E16" s="618" t="s">
        <v>217</v>
      </c>
      <c r="F16" s="619"/>
      <c r="G16" s="647"/>
      <c r="H16" s="648"/>
      <c r="I16" s="632"/>
      <c r="J16" s="633"/>
      <c r="K16" s="653"/>
      <c r="L16" s="654"/>
      <c r="M16" s="629"/>
      <c r="N16" s="629"/>
    </row>
    <row r="17" spans="1:14" ht="16.5" customHeight="1" x14ac:dyDescent="0.15">
      <c r="A17" s="3"/>
      <c r="B17" s="615"/>
      <c r="C17" s="616"/>
      <c r="D17" s="621"/>
      <c r="E17" s="607" t="s">
        <v>218</v>
      </c>
      <c r="F17" s="608"/>
      <c r="G17" s="645"/>
      <c r="H17" s="646"/>
      <c r="I17" s="634"/>
      <c r="J17" s="635"/>
      <c r="K17" s="655"/>
      <c r="L17" s="656"/>
      <c r="M17" s="629"/>
      <c r="N17" s="629"/>
    </row>
    <row r="18" spans="1:14" ht="16.5" customHeight="1" x14ac:dyDescent="0.15">
      <c r="A18" s="3"/>
      <c r="B18" s="595" t="s">
        <v>43</v>
      </c>
      <c r="C18" s="596"/>
      <c r="D18" s="636"/>
      <c r="E18" s="637"/>
      <c r="F18" s="638"/>
      <c r="G18" s="649">
        <f>SUM(G10:H17)</f>
        <v>0</v>
      </c>
      <c r="H18" s="650"/>
      <c r="I18" s="643"/>
      <c r="J18" s="644"/>
      <c r="K18" s="636"/>
      <c r="L18" s="637"/>
      <c r="M18" s="637"/>
      <c r="N18" s="638"/>
    </row>
    <row r="19" spans="1:14" ht="16.5" customHeight="1" x14ac:dyDescent="0.15">
      <c r="A19" s="3"/>
      <c r="B19" s="593"/>
      <c r="C19" s="594"/>
      <c r="D19" s="639"/>
      <c r="E19" s="640"/>
      <c r="F19" s="641"/>
      <c r="G19" s="651"/>
      <c r="H19" s="652"/>
      <c r="I19" s="645"/>
      <c r="J19" s="646"/>
      <c r="K19" s="639"/>
      <c r="L19" s="640"/>
      <c r="M19" s="640"/>
      <c r="N19" s="641"/>
    </row>
    <row r="20" spans="1:14" ht="16.5" customHeight="1" x14ac:dyDescent="0.15">
      <c r="A20" s="3"/>
      <c r="B20" s="185"/>
      <c r="C20" s="185"/>
      <c r="D20" s="185"/>
      <c r="E20" s="185"/>
      <c r="F20" s="185"/>
      <c r="G20" s="185"/>
      <c r="H20" s="185"/>
      <c r="I20" s="185"/>
      <c r="J20" s="185"/>
    </row>
    <row r="21" spans="1:14" ht="33.75" customHeight="1" x14ac:dyDescent="0.15">
      <c r="A21" s="3"/>
      <c r="B21" s="617" t="s">
        <v>213</v>
      </c>
      <c r="C21" s="617"/>
      <c r="D21" s="617"/>
      <c r="E21" s="617"/>
      <c r="F21" s="617"/>
      <c r="G21" s="617"/>
      <c r="H21" s="617"/>
      <c r="I21" s="617"/>
      <c r="J21" s="617"/>
      <c r="K21" s="617"/>
      <c r="L21" s="617"/>
      <c r="M21" s="617"/>
      <c r="N21" s="617"/>
    </row>
    <row r="22" spans="1:14" ht="33.75" customHeight="1" x14ac:dyDescent="0.15">
      <c r="A22" s="3"/>
      <c r="B22" s="617" t="s">
        <v>214</v>
      </c>
      <c r="C22" s="617"/>
      <c r="D22" s="617"/>
      <c r="E22" s="617"/>
      <c r="F22" s="617"/>
      <c r="G22" s="617"/>
      <c r="H22" s="617"/>
      <c r="I22" s="617"/>
      <c r="J22" s="617"/>
      <c r="K22" s="617"/>
      <c r="L22" s="617"/>
      <c r="M22" s="617"/>
      <c r="N22" s="617"/>
    </row>
    <row r="23" spans="1:14" ht="33.75" customHeight="1" x14ac:dyDescent="0.15">
      <c r="A23" s="3"/>
      <c r="B23" s="617" t="s">
        <v>216</v>
      </c>
      <c r="C23" s="617"/>
      <c r="D23" s="617"/>
      <c r="E23" s="617"/>
      <c r="F23" s="617"/>
      <c r="G23" s="617"/>
      <c r="H23" s="617"/>
      <c r="I23" s="617"/>
      <c r="J23" s="617"/>
      <c r="K23" s="617"/>
      <c r="L23" s="617"/>
      <c r="M23" s="617"/>
      <c r="N23" s="617"/>
    </row>
    <row r="24" spans="1:14" ht="16.5" customHeight="1" x14ac:dyDescent="0.15">
      <c r="A24" s="3"/>
      <c r="B24" s="605" t="s">
        <v>101</v>
      </c>
      <c r="C24" s="605"/>
      <c r="D24" s="605"/>
      <c r="E24" s="605"/>
      <c r="F24" s="605"/>
      <c r="G24" s="605"/>
      <c r="H24" s="605"/>
      <c r="I24" s="605"/>
      <c r="J24" s="605"/>
      <c r="K24" s="605"/>
      <c r="L24" s="605"/>
      <c r="M24" s="605"/>
      <c r="N24" s="605"/>
    </row>
    <row r="25" spans="1:14" ht="16.5" customHeight="1" x14ac:dyDescent="0.15">
      <c r="A25" s="3"/>
      <c r="B25" s="606" t="s">
        <v>222</v>
      </c>
      <c r="C25" s="606"/>
      <c r="D25" s="606"/>
      <c r="E25" s="606"/>
      <c r="F25" s="606"/>
      <c r="G25" s="606"/>
      <c r="H25" s="606"/>
      <c r="I25" s="606"/>
      <c r="J25" s="606"/>
      <c r="K25" s="606"/>
      <c r="L25" s="606"/>
      <c r="M25" s="606"/>
      <c r="N25" s="606"/>
    </row>
    <row r="26" spans="1:14" ht="7.5" customHeight="1" x14ac:dyDescent="0.15">
      <c r="A26" s="3"/>
      <c r="B26" s="11"/>
      <c r="C26" s="11"/>
      <c r="D26" s="11"/>
      <c r="E26" s="16"/>
      <c r="F26" s="16"/>
      <c r="G26" s="16"/>
      <c r="H26" s="16"/>
      <c r="I26" s="16"/>
      <c r="J26" s="16"/>
    </row>
    <row r="27" spans="1:14" ht="16.5" customHeight="1" x14ac:dyDescent="0.15">
      <c r="A27" s="3"/>
      <c r="B27" s="605" t="s">
        <v>102</v>
      </c>
      <c r="C27" s="605"/>
      <c r="D27" s="605"/>
      <c r="E27" s="605"/>
      <c r="F27" s="605"/>
      <c r="G27" s="605"/>
      <c r="H27" s="605"/>
      <c r="I27" s="605"/>
      <c r="J27" s="605"/>
      <c r="K27" s="605"/>
      <c r="L27" s="605"/>
      <c r="M27" s="605"/>
      <c r="N27" s="605"/>
    </row>
    <row r="28" spans="1:14" ht="27.75" customHeight="1" x14ac:dyDescent="0.15">
      <c r="A28" s="3"/>
      <c r="B28" s="628" t="s">
        <v>226</v>
      </c>
      <c r="C28" s="628"/>
      <c r="D28" s="628"/>
      <c r="E28" s="628"/>
      <c r="F28" s="628"/>
      <c r="G28" s="628"/>
      <c r="H28" s="628"/>
      <c r="I28" s="628"/>
      <c r="J28" s="628"/>
      <c r="K28" s="628"/>
      <c r="L28" s="628"/>
      <c r="M28" s="628"/>
      <c r="N28" s="628"/>
    </row>
    <row r="29" spans="1:14" ht="7.5" customHeight="1" x14ac:dyDescent="0.15">
      <c r="A29" s="3"/>
      <c r="B29" s="11"/>
      <c r="C29" s="11"/>
      <c r="D29" s="11"/>
      <c r="E29" s="3"/>
      <c r="F29" s="3"/>
      <c r="G29" s="3"/>
      <c r="H29" s="3"/>
      <c r="I29" s="3"/>
      <c r="J29" s="3"/>
    </row>
    <row r="30" spans="1:14" ht="16.5" customHeight="1" x14ac:dyDescent="0.15">
      <c r="A30" s="3"/>
      <c r="B30" s="16" t="s">
        <v>103</v>
      </c>
      <c r="C30" s="16"/>
      <c r="D30" s="16"/>
      <c r="E30" s="3"/>
      <c r="F30" s="3"/>
      <c r="G30" s="3"/>
      <c r="H30" s="3"/>
      <c r="I30" s="3"/>
      <c r="J30" s="3"/>
    </row>
    <row r="31" spans="1:14" ht="27" customHeight="1" x14ac:dyDescent="0.15">
      <c r="A31" s="3"/>
      <c r="B31" s="3"/>
      <c r="C31" s="3"/>
      <c r="D31" s="3"/>
      <c r="E31" s="3"/>
      <c r="F31" s="3"/>
      <c r="G31" s="3"/>
      <c r="H31" s="3"/>
      <c r="I31" s="3"/>
      <c r="J31" s="3"/>
    </row>
    <row r="32" spans="1:14" ht="16.5" customHeight="1" x14ac:dyDescent="0.15">
      <c r="A32" s="3"/>
      <c r="B32" s="287" t="s">
        <v>243</v>
      </c>
      <c r="C32" s="186"/>
      <c r="D32" s="186"/>
      <c r="E32" s="3"/>
      <c r="F32" s="3"/>
      <c r="G32" s="3"/>
      <c r="H32" s="3"/>
      <c r="I32" s="3"/>
      <c r="J32" s="3"/>
    </row>
    <row r="33" spans="1:14" ht="4.5" customHeight="1" x14ac:dyDescent="0.15">
      <c r="A33" s="3"/>
      <c r="B33" s="3"/>
      <c r="C33" s="3"/>
      <c r="D33" s="3"/>
      <c r="E33" s="3"/>
      <c r="F33" s="3"/>
      <c r="G33" s="3"/>
      <c r="H33" s="3"/>
      <c r="I33" s="3"/>
      <c r="J33" s="3"/>
    </row>
    <row r="34" spans="1:14" ht="26.25" customHeight="1" x14ac:dyDescent="0.15">
      <c r="A34" s="3"/>
      <c r="B34" s="657" t="s">
        <v>94</v>
      </c>
      <c r="C34" s="658"/>
      <c r="D34" s="663"/>
      <c r="E34" s="664"/>
      <c r="F34" s="663"/>
      <c r="G34" s="664"/>
      <c r="H34" s="663"/>
      <c r="I34" s="664"/>
      <c r="J34" s="663"/>
      <c r="K34" s="664"/>
      <c r="L34" s="595" t="s">
        <v>43</v>
      </c>
      <c r="M34" s="673"/>
      <c r="N34" s="596"/>
    </row>
    <row r="35" spans="1:14" ht="16.5" customHeight="1" x14ac:dyDescent="0.15">
      <c r="A35" s="3"/>
      <c r="B35" s="593"/>
      <c r="C35" s="594"/>
      <c r="D35" s="634" t="s">
        <v>239</v>
      </c>
      <c r="E35" s="635"/>
      <c r="F35" s="634" t="s">
        <v>239</v>
      </c>
      <c r="G35" s="635"/>
      <c r="H35" s="634" t="s">
        <v>239</v>
      </c>
      <c r="I35" s="635"/>
      <c r="J35" s="634" t="s">
        <v>239</v>
      </c>
      <c r="K35" s="635"/>
      <c r="L35" s="593"/>
      <c r="M35" s="674"/>
      <c r="N35" s="594"/>
    </row>
    <row r="36" spans="1:14" ht="16.5" customHeight="1" x14ac:dyDescent="0.15">
      <c r="A36" s="3"/>
      <c r="B36" s="657" t="s">
        <v>227</v>
      </c>
      <c r="C36" s="658"/>
      <c r="D36" s="622">
        <v>20</v>
      </c>
      <c r="E36" s="623"/>
      <c r="F36" s="622"/>
      <c r="G36" s="623"/>
      <c r="H36" s="622"/>
      <c r="I36" s="623"/>
      <c r="J36" s="622"/>
      <c r="K36" s="623"/>
      <c r="L36" s="677">
        <f>SUM(D36:K36)</f>
        <v>20</v>
      </c>
      <c r="M36" s="678"/>
      <c r="N36" s="189" t="s">
        <v>99</v>
      </c>
    </row>
    <row r="37" spans="1:14" ht="16.5" customHeight="1" x14ac:dyDescent="0.15">
      <c r="A37" s="3"/>
      <c r="B37" s="667" t="s">
        <v>228</v>
      </c>
      <c r="C37" s="668"/>
      <c r="D37" s="624"/>
      <c r="E37" s="625"/>
      <c r="F37" s="624"/>
      <c r="G37" s="625"/>
      <c r="H37" s="624"/>
      <c r="I37" s="625"/>
      <c r="J37" s="624"/>
      <c r="K37" s="625"/>
      <c r="L37" s="669">
        <f>SUM(D37:K37)</f>
        <v>0</v>
      </c>
      <c r="M37" s="670"/>
      <c r="N37" s="190" t="s">
        <v>99</v>
      </c>
    </row>
    <row r="38" spans="1:14" ht="16.5" customHeight="1" x14ac:dyDescent="0.15">
      <c r="A38" s="3"/>
      <c r="B38" s="667" t="s">
        <v>229</v>
      </c>
      <c r="C38" s="668"/>
      <c r="D38" s="624"/>
      <c r="E38" s="625"/>
      <c r="F38" s="624"/>
      <c r="G38" s="625"/>
      <c r="H38" s="624"/>
      <c r="I38" s="625"/>
      <c r="J38" s="624"/>
      <c r="K38" s="625"/>
      <c r="L38" s="669">
        <f t="shared" ref="L38:L47" si="0">SUM(D38:K38)</f>
        <v>0</v>
      </c>
      <c r="M38" s="670"/>
      <c r="N38" s="190" t="s">
        <v>99</v>
      </c>
    </row>
    <row r="39" spans="1:14" ht="16.5" customHeight="1" x14ac:dyDescent="0.15">
      <c r="A39" s="3"/>
      <c r="B39" s="667" t="s">
        <v>230</v>
      </c>
      <c r="C39" s="668"/>
      <c r="D39" s="624"/>
      <c r="E39" s="625"/>
      <c r="F39" s="624"/>
      <c r="G39" s="625"/>
      <c r="H39" s="624"/>
      <c r="I39" s="625"/>
      <c r="J39" s="624"/>
      <c r="K39" s="625"/>
      <c r="L39" s="669">
        <f t="shared" si="0"/>
        <v>0</v>
      </c>
      <c r="M39" s="670"/>
      <c r="N39" s="190" t="s">
        <v>99</v>
      </c>
    </row>
    <row r="40" spans="1:14" ht="16.5" customHeight="1" x14ac:dyDescent="0.15">
      <c r="A40" s="3"/>
      <c r="B40" s="667" t="s">
        <v>231</v>
      </c>
      <c r="C40" s="668"/>
      <c r="D40" s="624"/>
      <c r="E40" s="625"/>
      <c r="F40" s="624"/>
      <c r="G40" s="625"/>
      <c r="H40" s="624"/>
      <c r="I40" s="625"/>
      <c r="J40" s="624"/>
      <c r="K40" s="625"/>
      <c r="L40" s="669">
        <f t="shared" si="0"/>
        <v>0</v>
      </c>
      <c r="M40" s="670"/>
      <c r="N40" s="190" t="s">
        <v>99</v>
      </c>
    </row>
    <row r="41" spans="1:14" ht="16.5" customHeight="1" x14ac:dyDescent="0.15">
      <c r="A41" s="3"/>
      <c r="B41" s="667" t="s">
        <v>232</v>
      </c>
      <c r="C41" s="668"/>
      <c r="D41" s="624"/>
      <c r="E41" s="625"/>
      <c r="F41" s="624"/>
      <c r="G41" s="625"/>
      <c r="H41" s="624"/>
      <c r="I41" s="625"/>
      <c r="J41" s="624"/>
      <c r="K41" s="625"/>
      <c r="L41" s="669">
        <f t="shared" si="0"/>
        <v>0</v>
      </c>
      <c r="M41" s="670"/>
      <c r="N41" s="190" t="s">
        <v>99</v>
      </c>
    </row>
    <row r="42" spans="1:14" ht="16.5" customHeight="1" x14ac:dyDescent="0.15">
      <c r="A42" s="3"/>
      <c r="B42" s="667" t="s">
        <v>233</v>
      </c>
      <c r="C42" s="668"/>
      <c r="D42" s="624"/>
      <c r="E42" s="625"/>
      <c r="F42" s="624"/>
      <c r="G42" s="625"/>
      <c r="H42" s="624"/>
      <c r="I42" s="625"/>
      <c r="J42" s="624"/>
      <c r="K42" s="625"/>
      <c r="L42" s="669">
        <f t="shared" si="0"/>
        <v>0</v>
      </c>
      <c r="M42" s="670"/>
      <c r="N42" s="190" t="s">
        <v>99</v>
      </c>
    </row>
    <row r="43" spans="1:14" ht="16.5" customHeight="1" x14ac:dyDescent="0.15">
      <c r="A43" s="3"/>
      <c r="B43" s="667" t="s">
        <v>234</v>
      </c>
      <c r="C43" s="668"/>
      <c r="D43" s="624"/>
      <c r="E43" s="625"/>
      <c r="F43" s="624"/>
      <c r="G43" s="625"/>
      <c r="H43" s="624"/>
      <c r="I43" s="625"/>
      <c r="J43" s="624"/>
      <c r="K43" s="625"/>
      <c r="L43" s="669">
        <f t="shared" si="0"/>
        <v>0</v>
      </c>
      <c r="M43" s="670"/>
      <c r="N43" s="190" t="s">
        <v>99</v>
      </c>
    </row>
    <row r="44" spans="1:14" ht="16.5" customHeight="1" x14ac:dyDescent="0.15">
      <c r="A44" s="3"/>
      <c r="B44" s="667" t="s">
        <v>235</v>
      </c>
      <c r="C44" s="668"/>
      <c r="D44" s="624"/>
      <c r="E44" s="625"/>
      <c r="F44" s="624"/>
      <c r="G44" s="625"/>
      <c r="H44" s="624"/>
      <c r="I44" s="625"/>
      <c r="J44" s="624"/>
      <c r="K44" s="625"/>
      <c r="L44" s="669">
        <f t="shared" si="0"/>
        <v>0</v>
      </c>
      <c r="M44" s="670"/>
      <c r="N44" s="190" t="s">
        <v>99</v>
      </c>
    </row>
    <row r="45" spans="1:14" ht="16.5" customHeight="1" x14ac:dyDescent="0.15">
      <c r="A45" s="3"/>
      <c r="B45" s="667" t="s">
        <v>236</v>
      </c>
      <c r="C45" s="668"/>
      <c r="D45" s="624"/>
      <c r="E45" s="625"/>
      <c r="F45" s="624"/>
      <c r="G45" s="625"/>
      <c r="H45" s="624"/>
      <c r="I45" s="625"/>
      <c r="J45" s="624"/>
      <c r="K45" s="625"/>
      <c r="L45" s="669">
        <f t="shared" si="0"/>
        <v>0</v>
      </c>
      <c r="M45" s="670"/>
      <c r="N45" s="190" t="s">
        <v>99</v>
      </c>
    </row>
    <row r="46" spans="1:14" ht="16.5" customHeight="1" x14ac:dyDescent="0.15">
      <c r="A46" s="3"/>
      <c r="B46" s="667" t="s">
        <v>237</v>
      </c>
      <c r="C46" s="668"/>
      <c r="D46" s="624"/>
      <c r="E46" s="625"/>
      <c r="F46" s="624"/>
      <c r="G46" s="625"/>
      <c r="H46" s="624"/>
      <c r="I46" s="625"/>
      <c r="J46" s="624"/>
      <c r="K46" s="625"/>
      <c r="L46" s="669">
        <f t="shared" si="0"/>
        <v>0</v>
      </c>
      <c r="M46" s="670"/>
      <c r="N46" s="190" t="s">
        <v>99</v>
      </c>
    </row>
    <row r="47" spans="1:14" ht="16.5" customHeight="1" x14ac:dyDescent="0.15">
      <c r="A47" s="3"/>
      <c r="B47" s="675" t="s">
        <v>238</v>
      </c>
      <c r="C47" s="676"/>
      <c r="D47" s="665"/>
      <c r="E47" s="666"/>
      <c r="F47" s="665"/>
      <c r="G47" s="666"/>
      <c r="H47" s="665"/>
      <c r="I47" s="666"/>
      <c r="J47" s="665"/>
      <c r="K47" s="666"/>
      <c r="L47" s="669">
        <f t="shared" si="0"/>
        <v>0</v>
      </c>
      <c r="M47" s="670"/>
      <c r="N47" s="191" t="s">
        <v>99</v>
      </c>
    </row>
    <row r="48" spans="1:14" ht="16.5" customHeight="1" x14ac:dyDescent="0.15">
      <c r="A48" s="3"/>
      <c r="B48" s="595" t="s">
        <v>43</v>
      </c>
      <c r="C48" s="596"/>
      <c r="D48" s="659">
        <f>SUM(D36:E47)</f>
        <v>20</v>
      </c>
      <c r="E48" s="660"/>
      <c r="F48" s="659">
        <f t="shared" ref="F48" si="1">SUM(F36:G47)</f>
        <v>0</v>
      </c>
      <c r="G48" s="660"/>
      <c r="H48" s="659">
        <f t="shared" ref="H48" si="2">SUM(H36:I47)</f>
        <v>0</v>
      </c>
      <c r="I48" s="660"/>
      <c r="J48" s="659">
        <f t="shared" ref="J48" si="3">SUM(J36:K47)</f>
        <v>0</v>
      </c>
      <c r="K48" s="660"/>
      <c r="L48" s="659">
        <f>IF(SUM(L36:M47)=SUM(D48:K49),SUM(L36:M47),"数値不一致")</f>
        <v>20</v>
      </c>
      <c r="M48" s="671"/>
      <c r="N48" s="631" t="s">
        <v>223</v>
      </c>
    </row>
    <row r="49" spans="1:14" ht="16.5" customHeight="1" x14ac:dyDescent="0.15">
      <c r="A49" s="3"/>
      <c r="B49" s="593"/>
      <c r="C49" s="594"/>
      <c r="D49" s="661"/>
      <c r="E49" s="662"/>
      <c r="F49" s="661"/>
      <c r="G49" s="662"/>
      <c r="H49" s="661"/>
      <c r="I49" s="662"/>
      <c r="J49" s="661"/>
      <c r="K49" s="662"/>
      <c r="L49" s="661"/>
      <c r="M49" s="672"/>
      <c r="N49" s="635"/>
    </row>
  </sheetData>
  <mergeCells count="139">
    <mergeCell ref="L48:M49"/>
    <mergeCell ref="L34:N35"/>
    <mergeCell ref="N48:N49"/>
    <mergeCell ref="B14:C15"/>
    <mergeCell ref="D14:D15"/>
    <mergeCell ref="E14:F14"/>
    <mergeCell ref="G14:H15"/>
    <mergeCell ref="K14:L15"/>
    <mergeCell ref="M14:N15"/>
    <mergeCell ref="E15:F15"/>
    <mergeCell ref="B16:C17"/>
    <mergeCell ref="D16:D17"/>
    <mergeCell ref="E16:F16"/>
    <mergeCell ref="G16:H17"/>
    <mergeCell ref="K16:L17"/>
    <mergeCell ref="B45:C45"/>
    <mergeCell ref="B46:C46"/>
    <mergeCell ref="B47:C47"/>
    <mergeCell ref="B48:C49"/>
    <mergeCell ref="L36:M36"/>
    <mergeCell ref="L37:M37"/>
    <mergeCell ref="L38:M38"/>
    <mergeCell ref="L39:M39"/>
    <mergeCell ref="L40:M40"/>
    <mergeCell ref="L41:M41"/>
    <mergeCell ref="L42:M42"/>
    <mergeCell ref="L43:M43"/>
    <mergeCell ref="L44:M44"/>
    <mergeCell ref="L45:M45"/>
    <mergeCell ref="L46:M46"/>
    <mergeCell ref="L47:M47"/>
    <mergeCell ref="B40:C40"/>
    <mergeCell ref="B41:C41"/>
    <mergeCell ref="B42:C42"/>
    <mergeCell ref="B43:C43"/>
    <mergeCell ref="B44:C44"/>
    <mergeCell ref="J45:K45"/>
    <mergeCell ref="B35:C35"/>
    <mergeCell ref="B36:C36"/>
    <mergeCell ref="B37:C37"/>
    <mergeCell ref="B38:C38"/>
    <mergeCell ref="B39:C39"/>
    <mergeCell ref="D44:E44"/>
    <mergeCell ref="D45:E45"/>
    <mergeCell ref="D46:E46"/>
    <mergeCell ref="D47:E47"/>
    <mergeCell ref="D48:E49"/>
    <mergeCell ref="D39:E39"/>
    <mergeCell ref="D40:E40"/>
    <mergeCell ref="D41:E41"/>
    <mergeCell ref="D42:E42"/>
    <mergeCell ref="D43:E43"/>
    <mergeCell ref="D34:E34"/>
    <mergeCell ref="D35:E35"/>
    <mergeCell ref="D36:E36"/>
    <mergeCell ref="D37:E37"/>
    <mergeCell ref="D38:E38"/>
    <mergeCell ref="H48:I49"/>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9"/>
    <mergeCell ref="B34:C34"/>
    <mergeCell ref="J48:K49"/>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J46:K46"/>
    <mergeCell ref="J47:K47"/>
    <mergeCell ref="J34:K34"/>
    <mergeCell ref="J35:K35"/>
    <mergeCell ref="J41:K41"/>
    <mergeCell ref="J42:K42"/>
    <mergeCell ref="J43:K43"/>
    <mergeCell ref="J44:K44"/>
    <mergeCell ref="J36:K36"/>
    <mergeCell ref="J37:K37"/>
    <mergeCell ref="J38:K38"/>
    <mergeCell ref="J39:K39"/>
    <mergeCell ref="J40:K40"/>
    <mergeCell ref="K5:N5"/>
    <mergeCell ref="K6:N6"/>
    <mergeCell ref="B28:N28"/>
    <mergeCell ref="M16:N17"/>
    <mergeCell ref="E17:F17"/>
    <mergeCell ref="I10:J17"/>
    <mergeCell ref="D18:F19"/>
    <mergeCell ref="K18:N19"/>
    <mergeCell ref="M8:N9"/>
    <mergeCell ref="M10:N11"/>
    <mergeCell ref="M12:N13"/>
    <mergeCell ref="G10:H11"/>
    <mergeCell ref="G12:H13"/>
    <mergeCell ref="G18:H19"/>
    <mergeCell ref="I18:J19"/>
    <mergeCell ref="K8:L9"/>
    <mergeCell ref="K10:L11"/>
    <mergeCell ref="K12:L13"/>
    <mergeCell ref="B8:C9"/>
    <mergeCell ref="B24:N24"/>
    <mergeCell ref="B25:N25"/>
    <mergeCell ref="B27:N27"/>
    <mergeCell ref="E11:F11"/>
    <mergeCell ref="B18:C19"/>
    <mergeCell ref="I8:J9"/>
    <mergeCell ref="G8:H9"/>
    <mergeCell ref="B10:C11"/>
    <mergeCell ref="B12:C13"/>
    <mergeCell ref="B21:N21"/>
    <mergeCell ref="B22:N22"/>
    <mergeCell ref="B23:N23"/>
    <mergeCell ref="E8:F9"/>
    <mergeCell ref="E10:F10"/>
    <mergeCell ref="D12:D13"/>
    <mergeCell ref="E12:F12"/>
    <mergeCell ref="E13:F13"/>
    <mergeCell ref="D10:D11"/>
  </mergeCells>
  <phoneticPr fontId="2"/>
  <pageMargins left="0.74803149606299213" right="0.74803149606299213" top="0.98425196850393704" bottom="0.98425196850393704" header="0.51181102362204722" footer="0.51181102362204722"/>
  <pageSetup paperSize="9" scale="87"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37"/>
  <sheetViews>
    <sheetView view="pageBreakPreview" zoomScaleNormal="100" zoomScaleSheetLayoutView="100" workbookViewId="0">
      <selection activeCell="AB11" sqref="AB11:AH11"/>
    </sheetView>
  </sheetViews>
  <sheetFormatPr defaultColWidth="9" defaultRowHeight="13.5" x14ac:dyDescent="0.15"/>
  <cols>
    <col min="1" max="1" width="2.5" style="304" customWidth="1"/>
    <col min="2" max="6" width="2.75" style="304" customWidth="1"/>
    <col min="7" max="35" width="2.5" style="304" customWidth="1"/>
    <col min="36" max="36" width="2.5" style="372" customWidth="1"/>
    <col min="37" max="37" width="2.5" style="304" customWidth="1"/>
    <col min="38" max="38" width="3.5" style="304" customWidth="1"/>
    <col min="39" max="43" width="9.25" style="304" customWidth="1"/>
    <col min="44" max="44" width="9.75" style="304" bestFit="1" customWidth="1"/>
    <col min="45" max="16384" width="9" style="304"/>
  </cols>
  <sheetData>
    <row r="1" spans="1:46" x14ac:dyDescent="0.15">
      <c r="A1" s="302" t="s">
        <v>248</v>
      </c>
      <c r="B1" s="303"/>
      <c r="C1" s="303"/>
      <c r="D1" s="303"/>
      <c r="E1" s="303"/>
      <c r="F1" s="303"/>
      <c r="G1" s="303"/>
      <c r="H1" s="303"/>
      <c r="I1" s="303"/>
      <c r="J1" s="303"/>
      <c r="K1" s="303"/>
      <c r="L1" s="303"/>
      <c r="M1" s="303"/>
      <c r="N1" s="303"/>
      <c r="O1" s="303"/>
      <c r="P1" s="303"/>
      <c r="Q1" s="303"/>
      <c r="R1" s="303"/>
      <c r="S1" s="303"/>
      <c r="T1" s="303"/>
      <c r="U1" s="303"/>
      <c r="V1" s="303"/>
      <c r="W1" s="303"/>
      <c r="X1" s="303"/>
      <c r="AJ1" s="304"/>
    </row>
    <row r="2" spans="1:46" x14ac:dyDescent="0.15">
      <c r="A2" s="303"/>
      <c r="B2" s="303"/>
      <c r="C2" s="303"/>
      <c r="D2" s="303"/>
      <c r="E2" s="303"/>
      <c r="F2" s="303"/>
      <c r="G2" s="303"/>
      <c r="H2" s="303"/>
      <c r="I2" s="303"/>
      <c r="J2" s="303"/>
      <c r="K2" s="303"/>
      <c r="L2" s="303"/>
      <c r="M2" s="303"/>
      <c r="N2" s="303"/>
      <c r="O2" s="303"/>
      <c r="P2" s="303"/>
      <c r="Q2" s="303"/>
      <c r="R2" s="303"/>
      <c r="S2" s="303"/>
      <c r="T2" s="303"/>
      <c r="U2" s="303"/>
      <c r="V2" s="303"/>
      <c r="W2" s="303"/>
      <c r="X2" s="303"/>
      <c r="Y2" s="305"/>
      <c r="Z2" s="305"/>
      <c r="AA2" s="305"/>
      <c r="AB2" s="305"/>
      <c r="AC2" s="305"/>
      <c r="AD2" s="305"/>
      <c r="AE2" s="305"/>
      <c r="AF2" s="305"/>
      <c r="AG2" s="305"/>
      <c r="AH2" s="305"/>
      <c r="AI2" s="305"/>
      <c r="AJ2" s="306"/>
    </row>
    <row r="3" spans="1:46" x14ac:dyDescent="0.15">
      <c r="A3" s="302"/>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6"/>
    </row>
    <row r="4" spans="1:46" ht="18.75" x14ac:dyDescent="0.15">
      <c r="A4" s="303"/>
      <c r="B4" s="307"/>
      <c r="C4" s="307"/>
      <c r="D4" s="307"/>
      <c r="E4" s="307"/>
      <c r="F4" s="307"/>
      <c r="G4" s="307"/>
      <c r="H4" s="307"/>
      <c r="I4" s="307"/>
      <c r="J4" s="307"/>
      <c r="K4" s="307"/>
      <c r="L4" s="307"/>
      <c r="M4" s="307"/>
      <c r="N4" s="307"/>
      <c r="O4" s="307"/>
      <c r="Q4" s="307"/>
      <c r="R4" s="308" t="s">
        <v>249</v>
      </c>
      <c r="S4" s="684" t="s">
        <v>250</v>
      </c>
      <c r="T4" s="684"/>
      <c r="U4" s="684"/>
      <c r="V4" s="684"/>
      <c r="W4" s="684"/>
      <c r="X4" s="684"/>
      <c r="Y4" s="309" t="s">
        <v>251</v>
      </c>
      <c r="AB4" s="685"/>
      <c r="AC4" s="685"/>
      <c r="AD4" s="307" t="s">
        <v>252</v>
      </c>
      <c r="AG4" s="307"/>
      <c r="AH4" s="307"/>
      <c r="AI4" s="307"/>
      <c r="AJ4" s="310"/>
    </row>
    <row r="5" spans="1:46" x14ac:dyDescent="0.15">
      <c r="A5" s="303"/>
      <c r="B5" s="311"/>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6"/>
      <c r="AK5" s="372"/>
      <c r="AT5" s="373"/>
    </row>
    <row r="6" spans="1:46" x14ac:dyDescent="0.15">
      <c r="A6" s="303" t="s">
        <v>253</v>
      </c>
      <c r="B6" s="311"/>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6"/>
      <c r="AK6" s="372"/>
      <c r="AT6" s="373"/>
    </row>
    <row r="7" spans="1:46" x14ac:dyDescent="0.15">
      <c r="A7" s="312" t="s">
        <v>164</v>
      </c>
      <c r="B7" s="313" t="s">
        <v>254</v>
      </c>
      <c r="C7" s="314"/>
      <c r="D7" s="686" t="str">
        <f>IF(AB4="","",AB4)</f>
        <v/>
      </c>
      <c r="E7" s="686"/>
      <c r="F7" s="315" t="s">
        <v>255</v>
      </c>
      <c r="G7" s="314"/>
      <c r="H7" s="314"/>
      <c r="I7" s="314"/>
      <c r="J7" s="314"/>
      <c r="K7" s="314"/>
      <c r="L7" s="314"/>
      <c r="M7" s="314"/>
      <c r="N7" s="314"/>
      <c r="O7" s="314"/>
      <c r="P7" s="314"/>
      <c r="Q7" s="314"/>
      <c r="R7" s="314"/>
      <c r="S7" s="314"/>
      <c r="T7" s="314"/>
      <c r="U7" s="314"/>
      <c r="V7" s="314"/>
      <c r="W7" s="314"/>
      <c r="X7" s="314"/>
      <c r="Y7" s="314"/>
      <c r="Z7" s="314"/>
      <c r="AA7" s="314"/>
      <c r="AB7" s="687"/>
      <c r="AC7" s="688"/>
      <c r="AD7" s="688"/>
      <c r="AE7" s="688"/>
      <c r="AF7" s="688"/>
      <c r="AG7" s="688"/>
      <c r="AH7" s="689"/>
      <c r="AI7" s="682" t="s">
        <v>256</v>
      </c>
      <c r="AJ7" s="683"/>
      <c r="AK7" s="372"/>
    </row>
    <row r="8" spans="1:46" x14ac:dyDescent="0.15">
      <c r="A8" s="316" t="s">
        <v>165</v>
      </c>
      <c r="B8" s="317" t="s">
        <v>257</v>
      </c>
      <c r="C8" s="318"/>
      <c r="D8" s="317"/>
      <c r="E8" s="317"/>
      <c r="F8" s="291"/>
      <c r="G8" s="318"/>
      <c r="H8" s="318"/>
      <c r="I8" s="318"/>
      <c r="J8" s="318"/>
      <c r="K8" s="318"/>
      <c r="L8" s="318"/>
      <c r="M8" s="318"/>
      <c r="N8" s="318"/>
      <c r="O8" s="318"/>
      <c r="P8" s="318"/>
      <c r="Q8" s="318"/>
      <c r="R8" s="318"/>
      <c r="S8" s="318"/>
      <c r="T8" s="318"/>
      <c r="U8" s="318"/>
      <c r="V8" s="318"/>
      <c r="W8" s="318"/>
      <c r="X8" s="318"/>
      <c r="Y8" s="318"/>
      <c r="Z8" s="318"/>
      <c r="AA8" s="319"/>
      <c r="AB8" s="679">
        <f>MIN(AB10+AB11,AB12)</f>
        <v>0</v>
      </c>
      <c r="AC8" s="680"/>
      <c r="AD8" s="680"/>
      <c r="AE8" s="680"/>
      <c r="AF8" s="680"/>
      <c r="AG8" s="680"/>
      <c r="AH8" s="681"/>
      <c r="AI8" s="682" t="s">
        <v>256</v>
      </c>
      <c r="AJ8" s="683"/>
      <c r="AK8" s="374"/>
      <c r="AS8" s="373"/>
    </row>
    <row r="9" spans="1:46" x14ac:dyDescent="0.15">
      <c r="A9" s="320"/>
      <c r="B9" s="313" t="s">
        <v>258</v>
      </c>
      <c r="C9" s="314"/>
      <c r="D9" s="321"/>
      <c r="E9" s="321"/>
      <c r="F9" s="315"/>
      <c r="G9" s="314"/>
      <c r="H9" s="314"/>
      <c r="I9" s="314"/>
      <c r="J9" s="314"/>
      <c r="K9" s="314"/>
      <c r="L9" s="314"/>
      <c r="M9" s="314"/>
      <c r="N9" s="314"/>
      <c r="O9" s="314"/>
      <c r="P9" s="314"/>
      <c r="Q9" s="314"/>
      <c r="R9" s="314"/>
      <c r="S9" s="314"/>
      <c r="T9" s="314"/>
      <c r="U9" s="314"/>
      <c r="V9" s="314"/>
      <c r="W9" s="314"/>
      <c r="X9" s="314"/>
      <c r="Y9" s="314"/>
      <c r="Z9" s="314"/>
      <c r="AA9" s="322"/>
      <c r="AB9" s="695"/>
      <c r="AC9" s="696"/>
      <c r="AD9" s="696"/>
      <c r="AE9" s="696"/>
      <c r="AF9" s="696"/>
      <c r="AG9" s="696"/>
      <c r="AH9" s="697"/>
      <c r="AI9" s="323"/>
      <c r="AJ9" s="324"/>
      <c r="AK9" s="374"/>
      <c r="AS9" s="373"/>
    </row>
    <row r="10" spans="1:46" x14ac:dyDescent="0.15">
      <c r="A10" s="325"/>
      <c r="B10" s="730" t="s">
        <v>294</v>
      </c>
      <c r="C10" s="731"/>
      <c r="D10" s="732"/>
      <c r="E10" s="732"/>
      <c r="F10" s="733"/>
      <c r="G10" s="731"/>
      <c r="H10" s="731"/>
      <c r="I10" s="731"/>
      <c r="J10" s="731"/>
      <c r="K10" s="731"/>
      <c r="L10" s="731"/>
      <c r="M10" s="731"/>
      <c r="N10" s="731"/>
      <c r="O10" s="731"/>
      <c r="P10" s="731"/>
      <c r="Q10" s="731"/>
      <c r="R10" s="731"/>
      <c r="S10" s="326"/>
      <c r="T10" s="326"/>
      <c r="U10" s="326"/>
      <c r="V10" s="326"/>
      <c r="W10" s="326"/>
      <c r="X10" s="326"/>
      <c r="Y10" s="326"/>
      <c r="Z10" s="326"/>
      <c r="AA10" s="327"/>
      <c r="AB10" s="679">
        <f>AB9*9000</f>
        <v>0</v>
      </c>
      <c r="AC10" s="680"/>
      <c r="AD10" s="680"/>
      <c r="AE10" s="680"/>
      <c r="AF10" s="680"/>
      <c r="AG10" s="680"/>
      <c r="AH10" s="681"/>
      <c r="AI10" s="682" t="s">
        <v>256</v>
      </c>
      <c r="AJ10" s="683"/>
      <c r="AK10" s="374"/>
      <c r="AS10" s="373"/>
    </row>
    <row r="11" spans="1:46" x14ac:dyDescent="0.15">
      <c r="A11" s="325"/>
      <c r="B11" s="730" t="s">
        <v>290</v>
      </c>
      <c r="C11" s="731"/>
      <c r="D11" s="732"/>
      <c r="E11" s="732"/>
      <c r="F11" s="733"/>
      <c r="G11" s="731"/>
      <c r="H11" s="731"/>
      <c r="I11" s="731"/>
      <c r="J11" s="731"/>
      <c r="K11" s="731"/>
      <c r="L11" s="731"/>
      <c r="M11" s="731"/>
      <c r="N11" s="731"/>
      <c r="O11" s="731"/>
      <c r="P11" s="731"/>
      <c r="Q11" s="731"/>
      <c r="R11" s="731"/>
      <c r="S11" s="326"/>
      <c r="T11" s="326"/>
      <c r="U11" s="326"/>
      <c r="V11" s="326"/>
      <c r="W11" s="326"/>
      <c r="X11" s="326"/>
      <c r="Y11" s="326"/>
      <c r="Z11" s="326"/>
      <c r="AA11" s="327"/>
      <c r="AB11" s="679">
        <f>ROUNDDOWN('別紙2(3)基準額等内訳★一般型'!G80*1.16%,0)</f>
        <v>0</v>
      </c>
      <c r="AC11" s="680"/>
      <c r="AD11" s="680"/>
      <c r="AE11" s="680"/>
      <c r="AF11" s="680"/>
      <c r="AG11" s="680"/>
      <c r="AH11" s="681"/>
      <c r="AI11" s="378"/>
      <c r="AJ11" s="379"/>
      <c r="AK11" s="374"/>
      <c r="AS11" s="373"/>
    </row>
    <row r="12" spans="1:46" ht="17.25" x14ac:dyDescent="0.15">
      <c r="A12" s="312" t="s">
        <v>166</v>
      </c>
      <c r="B12" s="328" t="s">
        <v>259</v>
      </c>
      <c r="C12" s="329"/>
      <c r="D12" s="328"/>
      <c r="E12" s="328"/>
      <c r="F12" s="328"/>
      <c r="G12" s="328"/>
      <c r="H12" s="328"/>
      <c r="I12" s="328"/>
      <c r="J12" s="328"/>
      <c r="K12" s="328"/>
      <c r="L12" s="328"/>
      <c r="M12" s="328"/>
      <c r="N12" s="328"/>
      <c r="O12" s="328"/>
      <c r="P12" s="328"/>
      <c r="Q12" s="328"/>
      <c r="R12" s="328"/>
      <c r="S12" s="328"/>
      <c r="T12" s="328"/>
      <c r="U12" s="328"/>
      <c r="V12" s="328"/>
      <c r="W12" s="328"/>
      <c r="X12" s="328"/>
      <c r="Y12" s="328"/>
      <c r="Z12" s="330"/>
      <c r="AA12" s="331"/>
      <c r="AB12" s="698"/>
      <c r="AC12" s="698"/>
      <c r="AD12" s="698"/>
      <c r="AE12" s="698"/>
      <c r="AF12" s="698"/>
      <c r="AG12" s="698"/>
      <c r="AH12" s="698"/>
      <c r="AI12" s="682" t="s">
        <v>256</v>
      </c>
      <c r="AJ12" s="683"/>
      <c r="AK12" s="372"/>
    </row>
    <row r="13" spans="1:46" ht="13.5" customHeight="1" x14ac:dyDescent="0.15">
      <c r="A13" s="292" t="s">
        <v>260</v>
      </c>
      <c r="B13" s="332"/>
      <c r="C13" s="332"/>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3"/>
      <c r="AK13" s="372"/>
      <c r="AT13" s="373"/>
    </row>
    <row r="14" spans="1:46" ht="13.5" customHeight="1" x14ac:dyDescent="0.15">
      <c r="A14" s="293" t="s">
        <v>261</v>
      </c>
      <c r="B14" s="334" t="s">
        <v>262</v>
      </c>
      <c r="C14" s="332"/>
      <c r="D14" s="332"/>
      <c r="E14" s="33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c r="AH14" s="332"/>
      <c r="AI14" s="332"/>
      <c r="AJ14" s="333"/>
      <c r="AK14" s="372"/>
      <c r="AT14" s="373"/>
    </row>
    <row r="15" spans="1:46" ht="13.5" customHeight="1" x14ac:dyDescent="0.15">
      <c r="A15" s="293" t="s">
        <v>261</v>
      </c>
      <c r="B15" s="334" t="s">
        <v>263</v>
      </c>
      <c r="C15" s="332"/>
      <c r="D15" s="332"/>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3"/>
      <c r="AK15" s="372"/>
      <c r="AT15" s="373"/>
    </row>
    <row r="16" spans="1:46" x14ac:dyDescent="0.15">
      <c r="A16" s="335" t="s">
        <v>261</v>
      </c>
      <c r="B16" s="699" t="s">
        <v>264</v>
      </c>
      <c r="C16" s="699"/>
      <c r="D16" s="699"/>
      <c r="E16" s="699"/>
      <c r="F16" s="699"/>
      <c r="G16" s="699"/>
      <c r="H16" s="699"/>
      <c r="I16" s="699"/>
      <c r="J16" s="699"/>
      <c r="K16" s="699"/>
      <c r="L16" s="699"/>
      <c r="M16" s="699"/>
      <c r="N16" s="699"/>
      <c r="O16" s="699"/>
      <c r="P16" s="699"/>
      <c r="Q16" s="699"/>
      <c r="R16" s="699"/>
      <c r="S16" s="699"/>
      <c r="T16" s="699"/>
      <c r="U16" s="699"/>
      <c r="V16" s="699"/>
      <c r="W16" s="699"/>
      <c r="X16" s="699"/>
      <c r="Y16" s="699"/>
      <c r="Z16" s="699"/>
      <c r="AA16" s="699"/>
      <c r="AB16" s="699"/>
      <c r="AC16" s="699"/>
      <c r="AD16" s="699"/>
      <c r="AE16" s="699"/>
      <c r="AF16" s="699"/>
      <c r="AG16" s="699"/>
      <c r="AH16" s="699"/>
      <c r="AI16" s="699"/>
      <c r="AJ16" s="699"/>
      <c r="AK16" s="372"/>
      <c r="AT16" s="373"/>
    </row>
    <row r="17" spans="1:46" x14ac:dyDescent="0.15">
      <c r="A17" s="335"/>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72"/>
      <c r="AT17" s="373"/>
    </row>
    <row r="18" spans="1:46" x14ac:dyDescent="0.15">
      <c r="A18" s="337"/>
      <c r="B18" s="338" t="s">
        <v>265</v>
      </c>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9"/>
      <c r="AK18" s="372"/>
    </row>
    <row r="19" spans="1:46" ht="14.25" thickBot="1" x14ac:dyDescent="0.2">
      <c r="A19" s="337"/>
      <c r="B19" s="700" t="s">
        <v>266</v>
      </c>
      <c r="C19" s="701"/>
      <c r="D19" s="701"/>
      <c r="E19" s="701"/>
      <c r="F19" s="701"/>
      <c r="G19" s="701"/>
      <c r="H19" s="701"/>
      <c r="I19" s="701"/>
      <c r="J19" s="701"/>
      <c r="K19" s="701"/>
      <c r="L19" s="701"/>
      <c r="M19" s="701"/>
      <c r="N19" s="701"/>
      <c r="O19" s="701"/>
      <c r="P19" s="701"/>
      <c r="Q19" s="701"/>
      <c r="R19" s="701"/>
      <c r="S19" s="701"/>
      <c r="T19" s="701"/>
      <c r="U19" s="701"/>
      <c r="V19" s="701"/>
      <c r="W19" s="701"/>
      <c r="X19" s="701"/>
      <c r="Y19" s="702"/>
      <c r="Z19" s="703" t="s">
        <v>267</v>
      </c>
      <c r="AA19" s="703"/>
      <c r="AB19" s="703"/>
      <c r="AC19" s="703"/>
      <c r="AD19" s="703"/>
      <c r="AE19" s="703"/>
      <c r="AF19" s="703"/>
      <c r="AG19" s="703"/>
      <c r="AH19" s="704"/>
      <c r="AI19" s="340"/>
      <c r="AJ19" s="339"/>
      <c r="AK19" s="372"/>
    </row>
    <row r="20" spans="1:46" ht="32.25" customHeight="1" x14ac:dyDescent="0.15">
      <c r="A20" s="337"/>
      <c r="B20" s="341"/>
      <c r="C20" s="342" t="s">
        <v>268</v>
      </c>
      <c r="D20" s="343"/>
      <c r="E20" s="343"/>
      <c r="F20" s="343"/>
      <c r="G20" s="343"/>
      <c r="H20" s="343"/>
      <c r="I20" s="343"/>
      <c r="J20" s="343"/>
      <c r="K20" s="343"/>
      <c r="L20" s="343"/>
      <c r="M20" s="343"/>
      <c r="N20" s="343"/>
      <c r="O20" s="343"/>
      <c r="P20" s="343"/>
      <c r="Q20" s="343"/>
      <c r="R20" s="343"/>
      <c r="S20" s="343"/>
      <c r="T20" s="343"/>
      <c r="U20" s="343"/>
      <c r="V20" s="343"/>
      <c r="W20" s="343"/>
      <c r="X20" s="343"/>
      <c r="Y20" s="344"/>
      <c r="Z20" s="705" t="s">
        <v>269</v>
      </c>
      <c r="AA20" s="706"/>
      <c r="AB20" s="706"/>
      <c r="AC20" s="706"/>
      <c r="AD20" s="706"/>
      <c r="AE20" s="706"/>
      <c r="AF20" s="706"/>
      <c r="AG20" s="706"/>
      <c r="AH20" s="707"/>
      <c r="AI20" s="337"/>
      <c r="AJ20" s="339"/>
      <c r="AK20" s="372"/>
    </row>
    <row r="21" spans="1:46" ht="32.25" customHeight="1" x14ac:dyDescent="0.15">
      <c r="A21" s="337"/>
      <c r="B21" s="345"/>
      <c r="C21" s="346" t="s">
        <v>270</v>
      </c>
      <c r="D21" s="347"/>
      <c r="E21" s="347"/>
      <c r="F21" s="347"/>
      <c r="G21" s="347"/>
      <c r="H21" s="347"/>
      <c r="I21" s="347"/>
      <c r="J21" s="347"/>
      <c r="K21" s="347"/>
      <c r="L21" s="347"/>
      <c r="M21" s="347"/>
      <c r="N21" s="347"/>
      <c r="O21" s="347"/>
      <c r="P21" s="347"/>
      <c r="Q21" s="347"/>
      <c r="R21" s="347"/>
      <c r="S21" s="347"/>
      <c r="T21" s="347"/>
      <c r="U21" s="347"/>
      <c r="V21" s="347"/>
      <c r="W21" s="347"/>
      <c r="X21" s="347"/>
      <c r="Y21" s="348"/>
      <c r="Z21" s="708" t="s">
        <v>271</v>
      </c>
      <c r="AA21" s="709"/>
      <c r="AB21" s="709"/>
      <c r="AC21" s="709"/>
      <c r="AD21" s="709"/>
      <c r="AE21" s="709"/>
      <c r="AF21" s="709"/>
      <c r="AG21" s="709"/>
      <c r="AH21" s="710"/>
      <c r="AI21" s="337"/>
      <c r="AJ21" s="339"/>
      <c r="AK21" s="372"/>
    </row>
    <row r="22" spans="1:46" ht="32.25" customHeight="1" x14ac:dyDescent="0.15">
      <c r="A22" s="337"/>
      <c r="B22" s="345"/>
      <c r="C22" s="346" t="s">
        <v>272</v>
      </c>
      <c r="D22" s="347"/>
      <c r="E22" s="347"/>
      <c r="F22" s="347"/>
      <c r="G22" s="347"/>
      <c r="H22" s="347"/>
      <c r="I22" s="347"/>
      <c r="J22" s="347"/>
      <c r="K22" s="347"/>
      <c r="L22" s="347"/>
      <c r="M22" s="347"/>
      <c r="N22" s="347"/>
      <c r="O22" s="347"/>
      <c r="P22" s="347"/>
      <c r="Q22" s="347"/>
      <c r="R22" s="347"/>
      <c r="S22" s="347"/>
      <c r="T22" s="347"/>
      <c r="U22" s="347"/>
      <c r="V22" s="347"/>
      <c r="W22" s="347"/>
      <c r="X22" s="347"/>
      <c r="Y22" s="348"/>
      <c r="Z22" s="708" t="s">
        <v>273</v>
      </c>
      <c r="AA22" s="709"/>
      <c r="AB22" s="709"/>
      <c r="AC22" s="709"/>
      <c r="AD22" s="709"/>
      <c r="AE22" s="709"/>
      <c r="AF22" s="709"/>
      <c r="AG22" s="709"/>
      <c r="AH22" s="710"/>
      <c r="AI22" s="337"/>
      <c r="AJ22" s="339"/>
      <c r="AK22" s="372"/>
    </row>
    <row r="23" spans="1:46" ht="32.25" customHeight="1" x14ac:dyDescent="0.15">
      <c r="A23" s="337"/>
      <c r="B23" s="345"/>
      <c r="C23" s="690" t="s">
        <v>274</v>
      </c>
      <c r="D23" s="690"/>
      <c r="E23" s="690"/>
      <c r="F23" s="690"/>
      <c r="G23" s="690"/>
      <c r="H23" s="690"/>
      <c r="I23" s="690"/>
      <c r="J23" s="690"/>
      <c r="K23" s="690"/>
      <c r="L23" s="690"/>
      <c r="M23" s="690"/>
      <c r="N23" s="690"/>
      <c r="O23" s="690"/>
      <c r="P23" s="690"/>
      <c r="Q23" s="690"/>
      <c r="R23" s="690"/>
      <c r="S23" s="690"/>
      <c r="T23" s="690"/>
      <c r="U23" s="690"/>
      <c r="V23" s="690"/>
      <c r="W23" s="690"/>
      <c r="X23" s="690"/>
      <c r="Y23" s="691"/>
      <c r="Z23" s="692" t="s">
        <v>275</v>
      </c>
      <c r="AA23" s="693"/>
      <c r="AB23" s="693"/>
      <c r="AC23" s="693"/>
      <c r="AD23" s="693"/>
      <c r="AE23" s="693"/>
      <c r="AF23" s="693"/>
      <c r="AG23" s="693"/>
      <c r="AH23" s="694"/>
      <c r="AI23" s="337"/>
      <c r="AJ23" s="339"/>
      <c r="AK23" s="372"/>
    </row>
    <row r="24" spans="1:46" ht="32.25" customHeight="1" x14ac:dyDescent="0.15">
      <c r="A24" s="337"/>
      <c r="B24" s="345"/>
      <c r="C24" s="690" t="s">
        <v>276</v>
      </c>
      <c r="D24" s="690"/>
      <c r="E24" s="690"/>
      <c r="F24" s="690"/>
      <c r="G24" s="690"/>
      <c r="H24" s="690"/>
      <c r="I24" s="690"/>
      <c r="J24" s="690"/>
      <c r="K24" s="690"/>
      <c r="L24" s="690"/>
      <c r="M24" s="690"/>
      <c r="N24" s="690"/>
      <c r="O24" s="690"/>
      <c r="P24" s="690"/>
      <c r="Q24" s="690"/>
      <c r="R24" s="690"/>
      <c r="S24" s="690"/>
      <c r="T24" s="690"/>
      <c r="U24" s="690"/>
      <c r="V24" s="690"/>
      <c r="W24" s="690"/>
      <c r="X24" s="690"/>
      <c r="Y24" s="691"/>
      <c r="Z24" s="713" t="s">
        <v>277</v>
      </c>
      <c r="AA24" s="714"/>
      <c r="AB24" s="714"/>
      <c r="AC24" s="714"/>
      <c r="AD24" s="714"/>
      <c r="AE24" s="714"/>
      <c r="AF24" s="714"/>
      <c r="AG24" s="714"/>
      <c r="AH24" s="715"/>
      <c r="AI24" s="337"/>
      <c r="AJ24" s="339"/>
      <c r="AK24" s="375"/>
    </row>
    <row r="25" spans="1:46" ht="32.25" customHeight="1" thickBot="1" x14ac:dyDescent="0.2">
      <c r="A25" s="337"/>
      <c r="B25" s="349"/>
      <c r="C25" s="350" t="s">
        <v>278</v>
      </c>
      <c r="D25" s="351"/>
      <c r="E25" s="351"/>
      <c r="F25" s="351"/>
      <c r="G25" s="351"/>
      <c r="H25" s="351"/>
      <c r="I25" s="351"/>
      <c r="J25" s="351"/>
      <c r="K25" s="351"/>
      <c r="L25" s="351"/>
      <c r="M25" s="351"/>
      <c r="N25" s="351"/>
      <c r="O25" s="351"/>
      <c r="P25" s="351"/>
      <c r="Q25" s="351"/>
      <c r="R25" s="351"/>
      <c r="S25" s="351"/>
      <c r="T25" s="351"/>
      <c r="U25" s="351"/>
      <c r="V25" s="351"/>
      <c r="W25" s="351"/>
      <c r="X25" s="351"/>
      <c r="Y25" s="352"/>
      <c r="Z25" s="716" t="s">
        <v>279</v>
      </c>
      <c r="AA25" s="717"/>
      <c r="AB25" s="717"/>
      <c r="AC25" s="717"/>
      <c r="AD25" s="717"/>
      <c r="AE25" s="717"/>
      <c r="AF25" s="717"/>
      <c r="AG25" s="717"/>
      <c r="AH25" s="718"/>
      <c r="AI25" s="337"/>
      <c r="AJ25" s="339"/>
      <c r="AK25" s="375"/>
    </row>
    <row r="26" spans="1:46" x14ac:dyDescent="0.15">
      <c r="A26" s="337"/>
      <c r="B26" s="337"/>
      <c r="C26" s="338"/>
      <c r="D26" s="337"/>
      <c r="E26" s="337"/>
      <c r="F26" s="337"/>
      <c r="G26" s="337"/>
      <c r="H26" s="337"/>
      <c r="I26" s="337"/>
      <c r="J26" s="337"/>
      <c r="K26" s="337"/>
      <c r="L26" s="337"/>
      <c r="M26" s="337"/>
      <c r="N26" s="337"/>
      <c r="O26" s="337"/>
      <c r="P26" s="337"/>
      <c r="Q26" s="337"/>
      <c r="R26" s="337"/>
      <c r="S26" s="337"/>
      <c r="T26" s="337"/>
      <c r="U26" s="337"/>
      <c r="V26" s="337"/>
      <c r="W26" s="337"/>
      <c r="X26" s="337"/>
      <c r="Y26" s="337"/>
      <c r="Z26" s="338"/>
      <c r="AA26" s="338"/>
      <c r="AB26" s="338"/>
      <c r="AC26" s="338"/>
      <c r="AD26" s="338"/>
      <c r="AE26" s="338"/>
      <c r="AF26" s="338"/>
      <c r="AG26" s="338"/>
      <c r="AH26" s="338"/>
      <c r="AI26" s="337"/>
      <c r="AJ26" s="339"/>
    </row>
    <row r="27" spans="1:46" x14ac:dyDescent="0.15">
      <c r="A27" s="337"/>
      <c r="B27" s="353" t="s">
        <v>280</v>
      </c>
      <c r="C27" s="354" t="s">
        <v>289</v>
      </c>
      <c r="D27" s="337"/>
      <c r="E27" s="337"/>
      <c r="F27" s="337"/>
      <c r="G27" s="337"/>
      <c r="H27" s="337"/>
      <c r="I27" s="337"/>
      <c r="J27" s="337"/>
      <c r="K27" s="337"/>
      <c r="L27" s="337"/>
      <c r="M27" s="337"/>
      <c r="N27" s="337"/>
      <c r="O27" s="337"/>
      <c r="P27" s="337"/>
      <c r="Q27" s="337"/>
      <c r="R27" s="337"/>
      <c r="S27" s="337"/>
      <c r="T27" s="337"/>
      <c r="U27" s="337"/>
      <c r="V27" s="337"/>
      <c r="W27" s="337"/>
      <c r="X27" s="337"/>
      <c r="Y27" s="337"/>
      <c r="Z27" s="338"/>
      <c r="AA27" s="338"/>
      <c r="AB27" s="338"/>
      <c r="AC27" s="338"/>
      <c r="AD27" s="338"/>
      <c r="AE27" s="338"/>
      <c r="AF27" s="338"/>
      <c r="AG27" s="338"/>
      <c r="AH27" s="338"/>
      <c r="AI27" s="337"/>
      <c r="AJ27" s="339"/>
    </row>
    <row r="28" spans="1:46" x14ac:dyDescent="0.15">
      <c r="A28" s="337"/>
      <c r="B28" s="355" t="s">
        <v>281</v>
      </c>
      <c r="C28" s="719" t="s">
        <v>282</v>
      </c>
      <c r="D28" s="719"/>
      <c r="E28" s="719"/>
      <c r="F28" s="719"/>
      <c r="G28" s="719"/>
      <c r="H28" s="719"/>
      <c r="I28" s="719"/>
      <c r="J28" s="719"/>
      <c r="K28" s="719"/>
      <c r="L28" s="719"/>
      <c r="M28" s="719"/>
      <c r="N28" s="719"/>
      <c r="O28" s="719"/>
      <c r="P28" s="719"/>
      <c r="Q28" s="719"/>
      <c r="R28" s="719"/>
      <c r="S28" s="719"/>
      <c r="T28" s="719"/>
      <c r="U28" s="719"/>
      <c r="V28" s="719"/>
      <c r="W28" s="719"/>
      <c r="X28" s="719"/>
      <c r="Y28" s="719"/>
      <c r="Z28" s="719"/>
      <c r="AA28" s="719"/>
      <c r="AB28" s="719"/>
      <c r="AC28" s="719"/>
      <c r="AD28" s="719"/>
      <c r="AE28" s="719"/>
      <c r="AF28" s="719"/>
      <c r="AG28" s="719"/>
      <c r="AH28" s="719"/>
      <c r="AI28" s="719"/>
      <c r="AJ28" s="719"/>
    </row>
    <row r="29" spans="1:46" ht="14.25" thickBot="1" x14ac:dyDescent="0.2">
      <c r="A29" s="351"/>
      <c r="B29" s="351"/>
      <c r="C29" s="356"/>
      <c r="D29" s="356"/>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357"/>
    </row>
    <row r="30" spans="1:46" x14ac:dyDescent="0.15">
      <c r="A30" s="358"/>
      <c r="B30" s="359"/>
      <c r="C30" s="359"/>
      <c r="D30" s="359"/>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60"/>
    </row>
    <row r="31" spans="1:46" x14ac:dyDescent="0.15">
      <c r="A31" s="361"/>
      <c r="B31" s="720" t="s">
        <v>283</v>
      </c>
      <c r="C31" s="720"/>
      <c r="D31" s="720"/>
      <c r="E31" s="720"/>
      <c r="F31" s="720"/>
      <c r="G31" s="720"/>
      <c r="H31" s="720"/>
      <c r="I31" s="720"/>
      <c r="J31" s="720"/>
      <c r="K31" s="720"/>
      <c r="L31" s="720"/>
      <c r="M31" s="720"/>
      <c r="N31" s="720"/>
      <c r="O31" s="720"/>
      <c r="P31" s="720"/>
      <c r="Q31" s="720"/>
      <c r="R31" s="720"/>
      <c r="S31" s="720"/>
      <c r="T31" s="720"/>
      <c r="U31" s="720"/>
      <c r="V31" s="720"/>
      <c r="W31" s="720"/>
      <c r="X31" s="720"/>
      <c r="Y31" s="720"/>
      <c r="Z31" s="720"/>
      <c r="AA31" s="720"/>
      <c r="AB31" s="720"/>
      <c r="AC31" s="720"/>
      <c r="AD31" s="720"/>
      <c r="AE31" s="720"/>
      <c r="AF31" s="720"/>
      <c r="AG31" s="720"/>
      <c r="AH31" s="720"/>
      <c r="AI31" s="720"/>
      <c r="AJ31" s="362"/>
    </row>
    <row r="32" spans="1:46" x14ac:dyDescent="0.15">
      <c r="A32" s="361"/>
      <c r="B32" s="338"/>
      <c r="C32" s="337"/>
      <c r="D32" s="337"/>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62"/>
    </row>
    <row r="33" spans="1:36" s="376" customFormat="1" ht="13.5" customHeight="1" x14ac:dyDescent="0.15">
      <c r="A33" s="363"/>
      <c r="B33" s="364" t="s">
        <v>254</v>
      </c>
      <c r="C33" s="364"/>
      <c r="D33" s="721"/>
      <c r="E33" s="722"/>
      <c r="F33" s="364" t="s">
        <v>79</v>
      </c>
      <c r="G33" s="721"/>
      <c r="H33" s="722"/>
      <c r="I33" s="364" t="s">
        <v>284</v>
      </c>
      <c r="J33" s="721"/>
      <c r="K33" s="722"/>
      <c r="L33" s="364" t="s">
        <v>285</v>
      </c>
      <c r="M33" s="365"/>
      <c r="N33" s="723" t="s">
        <v>286</v>
      </c>
      <c r="O33" s="723"/>
      <c r="P33" s="723"/>
      <c r="Q33" s="724"/>
      <c r="R33" s="724"/>
      <c r="S33" s="724"/>
      <c r="T33" s="724"/>
      <c r="U33" s="724"/>
      <c r="V33" s="724"/>
      <c r="W33" s="724"/>
      <c r="X33" s="724"/>
      <c r="Y33" s="724"/>
      <c r="Z33" s="724"/>
      <c r="AA33" s="724"/>
      <c r="AB33" s="724"/>
      <c r="AC33" s="724"/>
      <c r="AD33" s="724"/>
      <c r="AE33" s="724"/>
      <c r="AF33" s="724"/>
      <c r="AG33" s="724"/>
      <c r="AH33" s="724"/>
      <c r="AI33" s="724"/>
      <c r="AJ33" s="725"/>
    </row>
    <row r="34" spans="1:36" s="376" customFormat="1" ht="12.75" x14ac:dyDescent="0.15">
      <c r="A34" s="366"/>
      <c r="B34" s="367"/>
      <c r="C34" s="368"/>
      <c r="D34" s="368"/>
      <c r="E34" s="368"/>
      <c r="F34" s="368"/>
      <c r="G34" s="368"/>
      <c r="H34" s="368"/>
      <c r="I34" s="368"/>
      <c r="J34" s="368"/>
      <c r="K34" s="368"/>
      <c r="L34" s="368"/>
      <c r="M34" s="368"/>
      <c r="N34" s="726" t="s">
        <v>287</v>
      </c>
      <c r="O34" s="726"/>
      <c r="P34" s="726"/>
      <c r="Q34" s="727" t="s">
        <v>288</v>
      </c>
      <c r="R34" s="727"/>
      <c r="S34" s="728"/>
      <c r="T34" s="728"/>
      <c r="U34" s="728"/>
      <c r="V34" s="728"/>
      <c r="W34" s="728"/>
      <c r="X34" s="729" t="s">
        <v>66</v>
      </c>
      <c r="Y34" s="729"/>
      <c r="Z34" s="728"/>
      <c r="AA34" s="728"/>
      <c r="AB34" s="728"/>
      <c r="AC34" s="728"/>
      <c r="AD34" s="728"/>
      <c r="AE34" s="728"/>
      <c r="AF34" s="728"/>
      <c r="AG34" s="728"/>
      <c r="AH34" s="728"/>
      <c r="AI34" s="711"/>
      <c r="AJ34" s="712"/>
    </row>
    <row r="35" spans="1:36" s="376" customFormat="1" thickBot="1" x14ac:dyDescent="0.2">
      <c r="A35" s="294"/>
      <c r="B35" s="295"/>
      <c r="C35" s="296"/>
      <c r="D35" s="296"/>
      <c r="E35" s="296"/>
      <c r="F35" s="296"/>
      <c r="G35" s="296"/>
      <c r="H35" s="296"/>
      <c r="I35" s="296"/>
      <c r="J35" s="296"/>
      <c r="K35" s="296"/>
      <c r="L35" s="296"/>
      <c r="M35" s="296"/>
      <c r="N35" s="296"/>
      <c r="O35" s="296"/>
      <c r="P35" s="295"/>
      <c r="Q35" s="296"/>
      <c r="R35" s="297"/>
      <c r="S35" s="297"/>
      <c r="T35" s="297"/>
      <c r="U35" s="297"/>
      <c r="V35" s="297"/>
      <c r="W35" s="369"/>
      <c r="X35" s="369"/>
      <c r="Y35" s="369"/>
      <c r="Z35" s="369"/>
      <c r="AA35" s="369"/>
      <c r="AB35" s="369"/>
      <c r="AC35" s="369"/>
      <c r="AD35" s="369"/>
      <c r="AE35" s="369"/>
      <c r="AF35" s="369"/>
      <c r="AG35" s="369"/>
      <c r="AH35" s="369"/>
      <c r="AI35" s="298"/>
      <c r="AJ35" s="370"/>
    </row>
    <row r="36" spans="1:36" ht="13.5" customHeight="1" x14ac:dyDescent="0.15">
      <c r="A36" s="299"/>
      <c r="B36" s="300"/>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71"/>
    </row>
    <row r="37" spans="1:36" x14ac:dyDescent="0.15">
      <c r="B37" s="377"/>
    </row>
  </sheetData>
  <mergeCells count="37">
    <mergeCell ref="AI34:AJ34"/>
    <mergeCell ref="C24:Y24"/>
    <mergeCell ref="Z24:AH24"/>
    <mergeCell ref="Z25:AH25"/>
    <mergeCell ref="C28:AJ28"/>
    <mergeCell ref="B31:AI31"/>
    <mergeCell ref="D33:E33"/>
    <mergeCell ref="G33:H33"/>
    <mergeCell ref="J33:K33"/>
    <mergeCell ref="N33:P33"/>
    <mergeCell ref="Q33:AJ33"/>
    <mergeCell ref="N34:P34"/>
    <mergeCell ref="Q34:R34"/>
    <mergeCell ref="S34:W34"/>
    <mergeCell ref="X34:Y34"/>
    <mergeCell ref="Z34:AH34"/>
    <mergeCell ref="C23:Y23"/>
    <mergeCell ref="Z23:AH23"/>
    <mergeCell ref="AB9:AH9"/>
    <mergeCell ref="AB10:AH10"/>
    <mergeCell ref="AI10:AJ10"/>
    <mergeCell ref="AB12:AH12"/>
    <mergeCell ref="AI12:AJ12"/>
    <mergeCell ref="B16:AJ16"/>
    <mergeCell ref="B19:Y19"/>
    <mergeCell ref="Z19:AH19"/>
    <mergeCell ref="Z20:AH20"/>
    <mergeCell ref="Z21:AH21"/>
    <mergeCell ref="Z22:AH22"/>
    <mergeCell ref="AB11:AH11"/>
    <mergeCell ref="AB8:AH8"/>
    <mergeCell ref="AI8:AJ8"/>
    <mergeCell ref="S4:X4"/>
    <mergeCell ref="AB4:AC4"/>
    <mergeCell ref="D7:E7"/>
    <mergeCell ref="AB7:AH7"/>
    <mergeCell ref="AI7:AJ7"/>
  </mergeCells>
  <phoneticPr fontId="2"/>
  <dataValidations count="3">
    <dataValidation type="list" allowBlank="1" showInputMessage="1" showErrorMessage="1" sqref="S4:X4">
      <formula1>"計画書,変更計画書,実績報告書"</formula1>
    </dataValidation>
    <dataValidation imeMode="halfAlpha" allowBlank="1" showInputMessage="1" showErrorMessage="1" sqref="J33:K33 D33:E33 G33:H33"/>
    <dataValidation imeMode="hiragana" allowBlank="1" showInputMessage="1" showErrorMessage="1" sqref="W35 S34"/>
  </dataValidations>
  <pageMargins left="0.7" right="0.7" top="0.75" bottom="0.75" header="0.3" footer="0.3"/>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05" r:id="rId4" name="Check Box 13">
              <controlPr defaultSize="0" autoFill="0" autoLine="0" autoPict="0">
                <anchor moveWithCells="1">
                  <from>
                    <xdr:col>1</xdr:col>
                    <xdr:colOff>0</xdr:colOff>
                    <xdr:row>19</xdr:row>
                    <xdr:rowOff>57150</xdr:rowOff>
                  </from>
                  <to>
                    <xdr:col>2</xdr:col>
                    <xdr:colOff>0</xdr:colOff>
                    <xdr:row>19</xdr:row>
                    <xdr:rowOff>371475</xdr:rowOff>
                  </to>
                </anchor>
              </controlPr>
            </control>
          </mc:Choice>
        </mc:AlternateContent>
        <mc:AlternateContent xmlns:mc="http://schemas.openxmlformats.org/markup-compatibility/2006">
          <mc:Choice Requires="x14">
            <control shapeId="8206" r:id="rId5" name="Check Box 14">
              <controlPr defaultSize="0" autoFill="0" autoLine="0" autoPict="0">
                <anchor moveWithCells="1">
                  <from>
                    <xdr:col>1</xdr:col>
                    <xdr:colOff>0</xdr:colOff>
                    <xdr:row>20</xdr:row>
                    <xdr:rowOff>57150</xdr:rowOff>
                  </from>
                  <to>
                    <xdr:col>1</xdr:col>
                    <xdr:colOff>200025</xdr:colOff>
                    <xdr:row>20</xdr:row>
                    <xdr:rowOff>361950</xdr:rowOff>
                  </to>
                </anchor>
              </controlPr>
            </control>
          </mc:Choice>
        </mc:AlternateContent>
        <mc:AlternateContent xmlns:mc="http://schemas.openxmlformats.org/markup-compatibility/2006">
          <mc:Choice Requires="x14">
            <control shapeId="8207" r:id="rId6" name="Check Box 15">
              <controlPr defaultSize="0" autoFill="0" autoLine="0" autoPict="0">
                <anchor moveWithCells="1">
                  <from>
                    <xdr:col>1</xdr:col>
                    <xdr:colOff>9525</xdr:colOff>
                    <xdr:row>21</xdr:row>
                    <xdr:rowOff>57150</xdr:rowOff>
                  </from>
                  <to>
                    <xdr:col>2</xdr:col>
                    <xdr:colOff>0</xdr:colOff>
                    <xdr:row>21</xdr:row>
                    <xdr:rowOff>352425</xdr:rowOff>
                  </to>
                </anchor>
              </controlPr>
            </control>
          </mc:Choice>
        </mc:AlternateContent>
        <mc:AlternateContent xmlns:mc="http://schemas.openxmlformats.org/markup-compatibility/2006">
          <mc:Choice Requires="x14">
            <control shapeId="8208" r:id="rId7" name="Check Box 16">
              <controlPr defaultSize="0" autoFill="0" autoLine="0" autoPict="0">
                <anchor moveWithCells="1">
                  <from>
                    <xdr:col>1</xdr:col>
                    <xdr:colOff>0</xdr:colOff>
                    <xdr:row>22</xdr:row>
                    <xdr:rowOff>323850</xdr:rowOff>
                  </from>
                  <to>
                    <xdr:col>1</xdr:col>
                    <xdr:colOff>200025</xdr:colOff>
                    <xdr:row>24</xdr:row>
                    <xdr:rowOff>38100</xdr:rowOff>
                  </to>
                </anchor>
              </controlPr>
            </control>
          </mc:Choice>
        </mc:AlternateContent>
        <mc:AlternateContent xmlns:mc="http://schemas.openxmlformats.org/markup-compatibility/2006">
          <mc:Choice Requires="x14">
            <control shapeId="8209" r:id="rId8" name="Check Box 17">
              <controlPr defaultSize="0" autoFill="0" autoLine="0" autoPict="0">
                <anchor moveWithCells="1">
                  <from>
                    <xdr:col>1</xdr:col>
                    <xdr:colOff>9525</xdr:colOff>
                    <xdr:row>22</xdr:row>
                    <xdr:rowOff>19050</xdr:rowOff>
                  </from>
                  <to>
                    <xdr:col>2</xdr:col>
                    <xdr:colOff>0</xdr:colOff>
                    <xdr:row>22</xdr:row>
                    <xdr:rowOff>371475</xdr:rowOff>
                  </to>
                </anchor>
              </controlPr>
            </control>
          </mc:Choice>
        </mc:AlternateContent>
        <mc:AlternateContent xmlns:mc="http://schemas.openxmlformats.org/markup-compatibility/2006">
          <mc:Choice Requires="x14">
            <control shapeId="8210" r:id="rId9" name="Check Box 18">
              <controlPr defaultSize="0" autoFill="0" autoLine="0" autoPict="0">
                <anchor moveWithCells="1">
                  <from>
                    <xdr:col>1</xdr:col>
                    <xdr:colOff>9525</xdr:colOff>
                    <xdr:row>24</xdr:row>
                    <xdr:rowOff>95250</xdr:rowOff>
                  </from>
                  <to>
                    <xdr:col>2</xdr:col>
                    <xdr:colOff>0</xdr:colOff>
                    <xdr:row>24</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別紙2(1)所要額等内訳書</vt:lpstr>
      <vt:lpstr>別紙2(2)階層・月別人員内訳</vt:lpstr>
      <vt:lpstr>別紙2(3)基準額等内訳★一般型</vt:lpstr>
      <vt:lpstr>別紙2(3)基準額等内訳★特定付き</vt:lpstr>
      <vt:lpstr>別紙2(4)職員状況</vt:lpstr>
      <vt:lpstr>別紙2(5)職員平均勤続年数</vt:lpstr>
      <vt:lpstr>別紙2(6)入所者処遇特別加算</vt:lpstr>
      <vt:lpstr>別紙2(7)処遇改善加算</vt:lpstr>
      <vt:lpstr>'別紙2(1)所要額等内訳書'!Print_Area</vt:lpstr>
      <vt:lpstr>'別紙2(2)階層・月別人員内訳'!Print_Area</vt:lpstr>
      <vt:lpstr>'別紙2(3)基準額等内訳★一般型'!Print_Area</vt:lpstr>
      <vt:lpstr>'別紙2(3)基準額等内訳★特定付き'!Print_Area</vt:lpstr>
      <vt:lpstr>'別紙2(4)職員状況'!Print_Area</vt:lpstr>
      <vt:lpstr>'別紙2(5)職員平均勤続年数'!Print_Area</vt:lpstr>
      <vt:lpstr>'別紙2(6)入所者処遇特別加算'!Print_Area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吉原　慎弥</dc:creator>
  <cp:lastModifiedBy>M504admin</cp:lastModifiedBy>
  <cp:lastPrinted>2022-04-28T07:58:05Z</cp:lastPrinted>
  <dcterms:created xsi:type="dcterms:W3CDTF">2025-02-27T06:41:58Z</dcterms:created>
  <dcterms:modified xsi:type="dcterms:W3CDTF">2025-03-25T11:49:50Z</dcterms:modified>
</cp:coreProperties>
</file>