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障がい者福祉課\令和２年度\Ｊ_福祉サービス\17_事業所指定\07例規\04_R3報酬改定関係\00_国、県からのメール関係\210325_【厚生労働省】処遇改善加算の事務処理について\"/>
    </mc:Choice>
  </mc:AlternateContent>
  <bookViews>
    <workbookView xWindow="0" yWindow="0" windowWidth="20490" windowHeight="7530" tabRatio="867" activeTab="4"/>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 i="9" l="1"/>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<sst xmlns="http://schemas.openxmlformats.org/spreadsheetml/2006/main" count="1038" uniqueCount="306">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</sst>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0" fillId="28" borderId="10" xfId="0" applyFill="1" applyBorder="1" applyAlignment="1">
      <alignmen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28" borderId="85" xfId="0" applyFill="1" applyBorder="1" applyAlignment="1">
      <alignment vertical="center"/>
    </xf>
    <xf numFmtId="0" fontId="0" fillId="0" borderId="0" xfId="0" applyAlignment="1">
      <alignment horizontal="left" vertical="top" wrapText="1"/>
    </xf>
    <xf numFmtId="0" fontId="0" fillId="28" borderId="116"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28" fillId="25" borderId="51" xfId="0" applyFont="1" applyFill="1" applyBorder="1" applyAlignment="1">
      <alignment vertical="center" wrapText="1"/>
    </xf>
    <xf numFmtId="0" fontId="51" fillId="0" borderId="54" xfId="0" applyFont="1" applyFill="1" applyBorder="1" applyAlignment="1">
      <alignment horizontal="center" vertical="center"/>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top"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64" xfId="0" applyFont="1" applyFill="1" applyBorder="1" applyAlignment="1">
      <alignment vertical="center" wrapText="1"/>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8" fillId="25" borderId="51" xfId="0" applyFont="1" applyFill="1" applyBorder="1" applyAlignment="1">
      <alignment horizontal="left" vertical="center" wrapText="1"/>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4"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21"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8555"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8555"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8555"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8034" y="22145625"/>
              <a:ext cx="214769" cy="1264310"/>
              <a:chOff x="904875" y="8182002"/>
              <a:chExt cx="209550" cy="97034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25288875"/>
              <a:ext cx="187325"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8035" y="25266648"/>
              <a:ext cx="207965" cy="1498601"/>
              <a:chOff x="923925" y="10747156"/>
              <a:chExt cx="219092" cy="1244121"/>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1" y="10747156"/>
                <a:ext cx="217286"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9"/>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41313"/>
          <a:ext cx="5268700" cy="17303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25" zoomScale="85" zoomScaleNormal="90" zoomScaleSheetLayoutView="85" workbookViewId="0">
      <selection activeCell="H8" sqref="H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1" t="s">
        <v>302</v>
      </c>
      <c r="B1" s="421"/>
      <c r="C1" s="421"/>
      <c r="D1" s="421"/>
      <c r="E1" s="421"/>
      <c r="F1" s="421"/>
    </row>
    <row r="2" spans="1:6" ht="18" thickTop="1">
      <c r="A2" s="422" t="s">
        <v>236</v>
      </c>
      <c r="B2" s="422"/>
      <c r="C2" s="422"/>
      <c r="D2" s="422"/>
      <c r="E2" s="422"/>
      <c r="F2" s="422"/>
    </row>
    <row r="3" spans="1:6" s="22" customFormat="1" ht="8.1" customHeight="1">
      <c r="A3" s="423"/>
      <c r="B3" s="423"/>
      <c r="C3" s="423"/>
      <c r="D3" s="423"/>
      <c r="E3" s="41"/>
    </row>
    <row r="4" spans="1:6" s="24" customFormat="1" ht="30" customHeight="1">
      <c r="A4" s="23" t="s">
        <v>174</v>
      </c>
      <c r="B4" s="23" t="s">
        <v>142</v>
      </c>
      <c r="C4" s="42" t="s">
        <v>235</v>
      </c>
      <c r="D4" s="424" t="s">
        <v>143</v>
      </c>
      <c r="E4" s="425"/>
      <c r="F4" s="23" t="s">
        <v>144</v>
      </c>
    </row>
    <row r="5" spans="1:6" ht="39.950000000000003" customHeight="1">
      <c r="A5" s="43" t="s">
        <v>175</v>
      </c>
      <c r="B5" s="39">
        <v>1</v>
      </c>
      <c r="C5" s="39" t="s">
        <v>176</v>
      </c>
      <c r="D5" s="426" t="s">
        <v>145</v>
      </c>
      <c r="E5" s="427"/>
      <c r="F5" s="25" t="s">
        <v>146</v>
      </c>
    </row>
    <row r="6" spans="1:6" ht="80.099999999999994" customHeight="1">
      <c r="A6" s="44" t="s">
        <v>147</v>
      </c>
      <c r="B6" s="25">
        <v>1</v>
      </c>
      <c r="C6" s="45" t="s">
        <v>177</v>
      </c>
      <c r="D6" s="429" t="s">
        <v>261</v>
      </c>
      <c r="E6" s="430"/>
      <c r="F6" s="37" t="s">
        <v>146</v>
      </c>
    </row>
    <row r="7" spans="1:6" ht="80.099999999999994" customHeight="1">
      <c r="A7" s="44" t="s">
        <v>262</v>
      </c>
      <c r="B7" s="25">
        <v>1</v>
      </c>
      <c r="C7" s="45" t="s">
        <v>178</v>
      </c>
      <c r="D7" s="429" t="s">
        <v>148</v>
      </c>
      <c r="E7" s="430"/>
      <c r="F7" s="26" t="s">
        <v>149</v>
      </c>
    </row>
    <row r="8" spans="1:6" ht="80.099999999999994" customHeight="1">
      <c r="A8" s="44" t="s">
        <v>263</v>
      </c>
      <c r="B8" s="25">
        <v>1</v>
      </c>
      <c r="C8" s="45" t="s">
        <v>179</v>
      </c>
      <c r="D8" s="429" t="s">
        <v>294</v>
      </c>
      <c r="E8" s="430"/>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31" t="s">
        <v>150</v>
      </c>
      <c r="B16" s="431"/>
      <c r="C16" s="431"/>
      <c r="D16" s="431"/>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8" t="s">
        <v>293</v>
      </c>
      <c r="B23" s="428"/>
      <c r="C23" s="428"/>
      <c r="D23" s="428"/>
      <c r="E23" s="428"/>
      <c r="F23" s="428"/>
    </row>
    <row r="24" spans="1:6" s="33" customFormat="1" ht="17.25">
      <c r="A24" s="31"/>
      <c r="B24" s="32"/>
      <c r="C24" s="31"/>
      <c r="D24" s="31"/>
      <c r="E24" s="31"/>
    </row>
    <row r="25" spans="1:6" s="33" customFormat="1" ht="24.95" customHeight="1">
      <c r="A25" s="31" t="s">
        <v>292</v>
      </c>
      <c r="B25" s="32"/>
      <c r="C25" s="31"/>
      <c r="D25" s="31"/>
      <c r="E25" s="31"/>
    </row>
    <row r="26" spans="1:6" s="33" customFormat="1" ht="24.95" customHeight="1">
      <c r="A26" s="31" t="s">
        <v>278</v>
      </c>
      <c r="B26" s="32"/>
      <c r="C26" s="31"/>
      <c r="D26" s="31"/>
      <c r="E26" s="31"/>
    </row>
    <row r="27" spans="1:6" s="33" customFormat="1" ht="24.95" customHeight="1">
      <c r="A27" s="31" t="s">
        <v>279</v>
      </c>
      <c r="B27" s="32"/>
      <c r="C27" s="31"/>
      <c r="D27" s="31"/>
      <c r="E27" s="31"/>
    </row>
    <row r="28" spans="1:6" s="33" customFormat="1" ht="24.95" customHeight="1">
      <c r="A28" s="31" t="s">
        <v>280</v>
      </c>
      <c r="B28" s="32"/>
      <c r="C28" s="31"/>
      <c r="D28" s="31"/>
      <c r="E28" s="31"/>
    </row>
    <row r="29" spans="1:6" s="33" customFormat="1" ht="24.95" customHeight="1">
      <c r="A29" s="404" t="s">
        <v>289</v>
      </c>
      <c r="B29" s="32"/>
      <c r="C29" s="31"/>
      <c r="D29" s="31"/>
      <c r="E29" s="31"/>
    </row>
    <row r="30" spans="1:6" s="33" customFormat="1" ht="24.95" customHeight="1">
      <c r="A30" s="31" t="s">
        <v>281</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23:F23"/>
    <mergeCell ref="D7:E7"/>
    <mergeCell ref="D8:E8"/>
    <mergeCell ref="A16:D16"/>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31" zoomScale="85" zoomScaleNormal="100" zoomScaleSheetLayoutView="85" workbookViewId="0">
      <selection activeCell="Z17" sqref="Z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277</v>
      </c>
    </row>
    <row r="11" spans="1:30" ht="20.100000000000001" customHeight="1" thickBot="1">
      <c r="B11" s="12" t="s">
        <v>91</v>
      </c>
      <c r="C11" s="437"/>
      <c r="D11" s="438"/>
      <c r="E11" s="438"/>
      <c r="F11" s="438"/>
      <c r="G11" s="438"/>
      <c r="H11" s="438"/>
      <c r="I11" s="438"/>
      <c r="J11" s="438"/>
      <c r="K11" s="438"/>
      <c r="L11" s="439"/>
    </row>
    <row r="13" spans="1:30" ht="20.100000000000001" customHeight="1">
      <c r="A13" s="10" t="s">
        <v>118</v>
      </c>
    </row>
    <row r="14" spans="1:30" ht="20.100000000000001" customHeight="1" thickBot="1">
      <c r="B14" t="s">
        <v>131</v>
      </c>
    </row>
    <row r="15" spans="1:30" ht="20.100000000000001" customHeight="1">
      <c r="B15" s="6" t="s">
        <v>6</v>
      </c>
      <c r="C15" s="445" t="s">
        <v>8</v>
      </c>
      <c r="D15" s="445"/>
      <c r="E15" s="445"/>
      <c r="F15" s="445"/>
      <c r="G15" s="445"/>
      <c r="H15" s="445"/>
      <c r="I15" s="445"/>
      <c r="J15" s="445"/>
      <c r="K15" s="445"/>
      <c r="L15" s="446"/>
      <c r="M15" s="462"/>
      <c r="N15" s="463"/>
      <c r="O15" s="463"/>
      <c r="P15" s="463"/>
      <c r="Q15" s="463"/>
      <c r="R15" s="463"/>
      <c r="S15" s="463"/>
      <c r="T15" s="463"/>
      <c r="U15" s="463"/>
      <c r="V15" s="463"/>
      <c r="W15" s="464"/>
      <c r="X15" s="465"/>
    </row>
    <row r="16" spans="1:30" ht="20.100000000000001" customHeight="1" thickBot="1">
      <c r="B16" s="7"/>
      <c r="C16" s="445" t="s">
        <v>80</v>
      </c>
      <c r="D16" s="445"/>
      <c r="E16" s="445"/>
      <c r="F16" s="445"/>
      <c r="G16" s="445"/>
      <c r="H16" s="445"/>
      <c r="I16" s="445"/>
      <c r="J16" s="445"/>
      <c r="K16" s="445"/>
      <c r="L16" s="446"/>
      <c r="M16" s="447"/>
      <c r="N16" s="448"/>
      <c r="O16" s="448"/>
      <c r="P16" s="448"/>
      <c r="Q16" s="448"/>
      <c r="R16" s="448"/>
      <c r="S16" s="448"/>
      <c r="T16" s="448"/>
      <c r="U16" s="457"/>
      <c r="V16" s="457"/>
      <c r="W16" s="458"/>
      <c r="X16" s="459"/>
      <c r="AD16" t="s">
        <v>92</v>
      </c>
    </row>
    <row r="17" spans="1:30" ht="20.100000000000001" customHeight="1" thickBot="1">
      <c r="B17" s="6" t="s">
        <v>81</v>
      </c>
      <c r="C17" s="445" t="s">
        <v>7</v>
      </c>
      <c r="D17" s="445"/>
      <c r="E17" s="445"/>
      <c r="F17" s="445"/>
      <c r="G17" s="445"/>
      <c r="H17" s="445"/>
      <c r="I17" s="445"/>
      <c r="J17" s="445"/>
      <c r="K17" s="445"/>
      <c r="L17" s="446"/>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45" t="s">
        <v>84</v>
      </c>
      <c r="D18" s="445"/>
      <c r="E18" s="445"/>
      <c r="F18" s="445"/>
      <c r="G18" s="445"/>
      <c r="H18" s="445"/>
      <c r="I18" s="445"/>
      <c r="J18" s="445"/>
      <c r="K18" s="445"/>
      <c r="L18" s="446"/>
      <c r="M18" s="447"/>
      <c r="N18" s="448"/>
      <c r="O18" s="448"/>
      <c r="P18" s="448"/>
      <c r="Q18" s="448"/>
      <c r="R18" s="448"/>
      <c r="S18" s="448"/>
      <c r="T18" s="448"/>
      <c r="U18" s="466"/>
      <c r="V18" s="466"/>
      <c r="W18" s="467"/>
      <c r="X18" s="468"/>
    </row>
    <row r="19" spans="1:30" ht="20.100000000000001" customHeight="1">
      <c r="B19" s="7"/>
      <c r="C19" s="445" t="s">
        <v>85</v>
      </c>
      <c r="D19" s="445"/>
      <c r="E19" s="445"/>
      <c r="F19" s="445"/>
      <c r="G19" s="445"/>
      <c r="H19" s="445"/>
      <c r="I19" s="445"/>
      <c r="J19" s="445"/>
      <c r="K19" s="445"/>
      <c r="L19" s="446"/>
      <c r="M19" s="447"/>
      <c r="N19" s="448"/>
      <c r="O19" s="448"/>
      <c r="P19" s="448"/>
      <c r="Q19" s="448"/>
      <c r="R19" s="448"/>
      <c r="S19" s="448"/>
      <c r="T19" s="448"/>
      <c r="U19" s="448"/>
      <c r="V19" s="448"/>
      <c r="W19" s="449"/>
      <c r="X19" s="450"/>
    </row>
    <row r="20" spans="1:30" ht="20.100000000000001" customHeight="1">
      <c r="B20" s="6" t="s">
        <v>82</v>
      </c>
      <c r="C20" s="445" t="s">
        <v>75</v>
      </c>
      <c r="D20" s="445"/>
      <c r="E20" s="445"/>
      <c r="F20" s="445"/>
      <c r="G20" s="445"/>
      <c r="H20" s="445"/>
      <c r="I20" s="445"/>
      <c r="J20" s="445"/>
      <c r="K20" s="445"/>
      <c r="L20" s="446"/>
      <c r="M20" s="447"/>
      <c r="N20" s="448"/>
      <c r="O20" s="448"/>
      <c r="P20" s="448"/>
      <c r="Q20" s="448"/>
      <c r="R20" s="448"/>
      <c r="S20" s="448"/>
      <c r="T20" s="448"/>
      <c r="U20" s="448"/>
      <c r="V20" s="448"/>
      <c r="W20" s="449"/>
      <c r="X20" s="450"/>
    </row>
    <row r="21" spans="1:30" ht="20.100000000000001" customHeight="1">
      <c r="B21" s="7"/>
      <c r="C21" s="445" t="s">
        <v>76</v>
      </c>
      <c r="D21" s="445"/>
      <c r="E21" s="445"/>
      <c r="F21" s="445"/>
      <c r="G21" s="445"/>
      <c r="H21" s="445"/>
      <c r="I21" s="445"/>
      <c r="J21" s="445"/>
      <c r="K21" s="445"/>
      <c r="L21" s="446"/>
      <c r="M21" s="456"/>
      <c r="N21" s="457"/>
      <c r="O21" s="457"/>
      <c r="P21" s="457"/>
      <c r="Q21" s="457"/>
      <c r="R21" s="457"/>
      <c r="S21" s="457"/>
      <c r="T21" s="457"/>
      <c r="U21" s="457"/>
      <c r="V21" s="457"/>
      <c r="W21" s="458"/>
      <c r="X21" s="459"/>
    </row>
    <row r="22" spans="1:30" ht="20.100000000000001" customHeight="1">
      <c r="B22" s="435" t="s">
        <v>109</v>
      </c>
      <c r="C22" s="445" t="s">
        <v>8</v>
      </c>
      <c r="D22" s="445"/>
      <c r="E22" s="445"/>
      <c r="F22" s="445"/>
      <c r="G22" s="445"/>
      <c r="H22" s="445"/>
      <c r="I22" s="445"/>
      <c r="J22" s="445"/>
      <c r="K22" s="445"/>
      <c r="L22" s="446"/>
      <c r="M22" s="447"/>
      <c r="N22" s="448"/>
      <c r="O22" s="448"/>
      <c r="P22" s="448"/>
      <c r="Q22" s="448"/>
      <c r="R22" s="448"/>
      <c r="S22" s="448"/>
      <c r="T22" s="448"/>
      <c r="U22" s="448"/>
      <c r="V22" s="448"/>
      <c r="W22" s="449"/>
      <c r="X22" s="450"/>
    </row>
    <row r="23" spans="1:30" ht="20.100000000000001" customHeight="1">
      <c r="B23" s="436"/>
      <c r="C23" s="470" t="s">
        <v>106</v>
      </c>
      <c r="D23" s="470"/>
      <c r="E23" s="470"/>
      <c r="F23" s="470"/>
      <c r="G23" s="470"/>
      <c r="H23" s="470"/>
      <c r="I23" s="470"/>
      <c r="J23" s="470"/>
      <c r="K23" s="470"/>
      <c r="L23" s="470"/>
      <c r="M23" s="447"/>
      <c r="N23" s="448"/>
      <c r="O23" s="448"/>
      <c r="P23" s="448"/>
      <c r="Q23" s="448"/>
      <c r="R23" s="448"/>
      <c r="S23" s="448"/>
      <c r="T23" s="448"/>
      <c r="U23" s="448"/>
      <c r="V23" s="448"/>
      <c r="W23" s="449"/>
      <c r="X23" s="450"/>
    </row>
    <row r="24" spans="1:30" ht="20.100000000000001" customHeight="1">
      <c r="B24" s="6" t="s">
        <v>107</v>
      </c>
      <c r="C24" s="445" t="s">
        <v>0</v>
      </c>
      <c r="D24" s="445"/>
      <c r="E24" s="445"/>
      <c r="F24" s="445"/>
      <c r="G24" s="445"/>
      <c r="H24" s="445"/>
      <c r="I24" s="445"/>
      <c r="J24" s="445"/>
      <c r="K24" s="445"/>
      <c r="L24" s="446"/>
      <c r="M24" s="469"/>
      <c r="N24" s="466"/>
      <c r="O24" s="466"/>
      <c r="P24" s="466"/>
      <c r="Q24" s="466"/>
      <c r="R24" s="466"/>
      <c r="S24" s="466"/>
      <c r="T24" s="466"/>
      <c r="U24" s="466"/>
      <c r="V24" s="466"/>
      <c r="W24" s="467"/>
      <c r="X24" s="468"/>
    </row>
    <row r="25" spans="1:30" ht="20.100000000000001" customHeight="1">
      <c r="B25" s="8"/>
      <c r="C25" s="445" t="s">
        <v>1</v>
      </c>
      <c r="D25" s="445"/>
      <c r="E25" s="445"/>
      <c r="F25" s="445"/>
      <c r="G25" s="445"/>
      <c r="H25" s="445"/>
      <c r="I25" s="445"/>
      <c r="J25" s="445"/>
      <c r="K25" s="445"/>
      <c r="L25" s="446"/>
      <c r="M25" s="447"/>
      <c r="N25" s="448"/>
      <c r="O25" s="448"/>
      <c r="P25" s="448"/>
      <c r="Q25" s="448"/>
      <c r="R25" s="448"/>
      <c r="S25" s="448"/>
      <c r="T25" s="448"/>
      <c r="U25" s="448"/>
      <c r="V25" s="448"/>
      <c r="W25" s="449"/>
      <c r="X25" s="450"/>
    </row>
    <row r="26" spans="1:30" ht="20.100000000000001" customHeight="1" thickBot="1">
      <c r="B26" s="20"/>
      <c r="C26" s="445" t="s">
        <v>108</v>
      </c>
      <c r="D26" s="445"/>
      <c r="E26" s="445"/>
      <c r="F26" s="445"/>
      <c r="G26" s="445"/>
      <c r="H26" s="445"/>
      <c r="I26" s="445"/>
      <c r="J26" s="445"/>
      <c r="K26" s="445"/>
      <c r="L26" s="446"/>
      <c r="M26" s="441"/>
      <c r="N26" s="442"/>
      <c r="O26" s="442"/>
      <c r="P26" s="442"/>
      <c r="Q26" s="442"/>
      <c r="R26" s="442"/>
      <c r="S26" s="442"/>
      <c r="T26" s="442"/>
      <c r="U26" s="442"/>
      <c r="V26" s="442"/>
      <c r="W26" s="443"/>
      <c r="X26" s="444"/>
    </row>
    <row r="28" spans="1:30" ht="20.100000000000001" customHeight="1">
      <c r="A28" s="10" t="s">
        <v>90</v>
      </c>
    </row>
    <row r="29" spans="1:30" ht="20.100000000000001" customHeight="1">
      <c r="B29" t="s">
        <v>259</v>
      </c>
      <c r="X29" s="9"/>
    </row>
    <row r="30" spans="1:30" ht="35.1" customHeight="1">
      <c r="B30" s="385" t="s">
        <v>256</v>
      </c>
      <c r="C30" s="455" t="s">
        <v>257</v>
      </c>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row>
    <row r="31" spans="1:30" ht="35.1" customHeight="1">
      <c r="B31" s="385" t="s">
        <v>258</v>
      </c>
      <c r="C31" s="455" t="s">
        <v>283</v>
      </c>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row>
    <row r="32" spans="1:30" ht="27" customHeight="1">
      <c r="B32" s="471" t="s">
        <v>83</v>
      </c>
      <c r="C32" s="477" t="s">
        <v>208</v>
      </c>
      <c r="D32" s="477"/>
      <c r="E32" s="477"/>
      <c r="F32" s="477"/>
      <c r="G32" s="477"/>
      <c r="H32" s="477"/>
      <c r="I32" s="477"/>
      <c r="J32" s="477"/>
      <c r="K32" s="477"/>
      <c r="L32" s="478"/>
      <c r="M32" s="483" t="s">
        <v>87</v>
      </c>
      <c r="N32" s="484"/>
      <c r="O32" s="484"/>
      <c r="P32" s="484"/>
      <c r="Q32" s="485"/>
      <c r="R32" s="473" t="s">
        <v>135</v>
      </c>
      <c r="S32" s="474"/>
      <c r="T32" s="474"/>
      <c r="U32" s="474"/>
      <c r="V32" s="474"/>
      <c r="W32" s="475"/>
      <c r="X32" s="471" t="s">
        <v>88</v>
      </c>
      <c r="Y32" s="471" t="s">
        <v>89</v>
      </c>
      <c r="Z32" s="460" t="s">
        <v>253</v>
      </c>
      <c r="AA32" s="460" t="s">
        <v>254</v>
      </c>
      <c r="AB32" s="460" t="s">
        <v>255</v>
      </c>
    </row>
    <row r="33" spans="2:28" ht="27" customHeight="1" thickBot="1">
      <c r="B33" s="476"/>
      <c r="C33" s="479"/>
      <c r="D33" s="479"/>
      <c r="E33" s="479"/>
      <c r="F33" s="479"/>
      <c r="G33" s="479"/>
      <c r="H33" s="479"/>
      <c r="I33" s="479"/>
      <c r="J33" s="479"/>
      <c r="K33" s="479"/>
      <c r="L33" s="480"/>
      <c r="M33" s="486"/>
      <c r="N33" s="487"/>
      <c r="O33" s="487"/>
      <c r="P33" s="487"/>
      <c r="Q33" s="488"/>
      <c r="R33" s="481" t="s">
        <v>138</v>
      </c>
      <c r="S33" s="482"/>
      <c r="T33" s="482"/>
      <c r="U33" s="482"/>
      <c r="V33" s="482"/>
      <c r="W33" s="21" t="s">
        <v>139</v>
      </c>
      <c r="X33" s="472"/>
      <c r="Y33" s="472"/>
      <c r="Z33" s="461"/>
      <c r="AA33" s="461"/>
      <c r="AB33" s="461"/>
    </row>
    <row r="34" spans="2:28" ht="37.5" customHeight="1">
      <c r="B34" s="12">
        <v>1</v>
      </c>
      <c r="C34" s="348"/>
      <c r="D34" s="349"/>
      <c r="E34" s="349"/>
      <c r="F34" s="349"/>
      <c r="G34" s="349"/>
      <c r="H34" s="349"/>
      <c r="I34" s="349"/>
      <c r="J34" s="349"/>
      <c r="K34" s="349"/>
      <c r="L34" s="350"/>
      <c r="M34" s="454"/>
      <c r="N34" s="454"/>
      <c r="O34" s="454"/>
      <c r="P34" s="454"/>
      <c r="Q34" s="454"/>
      <c r="R34" s="454"/>
      <c r="S34" s="454"/>
      <c r="T34" s="454"/>
      <c r="U34" s="454"/>
      <c r="V34" s="454"/>
      <c r="W34" s="351"/>
      <c r="X34" s="352"/>
      <c r="Y34" s="352"/>
      <c r="Z34" s="376"/>
      <c r="AA34" s="377"/>
      <c r="AB34" s="378" t="str">
        <f>IF(Z34="","",Z34-AA34)</f>
        <v/>
      </c>
    </row>
    <row r="35" spans="2:28" ht="37.5" customHeight="1">
      <c r="B35" s="12">
        <f>B34+1</f>
        <v>2</v>
      </c>
      <c r="C35" s="353"/>
      <c r="D35" s="354"/>
      <c r="E35" s="354"/>
      <c r="F35" s="354"/>
      <c r="G35" s="354"/>
      <c r="H35" s="354"/>
      <c r="I35" s="354"/>
      <c r="J35" s="354"/>
      <c r="K35" s="354"/>
      <c r="L35" s="355"/>
      <c r="M35" s="440"/>
      <c r="N35" s="440"/>
      <c r="O35" s="440"/>
      <c r="P35" s="440"/>
      <c r="Q35" s="440"/>
      <c r="R35" s="440"/>
      <c r="S35" s="440"/>
      <c r="T35" s="440"/>
      <c r="U35" s="440"/>
      <c r="V35" s="440"/>
      <c r="W35" s="356"/>
      <c r="X35" s="357"/>
      <c r="Y35" s="357"/>
      <c r="Z35" s="379"/>
      <c r="AA35" s="380"/>
      <c r="AB35" s="381" t="str">
        <f t="shared" ref="AB35:AB98" si="0">IF(Z35="","",Z35-AA35)</f>
        <v/>
      </c>
    </row>
    <row r="36" spans="2:28" ht="37.5" customHeight="1">
      <c r="B36" s="12">
        <f t="shared" ref="B36:B72" si="1">B35+1</f>
        <v>3</v>
      </c>
      <c r="C36" s="353"/>
      <c r="D36" s="354"/>
      <c r="E36" s="354"/>
      <c r="F36" s="354"/>
      <c r="G36" s="354"/>
      <c r="H36" s="354"/>
      <c r="I36" s="354"/>
      <c r="J36" s="354"/>
      <c r="K36" s="354"/>
      <c r="L36" s="355"/>
      <c r="M36" s="440"/>
      <c r="N36" s="440"/>
      <c r="O36" s="440"/>
      <c r="P36" s="440"/>
      <c r="Q36" s="440"/>
      <c r="R36" s="440"/>
      <c r="S36" s="440"/>
      <c r="T36" s="440"/>
      <c r="U36" s="440"/>
      <c r="V36" s="440"/>
      <c r="W36" s="356"/>
      <c r="X36" s="357"/>
      <c r="Y36" s="357"/>
      <c r="Z36" s="379"/>
      <c r="AA36" s="380"/>
      <c r="AB36" s="381" t="str">
        <f t="shared" si="0"/>
        <v/>
      </c>
    </row>
    <row r="37" spans="2:28" ht="37.5" customHeight="1">
      <c r="B37" s="12">
        <f t="shared" si="1"/>
        <v>4</v>
      </c>
      <c r="C37" s="353"/>
      <c r="D37" s="354"/>
      <c r="E37" s="354"/>
      <c r="F37" s="354"/>
      <c r="G37" s="354"/>
      <c r="H37" s="354"/>
      <c r="I37" s="354"/>
      <c r="J37" s="354"/>
      <c r="K37" s="354"/>
      <c r="L37" s="355"/>
      <c r="M37" s="440"/>
      <c r="N37" s="440"/>
      <c r="O37" s="440"/>
      <c r="P37" s="440"/>
      <c r="Q37" s="440"/>
      <c r="R37" s="440"/>
      <c r="S37" s="440"/>
      <c r="T37" s="440"/>
      <c r="U37" s="440"/>
      <c r="V37" s="440"/>
      <c r="W37" s="356"/>
      <c r="X37" s="357"/>
      <c r="Y37" s="357"/>
      <c r="Z37" s="379"/>
      <c r="AA37" s="380"/>
      <c r="AB37" s="381" t="str">
        <f t="shared" si="0"/>
        <v/>
      </c>
    </row>
    <row r="38" spans="2:28" ht="37.5" customHeight="1">
      <c r="B38" s="12">
        <f t="shared" si="1"/>
        <v>5</v>
      </c>
      <c r="C38" s="353"/>
      <c r="D38" s="354"/>
      <c r="E38" s="354"/>
      <c r="F38" s="354"/>
      <c r="G38" s="354"/>
      <c r="H38" s="354"/>
      <c r="I38" s="354"/>
      <c r="J38" s="354"/>
      <c r="K38" s="354"/>
      <c r="L38" s="355"/>
      <c r="M38" s="440"/>
      <c r="N38" s="440"/>
      <c r="O38" s="440"/>
      <c r="P38" s="440"/>
      <c r="Q38" s="440"/>
      <c r="R38" s="440"/>
      <c r="S38" s="440"/>
      <c r="T38" s="440"/>
      <c r="U38" s="440"/>
      <c r="V38" s="440"/>
      <c r="W38" s="356"/>
      <c r="X38" s="357"/>
      <c r="Y38" s="357"/>
      <c r="Z38" s="379"/>
      <c r="AA38" s="380"/>
      <c r="AB38" s="381" t="str">
        <f t="shared" si="0"/>
        <v/>
      </c>
    </row>
    <row r="39" spans="2:28" ht="37.5" customHeight="1">
      <c r="B39" s="12">
        <f t="shared" si="1"/>
        <v>6</v>
      </c>
      <c r="C39" s="353"/>
      <c r="D39" s="354"/>
      <c r="E39" s="354"/>
      <c r="F39" s="354"/>
      <c r="G39" s="354"/>
      <c r="H39" s="354"/>
      <c r="I39" s="354"/>
      <c r="J39" s="354"/>
      <c r="K39" s="354"/>
      <c r="L39" s="355"/>
      <c r="M39" s="440"/>
      <c r="N39" s="440"/>
      <c r="O39" s="440"/>
      <c r="P39" s="440"/>
      <c r="Q39" s="440"/>
      <c r="R39" s="432"/>
      <c r="S39" s="433"/>
      <c r="T39" s="433"/>
      <c r="U39" s="433"/>
      <c r="V39" s="434"/>
      <c r="W39" s="356"/>
      <c r="X39" s="357"/>
      <c r="Y39" s="357"/>
      <c r="Z39" s="379"/>
      <c r="AA39" s="380"/>
      <c r="AB39" s="381" t="str">
        <f t="shared" si="0"/>
        <v/>
      </c>
    </row>
    <row r="40" spans="2:28" ht="37.5" customHeight="1">
      <c r="B40" s="12">
        <f t="shared" si="1"/>
        <v>7</v>
      </c>
      <c r="C40" s="353"/>
      <c r="D40" s="354"/>
      <c r="E40" s="354"/>
      <c r="F40" s="354"/>
      <c r="G40" s="354"/>
      <c r="H40" s="354"/>
      <c r="I40" s="354"/>
      <c r="J40" s="354"/>
      <c r="K40" s="354"/>
      <c r="L40" s="355"/>
      <c r="M40" s="440"/>
      <c r="N40" s="440"/>
      <c r="O40" s="440"/>
      <c r="P40" s="440"/>
      <c r="Q40" s="440"/>
      <c r="R40" s="432"/>
      <c r="S40" s="433"/>
      <c r="T40" s="433"/>
      <c r="U40" s="433"/>
      <c r="V40" s="434"/>
      <c r="W40" s="356"/>
      <c r="X40" s="357"/>
      <c r="Y40" s="357"/>
      <c r="Z40" s="379"/>
      <c r="AA40" s="380"/>
      <c r="AB40" s="381" t="str">
        <f t="shared" si="0"/>
        <v/>
      </c>
    </row>
    <row r="41" spans="2:28" ht="37.5" customHeight="1">
      <c r="B41" s="12">
        <f t="shared" si="1"/>
        <v>8</v>
      </c>
      <c r="C41" s="353"/>
      <c r="D41" s="354"/>
      <c r="E41" s="354"/>
      <c r="F41" s="354"/>
      <c r="G41" s="354"/>
      <c r="H41" s="354"/>
      <c r="I41" s="354"/>
      <c r="J41" s="354"/>
      <c r="K41" s="354"/>
      <c r="L41" s="355"/>
      <c r="M41" s="440"/>
      <c r="N41" s="440"/>
      <c r="O41" s="440"/>
      <c r="P41" s="440"/>
      <c r="Q41" s="440"/>
      <c r="R41" s="432"/>
      <c r="S41" s="433"/>
      <c r="T41" s="433"/>
      <c r="U41" s="433"/>
      <c r="V41" s="434"/>
      <c r="W41" s="356"/>
      <c r="X41" s="357"/>
      <c r="Y41" s="357"/>
      <c r="Z41" s="379"/>
      <c r="AA41" s="380"/>
      <c r="AB41" s="381" t="str">
        <f t="shared" si="0"/>
        <v/>
      </c>
    </row>
    <row r="42" spans="2:28" ht="37.5" customHeight="1">
      <c r="B42" s="12">
        <f t="shared" si="1"/>
        <v>9</v>
      </c>
      <c r="C42" s="353"/>
      <c r="D42" s="354"/>
      <c r="E42" s="354"/>
      <c r="F42" s="354"/>
      <c r="G42" s="354"/>
      <c r="H42" s="354"/>
      <c r="I42" s="354"/>
      <c r="J42" s="354"/>
      <c r="K42" s="354"/>
      <c r="L42" s="355"/>
      <c r="M42" s="440"/>
      <c r="N42" s="440"/>
      <c r="O42" s="440"/>
      <c r="P42" s="440"/>
      <c r="Q42" s="440"/>
      <c r="R42" s="432"/>
      <c r="S42" s="433"/>
      <c r="T42" s="433"/>
      <c r="U42" s="433"/>
      <c r="V42" s="434"/>
      <c r="W42" s="356"/>
      <c r="X42" s="357"/>
      <c r="Y42" s="357"/>
      <c r="Z42" s="379"/>
      <c r="AA42" s="380"/>
      <c r="AB42" s="381" t="str">
        <f t="shared" si="0"/>
        <v/>
      </c>
    </row>
    <row r="43" spans="2:28" ht="37.5" customHeight="1">
      <c r="B43" s="12">
        <f t="shared" si="1"/>
        <v>10</v>
      </c>
      <c r="C43" s="353"/>
      <c r="D43" s="354"/>
      <c r="E43" s="354"/>
      <c r="F43" s="354"/>
      <c r="G43" s="354"/>
      <c r="H43" s="354"/>
      <c r="I43" s="354"/>
      <c r="J43" s="354"/>
      <c r="K43" s="354"/>
      <c r="L43" s="355"/>
      <c r="M43" s="440"/>
      <c r="N43" s="440"/>
      <c r="O43" s="440"/>
      <c r="P43" s="440"/>
      <c r="Q43" s="440"/>
      <c r="R43" s="432"/>
      <c r="S43" s="433"/>
      <c r="T43" s="433"/>
      <c r="U43" s="433"/>
      <c r="V43" s="434"/>
      <c r="W43" s="356"/>
      <c r="X43" s="357"/>
      <c r="Y43" s="357"/>
      <c r="Z43" s="379"/>
      <c r="AA43" s="380"/>
      <c r="AB43" s="381" t="str">
        <f t="shared" si="0"/>
        <v/>
      </c>
    </row>
    <row r="44" spans="2:28" ht="37.5" customHeight="1">
      <c r="B44" s="12">
        <f t="shared" si="1"/>
        <v>11</v>
      </c>
      <c r="C44" s="353"/>
      <c r="D44" s="354"/>
      <c r="E44" s="354"/>
      <c r="F44" s="354"/>
      <c r="G44" s="354"/>
      <c r="H44" s="354"/>
      <c r="I44" s="354"/>
      <c r="J44" s="354"/>
      <c r="K44" s="354"/>
      <c r="L44" s="355"/>
      <c r="M44" s="440"/>
      <c r="N44" s="440"/>
      <c r="O44" s="440"/>
      <c r="P44" s="440"/>
      <c r="Q44" s="440"/>
      <c r="R44" s="432"/>
      <c r="S44" s="433"/>
      <c r="T44" s="433"/>
      <c r="U44" s="433"/>
      <c r="V44" s="434"/>
      <c r="W44" s="356"/>
      <c r="X44" s="357"/>
      <c r="Y44" s="357"/>
      <c r="Z44" s="379"/>
      <c r="AA44" s="380"/>
      <c r="AB44" s="381" t="str">
        <f t="shared" si="0"/>
        <v/>
      </c>
    </row>
    <row r="45" spans="2:28" ht="37.5" customHeight="1">
      <c r="B45" s="12">
        <f t="shared" si="1"/>
        <v>12</v>
      </c>
      <c r="C45" s="353"/>
      <c r="D45" s="354"/>
      <c r="E45" s="354"/>
      <c r="F45" s="354"/>
      <c r="G45" s="354"/>
      <c r="H45" s="354"/>
      <c r="I45" s="354"/>
      <c r="J45" s="354"/>
      <c r="K45" s="354"/>
      <c r="L45" s="355"/>
      <c r="M45" s="440"/>
      <c r="N45" s="440"/>
      <c r="O45" s="440"/>
      <c r="P45" s="440"/>
      <c r="Q45" s="440"/>
      <c r="R45" s="432"/>
      <c r="S45" s="433"/>
      <c r="T45" s="433"/>
      <c r="U45" s="433"/>
      <c r="V45" s="434"/>
      <c r="W45" s="356"/>
      <c r="X45" s="357"/>
      <c r="Y45" s="357"/>
      <c r="Z45" s="379"/>
      <c r="AA45" s="380"/>
      <c r="AB45" s="381" t="str">
        <f t="shared" si="0"/>
        <v/>
      </c>
    </row>
    <row r="46" spans="2:28" ht="37.5" customHeight="1">
      <c r="B46" s="12">
        <f t="shared" si="1"/>
        <v>13</v>
      </c>
      <c r="C46" s="353"/>
      <c r="D46" s="354"/>
      <c r="E46" s="354"/>
      <c r="F46" s="354"/>
      <c r="G46" s="354"/>
      <c r="H46" s="354"/>
      <c r="I46" s="354"/>
      <c r="J46" s="354"/>
      <c r="K46" s="354"/>
      <c r="L46" s="355"/>
      <c r="M46" s="440"/>
      <c r="N46" s="440"/>
      <c r="O46" s="440"/>
      <c r="P46" s="440"/>
      <c r="Q46" s="440"/>
      <c r="R46" s="432"/>
      <c r="S46" s="433"/>
      <c r="T46" s="433"/>
      <c r="U46" s="433"/>
      <c r="V46" s="434"/>
      <c r="W46" s="356"/>
      <c r="X46" s="357"/>
      <c r="Y46" s="357"/>
      <c r="Z46" s="379"/>
      <c r="AA46" s="380"/>
      <c r="AB46" s="381" t="str">
        <f t="shared" si="0"/>
        <v/>
      </c>
    </row>
    <row r="47" spans="2:28" ht="37.5" customHeight="1">
      <c r="B47" s="12">
        <f t="shared" si="1"/>
        <v>14</v>
      </c>
      <c r="C47" s="353"/>
      <c r="D47" s="354"/>
      <c r="E47" s="354"/>
      <c r="F47" s="354"/>
      <c r="G47" s="354"/>
      <c r="H47" s="354"/>
      <c r="I47" s="354"/>
      <c r="J47" s="354"/>
      <c r="K47" s="354"/>
      <c r="L47" s="355"/>
      <c r="M47" s="440"/>
      <c r="N47" s="440"/>
      <c r="O47" s="440"/>
      <c r="P47" s="440"/>
      <c r="Q47" s="440"/>
      <c r="R47" s="432"/>
      <c r="S47" s="433"/>
      <c r="T47" s="433"/>
      <c r="U47" s="433"/>
      <c r="V47" s="434"/>
      <c r="W47" s="356"/>
      <c r="X47" s="357"/>
      <c r="Y47" s="357"/>
      <c r="Z47" s="379"/>
      <c r="AA47" s="380"/>
      <c r="AB47" s="381" t="str">
        <f t="shared" si="0"/>
        <v/>
      </c>
    </row>
    <row r="48" spans="2:28" ht="37.5" customHeight="1">
      <c r="B48" s="12">
        <f t="shared" si="1"/>
        <v>15</v>
      </c>
      <c r="C48" s="353"/>
      <c r="D48" s="354"/>
      <c r="E48" s="354"/>
      <c r="F48" s="354"/>
      <c r="G48" s="354"/>
      <c r="H48" s="354"/>
      <c r="I48" s="354"/>
      <c r="J48" s="354"/>
      <c r="K48" s="354"/>
      <c r="L48" s="355"/>
      <c r="M48" s="440"/>
      <c r="N48" s="440"/>
      <c r="O48" s="440"/>
      <c r="P48" s="440"/>
      <c r="Q48" s="440"/>
      <c r="R48" s="432"/>
      <c r="S48" s="433"/>
      <c r="T48" s="433"/>
      <c r="U48" s="433"/>
      <c r="V48" s="434"/>
      <c r="W48" s="356"/>
      <c r="X48" s="357"/>
      <c r="Y48" s="357"/>
      <c r="Z48" s="379"/>
      <c r="AA48" s="380"/>
      <c r="AB48" s="381" t="str">
        <f t="shared" si="0"/>
        <v/>
      </c>
    </row>
    <row r="49" spans="2:28" ht="37.5" customHeight="1">
      <c r="B49" s="12">
        <f t="shared" si="1"/>
        <v>16</v>
      </c>
      <c r="C49" s="353"/>
      <c r="D49" s="354"/>
      <c r="E49" s="354"/>
      <c r="F49" s="354"/>
      <c r="G49" s="354"/>
      <c r="H49" s="354"/>
      <c r="I49" s="354"/>
      <c r="J49" s="354"/>
      <c r="K49" s="354"/>
      <c r="L49" s="355"/>
      <c r="M49" s="440"/>
      <c r="N49" s="440"/>
      <c r="O49" s="440"/>
      <c r="P49" s="440"/>
      <c r="Q49" s="440"/>
      <c r="R49" s="432"/>
      <c r="S49" s="433"/>
      <c r="T49" s="433"/>
      <c r="U49" s="433"/>
      <c r="V49" s="434"/>
      <c r="W49" s="356"/>
      <c r="X49" s="357"/>
      <c r="Y49" s="357"/>
      <c r="Z49" s="379"/>
      <c r="AA49" s="380"/>
      <c r="AB49" s="381" t="str">
        <f t="shared" si="0"/>
        <v/>
      </c>
    </row>
    <row r="50" spans="2:28" ht="37.5" customHeight="1">
      <c r="B50" s="12">
        <f t="shared" si="1"/>
        <v>17</v>
      </c>
      <c r="C50" s="353"/>
      <c r="D50" s="354"/>
      <c r="E50" s="354"/>
      <c r="F50" s="354"/>
      <c r="G50" s="354"/>
      <c r="H50" s="354"/>
      <c r="I50" s="354"/>
      <c r="J50" s="354"/>
      <c r="K50" s="354"/>
      <c r="L50" s="355"/>
      <c r="M50" s="440"/>
      <c r="N50" s="440"/>
      <c r="O50" s="440"/>
      <c r="P50" s="440"/>
      <c r="Q50" s="440"/>
      <c r="R50" s="432"/>
      <c r="S50" s="433"/>
      <c r="T50" s="433"/>
      <c r="U50" s="433"/>
      <c r="V50" s="434"/>
      <c r="W50" s="356"/>
      <c r="X50" s="357"/>
      <c r="Y50" s="357"/>
      <c r="Z50" s="379"/>
      <c r="AA50" s="380"/>
      <c r="AB50" s="381" t="str">
        <f t="shared" si="0"/>
        <v/>
      </c>
    </row>
    <row r="51" spans="2:28" ht="37.5" customHeight="1">
      <c r="B51" s="12">
        <f t="shared" si="1"/>
        <v>18</v>
      </c>
      <c r="C51" s="353"/>
      <c r="D51" s="354"/>
      <c r="E51" s="354"/>
      <c r="F51" s="354"/>
      <c r="G51" s="354"/>
      <c r="H51" s="354"/>
      <c r="I51" s="354"/>
      <c r="J51" s="354"/>
      <c r="K51" s="354"/>
      <c r="L51" s="355"/>
      <c r="M51" s="440"/>
      <c r="N51" s="440"/>
      <c r="O51" s="440"/>
      <c r="P51" s="440"/>
      <c r="Q51" s="440"/>
      <c r="R51" s="432"/>
      <c r="S51" s="433"/>
      <c r="T51" s="433"/>
      <c r="U51" s="433"/>
      <c r="V51" s="434"/>
      <c r="W51" s="356"/>
      <c r="X51" s="357"/>
      <c r="Y51" s="357"/>
      <c r="Z51" s="379"/>
      <c r="AA51" s="380"/>
      <c r="AB51" s="381" t="str">
        <f t="shared" si="0"/>
        <v/>
      </c>
    </row>
    <row r="52" spans="2:28" ht="37.5" customHeight="1">
      <c r="B52" s="12">
        <f t="shared" si="1"/>
        <v>19</v>
      </c>
      <c r="C52" s="353"/>
      <c r="D52" s="354"/>
      <c r="E52" s="354"/>
      <c r="F52" s="354"/>
      <c r="G52" s="354"/>
      <c r="H52" s="354"/>
      <c r="I52" s="354"/>
      <c r="J52" s="354"/>
      <c r="K52" s="354"/>
      <c r="L52" s="355"/>
      <c r="M52" s="440"/>
      <c r="N52" s="440"/>
      <c r="O52" s="440"/>
      <c r="P52" s="440"/>
      <c r="Q52" s="440"/>
      <c r="R52" s="432"/>
      <c r="S52" s="433"/>
      <c r="T52" s="433"/>
      <c r="U52" s="433"/>
      <c r="V52" s="434"/>
      <c r="W52" s="356"/>
      <c r="X52" s="357"/>
      <c r="Y52" s="357"/>
      <c r="Z52" s="379"/>
      <c r="AA52" s="380"/>
      <c r="AB52" s="381" t="str">
        <f t="shared" si="0"/>
        <v/>
      </c>
    </row>
    <row r="53" spans="2:28" ht="37.5" customHeight="1">
      <c r="B53" s="12">
        <f t="shared" si="1"/>
        <v>20</v>
      </c>
      <c r="C53" s="353"/>
      <c r="D53" s="354"/>
      <c r="E53" s="354"/>
      <c r="F53" s="354"/>
      <c r="G53" s="354"/>
      <c r="H53" s="354"/>
      <c r="I53" s="354"/>
      <c r="J53" s="354"/>
      <c r="K53" s="354"/>
      <c r="L53" s="355"/>
      <c r="M53" s="440"/>
      <c r="N53" s="440"/>
      <c r="O53" s="440"/>
      <c r="P53" s="440"/>
      <c r="Q53" s="440"/>
      <c r="R53" s="432"/>
      <c r="S53" s="433"/>
      <c r="T53" s="433"/>
      <c r="U53" s="433"/>
      <c r="V53" s="434"/>
      <c r="W53" s="356"/>
      <c r="X53" s="357"/>
      <c r="Y53" s="357"/>
      <c r="Z53" s="379"/>
      <c r="AA53" s="380"/>
      <c r="AB53" s="381" t="str">
        <f t="shared" si="0"/>
        <v/>
      </c>
    </row>
    <row r="54" spans="2:28" ht="37.5" customHeight="1">
      <c r="B54" s="12">
        <f t="shared" si="1"/>
        <v>21</v>
      </c>
      <c r="C54" s="353"/>
      <c r="D54" s="354"/>
      <c r="E54" s="354"/>
      <c r="F54" s="354"/>
      <c r="G54" s="354"/>
      <c r="H54" s="354"/>
      <c r="I54" s="354"/>
      <c r="J54" s="354"/>
      <c r="K54" s="354"/>
      <c r="L54" s="355"/>
      <c r="M54" s="440"/>
      <c r="N54" s="440"/>
      <c r="O54" s="440"/>
      <c r="P54" s="440"/>
      <c r="Q54" s="440"/>
      <c r="R54" s="432"/>
      <c r="S54" s="433"/>
      <c r="T54" s="433"/>
      <c r="U54" s="433"/>
      <c r="V54" s="434"/>
      <c r="W54" s="356"/>
      <c r="X54" s="357"/>
      <c r="Y54" s="357"/>
      <c r="Z54" s="379"/>
      <c r="AA54" s="380"/>
      <c r="AB54" s="381" t="str">
        <f t="shared" si="0"/>
        <v/>
      </c>
    </row>
    <row r="55" spans="2:28" ht="37.5" customHeight="1">
      <c r="B55" s="12">
        <f t="shared" si="1"/>
        <v>22</v>
      </c>
      <c r="C55" s="353"/>
      <c r="D55" s="354"/>
      <c r="E55" s="354"/>
      <c r="F55" s="354"/>
      <c r="G55" s="354"/>
      <c r="H55" s="354"/>
      <c r="I55" s="354"/>
      <c r="J55" s="354"/>
      <c r="K55" s="354"/>
      <c r="L55" s="355"/>
      <c r="M55" s="440"/>
      <c r="N55" s="440"/>
      <c r="O55" s="440"/>
      <c r="P55" s="440"/>
      <c r="Q55" s="440"/>
      <c r="R55" s="432"/>
      <c r="S55" s="433"/>
      <c r="T55" s="433"/>
      <c r="U55" s="433"/>
      <c r="V55" s="434"/>
      <c r="W55" s="356"/>
      <c r="X55" s="357"/>
      <c r="Y55" s="357"/>
      <c r="Z55" s="379"/>
      <c r="AA55" s="380"/>
      <c r="AB55" s="381" t="str">
        <f t="shared" si="0"/>
        <v/>
      </c>
    </row>
    <row r="56" spans="2:28" ht="37.5" customHeight="1">
      <c r="B56" s="12">
        <f t="shared" si="1"/>
        <v>23</v>
      </c>
      <c r="C56" s="353"/>
      <c r="D56" s="354"/>
      <c r="E56" s="354"/>
      <c r="F56" s="354"/>
      <c r="G56" s="354"/>
      <c r="H56" s="354"/>
      <c r="I56" s="354"/>
      <c r="J56" s="354"/>
      <c r="K56" s="354"/>
      <c r="L56" s="355"/>
      <c r="M56" s="440"/>
      <c r="N56" s="440"/>
      <c r="O56" s="440"/>
      <c r="P56" s="440"/>
      <c r="Q56" s="440"/>
      <c r="R56" s="432"/>
      <c r="S56" s="433"/>
      <c r="T56" s="433"/>
      <c r="U56" s="433"/>
      <c r="V56" s="434"/>
      <c r="W56" s="356"/>
      <c r="X56" s="357"/>
      <c r="Y56" s="357"/>
      <c r="Z56" s="379"/>
      <c r="AA56" s="380"/>
      <c r="AB56" s="381" t="str">
        <f t="shared" si="0"/>
        <v/>
      </c>
    </row>
    <row r="57" spans="2:28" ht="37.5" customHeight="1">
      <c r="B57" s="12">
        <f t="shared" si="1"/>
        <v>24</v>
      </c>
      <c r="C57" s="353"/>
      <c r="D57" s="354"/>
      <c r="E57" s="354"/>
      <c r="F57" s="354"/>
      <c r="G57" s="354"/>
      <c r="H57" s="354"/>
      <c r="I57" s="354"/>
      <c r="J57" s="354"/>
      <c r="K57" s="354"/>
      <c r="L57" s="355"/>
      <c r="M57" s="440"/>
      <c r="N57" s="440"/>
      <c r="O57" s="440"/>
      <c r="P57" s="440"/>
      <c r="Q57" s="440"/>
      <c r="R57" s="432"/>
      <c r="S57" s="433"/>
      <c r="T57" s="433"/>
      <c r="U57" s="433"/>
      <c r="V57" s="434"/>
      <c r="W57" s="356"/>
      <c r="X57" s="357"/>
      <c r="Y57" s="357"/>
      <c r="Z57" s="379"/>
      <c r="AA57" s="380"/>
      <c r="AB57" s="381" t="str">
        <f t="shared" si="0"/>
        <v/>
      </c>
    </row>
    <row r="58" spans="2:28" ht="37.5" customHeight="1">
      <c r="B58" s="12">
        <f t="shared" si="1"/>
        <v>25</v>
      </c>
      <c r="C58" s="353"/>
      <c r="D58" s="354"/>
      <c r="E58" s="354"/>
      <c r="F58" s="354"/>
      <c r="G58" s="354"/>
      <c r="H58" s="354"/>
      <c r="I58" s="354"/>
      <c r="J58" s="354"/>
      <c r="K58" s="354"/>
      <c r="L58" s="355"/>
      <c r="M58" s="440"/>
      <c r="N58" s="440"/>
      <c r="O58" s="440"/>
      <c r="P58" s="440"/>
      <c r="Q58" s="440"/>
      <c r="R58" s="432"/>
      <c r="S58" s="433"/>
      <c r="T58" s="433"/>
      <c r="U58" s="433"/>
      <c r="V58" s="434"/>
      <c r="W58" s="356"/>
      <c r="X58" s="357"/>
      <c r="Y58" s="357"/>
      <c r="Z58" s="379"/>
      <c r="AA58" s="380"/>
      <c r="AB58" s="381" t="str">
        <f t="shared" si="0"/>
        <v/>
      </c>
    </row>
    <row r="59" spans="2:28" ht="37.5" customHeight="1">
      <c r="B59" s="12">
        <f t="shared" si="1"/>
        <v>26</v>
      </c>
      <c r="C59" s="353"/>
      <c r="D59" s="354"/>
      <c r="E59" s="354"/>
      <c r="F59" s="354"/>
      <c r="G59" s="354"/>
      <c r="H59" s="354"/>
      <c r="I59" s="354"/>
      <c r="J59" s="354"/>
      <c r="K59" s="354"/>
      <c r="L59" s="355"/>
      <c r="M59" s="440"/>
      <c r="N59" s="440"/>
      <c r="O59" s="440"/>
      <c r="P59" s="440"/>
      <c r="Q59" s="440"/>
      <c r="R59" s="432"/>
      <c r="S59" s="433"/>
      <c r="T59" s="433"/>
      <c r="U59" s="433"/>
      <c r="V59" s="434"/>
      <c r="W59" s="356"/>
      <c r="X59" s="357"/>
      <c r="Y59" s="357"/>
      <c r="Z59" s="379"/>
      <c r="AA59" s="380"/>
      <c r="AB59" s="381" t="str">
        <f t="shared" si="0"/>
        <v/>
      </c>
    </row>
    <row r="60" spans="2:28" ht="37.5" customHeight="1">
      <c r="B60" s="12">
        <f t="shared" si="1"/>
        <v>27</v>
      </c>
      <c r="C60" s="353"/>
      <c r="D60" s="354"/>
      <c r="E60" s="354"/>
      <c r="F60" s="354"/>
      <c r="G60" s="354"/>
      <c r="H60" s="354"/>
      <c r="I60" s="354"/>
      <c r="J60" s="354"/>
      <c r="K60" s="354"/>
      <c r="L60" s="355"/>
      <c r="M60" s="440"/>
      <c r="N60" s="440"/>
      <c r="O60" s="440"/>
      <c r="P60" s="440"/>
      <c r="Q60" s="440"/>
      <c r="R60" s="432"/>
      <c r="S60" s="433"/>
      <c r="T60" s="433"/>
      <c r="U60" s="433"/>
      <c r="V60" s="434"/>
      <c r="W60" s="356"/>
      <c r="X60" s="357"/>
      <c r="Y60" s="357"/>
      <c r="Z60" s="379"/>
      <c r="AA60" s="380"/>
      <c r="AB60" s="381" t="str">
        <f t="shared" si="0"/>
        <v/>
      </c>
    </row>
    <row r="61" spans="2:28" ht="37.5" customHeight="1">
      <c r="B61" s="12">
        <f t="shared" si="1"/>
        <v>28</v>
      </c>
      <c r="C61" s="353"/>
      <c r="D61" s="354"/>
      <c r="E61" s="354"/>
      <c r="F61" s="354"/>
      <c r="G61" s="354"/>
      <c r="H61" s="354"/>
      <c r="I61" s="354"/>
      <c r="J61" s="354"/>
      <c r="K61" s="354"/>
      <c r="L61" s="355"/>
      <c r="M61" s="440"/>
      <c r="N61" s="440"/>
      <c r="O61" s="440"/>
      <c r="P61" s="440"/>
      <c r="Q61" s="440"/>
      <c r="R61" s="432"/>
      <c r="S61" s="433"/>
      <c r="T61" s="433"/>
      <c r="U61" s="433"/>
      <c r="V61" s="434"/>
      <c r="W61" s="356"/>
      <c r="X61" s="357"/>
      <c r="Y61" s="357"/>
      <c r="Z61" s="379"/>
      <c r="AA61" s="380"/>
      <c r="AB61" s="381" t="str">
        <f t="shared" si="0"/>
        <v/>
      </c>
    </row>
    <row r="62" spans="2:28" ht="37.5" customHeight="1">
      <c r="B62" s="12">
        <f t="shared" si="1"/>
        <v>29</v>
      </c>
      <c r="C62" s="353"/>
      <c r="D62" s="354"/>
      <c r="E62" s="354"/>
      <c r="F62" s="354"/>
      <c r="G62" s="354"/>
      <c r="H62" s="354"/>
      <c r="I62" s="354"/>
      <c r="J62" s="354"/>
      <c r="K62" s="354"/>
      <c r="L62" s="355"/>
      <c r="M62" s="440"/>
      <c r="N62" s="440"/>
      <c r="O62" s="440"/>
      <c r="P62" s="440"/>
      <c r="Q62" s="440"/>
      <c r="R62" s="432"/>
      <c r="S62" s="433"/>
      <c r="T62" s="433"/>
      <c r="U62" s="433"/>
      <c r="V62" s="434"/>
      <c r="W62" s="356"/>
      <c r="X62" s="357"/>
      <c r="Y62" s="357"/>
      <c r="Z62" s="379"/>
      <c r="AA62" s="380"/>
      <c r="AB62" s="381" t="str">
        <f t="shared" si="0"/>
        <v/>
      </c>
    </row>
    <row r="63" spans="2:28" ht="37.5" customHeight="1">
      <c r="B63" s="12">
        <f t="shared" si="1"/>
        <v>30</v>
      </c>
      <c r="C63" s="353"/>
      <c r="D63" s="354"/>
      <c r="E63" s="354"/>
      <c r="F63" s="354"/>
      <c r="G63" s="354"/>
      <c r="H63" s="354"/>
      <c r="I63" s="354"/>
      <c r="J63" s="354"/>
      <c r="K63" s="354"/>
      <c r="L63" s="355"/>
      <c r="M63" s="440"/>
      <c r="N63" s="440"/>
      <c r="O63" s="440"/>
      <c r="P63" s="440"/>
      <c r="Q63" s="440"/>
      <c r="R63" s="432"/>
      <c r="S63" s="433"/>
      <c r="T63" s="433"/>
      <c r="U63" s="433"/>
      <c r="V63" s="434"/>
      <c r="W63" s="356"/>
      <c r="X63" s="357"/>
      <c r="Y63" s="357"/>
      <c r="Z63" s="379"/>
      <c r="AA63" s="380"/>
      <c r="AB63" s="381" t="str">
        <f t="shared" si="0"/>
        <v/>
      </c>
    </row>
    <row r="64" spans="2:28" ht="37.5" customHeight="1">
      <c r="B64" s="12">
        <f t="shared" si="1"/>
        <v>31</v>
      </c>
      <c r="C64" s="353"/>
      <c r="D64" s="354"/>
      <c r="E64" s="354"/>
      <c r="F64" s="354"/>
      <c r="G64" s="354"/>
      <c r="H64" s="354"/>
      <c r="I64" s="354"/>
      <c r="J64" s="354"/>
      <c r="K64" s="354"/>
      <c r="L64" s="355"/>
      <c r="M64" s="440"/>
      <c r="N64" s="440"/>
      <c r="O64" s="440"/>
      <c r="P64" s="440"/>
      <c r="Q64" s="440"/>
      <c r="R64" s="432"/>
      <c r="S64" s="433"/>
      <c r="T64" s="433"/>
      <c r="U64" s="433"/>
      <c r="V64" s="434"/>
      <c r="W64" s="356"/>
      <c r="X64" s="357"/>
      <c r="Y64" s="357"/>
      <c r="Z64" s="379"/>
      <c r="AA64" s="380"/>
      <c r="AB64" s="381" t="str">
        <f t="shared" si="0"/>
        <v/>
      </c>
    </row>
    <row r="65" spans="2:28" ht="37.5" customHeight="1">
      <c r="B65" s="12">
        <f t="shared" si="1"/>
        <v>32</v>
      </c>
      <c r="C65" s="353"/>
      <c r="D65" s="354"/>
      <c r="E65" s="354"/>
      <c r="F65" s="354"/>
      <c r="G65" s="354"/>
      <c r="H65" s="354"/>
      <c r="I65" s="354"/>
      <c r="J65" s="354"/>
      <c r="K65" s="354"/>
      <c r="L65" s="355"/>
      <c r="M65" s="440"/>
      <c r="N65" s="440"/>
      <c r="O65" s="440"/>
      <c r="P65" s="440"/>
      <c r="Q65" s="440"/>
      <c r="R65" s="432"/>
      <c r="S65" s="433"/>
      <c r="T65" s="433"/>
      <c r="U65" s="433"/>
      <c r="V65" s="434"/>
      <c r="W65" s="356"/>
      <c r="X65" s="357"/>
      <c r="Y65" s="357"/>
      <c r="Z65" s="379"/>
      <c r="AA65" s="380"/>
      <c r="AB65" s="381" t="str">
        <f t="shared" si="0"/>
        <v/>
      </c>
    </row>
    <row r="66" spans="2:28" ht="37.5" customHeight="1">
      <c r="B66" s="12">
        <f t="shared" si="1"/>
        <v>33</v>
      </c>
      <c r="C66" s="353"/>
      <c r="D66" s="354"/>
      <c r="E66" s="354"/>
      <c r="F66" s="354"/>
      <c r="G66" s="354"/>
      <c r="H66" s="354"/>
      <c r="I66" s="354"/>
      <c r="J66" s="354"/>
      <c r="K66" s="354"/>
      <c r="L66" s="355"/>
      <c r="M66" s="440"/>
      <c r="N66" s="440"/>
      <c r="O66" s="440"/>
      <c r="P66" s="440"/>
      <c r="Q66" s="440"/>
      <c r="R66" s="432"/>
      <c r="S66" s="433"/>
      <c r="T66" s="433"/>
      <c r="U66" s="433"/>
      <c r="V66" s="434"/>
      <c r="W66" s="356"/>
      <c r="X66" s="357"/>
      <c r="Y66" s="357"/>
      <c r="Z66" s="379"/>
      <c r="AA66" s="380"/>
      <c r="AB66" s="381" t="str">
        <f t="shared" si="0"/>
        <v/>
      </c>
    </row>
    <row r="67" spans="2:28" ht="37.5" customHeight="1">
      <c r="B67" s="12">
        <f t="shared" si="1"/>
        <v>34</v>
      </c>
      <c r="C67" s="353"/>
      <c r="D67" s="354"/>
      <c r="E67" s="354"/>
      <c r="F67" s="354"/>
      <c r="G67" s="354"/>
      <c r="H67" s="354"/>
      <c r="I67" s="354"/>
      <c r="J67" s="354"/>
      <c r="K67" s="354"/>
      <c r="L67" s="355"/>
      <c r="M67" s="440"/>
      <c r="N67" s="440"/>
      <c r="O67" s="440"/>
      <c r="P67" s="440"/>
      <c r="Q67" s="440"/>
      <c r="R67" s="432"/>
      <c r="S67" s="433"/>
      <c r="T67" s="433"/>
      <c r="U67" s="433"/>
      <c r="V67" s="434"/>
      <c r="W67" s="356"/>
      <c r="X67" s="357"/>
      <c r="Y67" s="357"/>
      <c r="Z67" s="379"/>
      <c r="AA67" s="380"/>
      <c r="AB67" s="381" t="str">
        <f t="shared" si="0"/>
        <v/>
      </c>
    </row>
    <row r="68" spans="2:28" ht="37.5" customHeight="1">
      <c r="B68" s="12">
        <f t="shared" si="1"/>
        <v>35</v>
      </c>
      <c r="C68" s="353"/>
      <c r="D68" s="354"/>
      <c r="E68" s="354"/>
      <c r="F68" s="354"/>
      <c r="G68" s="354"/>
      <c r="H68" s="354"/>
      <c r="I68" s="354"/>
      <c r="J68" s="354"/>
      <c r="K68" s="354"/>
      <c r="L68" s="355"/>
      <c r="M68" s="440"/>
      <c r="N68" s="440"/>
      <c r="O68" s="440"/>
      <c r="P68" s="440"/>
      <c r="Q68" s="440"/>
      <c r="R68" s="432"/>
      <c r="S68" s="433"/>
      <c r="T68" s="433"/>
      <c r="U68" s="433"/>
      <c r="V68" s="434"/>
      <c r="W68" s="356"/>
      <c r="X68" s="357"/>
      <c r="Y68" s="357"/>
      <c r="Z68" s="379"/>
      <c r="AA68" s="380"/>
      <c r="AB68" s="381" t="str">
        <f t="shared" si="0"/>
        <v/>
      </c>
    </row>
    <row r="69" spans="2:28" ht="37.5" customHeight="1">
      <c r="B69" s="12">
        <f t="shared" si="1"/>
        <v>36</v>
      </c>
      <c r="C69" s="353"/>
      <c r="D69" s="354"/>
      <c r="E69" s="354"/>
      <c r="F69" s="354"/>
      <c r="G69" s="354"/>
      <c r="H69" s="354"/>
      <c r="I69" s="354"/>
      <c r="J69" s="354"/>
      <c r="K69" s="354"/>
      <c r="L69" s="355"/>
      <c r="M69" s="440"/>
      <c r="N69" s="440"/>
      <c r="O69" s="440"/>
      <c r="P69" s="440"/>
      <c r="Q69" s="440"/>
      <c r="R69" s="432"/>
      <c r="S69" s="433"/>
      <c r="T69" s="433"/>
      <c r="U69" s="433"/>
      <c r="V69" s="434"/>
      <c r="W69" s="356"/>
      <c r="X69" s="357"/>
      <c r="Y69" s="357"/>
      <c r="Z69" s="379"/>
      <c r="AA69" s="380"/>
      <c r="AB69" s="381" t="str">
        <f t="shared" si="0"/>
        <v/>
      </c>
    </row>
    <row r="70" spans="2:28" ht="37.5" customHeight="1">
      <c r="B70" s="12">
        <f t="shared" si="1"/>
        <v>37</v>
      </c>
      <c r="C70" s="353"/>
      <c r="D70" s="354"/>
      <c r="E70" s="354"/>
      <c r="F70" s="354"/>
      <c r="G70" s="354"/>
      <c r="H70" s="354"/>
      <c r="I70" s="354"/>
      <c r="J70" s="354"/>
      <c r="K70" s="354"/>
      <c r="L70" s="355"/>
      <c r="M70" s="440"/>
      <c r="N70" s="440"/>
      <c r="O70" s="440"/>
      <c r="P70" s="440"/>
      <c r="Q70" s="440"/>
      <c r="R70" s="432"/>
      <c r="S70" s="433"/>
      <c r="T70" s="433"/>
      <c r="U70" s="433"/>
      <c r="V70" s="434"/>
      <c r="W70" s="356"/>
      <c r="X70" s="357"/>
      <c r="Y70" s="357"/>
      <c r="Z70" s="379"/>
      <c r="AA70" s="380"/>
      <c r="AB70" s="381" t="str">
        <f t="shared" si="0"/>
        <v/>
      </c>
    </row>
    <row r="71" spans="2:28" ht="37.5" customHeight="1">
      <c r="B71" s="12">
        <f t="shared" si="1"/>
        <v>38</v>
      </c>
      <c r="C71" s="353"/>
      <c r="D71" s="354"/>
      <c r="E71" s="354"/>
      <c r="F71" s="354"/>
      <c r="G71" s="354"/>
      <c r="H71" s="354"/>
      <c r="I71" s="354"/>
      <c r="J71" s="354"/>
      <c r="K71" s="354"/>
      <c r="L71" s="355"/>
      <c r="M71" s="440"/>
      <c r="N71" s="440"/>
      <c r="O71" s="440"/>
      <c r="P71" s="440"/>
      <c r="Q71" s="440"/>
      <c r="R71" s="432"/>
      <c r="S71" s="433"/>
      <c r="T71" s="433"/>
      <c r="U71" s="433"/>
      <c r="V71" s="434"/>
      <c r="W71" s="356"/>
      <c r="X71" s="357"/>
      <c r="Y71" s="357"/>
      <c r="Z71" s="379"/>
      <c r="AA71" s="380"/>
      <c r="AB71" s="381" t="str">
        <f t="shared" si="0"/>
        <v/>
      </c>
    </row>
    <row r="72" spans="2:28" ht="37.5" customHeight="1">
      <c r="B72" s="12">
        <f t="shared" si="1"/>
        <v>39</v>
      </c>
      <c r="C72" s="353"/>
      <c r="D72" s="354"/>
      <c r="E72" s="354"/>
      <c r="F72" s="354"/>
      <c r="G72" s="354"/>
      <c r="H72" s="354"/>
      <c r="I72" s="354"/>
      <c r="J72" s="354"/>
      <c r="K72" s="354"/>
      <c r="L72" s="355"/>
      <c r="M72" s="440"/>
      <c r="N72" s="440"/>
      <c r="O72" s="440"/>
      <c r="P72" s="440"/>
      <c r="Q72" s="440"/>
      <c r="R72" s="432"/>
      <c r="S72" s="433"/>
      <c r="T72" s="433"/>
      <c r="U72" s="433"/>
      <c r="V72" s="434"/>
      <c r="W72" s="356"/>
      <c r="X72" s="357"/>
      <c r="Y72" s="357"/>
      <c r="Z72" s="379"/>
      <c r="AA72" s="380"/>
      <c r="AB72" s="381" t="str">
        <f t="shared" si="0"/>
        <v/>
      </c>
    </row>
    <row r="73" spans="2:28" ht="37.5" customHeight="1">
      <c r="B73" s="12">
        <f t="shared" ref="B73:B99" si="2">B72+1</f>
        <v>40</v>
      </c>
      <c r="C73" s="353"/>
      <c r="D73" s="354"/>
      <c r="E73" s="354"/>
      <c r="F73" s="354"/>
      <c r="G73" s="354"/>
      <c r="H73" s="354"/>
      <c r="I73" s="354"/>
      <c r="J73" s="354"/>
      <c r="K73" s="354"/>
      <c r="L73" s="355"/>
      <c r="M73" s="440"/>
      <c r="N73" s="440"/>
      <c r="O73" s="440"/>
      <c r="P73" s="440"/>
      <c r="Q73" s="440"/>
      <c r="R73" s="432"/>
      <c r="S73" s="433"/>
      <c r="T73" s="433"/>
      <c r="U73" s="433"/>
      <c r="V73" s="434"/>
      <c r="W73" s="356"/>
      <c r="X73" s="357"/>
      <c r="Y73" s="357"/>
      <c r="Z73" s="379"/>
      <c r="AA73" s="380"/>
      <c r="AB73" s="381" t="str">
        <f t="shared" si="0"/>
        <v/>
      </c>
    </row>
    <row r="74" spans="2:28" ht="37.5" customHeight="1">
      <c r="B74" s="12">
        <f t="shared" si="2"/>
        <v>41</v>
      </c>
      <c r="C74" s="353"/>
      <c r="D74" s="354"/>
      <c r="E74" s="354"/>
      <c r="F74" s="354"/>
      <c r="G74" s="354"/>
      <c r="H74" s="354"/>
      <c r="I74" s="354"/>
      <c r="J74" s="354"/>
      <c r="K74" s="354"/>
      <c r="L74" s="355"/>
      <c r="M74" s="440"/>
      <c r="N74" s="440"/>
      <c r="O74" s="440"/>
      <c r="P74" s="440"/>
      <c r="Q74" s="440"/>
      <c r="R74" s="432"/>
      <c r="S74" s="433"/>
      <c r="T74" s="433"/>
      <c r="U74" s="433"/>
      <c r="V74" s="434"/>
      <c r="W74" s="356"/>
      <c r="X74" s="357"/>
      <c r="Y74" s="357"/>
      <c r="Z74" s="379"/>
      <c r="AA74" s="380"/>
      <c r="AB74" s="381" t="str">
        <f t="shared" si="0"/>
        <v/>
      </c>
    </row>
    <row r="75" spans="2:28" ht="37.5" customHeight="1">
      <c r="B75" s="12">
        <f t="shared" si="2"/>
        <v>42</v>
      </c>
      <c r="C75" s="353"/>
      <c r="D75" s="354"/>
      <c r="E75" s="354"/>
      <c r="F75" s="354"/>
      <c r="G75" s="354"/>
      <c r="H75" s="354"/>
      <c r="I75" s="354"/>
      <c r="J75" s="354"/>
      <c r="K75" s="354"/>
      <c r="L75" s="355"/>
      <c r="M75" s="440"/>
      <c r="N75" s="440"/>
      <c r="O75" s="440"/>
      <c r="P75" s="440"/>
      <c r="Q75" s="440"/>
      <c r="R75" s="432"/>
      <c r="S75" s="433"/>
      <c r="T75" s="433"/>
      <c r="U75" s="433"/>
      <c r="V75" s="434"/>
      <c r="W75" s="356"/>
      <c r="X75" s="357"/>
      <c r="Y75" s="357"/>
      <c r="Z75" s="379"/>
      <c r="AA75" s="380"/>
      <c r="AB75" s="381" t="str">
        <f t="shared" si="0"/>
        <v/>
      </c>
    </row>
    <row r="76" spans="2:28" ht="37.5" customHeight="1">
      <c r="B76" s="12">
        <f t="shared" si="2"/>
        <v>43</v>
      </c>
      <c r="C76" s="353"/>
      <c r="D76" s="354"/>
      <c r="E76" s="354"/>
      <c r="F76" s="354"/>
      <c r="G76" s="354"/>
      <c r="H76" s="354"/>
      <c r="I76" s="354"/>
      <c r="J76" s="354"/>
      <c r="K76" s="354"/>
      <c r="L76" s="355"/>
      <c r="M76" s="440"/>
      <c r="N76" s="440"/>
      <c r="O76" s="440"/>
      <c r="P76" s="440"/>
      <c r="Q76" s="440"/>
      <c r="R76" s="432"/>
      <c r="S76" s="433"/>
      <c r="T76" s="433"/>
      <c r="U76" s="433"/>
      <c r="V76" s="434"/>
      <c r="W76" s="356"/>
      <c r="X76" s="357"/>
      <c r="Y76" s="357"/>
      <c r="Z76" s="379"/>
      <c r="AA76" s="380"/>
      <c r="AB76" s="381" t="str">
        <f t="shared" si="0"/>
        <v/>
      </c>
    </row>
    <row r="77" spans="2:28" ht="37.5" customHeight="1">
      <c r="B77" s="12">
        <f t="shared" si="2"/>
        <v>44</v>
      </c>
      <c r="C77" s="353"/>
      <c r="D77" s="354"/>
      <c r="E77" s="354"/>
      <c r="F77" s="354"/>
      <c r="G77" s="354"/>
      <c r="H77" s="354"/>
      <c r="I77" s="354"/>
      <c r="J77" s="354"/>
      <c r="K77" s="354"/>
      <c r="L77" s="355"/>
      <c r="M77" s="440"/>
      <c r="N77" s="440"/>
      <c r="O77" s="440"/>
      <c r="P77" s="440"/>
      <c r="Q77" s="440"/>
      <c r="R77" s="432"/>
      <c r="S77" s="433"/>
      <c r="T77" s="433"/>
      <c r="U77" s="433"/>
      <c r="V77" s="434"/>
      <c r="W77" s="356"/>
      <c r="X77" s="357"/>
      <c r="Y77" s="357"/>
      <c r="Z77" s="379"/>
      <c r="AA77" s="380"/>
      <c r="AB77" s="381" t="str">
        <f t="shared" si="0"/>
        <v/>
      </c>
    </row>
    <row r="78" spans="2:28" ht="37.5" customHeight="1">
      <c r="B78" s="12">
        <f t="shared" si="2"/>
        <v>45</v>
      </c>
      <c r="C78" s="353"/>
      <c r="D78" s="354"/>
      <c r="E78" s="354"/>
      <c r="F78" s="354"/>
      <c r="G78" s="354"/>
      <c r="H78" s="354"/>
      <c r="I78" s="354"/>
      <c r="J78" s="354"/>
      <c r="K78" s="354"/>
      <c r="L78" s="355"/>
      <c r="M78" s="440"/>
      <c r="N78" s="440"/>
      <c r="O78" s="440"/>
      <c r="P78" s="440"/>
      <c r="Q78" s="440"/>
      <c r="R78" s="432"/>
      <c r="S78" s="433"/>
      <c r="T78" s="433"/>
      <c r="U78" s="433"/>
      <c r="V78" s="434"/>
      <c r="W78" s="356"/>
      <c r="X78" s="357"/>
      <c r="Y78" s="357"/>
      <c r="Z78" s="379"/>
      <c r="AA78" s="380"/>
      <c r="AB78" s="381" t="str">
        <f t="shared" si="0"/>
        <v/>
      </c>
    </row>
    <row r="79" spans="2:28" ht="37.5" customHeight="1">
      <c r="B79" s="12">
        <f t="shared" si="2"/>
        <v>46</v>
      </c>
      <c r="C79" s="353"/>
      <c r="D79" s="354"/>
      <c r="E79" s="354"/>
      <c r="F79" s="354"/>
      <c r="G79" s="354"/>
      <c r="H79" s="354"/>
      <c r="I79" s="354"/>
      <c r="J79" s="354"/>
      <c r="K79" s="354"/>
      <c r="L79" s="355"/>
      <c r="M79" s="440"/>
      <c r="N79" s="440"/>
      <c r="O79" s="440"/>
      <c r="P79" s="440"/>
      <c r="Q79" s="440"/>
      <c r="R79" s="432"/>
      <c r="S79" s="433"/>
      <c r="T79" s="433"/>
      <c r="U79" s="433"/>
      <c r="V79" s="434"/>
      <c r="W79" s="356"/>
      <c r="X79" s="357"/>
      <c r="Y79" s="357"/>
      <c r="Z79" s="379"/>
      <c r="AA79" s="380"/>
      <c r="AB79" s="381" t="str">
        <f t="shared" si="0"/>
        <v/>
      </c>
    </row>
    <row r="80" spans="2:28" ht="37.5" customHeight="1">
      <c r="B80" s="12">
        <f t="shared" si="2"/>
        <v>47</v>
      </c>
      <c r="C80" s="353"/>
      <c r="D80" s="354"/>
      <c r="E80" s="354"/>
      <c r="F80" s="354"/>
      <c r="G80" s="354"/>
      <c r="H80" s="354"/>
      <c r="I80" s="354"/>
      <c r="J80" s="354"/>
      <c r="K80" s="354"/>
      <c r="L80" s="355"/>
      <c r="M80" s="440"/>
      <c r="N80" s="440"/>
      <c r="O80" s="440"/>
      <c r="P80" s="440"/>
      <c r="Q80" s="440"/>
      <c r="R80" s="432"/>
      <c r="S80" s="433"/>
      <c r="T80" s="433"/>
      <c r="U80" s="433"/>
      <c r="V80" s="434"/>
      <c r="W80" s="356"/>
      <c r="X80" s="357"/>
      <c r="Y80" s="357"/>
      <c r="Z80" s="379"/>
      <c r="AA80" s="380"/>
      <c r="AB80" s="381" t="str">
        <f t="shared" si="0"/>
        <v/>
      </c>
    </row>
    <row r="81" spans="2:28" ht="37.5" customHeight="1">
      <c r="B81" s="12">
        <f t="shared" si="2"/>
        <v>48</v>
      </c>
      <c r="C81" s="353"/>
      <c r="D81" s="354"/>
      <c r="E81" s="354"/>
      <c r="F81" s="354"/>
      <c r="G81" s="354"/>
      <c r="H81" s="354"/>
      <c r="I81" s="354"/>
      <c r="J81" s="354"/>
      <c r="K81" s="354"/>
      <c r="L81" s="355"/>
      <c r="M81" s="440"/>
      <c r="N81" s="440"/>
      <c r="O81" s="440"/>
      <c r="P81" s="440"/>
      <c r="Q81" s="440"/>
      <c r="R81" s="432"/>
      <c r="S81" s="433"/>
      <c r="T81" s="433"/>
      <c r="U81" s="433"/>
      <c r="V81" s="434"/>
      <c r="W81" s="356"/>
      <c r="X81" s="357"/>
      <c r="Y81" s="357"/>
      <c r="Z81" s="379"/>
      <c r="AA81" s="380"/>
      <c r="AB81" s="381" t="str">
        <f t="shared" si="0"/>
        <v/>
      </c>
    </row>
    <row r="82" spans="2:28" ht="37.5" customHeight="1">
      <c r="B82" s="12">
        <f t="shared" si="2"/>
        <v>49</v>
      </c>
      <c r="C82" s="353"/>
      <c r="D82" s="354"/>
      <c r="E82" s="354"/>
      <c r="F82" s="354"/>
      <c r="G82" s="354"/>
      <c r="H82" s="354"/>
      <c r="I82" s="354"/>
      <c r="J82" s="354"/>
      <c r="K82" s="354"/>
      <c r="L82" s="355"/>
      <c r="M82" s="440"/>
      <c r="N82" s="440"/>
      <c r="O82" s="440"/>
      <c r="P82" s="440"/>
      <c r="Q82" s="440"/>
      <c r="R82" s="432"/>
      <c r="S82" s="433"/>
      <c r="T82" s="433"/>
      <c r="U82" s="433"/>
      <c r="V82" s="434"/>
      <c r="W82" s="356"/>
      <c r="X82" s="357"/>
      <c r="Y82" s="357"/>
      <c r="Z82" s="379"/>
      <c r="AA82" s="380"/>
      <c r="AB82" s="381" t="str">
        <f t="shared" si="0"/>
        <v/>
      </c>
    </row>
    <row r="83" spans="2:28" ht="37.5" customHeight="1">
      <c r="B83" s="12">
        <f t="shared" si="2"/>
        <v>50</v>
      </c>
      <c r="C83" s="353"/>
      <c r="D83" s="354"/>
      <c r="E83" s="354"/>
      <c r="F83" s="354"/>
      <c r="G83" s="354"/>
      <c r="H83" s="354"/>
      <c r="I83" s="354"/>
      <c r="J83" s="354"/>
      <c r="K83" s="354"/>
      <c r="L83" s="355"/>
      <c r="M83" s="440"/>
      <c r="N83" s="440"/>
      <c r="O83" s="440"/>
      <c r="P83" s="440"/>
      <c r="Q83" s="440"/>
      <c r="R83" s="432"/>
      <c r="S83" s="433"/>
      <c r="T83" s="433"/>
      <c r="U83" s="433"/>
      <c r="V83" s="434"/>
      <c r="W83" s="356"/>
      <c r="X83" s="357"/>
      <c r="Y83" s="357"/>
      <c r="Z83" s="379"/>
      <c r="AA83" s="380"/>
      <c r="AB83" s="381" t="str">
        <f t="shared" si="0"/>
        <v/>
      </c>
    </row>
    <row r="84" spans="2:28" ht="37.5" customHeight="1">
      <c r="B84" s="12">
        <f t="shared" si="2"/>
        <v>51</v>
      </c>
      <c r="C84" s="353"/>
      <c r="D84" s="354"/>
      <c r="E84" s="354"/>
      <c r="F84" s="354"/>
      <c r="G84" s="354"/>
      <c r="H84" s="354"/>
      <c r="I84" s="354"/>
      <c r="J84" s="354"/>
      <c r="K84" s="354"/>
      <c r="L84" s="355"/>
      <c r="M84" s="432"/>
      <c r="N84" s="433"/>
      <c r="O84" s="433"/>
      <c r="P84" s="433"/>
      <c r="Q84" s="434"/>
      <c r="R84" s="432"/>
      <c r="S84" s="433"/>
      <c r="T84" s="433"/>
      <c r="U84" s="433"/>
      <c r="V84" s="434"/>
      <c r="W84" s="356"/>
      <c r="X84" s="357"/>
      <c r="Y84" s="357"/>
      <c r="Z84" s="379"/>
      <c r="AA84" s="380"/>
      <c r="AB84" s="381" t="str">
        <f t="shared" si="0"/>
        <v/>
      </c>
    </row>
    <row r="85" spans="2:28" ht="37.5" customHeight="1">
      <c r="B85" s="12">
        <f t="shared" si="2"/>
        <v>52</v>
      </c>
      <c r="C85" s="353"/>
      <c r="D85" s="354"/>
      <c r="E85" s="354"/>
      <c r="F85" s="354"/>
      <c r="G85" s="354"/>
      <c r="H85" s="354"/>
      <c r="I85" s="354"/>
      <c r="J85" s="354"/>
      <c r="K85" s="354"/>
      <c r="L85" s="355"/>
      <c r="M85" s="432"/>
      <c r="N85" s="433"/>
      <c r="O85" s="433"/>
      <c r="P85" s="433"/>
      <c r="Q85" s="434"/>
      <c r="R85" s="432"/>
      <c r="S85" s="433"/>
      <c r="T85" s="433"/>
      <c r="U85" s="433"/>
      <c r="V85" s="434"/>
      <c r="W85" s="356"/>
      <c r="X85" s="357"/>
      <c r="Y85" s="357"/>
      <c r="Z85" s="379"/>
      <c r="AA85" s="380"/>
      <c r="AB85" s="381" t="str">
        <f t="shared" si="0"/>
        <v/>
      </c>
    </row>
    <row r="86" spans="2:28" ht="37.5" customHeight="1">
      <c r="B86" s="12">
        <f t="shared" si="2"/>
        <v>53</v>
      </c>
      <c r="C86" s="353"/>
      <c r="D86" s="354"/>
      <c r="E86" s="354"/>
      <c r="F86" s="354"/>
      <c r="G86" s="354"/>
      <c r="H86" s="354"/>
      <c r="I86" s="354"/>
      <c r="J86" s="354"/>
      <c r="K86" s="354"/>
      <c r="L86" s="355"/>
      <c r="M86" s="432"/>
      <c r="N86" s="433"/>
      <c r="O86" s="433"/>
      <c r="P86" s="433"/>
      <c r="Q86" s="434"/>
      <c r="R86" s="432"/>
      <c r="S86" s="433"/>
      <c r="T86" s="433"/>
      <c r="U86" s="433"/>
      <c r="V86" s="434"/>
      <c r="W86" s="356"/>
      <c r="X86" s="357"/>
      <c r="Y86" s="357"/>
      <c r="Z86" s="379"/>
      <c r="AA86" s="380"/>
      <c r="AB86" s="381" t="str">
        <f t="shared" si="0"/>
        <v/>
      </c>
    </row>
    <row r="87" spans="2:28" ht="37.5" customHeight="1">
      <c r="B87" s="12">
        <f t="shared" si="2"/>
        <v>54</v>
      </c>
      <c r="C87" s="353"/>
      <c r="D87" s="354"/>
      <c r="E87" s="354"/>
      <c r="F87" s="354"/>
      <c r="G87" s="354"/>
      <c r="H87" s="354"/>
      <c r="I87" s="354"/>
      <c r="J87" s="354"/>
      <c r="K87" s="354"/>
      <c r="L87" s="355"/>
      <c r="M87" s="432"/>
      <c r="N87" s="433"/>
      <c r="O87" s="433"/>
      <c r="P87" s="433"/>
      <c r="Q87" s="434"/>
      <c r="R87" s="432"/>
      <c r="S87" s="433"/>
      <c r="T87" s="433"/>
      <c r="U87" s="433"/>
      <c r="V87" s="434"/>
      <c r="W87" s="356"/>
      <c r="X87" s="357"/>
      <c r="Y87" s="357"/>
      <c r="Z87" s="379"/>
      <c r="AA87" s="380"/>
      <c r="AB87" s="381" t="str">
        <f t="shared" si="0"/>
        <v/>
      </c>
    </row>
    <row r="88" spans="2:28" ht="37.5" customHeight="1">
      <c r="B88" s="12">
        <f t="shared" si="2"/>
        <v>55</v>
      </c>
      <c r="C88" s="353"/>
      <c r="D88" s="354"/>
      <c r="E88" s="354"/>
      <c r="F88" s="354"/>
      <c r="G88" s="354"/>
      <c r="H88" s="354"/>
      <c r="I88" s="354"/>
      <c r="J88" s="354"/>
      <c r="K88" s="354"/>
      <c r="L88" s="355"/>
      <c r="M88" s="432"/>
      <c r="N88" s="433"/>
      <c r="O88" s="433"/>
      <c r="P88" s="433"/>
      <c r="Q88" s="434"/>
      <c r="R88" s="432"/>
      <c r="S88" s="433"/>
      <c r="T88" s="433"/>
      <c r="U88" s="433"/>
      <c r="V88" s="434"/>
      <c r="W88" s="356"/>
      <c r="X88" s="357"/>
      <c r="Y88" s="357"/>
      <c r="Z88" s="379"/>
      <c r="AA88" s="380"/>
      <c r="AB88" s="381" t="str">
        <f t="shared" si="0"/>
        <v/>
      </c>
    </row>
    <row r="89" spans="2:28" ht="37.5" customHeight="1">
      <c r="B89" s="12">
        <f t="shared" si="2"/>
        <v>56</v>
      </c>
      <c r="C89" s="353"/>
      <c r="D89" s="354"/>
      <c r="E89" s="354"/>
      <c r="F89" s="354"/>
      <c r="G89" s="354"/>
      <c r="H89" s="354"/>
      <c r="I89" s="354"/>
      <c r="J89" s="354"/>
      <c r="K89" s="354"/>
      <c r="L89" s="355"/>
      <c r="M89" s="432"/>
      <c r="N89" s="433"/>
      <c r="O89" s="433"/>
      <c r="P89" s="433"/>
      <c r="Q89" s="434"/>
      <c r="R89" s="432"/>
      <c r="S89" s="433"/>
      <c r="T89" s="433"/>
      <c r="U89" s="433"/>
      <c r="V89" s="434"/>
      <c r="W89" s="356"/>
      <c r="X89" s="357"/>
      <c r="Y89" s="357"/>
      <c r="Z89" s="379"/>
      <c r="AA89" s="380"/>
      <c r="AB89" s="381" t="str">
        <f t="shared" si="0"/>
        <v/>
      </c>
    </row>
    <row r="90" spans="2:28" ht="37.5" customHeight="1">
      <c r="B90" s="12">
        <f t="shared" si="2"/>
        <v>57</v>
      </c>
      <c r="C90" s="353"/>
      <c r="D90" s="354"/>
      <c r="E90" s="354"/>
      <c r="F90" s="354"/>
      <c r="G90" s="354"/>
      <c r="H90" s="354"/>
      <c r="I90" s="354"/>
      <c r="J90" s="354"/>
      <c r="K90" s="354"/>
      <c r="L90" s="355"/>
      <c r="M90" s="432"/>
      <c r="N90" s="433"/>
      <c r="O90" s="433"/>
      <c r="P90" s="433"/>
      <c r="Q90" s="434"/>
      <c r="R90" s="432"/>
      <c r="S90" s="433"/>
      <c r="T90" s="433"/>
      <c r="U90" s="433"/>
      <c r="V90" s="434"/>
      <c r="W90" s="356"/>
      <c r="X90" s="357"/>
      <c r="Y90" s="357"/>
      <c r="Z90" s="379"/>
      <c r="AA90" s="380"/>
      <c r="AB90" s="381" t="str">
        <f t="shared" si="0"/>
        <v/>
      </c>
    </row>
    <row r="91" spans="2:28" ht="37.5" customHeight="1">
      <c r="B91" s="12">
        <f t="shared" si="2"/>
        <v>58</v>
      </c>
      <c r="C91" s="353"/>
      <c r="D91" s="354"/>
      <c r="E91" s="354"/>
      <c r="F91" s="354"/>
      <c r="G91" s="354"/>
      <c r="H91" s="354"/>
      <c r="I91" s="354"/>
      <c r="J91" s="354"/>
      <c r="K91" s="354"/>
      <c r="L91" s="355"/>
      <c r="M91" s="432"/>
      <c r="N91" s="433"/>
      <c r="O91" s="433"/>
      <c r="P91" s="433"/>
      <c r="Q91" s="434"/>
      <c r="R91" s="432"/>
      <c r="S91" s="433"/>
      <c r="T91" s="433"/>
      <c r="U91" s="433"/>
      <c r="V91" s="434"/>
      <c r="W91" s="356"/>
      <c r="X91" s="357"/>
      <c r="Y91" s="357"/>
      <c r="Z91" s="379"/>
      <c r="AA91" s="380"/>
      <c r="AB91" s="381" t="str">
        <f t="shared" si="0"/>
        <v/>
      </c>
    </row>
    <row r="92" spans="2:28" ht="37.5" customHeight="1">
      <c r="B92" s="12">
        <f t="shared" si="2"/>
        <v>59</v>
      </c>
      <c r="C92" s="353"/>
      <c r="D92" s="354"/>
      <c r="E92" s="354"/>
      <c r="F92" s="354"/>
      <c r="G92" s="354"/>
      <c r="H92" s="354"/>
      <c r="I92" s="354"/>
      <c r="J92" s="354"/>
      <c r="K92" s="354"/>
      <c r="L92" s="355"/>
      <c r="M92" s="432"/>
      <c r="N92" s="433"/>
      <c r="O92" s="433"/>
      <c r="P92" s="433"/>
      <c r="Q92" s="434"/>
      <c r="R92" s="432"/>
      <c r="S92" s="433"/>
      <c r="T92" s="433"/>
      <c r="U92" s="433"/>
      <c r="V92" s="434"/>
      <c r="W92" s="356"/>
      <c r="X92" s="357"/>
      <c r="Y92" s="357"/>
      <c r="Z92" s="379"/>
      <c r="AA92" s="380"/>
      <c r="AB92" s="381" t="str">
        <f t="shared" si="0"/>
        <v/>
      </c>
    </row>
    <row r="93" spans="2:28" ht="37.5" customHeight="1">
      <c r="B93" s="12">
        <f t="shared" si="2"/>
        <v>60</v>
      </c>
      <c r="C93" s="353"/>
      <c r="D93" s="354"/>
      <c r="E93" s="354"/>
      <c r="F93" s="354"/>
      <c r="G93" s="354"/>
      <c r="H93" s="354"/>
      <c r="I93" s="354"/>
      <c r="J93" s="354"/>
      <c r="K93" s="354"/>
      <c r="L93" s="355"/>
      <c r="M93" s="432"/>
      <c r="N93" s="433"/>
      <c r="O93" s="433"/>
      <c r="P93" s="433"/>
      <c r="Q93" s="434"/>
      <c r="R93" s="432"/>
      <c r="S93" s="433"/>
      <c r="T93" s="433"/>
      <c r="U93" s="433"/>
      <c r="V93" s="434"/>
      <c r="W93" s="356"/>
      <c r="X93" s="357"/>
      <c r="Y93" s="357"/>
      <c r="Z93" s="379"/>
      <c r="AA93" s="380"/>
      <c r="AB93" s="381" t="str">
        <f t="shared" si="0"/>
        <v/>
      </c>
    </row>
    <row r="94" spans="2:28" ht="37.5" customHeight="1">
      <c r="B94" s="12">
        <f t="shared" si="2"/>
        <v>61</v>
      </c>
      <c r="C94" s="353"/>
      <c r="D94" s="354"/>
      <c r="E94" s="354"/>
      <c r="F94" s="354"/>
      <c r="G94" s="354"/>
      <c r="H94" s="354"/>
      <c r="I94" s="354"/>
      <c r="J94" s="354"/>
      <c r="K94" s="354"/>
      <c r="L94" s="355"/>
      <c r="M94" s="432"/>
      <c r="N94" s="433"/>
      <c r="O94" s="433"/>
      <c r="P94" s="433"/>
      <c r="Q94" s="434"/>
      <c r="R94" s="432"/>
      <c r="S94" s="433"/>
      <c r="T94" s="433"/>
      <c r="U94" s="433"/>
      <c r="V94" s="434"/>
      <c r="W94" s="356"/>
      <c r="X94" s="357"/>
      <c r="Y94" s="357"/>
      <c r="Z94" s="379"/>
      <c r="AA94" s="380"/>
      <c r="AB94" s="381" t="str">
        <f t="shared" si="0"/>
        <v/>
      </c>
    </row>
    <row r="95" spans="2:28" ht="37.5" customHeight="1">
      <c r="B95" s="12">
        <f t="shared" si="2"/>
        <v>62</v>
      </c>
      <c r="C95" s="353"/>
      <c r="D95" s="354"/>
      <c r="E95" s="354"/>
      <c r="F95" s="354"/>
      <c r="G95" s="354"/>
      <c r="H95" s="354"/>
      <c r="I95" s="354"/>
      <c r="J95" s="354"/>
      <c r="K95" s="354"/>
      <c r="L95" s="355"/>
      <c r="M95" s="432"/>
      <c r="N95" s="433"/>
      <c r="O95" s="433"/>
      <c r="P95" s="433"/>
      <c r="Q95" s="434"/>
      <c r="R95" s="432"/>
      <c r="S95" s="433"/>
      <c r="T95" s="433"/>
      <c r="U95" s="433"/>
      <c r="V95" s="434"/>
      <c r="W95" s="356"/>
      <c r="X95" s="357"/>
      <c r="Y95" s="357"/>
      <c r="Z95" s="379"/>
      <c r="AA95" s="380"/>
      <c r="AB95" s="381" t="str">
        <f t="shared" si="0"/>
        <v/>
      </c>
    </row>
    <row r="96" spans="2:28" ht="37.5" customHeight="1">
      <c r="B96" s="12">
        <f t="shared" si="2"/>
        <v>63</v>
      </c>
      <c r="C96" s="353"/>
      <c r="D96" s="354"/>
      <c r="E96" s="354"/>
      <c r="F96" s="354"/>
      <c r="G96" s="354"/>
      <c r="H96" s="354"/>
      <c r="I96" s="354"/>
      <c r="J96" s="354"/>
      <c r="K96" s="354"/>
      <c r="L96" s="355"/>
      <c r="M96" s="432"/>
      <c r="N96" s="433"/>
      <c r="O96" s="433"/>
      <c r="P96" s="433"/>
      <c r="Q96" s="434"/>
      <c r="R96" s="432"/>
      <c r="S96" s="433"/>
      <c r="T96" s="433"/>
      <c r="U96" s="433"/>
      <c r="V96" s="434"/>
      <c r="W96" s="356"/>
      <c r="X96" s="357"/>
      <c r="Y96" s="357"/>
      <c r="Z96" s="379"/>
      <c r="AA96" s="380"/>
      <c r="AB96" s="381" t="str">
        <f t="shared" si="0"/>
        <v/>
      </c>
    </row>
    <row r="97" spans="2:28" ht="37.5" customHeight="1">
      <c r="B97" s="12">
        <f t="shared" si="2"/>
        <v>64</v>
      </c>
      <c r="C97" s="353"/>
      <c r="D97" s="354"/>
      <c r="E97" s="354"/>
      <c r="F97" s="354"/>
      <c r="G97" s="354"/>
      <c r="H97" s="354"/>
      <c r="I97" s="354"/>
      <c r="J97" s="354"/>
      <c r="K97" s="354"/>
      <c r="L97" s="355"/>
      <c r="M97" s="432"/>
      <c r="N97" s="433"/>
      <c r="O97" s="433"/>
      <c r="P97" s="433"/>
      <c r="Q97" s="434"/>
      <c r="R97" s="432"/>
      <c r="S97" s="433"/>
      <c r="T97" s="433"/>
      <c r="U97" s="433"/>
      <c r="V97" s="434"/>
      <c r="W97" s="356"/>
      <c r="X97" s="357"/>
      <c r="Y97" s="357"/>
      <c r="Z97" s="379"/>
      <c r="AA97" s="380"/>
      <c r="AB97" s="381" t="str">
        <f t="shared" si="0"/>
        <v/>
      </c>
    </row>
    <row r="98" spans="2:28" ht="37.5" customHeight="1">
      <c r="B98" s="12">
        <f t="shared" si="2"/>
        <v>65</v>
      </c>
      <c r="C98" s="353"/>
      <c r="D98" s="354"/>
      <c r="E98" s="354"/>
      <c r="F98" s="354"/>
      <c r="G98" s="354"/>
      <c r="H98" s="354"/>
      <c r="I98" s="354"/>
      <c r="J98" s="354"/>
      <c r="K98" s="354"/>
      <c r="L98" s="355"/>
      <c r="M98" s="432"/>
      <c r="N98" s="433"/>
      <c r="O98" s="433"/>
      <c r="P98" s="433"/>
      <c r="Q98" s="434"/>
      <c r="R98" s="432"/>
      <c r="S98" s="433"/>
      <c r="T98" s="433"/>
      <c r="U98" s="433"/>
      <c r="V98" s="434"/>
      <c r="W98" s="356"/>
      <c r="X98" s="357"/>
      <c r="Y98" s="357"/>
      <c r="Z98" s="379"/>
      <c r="AA98" s="380"/>
      <c r="AB98" s="381" t="str">
        <f t="shared" si="0"/>
        <v/>
      </c>
    </row>
    <row r="99" spans="2:28" ht="37.5" customHeight="1">
      <c r="B99" s="12">
        <f t="shared" si="2"/>
        <v>66</v>
      </c>
      <c r="C99" s="353"/>
      <c r="D99" s="354"/>
      <c r="E99" s="354"/>
      <c r="F99" s="354"/>
      <c r="G99" s="354"/>
      <c r="H99" s="354"/>
      <c r="I99" s="354"/>
      <c r="J99" s="354"/>
      <c r="K99" s="354"/>
      <c r="L99" s="355"/>
      <c r="M99" s="432"/>
      <c r="N99" s="433"/>
      <c r="O99" s="433"/>
      <c r="P99" s="433"/>
      <c r="Q99" s="434"/>
      <c r="R99" s="432"/>
      <c r="S99" s="433"/>
      <c r="T99" s="433"/>
      <c r="U99" s="433"/>
      <c r="V99" s="434"/>
      <c r="W99" s="356"/>
      <c r="X99" s="357"/>
      <c r="Y99" s="357"/>
      <c r="Z99" s="379"/>
      <c r="AA99" s="380"/>
      <c r="AB99" s="381"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32"/>
      <c r="N100" s="433"/>
      <c r="O100" s="433"/>
      <c r="P100" s="433"/>
      <c r="Q100" s="434"/>
      <c r="R100" s="432"/>
      <c r="S100" s="433"/>
      <c r="T100" s="433"/>
      <c r="U100" s="433"/>
      <c r="V100" s="434"/>
      <c r="W100" s="356"/>
      <c r="X100" s="357"/>
      <c r="Y100" s="357"/>
      <c r="Z100" s="379"/>
      <c r="AA100" s="380"/>
      <c r="AB100" s="381" t="str">
        <f t="shared" si="3"/>
        <v/>
      </c>
    </row>
    <row r="101" spans="2:28" ht="37.5" customHeight="1">
      <c r="B101" s="12">
        <f t="shared" si="4"/>
        <v>68</v>
      </c>
      <c r="C101" s="353"/>
      <c r="D101" s="354"/>
      <c r="E101" s="354"/>
      <c r="F101" s="354"/>
      <c r="G101" s="354"/>
      <c r="H101" s="354"/>
      <c r="I101" s="354"/>
      <c r="J101" s="354"/>
      <c r="K101" s="354"/>
      <c r="L101" s="355"/>
      <c r="M101" s="432"/>
      <c r="N101" s="433"/>
      <c r="O101" s="433"/>
      <c r="P101" s="433"/>
      <c r="Q101" s="434"/>
      <c r="R101" s="432"/>
      <c r="S101" s="433"/>
      <c r="T101" s="433"/>
      <c r="U101" s="433"/>
      <c r="V101" s="434"/>
      <c r="W101" s="356"/>
      <c r="X101" s="357"/>
      <c r="Y101" s="357"/>
      <c r="Z101" s="379"/>
      <c r="AA101" s="380"/>
      <c r="AB101" s="381" t="str">
        <f t="shared" si="3"/>
        <v/>
      </c>
    </row>
    <row r="102" spans="2:28" ht="37.5" customHeight="1">
      <c r="B102" s="12">
        <f t="shared" si="4"/>
        <v>69</v>
      </c>
      <c r="C102" s="353"/>
      <c r="D102" s="354"/>
      <c r="E102" s="354"/>
      <c r="F102" s="354"/>
      <c r="G102" s="354"/>
      <c r="H102" s="354"/>
      <c r="I102" s="354"/>
      <c r="J102" s="354"/>
      <c r="K102" s="354"/>
      <c r="L102" s="355"/>
      <c r="M102" s="432"/>
      <c r="N102" s="433"/>
      <c r="O102" s="433"/>
      <c r="P102" s="433"/>
      <c r="Q102" s="434"/>
      <c r="R102" s="432"/>
      <c r="S102" s="433"/>
      <c r="T102" s="433"/>
      <c r="U102" s="433"/>
      <c r="V102" s="434"/>
      <c r="W102" s="356"/>
      <c r="X102" s="357"/>
      <c r="Y102" s="357"/>
      <c r="Z102" s="379"/>
      <c r="AA102" s="380"/>
      <c r="AB102" s="381" t="str">
        <f t="shared" si="3"/>
        <v/>
      </c>
    </row>
    <row r="103" spans="2:28" ht="37.5" customHeight="1">
      <c r="B103" s="12">
        <f t="shared" si="4"/>
        <v>70</v>
      </c>
      <c r="C103" s="353"/>
      <c r="D103" s="354"/>
      <c r="E103" s="354"/>
      <c r="F103" s="354"/>
      <c r="G103" s="354"/>
      <c r="H103" s="354"/>
      <c r="I103" s="354"/>
      <c r="J103" s="354"/>
      <c r="K103" s="354"/>
      <c r="L103" s="355"/>
      <c r="M103" s="432"/>
      <c r="N103" s="433"/>
      <c r="O103" s="433"/>
      <c r="P103" s="433"/>
      <c r="Q103" s="434"/>
      <c r="R103" s="432"/>
      <c r="S103" s="433"/>
      <c r="T103" s="433"/>
      <c r="U103" s="433"/>
      <c r="V103" s="434"/>
      <c r="W103" s="356"/>
      <c r="X103" s="357"/>
      <c r="Y103" s="357"/>
      <c r="Z103" s="379"/>
      <c r="AA103" s="380"/>
      <c r="AB103" s="381" t="str">
        <f t="shared" si="3"/>
        <v/>
      </c>
    </row>
    <row r="104" spans="2:28" ht="37.5" customHeight="1">
      <c r="B104" s="12">
        <f t="shared" si="4"/>
        <v>71</v>
      </c>
      <c r="C104" s="353"/>
      <c r="D104" s="354"/>
      <c r="E104" s="354"/>
      <c r="F104" s="354"/>
      <c r="G104" s="354"/>
      <c r="H104" s="354"/>
      <c r="I104" s="354"/>
      <c r="J104" s="354"/>
      <c r="K104" s="354"/>
      <c r="L104" s="355"/>
      <c r="M104" s="432"/>
      <c r="N104" s="433"/>
      <c r="O104" s="433"/>
      <c r="P104" s="433"/>
      <c r="Q104" s="434"/>
      <c r="R104" s="432"/>
      <c r="S104" s="433"/>
      <c r="T104" s="433"/>
      <c r="U104" s="433"/>
      <c r="V104" s="434"/>
      <c r="W104" s="356"/>
      <c r="X104" s="357"/>
      <c r="Y104" s="357"/>
      <c r="Z104" s="379"/>
      <c r="AA104" s="380"/>
      <c r="AB104" s="381" t="str">
        <f t="shared" si="3"/>
        <v/>
      </c>
    </row>
    <row r="105" spans="2:28" ht="37.5" customHeight="1">
      <c r="B105" s="12">
        <f t="shared" si="4"/>
        <v>72</v>
      </c>
      <c r="C105" s="353"/>
      <c r="D105" s="354"/>
      <c r="E105" s="354"/>
      <c r="F105" s="354"/>
      <c r="G105" s="354"/>
      <c r="H105" s="354"/>
      <c r="I105" s="354"/>
      <c r="J105" s="354"/>
      <c r="K105" s="354"/>
      <c r="L105" s="355"/>
      <c r="M105" s="432"/>
      <c r="N105" s="433"/>
      <c r="O105" s="433"/>
      <c r="P105" s="433"/>
      <c r="Q105" s="434"/>
      <c r="R105" s="432"/>
      <c r="S105" s="433"/>
      <c r="T105" s="433"/>
      <c r="U105" s="433"/>
      <c r="V105" s="434"/>
      <c r="W105" s="356"/>
      <c r="X105" s="357"/>
      <c r="Y105" s="357"/>
      <c r="Z105" s="379"/>
      <c r="AA105" s="380"/>
      <c r="AB105" s="381" t="str">
        <f t="shared" si="3"/>
        <v/>
      </c>
    </row>
    <row r="106" spans="2:28" ht="37.5" customHeight="1">
      <c r="B106" s="12">
        <f t="shared" si="4"/>
        <v>73</v>
      </c>
      <c r="C106" s="353"/>
      <c r="D106" s="354"/>
      <c r="E106" s="354"/>
      <c r="F106" s="354"/>
      <c r="G106" s="354"/>
      <c r="H106" s="354"/>
      <c r="I106" s="354"/>
      <c r="J106" s="354"/>
      <c r="K106" s="354"/>
      <c r="L106" s="355"/>
      <c r="M106" s="432"/>
      <c r="N106" s="433"/>
      <c r="O106" s="433"/>
      <c r="P106" s="433"/>
      <c r="Q106" s="434"/>
      <c r="R106" s="432"/>
      <c r="S106" s="433"/>
      <c r="T106" s="433"/>
      <c r="U106" s="433"/>
      <c r="V106" s="434"/>
      <c r="W106" s="356"/>
      <c r="X106" s="357"/>
      <c r="Y106" s="357"/>
      <c r="Z106" s="379"/>
      <c r="AA106" s="380"/>
      <c r="AB106" s="381" t="str">
        <f t="shared" si="3"/>
        <v/>
      </c>
    </row>
    <row r="107" spans="2:28" ht="37.5" customHeight="1">
      <c r="B107" s="12">
        <f t="shared" si="4"/>
        <v>74</v>
      </c>
      <c r="C107" s="353"/>
      <c r="D107" s="354"/>
      <c r="E107" s="354"/>
      <c r="F107" s="354"/>
      <c r="G107" s="354"/>
      <c r="H107" s="354"/>
      <c r="I107" s="354"/>
      <c r="J107" s="354"/>
      <c r="K107" s="354"/>
      <c r="L107" s="355"/>
      <c r="M107" s="432"/>
      <c r="N107" s="433"/>
      <c r="O107" s="433"/>
      <c r="P107" s="433"/>
      <c r="Q107" s="434"/>
      <c r="R107" s="432"/>
      <c r="S107" s="433"/>
      <c r="T107" s="433"/>
      <c r="U107" s="433"/>
      <c r="V107" s="434"/>
      <c r="W107" s="356"/>
      <c r="X107" s="357"/>
      <c r="Y107" s="357"/>
      <c r="Z107" s="379"/>
      <c r="AA107" s="380"/>
      <c r="AB107" s="381" t="str">
        <f t="shared" si="3"/>
        <v/>
      </c>
    </row>
    <row r="108" spans="2:28" ht="37.5" customHeight="1">
      <c r="B108" s="12">
        <f t="shared" si="4"/>
        <v>75</v>
      </c>
      <c r="C108" s="353"/>
      <c r="D108" s="354"/>
      <c r="E108" s="354"/>
      <c r="F108" s="354"/>
      <c r="G108" s="354"/>
      <c r="H108" s="354"/>
      <c r="I108" s="354"/>
      <c r="J108" s="354"/>
      <c r="K108" s="354"/>
      <c r="L108" s="355"/>
      <c r="M108" s="432"/>
      <c r="N108" s="433"/>
      <c r="O108" s="433"/>
      <c r="P108" s="433"/>
      <c r="Q108" s="434"/>
      <c r="R108" s="432"/>
      <c r="S108" s="433"/>
      <c r="T108" s="433"/>
      <c r="U108" s="433"/>
      <c r="V108" s="434"/>
      <c r="W108" s="356"/>
      <c r="X108" s="357"/>
      <c r="Y108" s="357"/>
      <c r="Z108" s="379"/>
      <c r="AA108" s="380"/>
      <c r="AB108" s="381" t="str">
        <f t="shared" si="3"/>
        <v/>
      </c>
    </row>
    <row r="109" spans="2:28" ht="37.5" customHeight="1">
      <c r="B109" s="12">
        <f t="shared" si="4"/>
        <v>76</v>
      </c>
      <c r="C109" s="353"/>
      <c r="D109" s="354"/>
      <c r="E109" s="354"/>
      <c r="F109" s="354"/>
      <c r="G109" s="354"/>
      <c r="H109" s="354"/>
      <c r="I109" s="354"/>
      <c r="J109" s="354"/>
      <c r="K109" s="354"/>
      <c r="L109" s="355"/>
      <c r="M109" s="432"/>
      <c r="N109" s="433"/>
      <c r="O109" s="433"/>
      <c r="P109" s="433"/>
      <c r="Q109" s="434"/>
      <c r="R109" s="432"/>
      <c r="S109" s="433"/>
      <c r="T109" s="433"/>
      <c r="U109" s="433"/>
      <c r="V109" s="434"/>
      <c r="W109" s="356"/>
      <c r="X109" s="357"/>
      <c r="Y109" s="357"/>
      <c r="Z109" s="379"/>
      <c r="AA109" s="380"/>
      <c r="AB109" s="381" t="str">
        <f t="shared" si="3"/>
        <v/>
      </c>
    </row>
    <row r="110" spans="2:28" ht="37.5" customHeight="1">
      <c r="B110" s="12">
        <f t="shared" si="4"/>
        <v>77</v>
      </c>
      <c r="C110" s="353"/>
      <c r="D110" s="354"/>
      <c r="E110" s="354"/>
      <c r="F110" s="354"/>
      <c r="G110" s="354"/>
      <c r="H110" s="354"/>
      <c r="I110" s="354"/>
      <c r="J110" s="354"/>
      <c r="K110" s="354"/>
      <c r="L110" s="355"/>
      <c r="M110" s="432"/>
      <c r="N110" s="433"/>
      <c r="O110" s="433"/>
      <c r="P110" s="433"/>
      <c r="Q110" s="434"/>
      <c r="R110" s="432"/>
      <c r="S110" s="433"/>
      <c r="T110" s="433"/>
      <c r="U110" s="433"/>
      <c r="V110" s="434"/>
      <c r="W110" s="356"/>
      <c r="X110" s="357"/>
      <c r="Y110" s="357"/>
      <c r="Z110" s="379"/>
      <c r="AA110" s="380"/>
      <c r="AB110" s="381" t="str">
        <f t="shared" si="3"/>
        <v/>
      </c>
    </row>
    <row r="111" spans="2:28" ht="37.5" customHeight="1">
      <c r="B111" s="12">
        <f t="shared" si="4"/>
        <v>78</v>
      </c>
      <c r="C111" s="353"/>
      <c r="D111" s="354"/>
      <c r="E111" s="354"/>
      <c r="F111" s="354"/>
      <c r="G111" s="354"/>
      <c r="H111" s="354"/>
      <c r="I111" s="354"/>
      <c r="J111" s="354"/>
      <c r="K111" s="354"/>
      <c r="L111" s="355"/>
      <c r="M111" s="432"/>
      <c r="N111" s="433"/>
      <c r="O111" s="433"/>
      <c r="P111" s="433"/>
      <c r="Q111" s="434"/>
      <c r="R111" s="432"/>
      <c r="S111" s="433"/>
      <c r="T111" s="433"/>
      <c r="U111" s="433"/>
      <c r="V111" s="434"/>
      <c r="W111" s="356"/>
      <c r="X111" s="357"/>
      <c r="Y111" s="357"/>
      <c r="Z111" s="379"/>
      <c r="AA111" s="380"/>
      <c r="AB111" s="381" t="str">
        <f t="shared" si="3"/>
        <v/>
      </c>
    </row>
    <row r="112" spans="2:28" ht="37.5" customHeight="1">
      <c r="B112" s="12">
        <f t="shared" si="4"/>
        <v>79</v>
      </c>
      <c r="C112" s="353"/>
      <c r="D112" s="354"/>
      <c r="E112" s="354"/>
      <c r="F112" s="354"/>
      <c r="G112" s="354"/>
      <c r="H112" s="354"/>
      <c r="I112" s="354"/>
      <c r="J112" s="354"/>
      <c r="K112" s="354"/>
      <c r="L112" s="355"/>
      <c r="M112" s="432"/>
      <c r="N112" s="433"/>
      <c r="O112" s="433"/>
      <c r="P112" s="433"/>
      <c r="Q112" s="434"/>
      <c r="R112" s="432"/>
      <c r="S112" s="433"/>
      <c r="T112" s="433"/>
      <c r="U112" s="433"/>
      <c r="V112" s="434"/>
      <c r="W112" s="356"/>
      <c r="X112" s="357"/>
      <c r="Y112" s="357"/>
      <c r="Z112" s="379"/>
      <c r="AA112" s="380"/>
      <c r="AB112" s="381" t="str">
        <f t="shared" si="3"/>
        <v/>
      </c>
    </row>
    <row r="113" spans="2:28" ht="37.5" customHeight="1">
      <c r="B113" s="12">
        <f t="shared" si="4"/>
        <v>80</v>
      </c>
      <c r="C113" s="353"/>
      <c r="D113" s="354"/>
      <c r="E113" s="354"/>
      <c r="F113" s="354"/>
      <c r="G113" s="354"/>
      <c r="H113" s="354"/>
      <c r="I113" s="354"/>
      <c r="J113" s="354"/>
      <c r="K113" s="354"/>
      <c r="L113" s="355"/>
      <c r="M113" s="432"/>
      <c r="N113" s="433"/>
      <c r="O113" s="433"/>
      <c r="P113" s="433"/>
      <c r="Q113" s="434"/>
      <c r="R113" s="432"/>
      <c r="S113" s="433"/>
      <c r="T113" s="433"/>
      <c r="U113" s="433"/>
      <c r="V113" s="434"/>
      <c r="W113" s="356"/>
      <c r="X113" s="357"/>
      <c r="Y113" s="357"/>
      <c r="Z113" s="379"/>
      <c r="AA113" s="380"/>
      <c r="AB113" s="381" t="str">
        <f t="shared" si="3"/>
        <v/>
      </c>
    </row>
    <row r="114" spans="2:28" ht="37.5" customHeight="1">
      <c r="B114" s="12">
        <f t="shared" si="4"/>
        <v>81</v>
      </c>
      <c r="C114" s="353"/>
      <c r="D114" s="354"/>
      <c r="E114" s="354"/>
      <c r="F114" s="354"/>
      <c r="G114" s="354"/>
      <c r="H114" s="354"/>
      <c r="I114" s="354"/>
      <c r="J114" s="354"/>
      <c r="K114" s="354"/>
      <c r="L114" s="355"/>
      <c r="M114" s="432"/>
      <c r="N114" s="433"/>
      <c r="O114" s="433"/>
      <c r="P114" s="433"/>
      <c r="Q114" s="434"/>
      <c r="R114" s="432"/>
      <c r="S114" s="433"/>
      <c r="T114" s="433"/>
      <c r="U114" s="433"/>
      <c r="V114" s="434"/>
      <c r="W114" s="356"/>
      <c r="X114" s="357"/>
      <c r="Y114" s="357"/>
      <c r="Z114" s="379"/>
      <c r="AA114" s="380"/>
      <c r="AB114" s="381" t="str">
        <f t="shared" si="3"/>
        <v/>
      </c>
    </row>
    <row r="115" spans="2:28" ht="37.5" customHeight="1">
      <c r="B115" s="12">
        <f t="shared" si="4"/>
        <v>82</v>
      </c>
      <c r="C115" s="353"/>
      <c r="D115" s="354"/>
      <c r="E115" s="354"/>
      <c r="F115" s="354"/>
      <c r="G115" s="354"/>
      <c r="H115" s="354"/>
      <c r="I115" s="354"/>
      <c r="J115" s="354"/>
      <c r="K115" s="354"/>
      <c r="L115" s="355"/>
      <c r="M115" s="432"/>
      <c r="N115" s="433"/>
      <c r="O115" s="433"/>
      <c r="P115" s="433"/>
      <c r="Q115" s="434"/>
      <c r="R115" s="432"/>
      <c r="S115" s="433"/>
      <c r="T115" s="433"/>
      <c r="U115" s="433"/>
      <c r="V115" s="434"/>
      <c r="W115" s="356"/>
      <c r="X115" s="357"/>
      <c r="Y115" s="357"/>
      <c r="Z115" s="379"/>
      <c r="AA115" s="380"/>
      <c r="AB115" s="381" t="str">
        <f t="shared" si="3"/>
        <v/>
      </c>
    </row>
    <row r="116" spans="2:28" ht="37.5" customHeight="1">
      <c r="B116" s="12">
        <f t="shared" si="4"/>
        <v>83</v>
      </c>
      <c r="C116" s="353"/>
      <c r="D116" s="354"/>
      <c r="E116" s="354"/>
      <c r="F116" s="354"/>
      <c r="G116" s="354"/>
      <c r="H116" s="354"/>
      <c r="I116" s="354"/>
      <c r="J116" s="354"/>
      <c r="K116" s="354"/>
      <c r="L116" s="355"/>
      <c r="M116" s="432"/>
      <c r="N116" s="433"/>
      <c r="O116" s="433"/>
      <c r="P116" s="433"/>
      <c r="Q116" s="434"/>
      <c r="R116" s="432"/>
      <c r="S116" s="433"/>
      <c r="T116" s="433"/>
      <c r="U116" s="433"/>
      <c r="V116" s="434"/>
      <c r="W116" s="356"/>
      <c r="X116" s="357"/>
      <c r="Y116" s="357"/>
      <c r="Z116" s="379"/>
      <c r="AA116" s="380"/>
      <c r="AB116" s="381" t="str">
        <f t="shared" si="3"/>
        <v/>
      </c>
    </row>
    <row r="117" spans="2:28" ht="37.5" customHeight="1">
      <c r="B117" s="12">
        <f t="shared" si="4"/>
        <v>84</v>
      </c>
      <c r="C117" s="353"/>
      <c r="D117" s="354"/>
      <c r="E117" s="354"/>
      <c r="F117" s="354"/>
      <c r="G117" s="354"/>
      <c r="H117" s="354"/>
      <c r="I117" s="354"/>
      <c r="J117" s="354"/>
      <c r="K117" s="354"/>
      <c r="L117" s="355"/>
      <c r="M117" s="432"/>
      <c r="N117" s="433"/>
      <c r="O117" s="433"/>
      <c r="P117" s="433"/>
      <c r="Q117" s="434"/>
      <c r="R117" s="432"/>
      <c r="S117" s="433"/>
      <c r="T117" s="433"/>
      <c r="U117" s="433"/>
      <c r="V117" s="434"/>
      <c r="W117" s="356"/>
      <c r="X117" s="357"/>
      <c r="Y117" s="357"/>
      <c r="Z117" s="379"/>
      <c r="AA117" s="380"/>
      <c r="AB117" s="381" t="str">
        <f t="shared" si="3"/>
        <v/>
      </c>
    </row>
    <row r="118" spans="2:28" ht="37.5" customHeight="1">
      <c r="B118" s="12">
        <f t="shared" si="4"/>
        <v>85</v>
      </c>
      <c r="C118" s="353"/>
      <c r="D118" s="354"/>
      <c r="E118" s="354"/>
      <c r="F118" s="354"/>
      <c r="G118" s="354"/>
      <c r="H118" s="354"/>
      <c r="I118" s="354"/>
      <c r="J118" s="354"/>
      <c r="K118" s="354"/>
      <c r="L118" s="355"/>
      <c r="M118" s="432"/>
      <c r="N118" s="433"/>
      <c r="O118" s="433"/>
      <c r="P118" s="433"/>
      <c r="Q118" s="434"/>
      <c r="R118" s="432"/>
      <c r="S118" s="433"/>
      <c r="T118" s="433"/>
      <c r="U118" s="433"/>
      <c r="V118" s="434"/>
      <c r="W118" s="356"/>
      <c r="X118" s="357"/>
      <c r="Y118" s="357"/>
      <c r="Z118" s="379"/>
      <c r="AA118" s="380"/>
      <c r="AB118" s="381" t="str">
        <f t="shared" si="3"/>
        <v/>
      </c>
    </row>
    <row r="119" spans="2:28" ht="37.5" customHeight="1">
      <c r="B119" s="12">
        <f t="shared" si="4"/>
        <v>86</v>
      </c>
      <c r="C119" s="353"/>
      <c r="D119" s="354"/>
      <c r="E119" s="354"/>
      <c r="F119" s="354"/>
      <c r="G119" s="354"/>
      <c r="H119" s="354"/>
      <c r="I119" s="354"/>
      <c r="J119" s="354"/>
      <c r="K119" s="354"/>
      <c r="L119" s="355"/>
      <c r="M119" s="432"/>
      <c r="N119" s="433"/>
      <c r="O119" s="433"/>
      <c r="P119" s="433"/>
      <c r="Q119" s="434"/>
      <c r="R119" s="432"/>
      <c r="S119" s="433"/>
      <c r="T119" s="433"/>
      <c r="U119" s="433"/>
      <c r="V119" s="434"/>
      <c r="W119" s="356"/>
      <c r="X119" s="357"/>
      <c r="Y119" s="357"/>
      <c r="Z119" s="379"/>
      <c r="AA119" s="380"/>
      <c r="AB119" s="381" t="str">
        <f t="shared" si="3"/>
        <v/>
      </c>
    </row>
    <row r="120" spans="2:28" ht="37.5" customHeight="1">
      <c r="B120" s="12">
        <f t="shared" si="4"/>
        <v>87</v>
      </c>
      <c r="C120" s="353"/>
      <c r="D120" s="354"/>
      <c r="E120" s="354"/>
      <c r="F120" s="354"/>
      <c r="G120" s="354"/>
      <c r="H120" s="354"/>
      <c r="I120" s="354"/>
      <c r="J120" s="354"/>
      <c r="K120" s="354"/>
      <c r="L120" s="355"/>
      <c r="M120" s="432"/>
      <c r="N120" s="433"/>
      <c r="O120" s="433"/>
      <c r="P120" s="433"/>
      <c r="Q120" s="434"/>
      <c r="R120" s="432"/>
      <c r="S120" s="433"/>
      <c r="T120" s="433"/>
      <c r="U120" s="433"/>
      <c r="V120" s="434"/>
      <c r="W120" s="356"/>
      <c r="X120" s="357"/>
      <c r="Y120" s="357"/>
      <c r="Z120" s="379"/>
      <c r="AA120" s="380"/>
      <c r="AB120" s="381" t="str">
        <f t="shared" si="3"/>
        <v/>
      </c>
    </row>
    <row r="121" spans="2:28" ht="37.5" customHeight="1">
      <c r="B121" s="12">
        <f t="shared" si="4"/>
        <v>88</v>
      </c>
      <c r="C121" s="353"/>
      <c r="D121" s="354"/>
      <c r="E121" s="354"/>
      <c r="F121" s="354"/>
      <c r="G121" s="354"/>
      <c r="H121" s="354"/>
      <c r="I121" s="354"/>
      <c r="J121" s="354"/>
      <c r="K121" s="354"/>
      <c r="L121" s="355"/>
      <c r="M121" s="432"/>
      <c r="N121" s="433"/>
      <c r="O121" s="433"/>
      <c r="P121" s="433"/>
      <c r="Q121" s="434"/>
      <c r="R121" s="432"/>
      <c r="S121" s="433"/>
      <c r="T121" s="433"/>
      <c r="U121" s="433"/>
      <c r="V121" s="434"/>
      <c r="W121" s="356"/>
      <c r="X121" s="357"/>
      <c r="Y121" s="357"/>
      <c r="Z121" s="379"/>
      <c r="AA121" s="380"/>
      <c r="AB121" s="381" t="str">
        <f t="shared" si="3"/>
        <v/>
      </c>
    </row>
    <row r="122" spans="2:28" ht="37.5" customHeight="1">
      <c r="B122" s="12">
        <f t="shared" si="4"/>
        <v>89</v>
      </c>
      <c r="C122" s="353"/>
      <c r="D122" s="354"/>
      <c r="E122" s="354"/>
      <c r="F122" s="354"/>
      <c r="G122" s="354"/>
      <c r="H122" s="354"/>
      <c r="I122" s="354"/>
      <c r="J122" s="354"/>
      <c r="K122" s="354"/>
      <c r="L122" s="355"/>
      <c r="M122" s="432"/>
      <c r="N122" s="433"/>
      <c r="O122" s="433"/>
      <c r="P122" s="433"/>
      <c r="Q122" s="434"/>
      <c r="R122" s="432"/>
      <c r="S122" s="433"/>
      <c r="T122" s="433"/>
      <c r="U122" s="433"/>
      <c r="V122" s="434"/>
      <c r="W122" s="356"/>
      <c r="X122" s="357"/>
      <c r="Y122" s="357"/>
      <c r="Z122" s="379"/>
      <c r="AA122" s="380"/>
      <c r="AB122" s="381" t="str">
        <f t="shared" si="3"/>
        <v/>
      </c>
    </row>
    <row r="123" spans="2:28" ht="37.5" customHeight="1">
      <c r="B123" s="12">
        <f t="shared" si="4"/>
        <v>90</v>
      </c>
      <c r="C123" s="353"/>
      <c r="D123" s="354"/>
      <c r="E123" s="354"/>
      <c r="F123" s="354"/>
      <c r="G123" s="354"/>
      <c r="H123" s="354"/>
      <c r="I123" s="354"/>
      <c r="J123" s="354"/>
      <c r="K123" s="354"/>
      <c r="L123" s="355"/>
      <c r="M123" s="432"/>
      <c r="N123" s="433"/>
      <c r="O123" s="433"/>
      <c r="P123" s="433"/>
      <c r="Q123" s="434"/>
      <c r="R123" s="432"/>
      <c r="S123" s="433"/>
      <c r="T123" s="433"/>
      <c r="U123" s="433"/>
      <c r="V123" s="434"/>
      <c r="W123" s="356"/>
      <c r="X123" s="357"/>
      <c r="Y123" s="357"/>
      <c r="Z123" s="379"/>
      <c r="AA123" s="380"/>
      <c r="AB123" s="381" t="str">
        <f t="shared" si="3"/>
        <v/>
      </c>
    </row>
    <row r="124" spans="2:28" ht="37.5" customHeight="1">
      <c r="B124" s="12">
        <f t="shared" si="4"/>
        <v>91</v>
      </c>
      <c r="C124" s="353"/>
      <c r="D124" s="354"/>
      <c r="E124" s="354"/>
      <c r="F124" s="354"/>
      <c r="G124" s="354"/>
      <c r="H124" s="354"/>
      <c r="I124" s="354"/>
      <c r="J124" s="354"/>
      <c r="K124" s="354"/>
      <c r="L124" s="355"/>
      <c r="M124" s="432"/>
      <c r="N124" s="433"/>
      <c r="O124" s="433"/>
      <c r="P124" s="433"/>
      <c r="Q124" s="434"/>
      <c r="R124" s="432"/>
      <c r="S124" s="433"/>
      <c r="T124" s="433"/>
      <c r="U124" s="433"/>
      <c r="V124" s="434"/>
      <c r="W124" s="356"/>
      <c r="X124" s="357"/>
      <c r="Y124" s="357"/>
      <c r="Z124" s="379"/>
      <c r="AA124" s="380"/>
      <c r="AB124" s="381" t="str">
        <f t="shared" si="3"/>
        <v/>
      </c>
    </row>
    <row r="125" spans="2:28" ht="37.5" customHeight="1">
      <c r="B125" s="12">
        <f t="shared" si="4"/>
        <v>92</v>
      </c>
      <c r="C125" s="353"/>
      <c r="D125" s="354"/>
      <c r="E125" s="354"/>
      <c r="F125" s="354"/>
      <c r="G125" s="354"/>
      <c r="H125" s="354"/>
      <c r="I125" s="354"/>
      <c r="J125" s="354"/>
      <c r="K125" s="354"/>
      <c r="L125" s="355"/>
      <c r="M125" s="432"/>
      <c r="N125" s="433"/>
      <c r="O125" s="433"/>
      <c r="P125" s="433"/>
      <c r="Q125" s="434"/>
      <c r="R125" s="432"/>
      <c r="S125" s="433"/>
      <c r="T125" s="433"/>
      <c r="U125" s="433"/>
      <c r="V125" s="434"/>
      <c r="W125" s="356"/>
      <c r="X125" s="357"/>
      <c r="Y125" s="357"/>
      <c r="Z125" s="379"/>
      <c r="AA125" s="380"/>
      <c r="AB125" s="381" t="str">
        <f t="shared" si="3"/>
        <v/>
      </c>
    </row>
    <row r="126" spans="2:28" ht="37.5" customHeight="1">
      <c r="B126" s="12">
        <f t="shared" ref="B126:B131" si="5">B125+1</f>
        <v>93</v>
      </c>
      <c r="C126" s="353"/>
      <c r="D126" s="354"/>
      <c r="E126" s="354"/>
      <c r="F126" s="354"/>
      <c r="G126" s="354"/>
      <c r="H126" s="354"/>
      <c r="I126" s="354"/>
      <c r="J126" s="354"/>
      <c r="K126" s="354"/>
      <c r="L126" s="355"/>
      <c r="M126" s="432"/>
      <c r="N126" s="433"/>
      <c r="O126" s="433"/>
      <c r="P126" s="433"/>
      <c r="Q126" s="434"/>
      <c r="R126" s="432"/>
      <c r="S126" s="433"/>
      <c r="T126" s="433"/>
      <c r="U126" s="433"/>
      <c r="V126" s="434"/>
      <c r="W126" s="356"/>
      <c r="X126" s="357"/>
      <c r="Y126" s="357"/>
      <c r="Z126" s="379"/>
      <c r="AA126" s="380"/>
      <c r="AB126" s="381" t="str">
        <f t="shared" si="3"/>
        <v/>
      </c>
    </row>
    <row r="127" spans="2:28" ht="37.5" customHeight="1">
      <c r="B127" s="12">
        <f t="shared" si="5"/>
        <v>94</v>
      </c>
      <c r="C127" s="353"/>
      <c r="D127" s="354"/>
      <c r="E127" s="354"/>
      <c r="F127" s="354"/>
      <c r="G127" s="354"/>
      <c r="H127" s="354"/>
      <c r="I127" s="354"/>
      <c r="J127" s="354"/>
      <c r="K127" s="354"/>
      <c r="L127" s="355"/>
      <c r="M127" s="432"/>
      <c r="N127" s="433"/>
      <c r="O127" s="433"/>
      <c r="P127" s="433"/>
      <c r="Q127" s="434"/>
      <c r="R127" s="432"/>
      <c r="S127" s="433"/>
      <c r="T127" s="433"/>
      <c r="U127" s="433"/>
      <c r="V127" s="434"/>
      <c r="W127" s="356"/>
      <c r="X127" s="357"/>
      <c r="Y127" s="357"/>
      <c r="Z127" s="379"/>
      <c r="AA127" s="380"/>
      <c r="AB127" s="381" t="str">
        <f t="shared" si="3"/>
        <v/>
      </c>
    </row>
    <row r="128" spans="2:28" ht="37.5" customHeight="1">
      <c r="B128" s="12">
        <f t="shared" si="5"/>
        <v>95</v>
      </c>
      <c r="C128" s="353"/>
      <c r="D128" s="354"/>
      <c r="E128" s="354"/>
      <c r="F128" s="354"/>
      <c r="G128" s="354"/>
      <c r="H128" s="354"/>
      <c r="I128" s="354"/>
      <c r="J128" s="354"/>
      <c r="K128" s="354"/>
      <c r="L128" s="355"/>
      <c r="M128" s="432"/>
      <c r="N128" s="433"/>
      <c r="O128" s="433"/>
      <c r="P128" s="433"/>
      <c r="Q128" s="434"/>
      <c r="R128" s="432"/>
      <c r="S128" s="433"/>
      <c r="T128" s="433"/>
      <c r="U128" s="433"/>
      <c r="V128" s="434"/>
      <c r="W128" s="356"/>
      <c r="X128" s="357"/>
      <c r="Y128" s="357"/>
      <c r="Z128" s="379"/>
      <c r="AA128" s="380"/>
      <c r="AB128" s="381" t="str">
        <f t="shared" si="3"/>
        <v/>
      </c>
    </row>
    <row r="129" spans="1:28" ht="37.5" customHeight="1">
      <c r="B129" s="12">
        <f t="shared" si="5"/>
        <v>96</v>
      </c>
      <c r="C129" s="353"/>
      <c r="D129" s="354"/>
      <c r="E129" s="354"/>
      <c r="F129" s="354"/>
      <c r="G129" s="354"/>
      <c r="H129" s="354"/>
      <c r="I129" s="354"/>
      <c r="J129" s="354"/>
      <c r="K129" s="354"/>
      <c r="L129" s="355"/>
      <c r="M129" s="432"/>
      <c r="N129" s="433"/>
      <c r="O129" s="433"/>
      <c r="P129" s="433"/>
      <c r="Q129" s="434"/>
      <c r="R129" s="432"/>
      <c r="S129" s="433"/>
      <c r="T129" s="433"/>
      <c r="U129" s="433"/>
      <c r="V129" s="434"/>
      <c r="W129" s="356"/>
      <c r="X129" s="357"/>
      <c r="Y129" s="357"/>
      <c r="Z129" s="379"/>
      <c r="AA129" s="380"/>
      <c r="AB129" s="381" t="str">
        <f t="shared" si="3"/>
        <v/>
      </c>
    </row>
    <row r="130" spans="1:28" ht="37.5" customHeight="1">
      <c r="B130" s="12">
        <f t="shared" si="5"/>
        <v>97</v>
      </c>
      <c r="C130" s="353"/>
      <c r="D130" s="354"/>
      <c r="E130" s="354"/>
      <c r="F130" s="354"/>
      <c r="G130" s="354"/>
      <c r="H130" s="354"/>
      <c r="I130" s="354"/>
      <c r="J130" s="354"/>
      <c r="K130" s="354"/>
      <c r="L130" s="355"/>
      <c r="M130" s="432"/>
      <c r="N130" s="433"/>
      <c r="O130" s="433"/>
      <c r="P130" s="433"/>
      <c r="Q130" s="434"/>
      <c r="R130" s="432"/>
      <c r="S130" s="433"/>
      <c r="T130" s="433"/>
      <c r="U130" s="433"/>
      <c r="V130" s="434"/>
      <c r="W130" s="356"/>
      <c r="X130" s="357"/>
      <c r="Y130" s="357"/>
      <c r="Z130" s="379"/>
      <c r="AA130" s="380"/>
      <c r="AB130" s="381" t="str">
        <f t="shared" si="3"/>
        <v/>
      </c>
    </row>
    <row r="131" spans="1:28" ht="37.5" customHeight="1">
      <c r="B131" s="12">
        <f t="shared" si="5"/>
        <v>98</v>
      </c>
      <c r="C131" s="353"/>
      <c r="D131" s="354"/>
      <c r="E131" s="354"/>
      <c r="F131" s="354"/>
      <c r="G131" s="354"/>
      <c r="H131" s="354"/>
      <c r="I131" s="354"/>
      <c r="J131" s="354"/>
      <c r="K131" s="354"/>
      <c r="L131" s="355"/>
      <c r="M131" s="432"/>
      <c r="N131" s="433"/>
      <c r="O131" s="433"/>
      <c r="P131" s="433"/>
      <c r="Q131" s="434"/>
      <c r="R131" s="432"/>
      <c r="S131" s="433"/>
      <c r="T131" s="433"/>
      <c r="U131" s="433"/>
      <c r="V131" s="434"/>
      <c r="W131" s="356"/>
      <c r="X131" s="357"/>
      <c r="Y131" s="357"/>
      <c r="Z131" s="379"/>
      <c r="AA131" s="380"/>
      <c r="AB131" s="381" t="str">
        <f t="shared" si="3"/>
        <v/>
      </c>
    </row>
    <row r="132" spans="1:28" ht="37.5" customHeight="1">
      <c r="B132" s="12">
        <f t="shared" ref="B132:B133" si="6">B131+1</f>
        <v>99</v>
      </c>
      <c r="C132" s="353"/>
      <c r="D132" s="354"/>
      <c r="E132" s="354"/>
      <c r="F132" s="354"/>
      <c r="G132" s="354"/>
      <c r="H132" s="354"/>
      <c r="I132" s="354"/>
      <c r="J132" s="354"/>
      <c r="K132" s="354"/>
      <c r="L132" s="355"/>
      <c r="M132" s="432"/>
      <c r="N132" s="433"/>
      <c r="O132" s="433"/>
      <c r="P132" s="433"/>
      <c r="Q132" s="434"/>
      <c r="R132" s="432"/>
      <c r="S132" s="433"/>
      <c r="T132" s="433"/>
      <c r="U132" s="433"/>
      <c r="V132" s="434"/>
      <c r="W132" s="356"/>
      <c r="X132" s="357"/>
      <c r="Y132" s="357"/>
      <c r="Z132" s="379"/>
      <c r="AA132" s="380"/>
      <c r="AB132" s="381" t="str">
        <f t="shared" si="3"/>
        <v/>
      </c>
    </row>
    <row r="133" spans="1:28" ht="37.5" customHeight="1" thickBot="1">
      <c r="B133" s="12">
        <f t="shared" si="6"/>
        <v>100</v>
      </c>
      <c r="C133" s="358"/>
      <c r="D133" s="359"/>
      <c r="E133" s="359"/>
      <c r="F133" s="359"/>
      <c r="G133" s="359"/>
      <c r="H133" s="359"/>
      <c r="I133" s="359"/>
      <c r="J133" s="359"/>
      <c r="K133" s="359"/>
      <c r="L133" s="360"/>
      <c r="M133" s="451"/>
      <c r="N133" s="452"/>
      <c r="O133" s="452"/>
      <c r="P133" s="452"/>
      <c r="Q133" s="453"/>
      <c r="R133" s="451"/>
      <c r="S133" s="452"/>
      <c r="T133" s="452"/>
      <c r="U133" s="452"/>
      <c r="V133" s="453"/>
      <c r="W133" s="361"/>
      <c r="X133" s="362"/>
      <c r="Y133" s="362"/>
      <c r="Z133" s="382"/>
      <c r="AA133" s="383"/>
      <c r="AB133" s="384" t="str">
        <f t="shared" si="3"/>
        <v/>
      </c>
    </row>
    <row r="134" spans="1:28" ht="4.5" customHeight="1">
      <c r="A134" s="11"/>
    </row>
    <row r="135" spans="1:28" ht="28.5" customHeight="1">
      <c r="B135" s="19"/>
      <c r="C135" s="455"/>
      <c r="D135" s="455"/>
      <c r="E135" s="455"/>
      <c r="F135" s="455"/>
      <c r="G135" s="455"/>
      <c r="H135" s="455"/>
      <c r="I135" s="455"/>
      <c r="J135" s="455"/>
      <c r="K135" s="455"/>
      <c r="L135" s="455"/>
      <c r="M135" s="455"/>
      <c r="N135" s="455"/>
      <c r="O135" s="455"/>
      <c r="P135" s="455"/>
      <c r="Q135" s="455"/>
      <c r="R135" s="455"/>
      <c r="S135" s="455"/>
      <c r="T135" s="455"/>
      <c r="U135" s="455"/>
      <c r="V135" s="455"/>
      <c r="W135" s="455"/>
      <c r="X135" s="455"/>
      <c r="Y135" s="455"/>
      <c r="Z135" s="455"/>
      <c r="AA135" s="455"/>
      <c r="AB135" s="45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view="pageBreakPreview" topLeftCell="B55" zoomScale="120" zoomScaleNormal="120" zoomScaleSheetLayoutView="120" workbookViewId="0">
      <selection activeCell="AK1" sqref="AK1"/>
    </sheetView>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06" t="s">
        <v>77</v>
      </c>
      <c r="Z1" s="506"/>
      <c r="AA1" s="506"/>
      <c r="AB1" s="506"/>
      <c r="AC1" s="506" t="str">
        <f>IF(基本情報入力シート!C11="","",基本情報入力シート!C11)</f>
        <v/>
      </c>
      <c r="AD1" s="506"/>
      <c r="AE1" s="506"/>
      <c r="AF1" s="506"/>
      <c r="AG1" s="506"/>
      <c r="AH1" s="506"/>
      <c r="AI1" s="506"/>
      <c r="AJ1" s="506"/>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617"/>
      <c r="Z4" s="617"/>
      <c r="AA4" s="52" t="s">
        <v>17</v>
      </c>
      <c r="AG4" s="52"/>
      <c r="AH4" s="52"/>
      <c r="AI4" s="52"/>
      <c r="AJ4" s="33"/>
    </row>
    <row r="5" spans="1:36">
      <c r="A5" s="619" t="s">
        <v>241</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row>
    <row r="6" spans="1:36">
      <c r="A6" s="652" t="s">
        <v>260</v>
      </c>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499" t="s">
        <v>102</v>
      </c>
      <c r="B10" s="500"/>
      <c r="C10" s="500"/>
      <c r="D10" s="500"/>
      <c r="E10" s="500"/>
      <c r="F10" s="501"/>
      <c r="G10" s="502" t="str">
        <f>IF(基本情報入力シート!M15="","",基本情報入力シート!M15)</f>
        <v/>
      </c>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3"/>
    </row>
    <row r="11" spans="1:36" s="58" customFormat="1" ht="25.5" customHeight="1">
      <c r="A11" s="528" t="s">
        <v>101</v>
      </c>
      <c r="B11" s="529"/>
      <c r="C11" s="529"/>
      <c r="D11" s="529"/>
      <c r="E11" s="529"/>
      <c r="F11" s="530"/>
      <c r="G11" s="504" t="str">
        <f>IF(基本情報入力シート!M16="","",基本情報入力シート!M16)</f>
        <v/>
      </c>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5"/>
    </row>
    <row r="12" spans="1:36" s="58" customFormat="1" ht="12.75" customHeight="1">
      <c r="A12" s="518" t="s">
        <v>105</v>
      </c>
      <c r="B12" s="519"/>
      <c r="C12" s="519"/>
      <c r="D12" s="519"/>
      <c r="E12" s="519"/>
      <c r="F12" s="520"/>
      <c r="G12" s="59" t="s">
        <v>7</v>
      </c>
      <c r="H12" s="618" t="str">
        <f>IF(基本情報入力シート!AD17="","",基本情報入力シート!AD17)</f>
        <v>－</v>
      </c>
      <c r="I12" s="618"/>
      <c r="J12" s="618"/>
      <c r="K12" s="618"/>
      <c r="L12" s="618"/>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521"/>
      <c r="B13" s="522"/>
      <c r="C13" s="522"/>
      <c r="D13" s="522"/>
      <c r="E13" s="522"/>
      <c r="F13" s="523"/>
      <c r="G13" s="514" t="str">
        <f>IF(基本情報入力シート!M18="","",基本情報入力シート!M18)</f>
        <v/>
      </c>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6"/>
    </row>
    <row r="14" spans="1:36" s="58" customFormat="1" ht="16.5" customHeight="1">
      <c r="A14" s="521"/>
      <c r="B14" s="522"/>
      <c r="C14" s="522"/>
      <c r="D14" s="522"/>
      <c r="E14" s="522"/>
      <c r="F14" s="523"/>
      <c r="G14" s="517" t="str">
        <f>IF(基本情報入力シート!M19="","",基本情報入力シート!M19)</f>
        <v/>
      </c>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3"/>
    </row>
    <row r="15" spans="1:36" s="58" customFormat="1" ht="12">
      <c r="A15" s="524" t="s">
        <v>102</v>
      </c>
      <c r="B15" s="525"/>
      <c r="C15" s="525"/>
      <c r="D15" s="525"/>
      <c r="E15" s="525"/>
      <c r="F15" s="526"/>
      <c r="G15" s="510" t="str">
        <f>IF(基本情報入力シート!M22="","",基本情報入力シート!M22)</f>
        <v/>
      </c>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1"/>
    </row>
    <row r="16" spans="1:36" s="58" customFormat="1" ht="25.5" customHeight="1">
      <c r="A16" s="521" t="s">
        <v>100</v>
      </c>
      <c r="B16" s="522"/>
      <c r="C16" s="522"/>
      <c r="D16" s="522"/>
      <c r="E16" s="522"/>
      <c r="F16" s="523"/>
      <c r="G16" s="512" t="str">
        <f>IF(基本情報入力シート!M23="","",基本情報入力シート!M23)</f>
        <v/>
      </c>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3"/>
    </row>
    <row r="17" spans="1:46" s="58" customFormat="1" ht="15" customHeight="1">
      <c r="A17" s="507" t="s">
        <v>104</v>
      </c>
      <c r="B17" s="507"/>
      <c r="C17" s="507"/>
      <c r="D17" s="507"/>
      <c r="E17" s="507"/>
      <c r="F17" s="507"/>
      <c r="G17" s="527" t="s">
        <v>0</v>
      </c>
      <c r="H17" s="506"/>
      <c r="I17" s="506"/>
      <c r="J17" s="506"/>
      <c r="K17" s="508" t="str">
        <f>IF(基本情報入力シート!M24="","",基本情報入力シート!M24)</f>
        <v/>
      </c>
      <c r="L17" s="508"/>
      <c r="M17" s="508"/>
      <c r="N17" s="508"/>
      <c r="O17" s="508"/>
      <c r="P17" s="506" t="s">
        <v>1</v>
      </c>
      <c r="Q17" s="506"/>
      <c r="R17" s="506"/>
      <c r="S17" s="506"/>
      <c r="T17" s="508" t="str">
        <f>IF(基本情報入力シート!M25="","",基本情報入力シート!M25)</f>
        <v/>
      </c>
      <c r="U17" s="508"/>
      <c r="V17" s="508"/>
      <c r="W17" s="508"/>
      <c r="X17" s="508"/>
      <c r="Y17" s="506" t="s">
        <v>103</v>
      </c>
      <c r="Z17" s="506"/>
      <c r="AA17" s="506"/>
      <c r="AB17" s="506"/>
      <c r="AC17" s="509" t="str">
        <f>IF(基本情報入力シート!M26="","",基本情報入力シート!M26)</f>
        <v/>
      </c>
      <c r="AD17" s="509"/>
      <c r="AE17" s="509"/>
      <c r="AF17" s="509"/>
      <c r="AG17" s="509"/>
      <c r="AH17" s="509"/>
      <c r="AI17" s="509"/>
      <c r="AJ17" s="509"/>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284</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285</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684" t="s">
        <v>244</v>
      </c>
      <c r="O29" s="685"/>
      <c r="P29" s="685"/>
      <c r="Q29" s="685"/>
      <c r="R29" s="685"/>
      <c r="S29" s="685"/>
      <c r="T29" s="685"/>
      <c r="U29" s="685"/>
      <c r="V29" s="685"/>
      <c r="W29" s="685"/>
      <c r="X29" s="685"/>
      <c r="Y29" s="685"/>
      <c r="Z29" s="685"/>
      <c r="AA29" s="685"/>
      <c r="AB29" s="685"/>
      <c r="AC29" s="685"/>
      <c r="AD29" s="685"/>
      <c r="AE29" s="685"/>
      <c r="AF29" s="685"/>
      <c r="AG29" s="685"/>
      <c r="AH29" s="685"/>
      <c r="AI29" s="685"/>
      <c r="AJ29" s="686"/>
      <c r="AK29" s="51"/>
      <c r="AT29" s="79"/>
    </row>
    <row r="30" spans="1:46" ht="21" customHeight="1">
      <c r="A30" s="91" t="s">
        <v>9</v>
      </c>
      <c r="B30" s="328" t="s">
        <v>212</v>
      </c>
      <c r="C30" s="92"/>
      <c r="D30" s="92"/>
      <c r="E30" s="92"/>
      <c r="F30" s="92"/>
      <c r="G30" s="92"/>
      <c r="H30" s="92"/>
      <c r="I30" s="92"/>
      <c r="J30" s="92"/>
      <c r="K30" s="92"/>
      <c r="L30" s="92"/>
      <c r="M30" s="93"/>
      <c r="N30" s="687"/>
      <c r="O30" s="688"/>
      <c r="P30" s="688"/>
      <c r="Q30" s="688"/>
      <c r="R30" s="688"/>
      <c r="S30" s="688"/>
      <c r="T30" s="688"/>
      <c r="U30" s="688"/>
      <c r="V30" s="688"/>
      <c r="W30" s="688"/>
      <c r="X30" s="688"/>
      <c r="Y30" s="688"/>
      <c r="Z30" s="688"/>
      <c r="AA30" s="688"/>
      <c r="AB30" s="688"/>
      <c r="AC30" s="688"/>
      <c r="AD30" s="688"/>
      <c r="AE30" s="688"/>
      <c r="AF30" s="688"/>
      <c r="AG30" s="688"/>
      <c r="AH30" s="688"/>
      <c r="AI30" s="688"/>
      <c r="AJ30" s="689"/>
      <c r="AK30" s="51"/>
      <c r="AT30" s="79"/>
    </row>
    <row r="31" spans="1:46" ht="21" customHeight="1" thickBot="1">
      <c r="A31" s="91" t="s">
        <v>29</v>
      </c>
      <c r="B31" s="328" t="s">
        <v>28</v>
      </c>
      <c r="C31" s="92"/>
      <c r="D31" s="640">
        <f>$Y$4</f>
        <v>0</v>
      </c>
      <c r="E31" s="640"/>
      <c r="F31" s="94" t="s">
        <v>211</v>
      </c>
      <c r="G31" s="92"/>
      <c r="H31" s="92"/>
      <c r="I31" s="92"/>
      <c r="J31" s="92"/>
      <c r="K31" s="92"/>
      <c r="L31" s="92"/>
      <c r="M31" s="92"/>
      <c r="N31" s="92"/>
      <c r="O31" s="92"/>
      <c r="P31" s="92"/>
      <c r="Q31" s="92"/>
      <c r="R31" s="92"/>
      <c r="S31" s="92"/>
      <c r="T31" s="92"/>
      <c r="U31" s="92"/>
      <c r="V31" s="92"/>
      <c r="W31" s="92"/>
      <c r="X31" s="92"/>
      <c r="Y31" s="92"/>
      <c r="Z31" s="92"/>
      <c r="AA31" s="92"/>
      <c r="AB31" s="641">
        <f>'別紙様式5-2 個表_処遇'!$O$5</f>
        <v>0</v>
      </c>
      <c r="AC31" s="642"/>
      <c r="AD31" s="642"/>
      <c r="AE31" s="642"/>
      <c r="AF31" s="642"/>
      <c r="AG31" s="642"/>
      <c r="AH31" s="642"/>
      <c r="AI31" s="579" t="s">
        <v>2</v>
      </c>
      <c r="AJ31" s="527"/>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80">
        <f>IFERROR(AB33-AB34,"")</f>
        <v>0</v>
      </c>
      <c r="AC32" s="581"/>
      <c r="AD32" s="581"/>
      <c r="AE32" s="581"/>
      <c r="AF32" s="581"/>
      <c r="AG32" s="581"/>
      <c r="AH32" s="581"/>
      <c r="AI32" s="579" t="s">
        <v>2</v>
      </c>
      <c r="AJ32" s="527"/>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82" t="s">
        <v>271</v>
      </c>
      <c r="C33" s="583"/>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495"/>
      <c r="AC33" s="496"/>
      <c r="AD33" s="496"/>
      <c r="AE33" s="496"/>
      <c r="AF33" s="496"/>
      <c r="AG33" s="496"/>
      <c r="AH33" s="497"/>
      <c r="AI33" s="531" t="s">
        <v>2</v>
      </c>
      <c r="AJ33" s="532"/>
      <c r="AK33" s="51"/>
      <c r="AT33" s="79"/>
    </row>
    <row r="34" spans="1:46" ht="21" customHeight="1" thickBot="1">
      <c r="A34" s="105"/>
      <c r="B34" s="668" t="s">
        <v>272</v>
      </c>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70">
        <f>AB35-AB36-AB37-AB38</f>
        <v>0</v>
      </c>
      <c r="AC34" s="671"/>
      <c r="AD34" s="671"/>
      <c r="AE34" s="671"/>
      <c r="AF34" s="671"/>
      <c r="AG34" s="671"/>
      <c r="AH34" s="671"/>
      <c r="AI34" s="672" t="s">
        <v>2</v>
      </c>
      <c r="AJ34" s="673"/>
      <c r="AK34" s="51"/>
      <c r="AT34" s="79"/>
    </row>
    <row r="35" spans="1:46" ht="21" customHeight="1" thickBot="1">
      <c r="A35" s="106"/>
      <c r="B35" s="674"/>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495"/>
      <c r="AC35" s="496"/>
      <c r="AD35" s="496"/>
      <c r="AE35" s="496"/>
      <c r="AF35" s="496"/>
      <c r="AG35" s="496"/>
      <c r="AH35" s="497"/>
      <c r="AI35" s="675" t="s">
        <v>2</v>
      </c>
      <c r="AJ35" s="676"/>
      <c r="AK35" s="2"/>
      <c r="AT35" s="79"/>
    </row>
    <row r="36" spans="1:46" ht="21" customHeight="1" thickBot="1">
      <c r="A36" s="106"/>
      <c r="B36" s="674"/>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495"/>
      <c r="AC36" s="677"/>
      <c r="AD36" s="677"/>
      <c r="AE36" s="677"/>
      <c r="AF36" s="677"/>
      <c r="AG36" s="677"/>
      <c r="AH36" s="678"/>
      <c r="AI36" s="531" t="s">
        <v>2</v>
      </c>
      <c r="AJ36" s="532"/>
      <c r="AK36" s="2"/>
      <c r="AT36" s="79"/>
    </row>
    <row r="37" spans="1:46" ht="30" customHeight="1" thickBot="1">
      <c r="A37" s="106"/>
      <c r="B37" s="674"/>
      <c r="C37" s="679" t="s">
        <v>276</v>
      </c>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80"/>
      <c r="AB37" s="681"/>
      <c r="AC37" s="682"/>
      <c r="AD37" s="682"/>
      <c r="AE37" s="682"/>
      <c r="AF37" s="682"/>
      <c r="AG37" s="682"/>
      <c r="AH37" s="683"/>
      <c r="AI37" s="531" t="s">
        <v>2</v>
      </c>
      <c r="AJ37" s="532"/>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588"/>
      <c r="AC38" s="589"/>
      <c r="AD38" s="589"/>
      <c r="AE38" s="589"/>
      <c r="AF38" s="589"/>
      <c r="AG38" s="589"/>
      <c r="AH38" s="590"/>
      <c r="AI38" s="591" t="s">
        <v>2</v>
      </c>
      <c r="AJ38" s="592"/>
      <c r="AK38" s="2"/>
      <c r="AT38" s="79"/>
    </row>
    <row r="39" spans="1:46" s="58" customFormat="1" ht="21" customHeight="1" thickBot="1">
      <c r="A39" s="60" t="s">
        <v>64</v>
      </c>
      <c r="B39" s="593" t="s">
        <v>13</v>
      </c>
      <c r="C39" s="593"/>
      <c r="D39" s="593"/>
      <c r="E39" s="593"/>
      <c r="F39" s="593"/>
      <c r="G39" s="593"/>
      <c r="H39" s="593"/>
      <c r="I39" s="593"/>
      <c r="J39" s="593"/>
      <c r="K39" s="593"/>
      <c r="L39" s="594"/>
      <c r="M39" s="118"/>
      <c r="N39" s="119" t="s">
        <v>28</v>
      </c>
      <c r="O39" s="119"/>
      <c r="P39" s="595"/>
      <c r="Q39" s="595"/>
      <c r="R39" s="119" t="s">
        <v>10</v>
      </c>
      <c r="S39" s="595"/>
      <c r="T39" s="595"/>
      <c r="U39" s="119" t="s">
        <v>11</v>
      </c>
      <c r="V39" s="625" t="s">
        <v>12</v>
      </c>
      <c r="W39" s="625"/>
      <c r="X39" s="119" t="s">
        <v>28</v>
      </c>
      <c r="Y39" s="119"/>
      <c r="Z39" s="595"/>
      <c r="AA39" s="595"/>
      <c r="AB39" s="119" t="s">
        <v>10</v>
      </c>
      <c r="AC39" s="595"/>
      <c r="AD39" s="595"/>
      <c r="AE39" s="119" t="s">
        <v>11</v>
      </c>
      <c r="AF39" s="119"/>
      <c r="AG39" s="119"/>
      <c r="AH39" s="625"/>
      <c r="AI39" s="625"/>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8" t="s">
        <v>286</v>
      </c>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8" t="s">
        <v>275</v>
      </c>
      <c r="C43" s="498"/>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51"/>
      <c r="AL43" s="331"/>
      <c r="AM43" s="332"/>
      <c r="AN43" s="332"/>
      <c r="AO43" s="332"/>
      <c r="AP43" s="332"/>
      <c r="AQ43" s="332"/>
      <c r="AR43" s="332"/>
      <c r="AS43" s="332"/>
      <c r="AT43" s="333"/>
    </row>
    <row r="44" spans="1:46" s="87" customFormat="1" ht="36" customHeight="1">
      <c r="A44" s="128" t="s">
        <v>71</v>
      </c>
      <c r="B44" s="587" t="s">
        <v>232</v>
      </c>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1"/>
      <c r="AT44" s="129"/>
    </row>
    <row r="45" spans="1:46" s="87" customFormat="1" ht="39.950000000000003" customHeight="1">
      <c r="A45" s="128" t="s">
        <v>71</v>
      </c>
      <c r="B45" s="498" t="s">
        <v>274</v>
      </c>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51"/>
      <c r="AT45" s="129"/>
    </row>
    <row r="46" spans="1:46" s="87" customFormat="1" ht="20.100000000000001" customHeight="1">
      <c r="A46" s="128" t="s">
        <v>71</v>
      </c>
      <c r="B46" s="498" t="s">
        <v>303</v>
      </c>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51"/>
      <c r="AT46" s="129"/>
    </row>
    <row r="47" spans="1:46" s="87" customFormat="1" ht="50.1" customHeight="1">
      <c r="A47" s="128" t="s">
        <v>71</v>
      </c>
      <c r="B47" s="498" t="s">
        <v>291</v>
      </c>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539" t="s">
        <v>38</v>
      </c>
      <c r="B51" s="540"/>
      <c r="C51" s="540"/>
      <c r="D51" s="654"/>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660" t="s">
        <v>35</v>
      </c>
      <c r="B52" s="661"/>
      <c r="C52" s="661"/>
      <c r="D52" s="661"/>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662"/>
      <c r="B53" s="644"/>
      <c r="C53" s="644"/>
      <c r="D53" s="644"/>
      <c r="E53" s="365"/>
      <c r="F53" s="161" t="s">
        <v>39</v>
      </c>
      <c r="G53" s="131"/>
      <c r="H53" s="131"/>
      <c r="I53" s="131"/>
      <c r="J53" s="131"/>
      <c r="K53" s="366"/>
      <c r="L53" s="161" t="s">
        <v>122</v>
      </c>
      <c r="M53" s="131"/>
      <c r="N53" s="131"/>
      <c r="O53" s="161"/>
      <c r="P53" s="161"/>
      <c r="Q53" s="163"/>
      <c r="R53" s="367"/>
      <c r="S53" s="161" t="s">
        <v>32</v>
      </c>
      <c r="T53" s="161"/>
      <c r="U53" s="161" t="s">
        <v>33</v>
      </c>
      <c r="V53" s="629"/>
      <c r="W53" s="629"/>
      <c r="X53" s="629"/>
      <c r="Y53" s="629"/>
      <c r="Z53" s="629"/>
      <c r="AA53" s="629"/>
      <c r="AB53" s="629"/>
      <c r="AC53" s="629"/>
      <c r="AD53" s="629"/>
      <c r="AE53" s="629"/>
      <c r="AF53" s="629"/>
      <c r="AG53" s="629"/>
      <c r="AH53" s="629"/>
      <c r="AI53" s="629"/>
      <c r="AJ53" s="164" t="s">
        <v>34</v>
      </c>
      <c r="AK53" s="2"/>
    </row>
    <row r="54" spans="1:37" s="58" customFormat="1" ht="18" customHeight="1" thickBot="1">
      <c r="A54" s="662"/>
      <c r="B54" s="644"/>
      <c r="C54" s="644"/>
      <c r="D54" s="644"/>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662"/>
      <c r="B55" s="644"/>
      <c r="C55" s="644"/>
      <c r="D55" s="644"/>
      <c r="E55" s="621"/>
      <c r="F55" s="622"/>
      <c r="G55" s="622"/>
      <c r="H55" s="622"/>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3"/>
      <c r="AK55" s="2"/>
    </row>
    <row r="56" spans="1:37" s="58" customFormat="1" ht="12">
      <c r="A56" s="662"/>
      <c r="B56" s="644"/>
      <c r="C56" s="644"/>
      <c r="D56" s="644"/>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662"/>
      <c r="B57" s="644"/>
      <c r="C57" s="644"/>
      <c r="D57" s="644"/>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663"/>
      <c r="B58" s="664"/>
      <c r="C58" s="664"/>
      <c r="D58" s="664"/>
      <c r="E58" s="171" t="s">
        <v>124</v>
      </c>
      <c r="F58" s="133"/>
      <c r="G58" s="133"/>
      <c r="H58" s="133"/>
      <c r="I58" s="133"/>
      <c r="J58" s="133"/>
      <c r="K58" s="133"/>
      <c r="L58" s="655"/>
      <c r="M58" s="656"/>
      <c r="N58" s="656"/>
      <c r="O58" s="624"/>
      <c r="P58" s="624"/>
      <c r="Q58" s="172" t="s">
        <v>5</v>
      </c>
      <c r="R58" s="624"/>
      <c r="S58" s="624"/>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288</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282</v>
      </c>
    </row>
    <row r="62" spans="1:37" s="58" customFormat="1" ht="60" customHeight="1" thickBot="1">
      <c r="A62" s="539" t="s">
        <v>141</v>
      </c>
      <c r="B62" s="540"/>
      <c r="C62" s="540"/>
      <c r="D62" s="541"/>
      <c r="E62" s="657"/>
      <c r="F62" s="658"/>
      <c r="G62" s="658"/>
      <c r="H62" s="658"/>
      <c r="I62" s="658"/>
      <c r="J62" s="658"/>
      <c r="K62" s="658"/>
      <c r="L62" s="658"/>
      <c r="M62" s="658"/>
      <c r="N62" s="658"/>
      <c r="O62" s="658"/>
      <c r="P62" s="658"/>
      <c r="Q62" s="658"/>
      <c r="R62" s="658"/>
      <c r="S62" s="658"/>
      <c r="T62" s="658"/>
      <c r="U62" s="658"/>
      <c r="V62" s="658"/>
      <c r="W62" s="658"/>
      <c r="X62" s="658"/>
      <c r="Y62" s="658"/>
      <c r="Z62" s="658"/>
      <c r="AA62" s="658"/>
      <c r="AB62" s="658"/>
      <c r="AC62" s="658"/>
      <c r="AD62" s="658"/>
      <c r="AE62" s="658"/>
      <c r="AF62" s="658"/>
      <c r="AG62" s="658"/>
      <c r="AH62" s="658"/>
      <c r="AI62" s="658"/>
      <c r="AJ62" s="659"/>
    </row>
    <row r="63" spans="1:37" s="58" customFormat="1" ht="60" customHeight="1" thickBot="1">
      <c r="A63" s="539" t="s">
        <v>169</v>
      </c>
      <c r="B63" s="540"/>
      <c r="C63" s="540"/>
      <c r="D63" s="541"/>
      <c r="E63" s="657"/>
      <c r="F63" s="658"/>
      <c r="G63" s="658"/>
      <c r="H63" s="658"/>
      <c r="I63" s="658"/>
      <c r="J63" s="658"/>
      <c r="K63" s="658"/>
      <c r="L63" s="658"/>
      <c r="M63" s="658"/>
      <c r="N63" s="658"/>
      <c r="O63" s="658"/>
      <c r="P63" s="658"/>
      <c r="Q63" s="658"/>
      <c r="R63" s="658"/>
      <c r="S63" s="658"/>
      <c r="T63" s="658"/>
      <c r="U63" s="658"/>
      <c r="V63" s="658"/>
      <c r="W63" s="658"/>
      <c r="X63" s="658"/>
      <c r="Y63" s="658"/>
      <c r="Z63" s="658"/>
      <c r="AA63" s="658"/>
      <c r="AB63" s="658"/>
      <c r="AC63" s="658"/>
      <c r="AD63" s="658"/>
      <c r="AE63" s="658"/>
      <c r="AF63" s="658"/>
      <c r="AG63" s="658"/>
      <c r="AH63" s="658"/>
      <c r="AI63" s="658"/>
      <c r="AJ63" s="659"/>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646"/>
      <c r="B75" s="218" t="s">
        <v>46</v>
      </c>
      <c r="C75" s="665" t="s">
        <v>217</v>
      </c>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c r="AH75" s="666"/>
      <c r="AI75" s="666"/>
      <c r="AJ75" s="667"/>
      <c r="AK75" s="2"/>
      <c r="AL75" s="219"/>
    </row>
    <row r="76" spans="1:38" s="58" customFormat="1" ht="15" customHeight="1">
      <c r="A76" s="647"/>
      <c r="B76" s="630"/>
      <c r="C76" s="632" t="s">
        <v>158</v>
      </c>
      <c r="D76" s="633"/>
      <c r="E76" s="633"/>
      <c r="F76" s="633"/>
      <c r="G76" s="633"/>
      <c r="H76" s="633"/>
      <c r="I76" s="633"/>
      <c r="J76" s="634"/>
      <c r="K76" s="635"/>
      <c r="L76" s="490" t="s">
        <v>159</v>
      </c>
      <c r="M76" s="643" t="s">
        <v>234</v>
      </c>
      <c r="N76" s="644"/>
      <c r="O76" s="644"/>
      <c r="P76" s="644"/>
      <c r="Q76" s="644"/>
      <c r="R76" s="644"/>
      <c r="S76" s="644"/>
      <c r="T76" s="644"/>
      <c r="U76" s="644"/>
      <c r="V76" s="644"/>
      <c r="W76" s="644"/>
      <c r="X76" s="644"/>
      <c r="Y76" s="644"/>
      <c r="Z76" s="644"/>
      <c r="AA76" s="644"/>
      <c r="AB76" s="644"/>
      <c r="AC76" s="644"/>
      <c r="AD76" s="644"/>
      <c r="AE76" s="644"/>
      <c r="AF76" s="644"/>
      <c r="AG76" s="644"/>
      <c r="AH76" s="644"/>
      <c r="AI76" s="644"/>
      <c r="AJ76" s="645"/>
      <c r="AK76" s="220"/>
      <c r="AL76" s="221"/>
    </row>
    <row r="77" spans="1:38" s="58" customFormat="1" ht="15" customHeight="1" thickBot="1">
      <c r="A77" s="647"/>
      <c r="B77" s="631"/>
      <c r="C77" s="632"/>
      <c r="D77" s="633"/>
      <c r="E77" s="633"/>
      <c r="F77" s="633"/>
      <c r="G77" s="633"/>
      <c r="H77" s="633"/>
      <c r="I77" s="633"/>
      <c r="J77" s="634"/>
      <c r="K77" s="635"/>
      <c r="L77" s="490"/>
      <c r="M77" s="643"/>
      <c r="N77" s="644"/>
      <c r="O77" s="644"/>
      <c r="P77" s="644"/>
      <c r="Q77" s="644"/>
      <c r="R77" s="644"/>
      <c r="S77" s="644"/>
      <c r="T77" s="644"/>
      <c r="U77" s="644"/>
      <c r="V77" s="644"/>
      <c r="W77" s="644"/>
      <c r="X77" s="644"/>
      <c r="Y77" s="644"/>
      <c r="Z77" s="644"/>
      <c r="AA77" s="644"/>
      <c r="AB77" s="644"/>
      <c r="AC77" s="644"/>
      <c r="AD77" s="644"/>
      <c r="AE77" s="644"/>
      <c r="AF77" s="644"/>
      <c r="AG77" s="644"/>
      <c r="AH77" s="644"/>
      <c r="AI77" s="644"/>
      <c r="AJ77" s="645"/>
      <c r="AK77" s="220"/>
      <c r="AL77" s="221"/>
    </row>
    <row r="78" spans="1:38" s="58" customFormat="1" ht="75" customHeight="1" thickBot="1">
      <c r="A78" s="647"/>
      <c r="B78" s="631"/>
      <c r="C78" s="632"/>
      <c r="D78" s="633"/>
      <c r="E78" s="633"/>
      <c r="F78" s="633"/>
      <c r="G78" s="633"/>
      <c r="H78" s="633"/>
      <c r="I78" s="633"/>
      <c r="J78" s="634"/>
      <c r="K78" s="222"/>
      <c r="L78" s="636"/>
      <c r="M78" s="649"/>
      <c r="N78" s="650"/>
      <c r="O78" s="650"/>
      <c r="P78" s="650"/>
      <c r="Q78" s="650"/>
      <c r="R78" s="650"/>
      <c r="S78" s="650"/>
      <c r="T78" s="650"/>
      <c r="U78" s="650"/>
      <c r="V78" s="650"/>
      <c r="W78" s="650"/>
      <c r="X78" s="650"/>
      <c r="Y78" s="650"/>
      <c r="Z78" s="650"/>
      <c r="AA78" s="650"/>
      <c r="AB78" s="650"/>
      <c r="AC78" s="650"/>
      <c r="AD78" s="650"/>
      <c r="AE78" s="650"/>
      <c r="AF78" s="650"/>
      <c r="AG78" s="650"/>
      <c r="AH78" s="650"/>
      <c r="AI78" s="650"/>
      <c r="AJ78" s="651"/>
      <c r="AK78" s="2"/>
      <c r="AL78" s="221"/>
    </row>
    <row r="79" spans="1:38" s="58" customFormat="1" ht="17.25" customHeight="1" thickBot="1">
      <c r="A79" s="647"/>
      <c r="B79" s="631"/>
      <c r="C79" s="632"/>
      <c r="D79" s="633"/>
      <c r="E79" s="633"/>
      <c r="F79" s="633"/>
      <c r="G79" s="633"/>
      <c r="H79" s="633"/>
      <c r="I79" s="633"/>
      <c r="J79" s="634"/>
      <c r="K79" s="223"/>
      <c r="L79" s="490"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648"/>
      <c r="B80" s="631"/>
      <c r="C80" s="632"/>
      <c r="D80" s="633"/>
      <c r="E80" s="633"/>
      <c r="F80" s="633"/>
      <c r="G80" s="633"/>
      <c r="H80" s="633"/>
      <c r="I80" s="633"/>
      <c r="J80" s="634"/>
      <c r="K80" s="225"/>
      <c r="L80" s="491"/>
      <c r="M80" s="492"/>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4"/>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76" t="s">
        <v>295</v>
      </c>
      <c r="B85" s="577"/>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c r="AI85" s="577"/>
      <c r="AJ85" s="578"/>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637" t="s">
        <v>45</v>
      </c>
      <c r="B87" s="638"/>
      <c r="C87" s="638"/>
      <c r="D87" s="639"/>
      <c r="E87" s="626" t="s">
        <v>44</v>
      </c>
      <c r="F87" s="627"/>
      <c r="G87" s="627"/>
      <c r="H87" s="627"/>
      <c r="I87" s="627"/>
      <c r="J87" s="627"/>
      <c r="K87" s="627"/>
      <c r="L87" s="627"/>
      <c r="M87" s="627"/>
      <c r="N87" s="627"/>
      <c r="O87" s="627"/>
      <c r="P87" s="627"/>
      <c r="Q87" s="627"/>
      <c r="R87" s="627"/>
      <c r="S87" s="627"/>
      <c r="T87" s="627"/>
      <c r="U87" s="627"/>
      <c r="V87" s="627"/>
      <c r="W87" s="627"/>
      <c r="X87" s="627"/>
      <c r="Y87" s="627"/>
      <c r="Z87" s="627"/>
      <c r="AA87" s="627"/>
      <c r="AB87" s="627"/>
      <c r="AC87" s="627"/>
      <c r="AD87" s="627"/>
      <c r="AE87" s="627"/>
      <c r="AF87" s="627"/>
      <c r="AG87" s="627"/>
      <c r="AH87" s="627"/>
      <c r="AI87" s="627"/>
      <c r="AJ87" s="628"/>
      <c r="AK87" s="235"/>
      <c r="AT87" s="79"/>
    </row>
    <row r="88" spans="1:46" s="238" customFormat="1" ht="39" customHeight="1">
      <c r="A88" s="562" t="s">
        <v>16</v>
      </c>
      <c r="B88" s="563"/>
      <c r="C88" s="563"/>
      <c r="D88" s="564"/>
      <c r="E88" s="369"/>
      <c r="F88" s="571" t="s">
        <v>219</v>
      </c>
      <c r="G88" s="571"/>
      <c r="H88" s="571"/>
      <c r="I88" s="571"/>
      <c r="J88" s="571"/>
      <c r="K88" s="571"/>
      <c r="L88" s="571"/>
      <c r="M88" s="571"/>
      <c r="N88" s="571"/>
      <c r="O88" s="571"/>
      <c r="P88" s="571"/>
      <c r="Q88" s="571"/>
      <c r="R88" s="571"/>
      <c r="S88" s="571"/>
      <c r="T88" s="571"/>
      <c r="U88" s="571"/>
      <c r="V88" s="571"/>
      <c r="W88" s="571"/>
      <c r="X88" s="571"/>
      <c r="Y88" s="571"/>
      <c r="Z88" s="571"/>
      <c r="AA88" s="571"/>
      <c r="AB88" s="571"/>
      <c r="AC88" s="571"/>
      <c r="AD88" s="571"/>
      <c r="AE88" s="571"/>
      <c r="AF88" s="571"/>
      <c r="AG88" s="571"/>
      <c r="AH88" s="571"/>
      <c r="AI88" s="571"/>
      <c r="AJ88" s="572"/>
      <c r="AK88" s="235"/>
    </row>
    <row r="89" spans="1:46" s="238" customFormat="1" ht="13.5" customHeight="1">
      <c r="A89" s="565"/>
      <c r="B89" s="566"/>
      <c r="C89" s="566"/>
      <c r="D89" s="567"/>
      <c r="E89" s="370"/>
      <c r="F89" s="489" t="s">
        <v>20</v>
      </c>
      <c r="G89" s="489"/>
      <c r="H89" s="489"/>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239"/>
      <c r="AK89" s="235"/>
    </row>
    <row r="90" spans="1:46" s="238" customFormat="1" ht="13.5" customHeight="1">
      <c r="A90" s="565"/>
      <c r="B90" s="566"/>
      <c r="C90" s="566"/>
      <c r="D90" s="567"/>
      <c r="E90" s="370"/>
      <c r="F90" s="489" t="s">
        <v>21</v>
      </c>
      <c r="G90" s="489"/>
      <c r="H90" s="489"/>
      <c r="I90" s="489"/>
      <c r="J90" s="489"/>
      <c r="K90" s="489"/>
      <c r="L90" s="489"/>
      <c r="M90" s="489"/>
      <c r="N90" s="489"/>
      <c r="O90" s="489"/>
      <c r="P90" s="489"/>
      <c r="Q90" s="489"/>
      <c r="R90" s="489"/>
      <c r="S90" s="489"/>
      <c r="T90" s="489"/>
      <c r="U90" s="489"/>
      <c r="V90" s="489"/>
      <c r="W90" s="489"/>
      <c r="X90" s="489"/>
      <c r="Y90" s="489"/>
      <c r="Z90" s="489"/>
      <c r="AA90" s="489"/>
      <c r="AB90" s="489"/>
      <c r="AC90" s="489"/>
      <c r="AD90" s="489"/>
      <c r="AE90" s="489"/>
      <c r="AF90" s="489"/>
      <c r="AG90" s="489"/>
      <c r="AH90" s="489"/>
      <c r="AI90" s="489"/>
      <c r="AJ90" s="239"/>
      <c r="AK90" s="235"/>
    </row>
    <row r="91" spans="1:46" s="238" customFormat="1" ht="13.5" customHeight="1">
      <c r="A91" s="565"/>
      <c r="B91" s="566"/>
      <c r="C91" s="566"/>
      <c r="D91" s="567"/>
      <c r="E91" s="370"/>
      <c r="F91" s="489" t="s">
        <v>220</v>
      </c>
      <c r="G91" s="489"/>
      <c r="H91" s="489"/>
      <c r="I91" s="489"/>
      <c r="J91" s="489"/>
      <c r="K91" s="489"/>
      <c r="L91" s="489"/>
      <c r="M91" s="489"/>
      <c r="N91" s="489"/>
      <c r="O91" s="489"/>
      <c r="P91" s="489"/>
      <c r="Q91" s="489"/>
      <c r="R91" s="489"/>
      <c r="S91" s="489"/>
      <c r="T91" s="489"/>
      <c r="U91" s="489"/>
      <c r="V91" s="489"/>
      <c r="W91" s="489"/>
      <c r="X91" s="489"/>
      <c r="Y91" s="489"/>
      <c r="Z91" s="489"/>
      <c r="AA91" s="489"/>
      <c r="AB91" s="489"/>
      <c r="AC91" s="489"/>
      <c r="AD91" s="489"/>
      <c r="AE91" s="489"/>
      <c r="AF91" s="489"/>
      <c r="AG91" s="489"/>
      <c r="AH91" s="489"/>
      <c r="AI91" s="489"/>
      <c r="AJ91" s="239"/>
      <c r="AK91" s="235"/>
    </row>
    <row r="92" spans="1:46" s="238" customFormat="1" ht="13.5" customHeight="1">
      <c r="A92" s="568"/>
      <c r="B92" s="569"/>
      <c r="C92" s="569"/>
      <c r="D92" s="570"/>
      <c r="E92" s="371"/>
      <c r="F92" s="573" t="s">
        <v>30</v>
      </c>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3"/>
      <c r="AJ92" s="240"/>
      <c r="AK92" s="235"/>
    </row>
    <row r="93" spans="1:46" s="58" customFormat="1" ht="13.5" customHeight="1">
      <c r="A93" s="551" t="s">
        <v>22</v>
      </c>
      <c r="B93" s="552"/>
      <c r="C93" s="552"/>
      <c r="D93" s="553"/>
      <c r="E93" s="372"/>
      <c r="F93" s="561" t="s">
        <v>221</v>
      </c>
      <c r="G93" s="561"/>
      <c r="H93" s="561"/>
      <c r="I93" s="561"/>
      <c r="J93" s="561"/>
      <c r="K93" s="561"/>
      <c r="L93" s="561"/>
      <c r="M93" s="561"/>
      <c r="N93" s="561"/>
      <c r="O93" s="561"/>
      <c r="P93" s="561"/>
      <c r="Q93" s="561"/>
      <c r="R93" s="561"/>
      <c r="S93" s="561"/>
      <c r="T93" s="561"/>
      <c r="U93" s="561"/>
      <c r="V93" s="561"/>
      <c r="W93" s="561"/>
      <c r="X93" s="561"/>
      <c r="Y93" s="561"/>
      <c r="Z93" s="561"/>
      <c r="AA93" s="561"/>
      <c r="AB93" s="561"/>
      <c r="AC93" s="561"/>
      <c r="AD93" s="561"/>
      <c r="AE93" s="561"/>
      <c r="AF93" s="561"/>
      <c r="AG93" s="561"/>
      <c r="AH93" s="561"/>
      <c r="AI93" s="561"/>
      <c r="AJ93" s="241"/>
      <c r="AK93" s="235"/>
    </row>
    <row r="94" spans="1:46" s="58" customFormat="1" ht="13.5" customHeight="1">
      <c r="A94" s="554"/>
      <c r="B94" s="555"/>
      <c r="C94" s="555"/>
      <c r="D94" s="556"/>
      <c r="E94" s="370"/>
      <c r="F94" s="489" t="s">
        <v>23</v>
      </c>
      <c r="G94" s="489"/>
      <c r="H94" s="489"/>
      <c r="I94" s="489"/>
      <c r="J94" s="489"/>
      <c r="K94" s="489"/>
      <c r="L94" s="489"/>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548"/>
      <c r="AK94" s="235"/>
    </row>
    <row r="95" spans="1:46" s="58" customFormat="1" ht="35.25" customHeight="1">
      <c r="A95" s="554"/>
      <c r="B95" s="555"/>
      <c r="C95" s="555"/>
      <c r="D95" s="556"/>
      <c r="E95" s="370"/>
      <c r="F95" s="574" t="s">
        <v>222</v>
      </c>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5"/>
      <c r="AK95" s="235"/>
    </row>
    <row r="96" spans="1:46" s="58" customFormat="1" ht="13.5" customHeight="1">
      <c r="A96" s="554"/>
      <c r="B96" s="555"/>
      <c r="C96" s="555"/>
      <c r="D96" s="556"/>
      <c r="E96" s="370"/>
      <c r="F96" s="489" t="s">
        <v>223</v>
      </c>
      <c r="G96" s="489"/>
      <c r="H96" s="489"/>
      <c r="I96" s="489"/>
      <c r="J96" s="489"/>
      <c r="K96" s="489"/>
      <c r="L96" s="489"/>
      <c r="M96" s="489"/>
      <c r="N96" s="489"/>
      <c r="O96" s="489"/>
      <c r="P96" s="489"/>
      <c r="Q96" s="489"/>
      <c r="R96" s="489"/>
      <c r="S96" s="489"/>
      <c r="T96" s="489"/>
      <c r="U96" s="489"/>
      <c r="V96" s="489"/>
      <c r="W96" s="489"/>
      <c r="X96" s="489"/>
      <c r="Y96" s="489"/>
      <c r="Z96" s="489"/>
      <c r="AA96" s="489"/>
      <c r="AB96" s="489"/>
      <c r="AC96" s="489"/>
      <c r="AD96" s="489"/>
      <c r="AE96" s="489"/>
      <c r="AF96" s="489"/>
      <c r="AG96" s="489"/>
      <c r="AH96" s="489"/>
      <c r="AI96" s="489"/>
      <c r="AJ96" s="239"/>
      <c r="AK96" s="235"/>
    </row>
    <row r="97" spans="1:46" s="58" customFormat="1" ht="13.5" customHeight="1">
      <c r="A97" s="554"/>
      <c r="B97" s="555"/>
      <c r="C97" s="555"/>
      <c r="D97" s="556"/>
      <c r="E97" s="370"/>
      <c r="F97" s="489" t="s">
        <v>24</v>
      </c>
      <c r="G97" s="489"/>
      <c r="H97" s="489"/>
      <c r="I97" s="489"/>
      <c r="J97" s="489"/>
      <c r="K97" s="489"/>
      <c r="L97" s="489"/>
      <c r="M97" s="489"/>
      <c r="N97" s="489"/>
      <c r="O97" s="489"/>
      <c r="P97" s="489"/>
      <c r="Q97" s="489"/>
      <c r="R97" s="489"/>
      <c r="S97" s="489"/>
      <c r="T97" s="489"/>
      <c r="U97" s="489"/>
      <c r="V97" s="489"/>
      <c r="W97" s="489"/>
      <c r="X97" s="489"/>
      <c r="Y97" s="489"/>
      <c r="Z97" s="489"/>
      <c r="AA97" s="489"/>
      <c r="AB97" s="489"/>
      <c r="AC97" s="489"/>
      <c r="AD97" s="489"/>
      <c r="AE97" s="489"/>
      <c r="AF97" s="489"/>
      <c r="AG97" s="489"/>
      <c r="AH97" s="489"/>
      <c r="AI97" s="489"/>
      <c r="AJ97" s="239"/>
      <c r="AK97" s="235"/>
    </row>
    <row r="98" spans="1:46" s="58" customFormat="1" ht="25.15" customHeight="1">
      <c r="A98" s="554"/>
      <c r="B98" s="555"/>
      <c r="C98" s="555"/>
      <c r="D98" s="556"/>
      <c r="E98" s="370"/>
      <c r="F98" s="549" t="s">
        <v>224</v>
      </c>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50"/>
      <c r="AK98" s="235"/>
    </row>
    <row r="99" spans="1:46" s="58" customFormat="1" ht="13.5" customHeight="1">
      <c r="A99" s="554"/>
      <c r="B99" s="555"/>
      <c r="C99" s="555"/>
      <c r="D99" s="556"/>
      <c r="E99" s="370"/>
      <c r="F99" s="544" t="s">
        <v>25</v>
      </c>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239"/>
      <c r="AK99" s="235"/>
    </row>
    <row r="100" spans="1:46" s="58" customFormat="1" ht="13.5" customHeight="1">
      <c r="A100" s="554"/>
      <c r="B100" s="555"/>
      <c r="C100" s="555"/>
      <c r="D100" s="556"/>
      <c r="E100" s="370"/>
      <c r="F100" s="544" t="s">
        <v>26</v>
      </c>
      <c r="G100" s="544"/>
      <c r="H100" s="544"/>
      <c r="I100" s="544"/>
      <c r="J100" s="544"/>
      <c r="K100" s="544"/>
      <c r="L100" s="544"/>
      <c r="M100" s="544"/>
      <c r="N100" s="544"/>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239"/>
      <c r="AK100" s="235"/>
    </row>
    <row r="101" spans="1:46" s="58" customFormat="1" ht="13.5" customHeight="1">
      <c r="A101" s="557"/>
      <c r="B101" s="558"/>
      <c r="C101" s="558"/>
      <c r="D101" s="559"/>
      <c r="E101" s="373"/>
      <c r="F101" s="602" t="s">
        <v>132</v>
      </c>
      <c r="G101" s="602"/>
      <c r="H101" s="602"/>
      <c r="I101" s="602"/>
      <c r="J101" s="602"/>
      <c r="K101" s="602"/>
      <c r="L101" s="602"/>
      <c r="M101" s="602"/>
      <c r="N101" s="602"/>
      <c r="O101" s="602"/>
      <c r="P101" s="602"/>
      <c r="Q101" s="602"/>
      <c r="R101" s="602"/>
      <c r="S101" s="602"/>
      <c r="T101" s="602"/>
      <c r="U101" s="602"/>
      <c r="V101" s="602"/>
      <c r="W101" s="602"/>
      <c r="X101" s="602"/>
      <c r="Y101" s="602"/>
      <c r="Z101" s="602"/>
      <c r="AA101" s="602"/>
      <c r="AB101" s="602"/>
      <c r="AC101" s="602"/>
      <c r="AD101" s="602"/>
      <c r="AE101" s="602"/>
      <c r="AF101" s="602"/>
      <c r="AG101" s="602"/>
      <c r="AH101" s="602"/>
      <c r="AI101" s="602"/>
      <c r="AJ101" s="242"/>
      <c r="AK101" s="51"/>
    </row>
    <row r="102" spans="1:46" s="58" customFormat="1" ht="13.5" customHeight="1">
      <c r="A102" s="551" t="s">
        <v>19</v>
      </c>
      <c r="B102" s="552"/>
      <c r="C102" s="552"/>
      <c r="D102" s="553"/>
      <c r="E102" s="374"/>
      <c r="F102" s="604" t="s">
        <v>225</v>
      </c>
      <c r="G102" s="604"/>
      <c r="H102" s="604"/>
      <c r="I102" s="604"/>
      <c r="J102" s="604"/>
      <c r="K102" s="604"/>
      <c r="L102" s="604"/>
      <c r="M102" s="604"/>
      <c r="N102" s="604"/>
      <c r="O102" s="604"/>
      <c r="P102" s="604"/>
      <c r="Q102" s="604"/>
      <c r="R102" s="604"/>
      <c r="S102" s="604"/>
      <c r="T102" s="604"/>
      <c r="U102" s="604"/>
      <c r="V102" s="604"/>
      <c r="W102" s="604"/>
      <c r="X102" s="604"/>
      <c r="Y102" s="604"/>
      <c r="Z102" s="604"/>
      <c r="AA102" s="604"/>
      <c r="AB102" s="604"/>
      <c r="AC102" s="604"/>
      <c r="AD102" s="604"/>
      <c r="AE102" s="604"/>
      <c r="AF102" s="604"/>
      <c r="AG102" s="604"/>
      <c r="AH102" s="604"/>
      <c r="AI102" s="604"/>
      <c r="AJ102" s="243"/>
    </row>
    <row r="103" spans="1:46" s="58" customFormat="1" ht="26.25" customHeight="1">
      <c r="A103" s="554"/>
      <c r="B103" s="555"/>
      <c r="C103" s="555"/>
      <c r="D103" s="556"/>
      <c r="E103" s="370"/>
      <c r="F103" s="544" t="s">
        <v>226</v>
      </c>
      <c r="G103" s="544"/>
      <c r="H103" s="544"/>
      <c r="I103" s="544"/>
      <c r="J103" s="544"/>
      <c r="K103" s="544"/>
      <c r="L103" s="544"/>
      <c r="M103" s="544"/>
      <c r="N103" s="544"/>
      <c r="O103" s="544"/>
      <c r="P103" s="544"/>
      <c r="Q103" s="544"/>
      <c r="R103" s="544"/>
      <c r="S103" s="544"/>
      <c r="T103" s="544"/>
      <c r="U103" s="544"/>
      <c r="V103" s="544"/>
      <c r="W103" s="544"/>
      <c r="X103" s="544"/>
      <c r="Y103" s="544"/>
      <c r="Z103" s="544"/>
      <c r="AA103" s="544"/>
      <c r="AB103" s="544"/>
      <c r="AC103" s="544"/>
      <c r="AD103" s="544"/>
      <c r="AE103" s="544"/>
      <c r="AF103" s="544"/>
      <c r="AG103" s="544"/>
      <c r="AH103" s="544"/>
      <c r="AI103" s="544"/>
      <c r="AJ103" s="560"/>
    </row>
    <row r="104" spans="1:46" s="58" customFormat="1" ht="13.5" customHeight="1">
      <c r="A104" s="554"/>
      <c r="B104" s="555"/>
      <c r="C104" s="555"/>
      <c r="D104" s="556"/>
      <c r="E104" s="370"/>
      <c r="F104" s="544" t="s">
        <v>227</v>
      </c>
      <c r="G104" s="544"/>
      <c r="H104" s="544"/>
      <c r="I104" s="544"/>
      <c r="J104" s="544"/>
      <c r="K104" s="544"/>
      <c r="L104" s="544"/>
      <c r="M104" s="544"/>
      <c r="N104" s="544"/>
      <c r="O104" s="544"/>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239"/>
    </row>
    <row r="105" spans="1:46" s="58" customFormat="1" ht="13.5" customHeight="1">
      <c r="A105" s="554"/>
      <c r="B105" s="555"/>
      <c r="C105" s="555"/>
      <c r="D105" s="556"/>
      <c r="E105" s="370"/>
      <c r="F105" s="544" t="s">
        <v>229</v>
      </c>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239"/>
      <c r="AK105" s="231"/>
    </row>
    <row r="106" spans="1:46" s="58" customFormat="1" ht="13.5" customHeight="1">
      <c r="A106" s="554"/>
      <c r="B106" s="555"/>
      <c r="C106" s="555"/>
      <c r="D106" s="556"/>
      <c r="E106" s="370"/>
      <c r="F106" s="544" t="s">
        <v>228</v>
      </c>
      <c r="G106" s="544"/>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4"/>
      <c r="AD106" s="544"/>
      <c r="AE106" s="544"/>
      <c r="AF106" s="544"/>
      <c r="AG106" s="544"/>
      <c r="AH106" s="544"/>
      <c r="AI106" s="544"/>
      <c r="AJ106" s="239"/>
      <c r="AK106" s="235"/>
    </row>
    <row r="107" spans="1:46" s="58" customFormat="1" ht="13.5" customHeight="1">
      <c r="A107" s="554"/>
      <c r="B107" s="555"/>
      <c r="C107" s="555"/>
      <c r="D107" s="556"/>
      <c r="E107" s="370"/>
      <c r="F107" s="544" t="s">
        <v>27</v>
      </c>
      <c r="G107" s="544"/>
      <c r="H107" s="544"/>
      <c r="I107" s="544"/>
      <c r="J107" s="544"/>
      <c r="K107" s="544"/>
      <c r="L107" s="544"/>
      <c r="M107" s="544"/>
      <c r="N107" s="544"/>
      <c r="O107" s="544"/>
      <c r="P107" s="544"/>
      <c r="Q107" s="544"/>
      <c r="R107" s="544"/>
      <c r="S107" s="544"/>
      <c r="T107" s="544"/>
      <c r="U107" s="544"/>
      <c r="V107" s="544"/>
      <c r="W107" s="544"/>
      <c r="X107" s="544"/>
      <c r="Y107" s="544"/>
      <c r="Z107" s="544"/>
      <c r="AA107" s="544"/>
      <c r="AB107" s="544"/>
      <c r="AC107" s="544"/>
      <c r="AD107" s="544"/>
      <c r="AE107" s="544"/>
      <c r="AF107" s="544"/>
      <c r="AG107" s="544"/>
      <c r="AH107" s="544"/>
      <c r="AI107" s="544"/>
      <c r="AJ107" s="239"/>
      <c r="AK107" s="235"/>
    </row>
    <row r="108" spans="1:46" s="58" customFormat="1" ht="13.5" customHeight="1" thickBot="1">
      <c r="A108" s="557"/>
      <c r="B108" s="558"/>
      <c r="C108" s="558"/>
      <c r="D108" s="559"/>
      <c r="E108" s="375"/>
      <c r="F108" s="603" t="s">
        <v>30</v>
      </c>
      <c r="G108" s="603"/>
      <c r="H108" s="603"/>
      <c r="I108" s="603"/>
      <c r="J108" s="603"/>
      <c r="K108" s="603"/>
      <c r="L108" s="603"/>
      <c r="M108" s="603"/>
      <c r="N108" s="603"/>
      <c r="O108" s="603"/>
      <c r="P108" s="603"/>
      <c r="Q108" s="603"/>
      <c r="R108" s="603"/>
      <c r="S108" s="603"/>
      <c r="T108" s="603"/>
      <c r="U108" s="603"/>
      <c r="V108" s="603"/>
      <c r="W108" s="603"/>
      <c r="X108" s="603"/>
      <c r="Y108" s="603"/>
      <c r="Z108" s="603"/>
      <c r="AA108" s="603"/>
      <c r="AB108" s="603"/>
      <c r="AC108" s="603"/>
      <c r="AD108" s="603"/>
      <c r="AE108" s="603"/>
      <c r="AF108" s="603"/>
      <c r="AG108" s="603"/>
      <c r="AH108" s="603"/>
      <c r="AI108" s="603"/>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596" t="s">
        <v>78</v>
      </c>
      <c r="C112" s="597"/>
      <c r="D112" s="597"/>
      <c r="E112" s="597"/>
      <c r="F112" s="597"/>
      <c r="G112" s="597"/>
      <c r="H112" s="597"/>
      <c r="I112" s="597"/>
      <c r="J112" s="597"/>
      <c r="K112" s="597"/>
      <c r="L112" s="597"/>
      <c r="M112" s="597"/>
      <c r="N112" s="597"/>
      <c r="O112" s="597"/>
      <c r="P112" s="597"/>
      <c r="Q112" s="597"/>
      <c r="R112" s="597"/>
      <c r="S112" s="597"/>
      <c r="T112" s="597"/>
      <c r="U112" s="597"/>
      <c r="V112" s="597"/>
      <c r="W112" s="597"/>
      <c r="X112" s="597"/>
      <c r="Y112" s="598"/>
      <c r="Z112" s="542" t="s">
        <v>54</v>
      </c>
      <c r="AA112" s="542"/>
      <c r="AB112" s="542"/>
      <c r="AC112" s="542"/>
      <c r="AD112" s="542"/>
      <c r="AE112" s="542"/>
      <c r="AF112" s="542"/>
      <c r="AG112" s="542"/>
      <c r="AH112" s="543"/>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599" t="s">
        <v>56</v>
      </c>
      <c r="AA113" s="600"/>
      <c r="AB113" s="600"/>
      <c r="AC113" s="600"/>
      <c r="AD113" s="600"/>
      <c r="AE113" s="600"/>
      <c r="AF113" s="600"/>
      <c r="AG113" s="600"/>
      <c r="AH113" s="601"/>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584" t="s">
        <v>57</v>
      </c>
      <c r="AA114" s="585"/>
      <c r="AB114" s="585"/>
      <c r="AC114" s="585"/>
      <c r="AD114" s="585"/>
      <c r="AE114" s="585"/>
      <c r="AF114" s="585"/>
      <c r="AG114" s="585"/>
      <c r="AH114" s="586"/>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584" t="s">
        <v>154</v>
      </c>
      <c r="AA115" s="585"/>
      <c r="AB115" s="585"/>
      <c r="AC115" s="585"/>
      <c r="AD115" s="585"/>
      <c r="AE115" s="585"/>
      <c r="AF115" s="585"/>
      <c r="AG115" s="585"/>
      <c r="AH115" s="586"/>
      <c r="AI115" s="247"/>
      <c r="AJ115" s="248"/>
      <c r="AK115" s="51"/>
    </row>
    <row r="116" spans="1:37" ht="16.5" customHeight="1">
      <c r="A116" s="247"/>
      <c r="B116" s="254"/>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584" t="s">
        <v>164</v>
      </c>
      <c r="AA116" s="585"/>
      <c r="AB116" s="585"/>
      <c r="AC116" s="585"/>
      <c r="AD116" s="585"/>
      <c r="AE116" s="585"/>
      <c r="AF116" s="585"/>
      <c r="AG116" s="585"/>
      <c r="AH116" s="586"/>
      <c r="AI116" s="247"/>
      <c r="AJ116" s="248"/>
      <c r="AK116" s="51"/>
    </row>
    <row r="117" spans="1:37" ht="25.5" customHeight="1">
      <c r="A117" s="247"/>
      <c r="B117" s="254"/>
      <c r="C117" s="534" t="s">
        <v>111</v>
      </c>
      <c r="D117" s="534"/>
      <c r="E117" s="534"/>
      <c r="F117" s="534"/>
      <c r="G117" s="534"/>
      <c r="H117" s="534"/>
      <c r="I117" s="534"/>
      <c r="J117" s="534"/>
      <c r="K117" s="534"/>
      <c r="L117" s="534"/>
      <c r="M117" s="534"/>
      <c r="N117" s="534"/>
      <c r="O117" s="534"/>
      <c r="P117" s="534"/>
      <c r="Q117" s="534"/>
      <c r="R117" s="534"/>
      <c r="S117" s="534"/>
      <c r="T117" s="534"/>
      <c r="U117" s="534"/>
      <c r="V117" s="534"/>
      <c r="W117" s="534"/>
      <c r="X117" s="534"/>
      <c r="Y117" s="535"/>
      <c r="Z117" s="536" t="s">
        <v>113</v>
      </c>
      <c r="AA117" s="537"/>
      <c r="AB117" s="537"/>
      <c r="AC117" s="537"/>
      <c r="AD117" s="537"/>
      <c r="AE117" s="537"/>
      <c r="AF117" s="537"/>
      <c r="AG117" s="537"/>
      <c r="AH117" s="538"/>
      <c r="AI117" s="247"/>
      <c r="AJ117" s="248"/>
      <c r="AK117" s="51"/>
    </row>
    <row r="118" spans="1:37" ht="25.5" customHeight="1">
      <c r="A118" s="247"/>
      <c r="B118" s="254"/>
      <c r="C118" s="534" t="s">
        <v>112</v>
      </c>
      <c r="D118" s="534"/>
      <c r="E118" s="534"/>
      <c r="F118" s="534"/>
      <c r="G118" s="534"/>
      <c r="H118" s="534"/>
      <c r="I118" s="534"/>
      <c r="J118" s="534"/>
      <c r="K118" s="534"/>
      <c r="L118" s="534"/>
      <c r="M118" s="534"/>
      <c r="N118" s="534"/>
      <c r="O118" s="534"/>
      <c r="P118" s="534"/>
      <c r="Q118" s="534"/>
      <c r="R118" s="534"/>
      <c r="S118" s="534"/>
      <c r="T118" s="534"/>
      <c r="U118" s="534"/>
      <c r="V118" s="534"/>
      <c r="W118" s="534"/>
      <c r="X118" s="534"/>
      <c r="Y118" s="535"/>
      <c r="Z118" s="539" t="s">
        <v>114</v>
      </c>
      <c r="AA118" s="540"/>
      <c r="AB118" s="540"/>
      <c r="AC118" s="540"/>
      <c r="AD118" s="540"/>
      <c r="AE118" s="540"/>
      <c r="AF118" s="540"/>
      <c r="AG118" s="540"/>
      <c r="AH118" s="541"/>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545" t="s">
        <v>55</v>
      </c>
      <c r="AA119" s="546"/>
      <c r="AB119" s="546"/>
      <c r="AC119" s="546"/>
      <c r="AD119" s="546"/>
      <c r="AE119" s="546"/>
      <c r="AF119" s="546"/>
      <c r="AG119" s="546"/>
      <c r="AH119" s="547"/>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533" t="s">
        <v>242</v>
      </c>
      <c r="D122" s="533"/>
      <c r="E122" s="533"/>
      <c r="F122" s="533"/>
      <c r="G122" s="533"/>
      <c r="H122" s="533"/>
      <c r="I122" s="533"/>
      <c r="J122" s="533"/>
      <c r="K122" s="533"/>
      <c r="L122" s="533"/>
      <c r="M122" s="533"/>
      <c r="N122" s="533"/>
      <c r="O122" s="533"/>
      <c r="P122" s="533"/>
      <c r="Q122" s="533"/>
      <c r="R122" s="533"/>
      <c r="S122" s="533"/>
      <c r="T122" s="533"/>
      <c r="U122" s="533"/>
      <c r="V122" s="533"/>
      <c r="W122" s="533"/>
      <c r="X122" s="533"/>
      <c r="Y122" s="533"/>
      <c r="Z122" s="533"/>
      <c r="AA122" s="533"/>
      <c r="AB122" s="533"/>
      <c r="AC122" s="533"/>
      <c r="AD122" s="533"/>
      <c r="AE122" s="533"/>
      <c r="AF122" s="533"/>
      <c r="AG122" s="533"/>
      <c r="AH122" s="533"/>
      <c r="AI122" s="533"/>
      <c r="AJ122" s="533"/>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611" t="s">
        <v>173</v>
      </c>
      <c r="C125" s="611"/>
      <c r="D125" s="611"/>
      <c r="E125" s="611"/>
      <c r="F125" s="611"/>
      <c r="G125" s="611"/>
      <c r="H125" s="611"/>
      <c r="I125" s="611"/>
      <c r="J125" s="611"/>
      <c r="K125" s="611"/>
      <c r="L125" s="611"/>
      <c r="M125" s="611"/>
      <c r="N125" s="611"/>
      <c r="O125" s="611"/>
      <c r="P125" s="611"/>
      <c r="Q125" s="611"/>
      <c r="R125" s="611"/>
      <c r="S125" s="611"/>
      <c r="T125" s="611"/>
      <c r="U125" s="611"/>
      <c r="V125" s="611"/>
      <c r="W125" s="611"/>
      <c r="X125" s="611"/>
      <c r="Y125" s="611"/>
      <c r="Z125" s="611"/>
      <c r="AA125" s="611"/>
      <c r="AB125" s="611"/>
      <c r="AC125" s="611"/>
      <c r="AD125" s="611"/>
      <c r="AE125" s="611"/>
      <c r="AF125" s="611"/>
      <c r="AG125" s="611"/>
      <c r="AH125" s="611"/>
      <c r="AI125" s="611"/>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612"/>
      <c r="E127" s="613"/>
      <c r="F127" s="275" t="s">
        <v>5</v>
      </c>
      <c r="G127" s="612"/>
      <c r="H127" s="613"/>
      <c r="I127" s="275" t="s">
        <v>4</v>
      </c>
      <c r="J127" s="612"/>
      <c r="K127" s="613"/>
      <c r="L127" s="275" t="s">
        <v>3</v>
      </c>
      <c r="M127" s="276"/>
      <c r="N127" s="614" t="s">
        <v>6</v>
      </c>
      <c r="O127" s="614"/>
      <c r="P127" s="614"/>
      <c r="Q127" s="615" t="str">
        <f>IF(G11="","",G11)</f>
        <v/>
      </c>
      <c r="R127" s="615"/>
      <c r="S127" s="615"/>
      <c r="T127" s="615"/>
      <c r="U127" s="615"/>
      <c r="V127" s="615"/>
      <c r="W127" s="615"/>
      <c r="X127" s="615"/>
      <c r="Y127" s="615"/>
      <c r="Z127" s="615"/>
      <c r="AA127" s="615"/>
      <c r="AB127" s="615"/>
      <c r="AC127" s="615"/>
      <c r="AD127" s="615"/>
      <c r="AE127" s="615"/>
      <c r="AF127" s="615"/>
      <c r="AG127" s="615"/>
      <c r="AH127" s="615"/>
      <c r="AI127" s="615"/>
      <c r="AJ127" s="616"/>
    </row>
    <row r="128" spans="1:37" s="277" customFormat="1" ht="13.5" customHeight="1">
      <c r="A128" s="278"/>
      <c r="B128" s="279"/>
      <c r="C128" s="280"/>
      <c r="D128" s="280"/>
      <c r="E128" s="280"/>
      <c r="F128" s="280"/>
      <c r="G128" s="280"/>
      <c r="H128" s="280"/>
      <c r="I128" s="280"/>
      <c r="J128" s="280"/>
      <c r="K128" s="280"/>
      <c r="L128" s="280"/>
      <c r="M128" s="280"/>
      <c r="N128" s="605" t="s">
        <v>74</v>
      </c>
      <c r="O128" s="605"/>
      <c r="P128" s="605"/>
      <c r="Q128" s="606" t="s">
        <v>75</v>
      </c>
      <c r="R128" s="606"/>
      <c r="S128" s="607"/>
      <c r="T128" s="607"/>
      <c r="U128" s="607"/>
      <c r="V128" s="607"/>
      <c r="W128" s="607"/>
      <c r="X128" s="608" t="s">
        <v>76</v>
      </c>
      <c r="Y128" s="608"/>
      <c r="Z128" s="607"/>
      <c r="AA128" s="607"/>
      <c r="AB128" s="607"/>
      <c r="AC128" s="607"/>
      <c r="AD128" s="607"/>
      <c r="AE128" s="607"/>
      <c r="AF128" s="607"/>
      <c r="AG128" s="607"/>
      <c r="AH128" s="607"/>
      <c r="AI128" s="609"/>
      <c r="AJ128" s="610"/>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95250</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election sqref="A1:A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693" t="s">
        <v>6</v>
      </c>
      <c r="B3" s="693"/>
      <c r="C3" s="694"/>
      <c r="D3" s="690" t="str">
        <f>IF(基本情報入力シート!M16="","",基本情報入力シート!M16)</f>
        <v/>
      </c>
      <c r="E3" s="691"/>
      <c r="F3" s="691"/>
      <c r="G3" s="691"/>
      <c r="H3" s="691"/>
      <c r="I3" s="691"/>
      <c r="J3" s="691"/>
      <c r="K3" s="691"/>
      <c r="L3" s="691"/>
      <c r="M3" s="691"/>
      <c r="N3" s="691"/>
      <c r="O3" s="692"/>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13" t="s">
        <v>287</v>
      </c>
      <c r="B5" s="714"/>
      <c r="C5" s="714"/>
      <c r="D5" s="714"/>
      <c r="E5" s="714"/>
      <c r="F5" s="714"/>
      <c r="G5" s="714"/>
      <c r="H5" s="714"/>
      <c r="I5" s="714"/>
      <c r="J5" s="714"/>
      <c r="K5" s="714"/>
      <c r="L5" s="714"/>
      <c r="M5" s="714"/>
      <c r="N5" s="714"/>
      <c r="O5" s="302">
        <f>SUM(AF12:AF111)</f>
        <v>0</v>
      </c>
      <c r="P5" s="301"/>
      <c r="Q5" s="299"/>
      <c r="T5" s="299"/>
    </row>
    <row r="6" spans="1:32" ht="21" customHeight="1" thickBot="1">
      <c r="Q6" s="97"/>
      <c r="AF6" s="303"/>
    </row>
    <row r="7" spans="1:32" ht="18" customHeight="1">
      <c r="A7" s="697"/>
      <c r="B7" s="699" t="s">
        <v>230</v>
      </c>
      <c r="C7" s="700"/>
      <c r="D7" s="700"/>
      <c r="E7" s="700"/>
      <c r="F7" s="700"/>
      <c r="G7" s="700"/>
      <c r="H7" s="700"/>
      <c r="I7" s="700"/>
      <c r="J7" s="700"/>
      <c r="K7" s="701"/>
      <c r="L7" s="705" t="s">
        <v>87</v>
      </c>
      <c r="M7" s="715" t="s">
        <v>135</v>
      </c>
      <c r="N7" s="716"/>
      <c r="O7" s="707" t="s">
        <v>99</v>
      </c>
      <c r="P7" s="709" t="s">
        <v>52</v>
      </c>
      <c r="Q7" s="711" t="s">
        <v>264</v>
      </c>
      <c r="R7" s="395" t="s">
        <v>267</v>
      </c>
      <c r="S7" s="396"/>
      <c r="T7" s="396"/>
      <c r="U7" s="396"/>
      <c r="V7" s="396"/>
      <c r="W7" s="396"/>
      <c r="X7" s="396"/>
      <c r="Y7" s="396"/>
      <c r="Z7" s="396"/>
      <c r="AA7" s="396"/>
      <c r="AB7" s="396"/>
      <c r="AC7" s="396"/>
      <c r="AD7" s="396"/>
      <c r="AE7" s="396"/>
      <c r="AF7" s="397"/>
    </row>
    <row r="8" spans="1:32" ht="14.25">
      <c r="A8" s="698"/>
      <c r="B8" s="702"/>
      <c r="C8" s="703"/>
      <c r="D8" s="703"/>
      <c r="E8" s="703"/>
      <c r="F8" s="703"/>
      <c r="G8" s="703"/>
      <c r="H8" s="703"/>
      <c r="I8" s="703"/>
      <c r="J8" s="703"/>
      <c r="K8" s="704"/>
      <c r="L8" s="706"/>
      <c r="M8" s="717"/>
      <c r="N8" s="718"/>
      <c r="O8" s="708"/>
      <c r="P8" s="710"/>
      <c r="Q8" s="712"/>
      <c r="R8" s="695" t="s">
        <v>67</v>
      </c>
      <c r="S8" s="696"/>
      <c r="T8" s="721" t="s">
        <v>68</v>
      </c>
      <c r="U8" s="722"/>
      <c r="V8" s="722"/>
      <c r="W8" s="722"/>
      <c r="X8" s="722"/>
      <c r="Y8" s="722"/>
      <c r="Z8" s="722"/>
      <c r="AA8" s="722"/>
      <c r="AB8" s="722"/>
      <c r="AC8" s="722"/>
      <c r="AD8" s="722"/>
      <c r="AE8" s="723"/>
      <c r="AF8" s="304" t="s">
        <v>69</v>
      </c>
    </row>
    <row r="9" spans="1:32" ht="13.5" customHeight="1">
      <c r="A9" s="698"/>
      <c r="B9" s="702"/>
      <c r="C9" s="703"/>
      <c r="D9" s="703"/>
      <c r="E9" s="703"/>
      <c r="F9" s="703"/>
      <c r="G9" s="703"/>
      <c r="H9" s="703"/>
      <c r="I9" s="703"/>
      <c r="J9" s="703"/>
      <c r="K9" s="704"/>
      <c r="L9" s="706"/>
      <c r="M9" s="719"/>
      <c r="N9" s="720"/>
      <c r="O9" s="708"/>
      <c r="P9" s="710"/>
      <c r="Q9" s="712"/>
      <c r="R9" s="726" t="s">
        <v>269</v>
      </c>
      <c r="S9" s="729" t="s">
        <v>265</v>
      </c>
      <c r="T9" s="715" t="s">
        <v>266</v>
      </c>
      <c r="U9" s="724"/>
      <c r="V9" s="724"/>
      <c r="W9" s="724"/>
      <c r="X9" s="724"/>
      <c r="Y9" s="724"/>
      <c r="Z9" s="724"/>
      <c r="AA9" s="724"/>
      <c r="AB9" s="724"/>
      <c r="AC9" s="724"/>
      <c r="AD9" s="724"/>
      <c r="AE9" s="716"/>
      <c r="AF9" s="728" t="s">
        <v>270</v>
      </c>
    </row>
    <row r="10" spans="1:32" ht="80.099999999999994" customHeight="1">
      <c r="A10" s="698"/>
      <c r="B10" s="702"/>
      <c r="C10" s="703"/>
      <c r="D10" s="703"/>
      <c r="E10" s="703"/>
      <c r="F10" s="703"/>
      <c r="G10" s="703"/>
      <c r="H10" s="703"/>
      <c r="I10" s="703"/>
      <c r="J10" s="703"/>
      <c r="K10" s="704"/>
      <c r="L10" s="706"/>
      <c r="M10" s="305" t="s">
        <v>136</v>
      </c>
      <c r="N10" s="305" t="s">
        <v>137</v>
      </c>
      <c r="O10" s="708"/>
      <c r="P10" s="710"/>
      <c r="Q10" s="712"/>
      <c r="R10" s="727"/>
      <c r="S10" s="730"/>
      <c r="T10" s="717"/>
      <c r="U10" s="725"/>
      <c r="V10" s="725"/>
      <c r="W10" s="725"/>
      <c r="X10" s="725"/>
      <c r="Y10" s="725"/>
      <c r="Z10" s="725"/>
      <c r="AA10" s="725"/>
      <c r="AB10" s="725"/>
      <c r="AC10" s="725"/>
      <c r="AD10" s="725"/>
      <c r="AE10" s="718"/>
      <c r="AF10" s="728"/>
    </row>
    <row r="11" spans="1:32" ht="14.25">
      <c r="A11" s="306"/>
      <c r="B11" s="307"/>
      <c r="C11" s="308"/>
      <c r="D11" s="308"/>
      <c r="E11" s="308"/>
      <c r="F11" s="308"/>
      <c r="G11" s="308"/>
      <c r="H11" s="308"/>
      <c r="I11" s="308"/>
      <c r="J11" s="308"/>
      <c r="K11" s="309"/>
      <c r="L11" s="310"/>
      <c r="M11" s="310"/>
      <c r="N11" s="310"/>
      <c r="O11" s="311"/>
      <c r="P11" s="312"/>
      <c r="Q11" s="386"/>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7" t="str">
        <f>IF(基本情報入力シート!AB34="","",基本情報入力シート!AB34)</f>
        <v/>
      </c>
      <c r="R12" s="398"/>
      <c r="S12" s="419" t="str">
        <f>IF(P12="","",VLOOKUP(P12,【参考】数式用!$A$5:$H$34,MATCH(R12,【参考】数式用!$C$4:$H$4,0)+2,0))</f>
        <v/>
      </c>
      <c r="T12" s="91" t="s">
        <v>28</v>
      </c>
      <c r="U12" s="400"/>
      <c r="V12" s="328" t="s">
        <v>10</v>
      </c>
      <c r="W12" s="400"/>
      <c r="X12" s="156" t="s">
        <v>66</v>
      </c>
      <c r="Y12" s="402"/>
      <c r="Z12" s="328" t="s">
        <v>10</v>
      </c>
      <c r="AA12" s="402"/>
      <c r="AB12" s="328" t="s">
        <v>14</v>
      </c>
      <c r="AC12" s="323" t="s">
        <v>33</v>
      </c>
      <c r="AD12" s="324" t="str">
        <f>IF(AND(U12&gt;=1,W12&gt;=1,Y12&gt;=1,AA12&gt;=1),(Y12*12+AA12)-(U12*12+W12)+1,"")</f>
        <v/>
      </c>
      <c r="AE12" s="325" t="s">
        <v>48</v>
      </c>
      <c r="AF12" s="326" t="str">
        <f>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7" t="str">
        <f>IF(基本情報入力シート!AB35="","",基本情報入力シート!AB35)</f>
        <v/>
      </c>
      <c r="R13" s="398"/>
      <c r="S13" s="419" t="str">
        <f>IF(P13="","",VLOOKUP(P13,【参考】数式用!$A$5:$H$34,MATCH(R13,【参考】数式用!$C$4:$H$4,0)+2,0))</f>
        <v/>
      </c>
      <c r="T13" s="91" t="s">
        <v>28</v>
      </c>
      <c r="U13" s="400"/>
      <c r="V13" s="328" t="s">
        <v>10</v>
      </c>
      <c r="W13" s="400"/>
      <c r="X13" s="156" t="s">
        <v>66</v>
      </c>
      <c r="Y13" s="402"/>
      <c r="Z13" s="328" t="s">
        <v>10</v>
      </c>
      <c r="AA13" s="402"/>
      <c r="AB13" s="328" t="s">
        <v>14</v>
      </c>
      <c r="AC13" s="323" t="s">
        <v>33</v>
      </c>
      <c r="AD13" s="324" t="str">
        <f t="shared" ref="AD13:AD76" si="0">IF(AND(U13&gt;=1,W13&gt;=1,Y13&gt;=1,AA13&gt;=1),(Y13*12+AA13)-(U13*12+W13)+1,"")</f>
        <v/>
      </c>
      <c r="AE13" s="325" t="s">
        <v>48</v>
      </c>
      <c r="AF13" s="326" t="str">
        <f t="shared" ref="AF13:AF43" si="1">IFERROR(ROUNDDOWN(Q13*S13,0)*AD13,"")</f>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7" t="str">
        <f>IF(基本情報入力シート!AB36="","",基本情報入力シート!AB36)</f>
        <v/>
      </c>
      <c r="R14" s="398"/>
      <c r="S14" s="419" t="str">
        <f>IF(P14="","",VLOOKUP(P14,【参考】数式用!$A$5:$H$34,MATCH(R14,【参考】数式用!$C$4:$H$4,0)+2,0))</f>
        <v/>
      </c>
      <c r="T14" s="91" t="s">
        <v>28</v>
      </c>
      <c r="U14" s="400"/>
      <c r="V14" s="328" t="s">
        <v>10</v>
      </c>
      <c r="W14" s="400"/>
      <c r="X14" s="156" t="s">
        <v>66</v>
      </c>
      <c r="Y14" s="402"/>
      <c r="Z14" s="328" t="s">
        <v>10</v>
      </c>
      <c r="AA14" s="402"/>
      <c r="AB14" s="328" t="s">
        <v>14</v>
      </c>
      <c r="AC14" s="323" t="s">
        <v>33</v>
      </c>
      <c r="AD14" s="324" t="str">
        <f t="shared" si="0"/>
        <v/>
      </c>
      <c r="AE14" s="325" t="s">
        <v>48</v>
      </c>
      <c r="AF14" s="326" t="str">
        <f t="shared" si="1"/>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7" t="str">
        <f>IF(基本情報入力シート!AB37="","",基本情報入力シート!AB37)</f>
        <v/>
      </c>
      <c r="R15" s="398"/>
      <c r="S15" s="419" t="str">
        <f>IF(P15="","",VLOOKUP(P15,【参考】数式用!$A$5:$H$34,MATCH(R15,【参考】数式用!$C$4:$H$4,0)+2,0))</f>
        <v/>
      </c>
      <c r="T15" s="91" t="s">
        <v>28</v>
      </c>
      <c r="U15" s="400"/>
      <c r="V15" s="328" t="s">
        <v>10</v>
      </c>
      <c r="W15" s="400"/>
      <c r="X15" s="156" t="s">
        <v>66</v>
      </c>
      <c r="Y15" s="402"/>
      <c r="Z15" s="328" t="s">
        <v>10</v>
      </c>
      <c r="AA15" s="402"/>
      <c r="AB15" s="328" t="s">
        <v>14</v>
      </c>
      <c r="AC15" s="323" t="s">
        <v>33</v>
      </c>
      <c r="AD15" s="324" t="str">
        <f t="shared" si="0"/>
        <v/>
      </c>
      <c r="AE15" s="325" t="s">
        <v>48</v>
      </c>
      <c r="AF15" s="326" t="str">
        <f t="shared" si="1"/>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7" t="str">
        <f>IF(基本情報入力シート!AB38="","",基本情報入力シート!AB38)</f>
        <v/>
      </c>
      <c r="R16" s="398"/>
      <c r="S16" s="419" t="str">
        <f>IF(P16="","",VLOOKUP(P16,【参考】数式用!$A$5:$H$34,MATCH(R16,【参考】数式用!$C$4:$H$4,0)+2,0))</f>
        <v/>
      </c>
      <c r="T16" s="91" t="s">
        <v>28</v>
      </c>
      <c r="U16" s="400"/>
      <c r="V16" s="328" t="s">
        <v>10</v>
      </c>
      <c r="W16" s="400"/>
      <c r="X16" s="156" t="s">
        <v>66</v>
      </c>
      <c r="Y16" s="402"/>
      <c r="Z16" s="328" t="s">
        <v>10</v>
      </c>
      <c r="AA16" s="402"/>
      <c r="AB16" s="328" t="s">
        <v>14</v>
      </c>
      <c r="AC16" s="323" t="s">
        <v>33</v>
      </c>
      <c r="AD16" s="324" t="str">
        <f t="shared" si="0"/>
        <v/>
      </c>
      <c r="AE16" s="325" t="s">
        <v>48</v>
      </c>
      <c r="AF16" s="326" t="str">
        <f t="shared" si="1"/>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7" t="str">
        <f>IF(基本情報入力シート!AB39="","",基本情報入力シート!AB39)</f>
        <v/>
      </c>
      <c r="R17" s="398"/>
      <c r="S17" s="419" t="str">
        <f>IF(P17="","",VLOOKUP(P17,【参考】数式用!$A$5:$H$34,MATCH(R17,【参考】数式用!$C$4:$H$4,0)+2,0))</f>
        <v/>
      </c>
      <c r="T17" s="91" t="s">
        <v>125</v>
      </c>
      <c r="U17" s="400"/>
      <c r="V17" s="328" t="s">
        <v>126</v>
      </c>
      <c r="W17" s="400"/>
      <c r="X17" s="156" t="s">
        <v>127</v>
      </c>
      <c r="Y17" s="402"/>
      <c r="Z17" s="328" t="s">
        <v>126</v>
      </c>
      <c r="AA17" s="402"/>
      <c r="AB17" s="328" t="s">
        <v>128</v>
      </c>
      <c r="AC17" s="323" t="s">
        <v>129</v>
      </c>
      <c r="AD17" s="324" t="str">
        <f t="shared" si="0"/>
        <v/>
      </c>
      <c r="AE17" s="325" t="s">
        <v>130</v>
      </c>
      <c r="AF17" s="326" t="str">
        <f t="shared" si="1"/>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7" t="str">
        <f>IF(基本情報入力シート!AB40="","",基本情報入力シート!AB40)</f>
        <v/>
      </c>
      <c r="R18" s="398"/>
      <c r="S18" s="419" t="str">
        <f>IF(P18="","",VLOOKUP(P18,【参考】数式用!$A$5:$H$34,MATCH(R18,【参考】数式用!$C$4:$H$4,0)+2,0))</f>
        <v/>
      </c>
      <c r="T18" s="91" t="s">
        <v>125</v>
      </c>
      <c r="U18" s="400"/>
      <c r="V18" s="328" t="s">
        <v>126</v>
      </c>
      <c r="W18" s="400"/>
      <c r="X18" s="156" t="s">
        <v>127</v>
      </c>
      <c r="Y18" s="402"/>
      <c r="Z18" s="328" t="s">
        <v>126</v>
      </c>
      <c r="AA18" s="402"/>
      <c r="AB18" s="328" t="s">
        <v>128</v>
      </c>
      <c r="AC18" s="323" t="s">
        <v>129</v>
      </c>
      <c r="AD18" s="324" t="str">
        <f t="shared" si="0"/>
        <v/>
      </c>
      <c r="AE18" s="325" t="s">
        <v>130</v>
      </c>
      <c r="AF18" s="326" t="str">
        <f t="shared" si="1"/>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7" t="str">
        <f>IF(基本情報入力シート!AB41="","",基本情報入力シート!AB41)</f>
        <v/>
      </c>
      <c r="R19" s="398"/>
      <c r="S19" s="419" t="str">
        <f>IF(P19="","",VLOOKUP(P19,【参考】数式用!$A$5:$H$34,MATCH(R19,【参考】数式用!$C$4:$H$4,0)+2,0))</f>
        <v/>
      </c>
      <c r="T19" s="91" t="s">
        <v>125</v>
      </c>
      <c r="U19" s="400"/>
      <c r="V19" s="328" t="s">
        <v>126</v>
      </c>
      <c r="W19" s="400"/>
      <c r="X19" s="156" t="s">
        <v>127</v>
      </c>
      <c r="Y19" s="402"/>
      <c r="Z19" s="328" t="s">
        <v>126</v>
      </c>
      <c r="AA19" s="402"/>
      <c r="AB19" s="328" t="s">
        <v>128</v>
      </c>
      <c r="AC19" s="323" t="s">
        <v>129</v>
      </c>
      <c r="AD19" s="324" t="str">
        <f t="shared" si="0"/>
        <v/>
      </c>
      <c r="AE19" s="325" t="s">
        <v>130</v>
      </c>
      <c r="AF19" s="326" t="str">
        <f t="shared" si="1"/>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7" t="str">
        <f>IF(基本情報入力シート!AB42="","",基本情報入力シート!AB42)</f>
        <v/>
      </c>
      <c r="R20" s="398"/>
      <c r="S20" s="419" t="str">
        <f>IF(P20="","",VLOOKUP(P20,【参考】数式用!$A$5:$H$34,MATCH(R20,【参考】数式用!$C$4:$H$4,0)+2,0))</f>
        <v/>
      </c>
      <c r="T20" s="91" t="s">
        <v>125</v>
      </c>
      <c r="U20" s="400"/>
      <c r="V20" s="328" t="s">
        <v>126</v>
      </c>
      <c r="W20" s="400"/>
      <c r="X20" s="156" t="s">
        <v>127</v>
      </c>
      <c r="Y20" s="402"/>
      <c r="Z20" s="328" t="s">
        <v>126</v>
      </c>
      <c r="AA20" s="402"/>
      <c r="AB20" s="328" t="s">
        <v>128</v>
      </c>
      <c r="AC20" s="323" t="s">
        <v>129</v>
      </c>
      <c r="AD20" s="324" t="str">
        <f t="shared" si="0"/>
        <v/>
      </c>
      <c r="AE20" s="325" t="s">
        <v>130</v>
      </c>
      <c r="AF20" s="326" t="str">
        <f t="shared" si="1"/>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7" t="str">
        <f>IF(基本情報入力シート!AB43="","",基本情報入力シート!AB43)</f>
        <v/>
      </c>
      <c r="R21" s="398"/>
      <c r="S21" s="419" t="str">
        <f>IF(P21="","",VLOOKUP(P21,【参考】数式用!$A$5:$H$34,MATCH(R21,【参考】数式用!$C$4:$H$4,0)+2,0))</f>
        <v/>
      </c>
      <c r="T21" s="91" t="s">
        <v>125</v>
      </c>
      <c r="U21" s="400"/>
      <c r="V21" s="328" t="s">
        <v>126</v>
      </c>
      <c r="W21" s="400"/>
      <c r="X21" s="156" t="s">
        <v>127</v>
      </c>
      <c r="Y21" s="402"/>
      <c r="Z21" s="328" t="s">
        <v>126</v>
      </c>
      <c r="AA21" s="402"/>
      <c r="AB21" s="328" t="s">
        <v>128</v>
      </c>
      <c r="AC21" s="323" t="s">
        <v>129</v>
      </c>
      <c r="AD21" s="324" t="str">
        <f t="shared" si="0"/>
        <v/>
      </c>
      <c r="AE21" s="325" t="s">
        <v>130</v>
      </c>
      <c r="AF21" s="326" t="str">
        <f t="shared" si="1"/>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7" t="str">
        <f>IF(基本情報入力シート!AB44="","",基本情報入力シート!AB44)</f>
        <v/>
      </c>
      <c r="R22" s="398"/>
      <c r="S22" s="419" t="str">
        <f>IF(P22="","",VLOOKUP(P22,【参考】数式用!$A$5:$H$34,MATCH(R22,【参考】数式用!$C$4:$H$4,0)+2,0))</f>
        <v/>
      </c>
      <c r="T22" s="91" t="s">
        <v>125</v>
      </c>
      <c r="U22" s="400"/>
      <c r="V22" s="328" t="s">
        <v>126</v>
      </c>
      <c r="W22" s="400"/>
      <c r="X22" s="156" t="s">
        <v>127</v>
      </c>
      <c r="Y22" s="402"/>
      <c r="Z22" s="328" t="s">
        <v>126</v>
      </c>
      <c r="AA22" s="402"/>
      <c r="AB22" s="328" t="s">
        <v>128</v>
      </c>
      <c r="AC22" s="323" t="s">
        <v>129</v>
      </c>
      <c r="AD22" s="324" t="str">
        <f t="shared" si="0"/>
        <v/>
      </c>
      <c r="AE22" s="325" t="s">
        <v>130</v>
      </c>
      <c r="AF22" s="326" t="str">
        <f t="shared" si="1"/>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7" t="str">
        <f>IF(基本情報入力シート!AB45="","",基本情報入力シート!AB45)</f>
        <v/>
      </c>
      <c r="R23" s="398"/>
      <c r="S23" s="419" t="str">
        <f>IF(P23="","",VLOOKUP(P23,【参考】数式用!$A$5:$H$34,MATCH(R23,【参考】数式用!$C$4:$H$4,0)+2,0))</f>
        <v/>
      </c>
      <c r="T23" s="91" t="s">
        <v>125</v>
      </c>
      <c r="U23" s="400"/>
      <c r="V23" s="328" t="s">
        <v>126</v>
      </c>
      <c r="W23" s="400"/>
      <c r="X23" s="156" t="s">
        <v>127</v>
      </c>
      <c r="Y23" s="402"/>
      <c r="Z23" s="328" t="s">
        <v>126</v>
      </c>
      <c r="AA23" s="402"/>
      <c r="AB23" s="328" t="s">
        <v>128</v>
      </c>
      <c r="AC23" s="323" t="s">
        <v>129</v>
      </c>
      <c r="AD23" s="324" t="str">
        <f t="shared" si="0"/>
        <v/>
      </c>
      <c r="AE23" s="325" t="s">
        <v>130</v>
      </c>
      <c r="AF23" s="326" t="str">
        <f t="shared" si="1"/>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7" t="str">
        <f>IF(基本情報入力シート!AB46="","",基本情報入力シート!AB46)</f>
        <v/>
      </c>
      <c r="R24" s="398"/>
      <c r="S24" s="419" t="str">
        <f>IF(P24="","",VLOOKUP(P24,【参考】数式用!$A$5:$H$34,MATCH(R24,【参考】数式用!$C$4:$H$4,0)+2,0))</f>
        <v/>
      </c>
      <c r="T24" s="91" t="s">
        <v>125</v>
      </c>
      <c r="U24" s="400"/>
      <c r="V24" s="328" t="s">
        <v>126</v>
      </c>
      <c r="W24" s="400"/>
      <c r="X24" s="156" t="s">
        <v>127</v>
      </c>
      <c r="Y24" s="402"/>
      <c r="Z24" s="328" t="s">
        <v>126</v>
      </c>
      <c r="AA24" s="402"/>
      <c r="AB24" s="328" t="s">
        <v>128</v>
      </c>
      <c r="AC24" s="323" t="s">
        <v>129</v>
      </c>
      <c r="AD24" s="324" t="str">
        <f t="shared" si="0"/>
        <v/>
      </c>
      <c r="AE24" s="325" t="s">
        <v>130</v>
      </c>
      <c r="AF24" s="326" t="str">
        <f t="shared" si="1"/>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7" t="str">
        <f>IF(基本情報入力シート!AB47="","",基本情報入力シート!AB47)</f>
        <v/>
      </c>
      <c r="R25" s="398"/>
      <c r="S25" s="419" t="str">
        <f>IF(P25="","",VLOOKUP(P25,【参考】数式用!$A$5:$H$34,MATCH(R25,【参考】数式用!$C$4:$H$4,0)+2,0))</f>
        <v/>
      </c>
      <c r="T25" s="91" t="s">
        <v>125</v>
      </c>
      <c r="U25" s="400"/>
      <c r="V25" s="328" t="s">
        <v>126</v>
      </c>
      <c r="W25" s="400"/>
      <c r="X25" s="156" t="s">
        <v>127</v>
      </c>
      <c r="Y25" s="402"/>
      <c r="Z25" s="328" t="s">
        <v>126</v>
      </c>
      <c r="AA25" s="402"/>
      <c r="AB25" s="328" t="s">
        <v>128</v>
      </c>
      <c r="AC25" s="323" t="s">
        <v>129</v>
      </c>
      <c r="AD25" s="324" t="str">
        <f t="shared" si="0"/>
        <v/>
      </c>
      <c r="AE25" s="325" t="s">
        <v>130</v>
      </c>
      <c r="AF25" s="326" t="str">
        <f t="shared" si="1"/>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7" t="str">
        <f>IF(基本情報入力シート!AB48="","",基本情報入力シート!AB48)</f>
        <v/>
      </c>
      <c r="R26" s="398"/>
      <c r="S26" s="419" t="str">
        <f>IF(P26="","",VLOOKUP(P26,【参考】数式用!$A$5:$H$34,MATCH(R26,【参考】数式用!$C$4:$H$4,0)+2,0))</f>
        <v/>
      </c>
      <c r="T26" s="91" t="s">
        <v>125</v>
      </c>
      <c r="U26" s="400"/>
      <c r="V26" s="328" t="s">
        <v>126</v>
      </c>
      <c r="W26" s="400"/>
      <c r="X26" s="156" t="s">
        <v>127</v>
      </c>
      <c r="Y26" s="402"/>
      <c r="Z26" s="328" t="s">
        <v>126</v>
      </c>
      <c r="AA26" s="402"/>
      <c r="AB26" s="328" t="s">
        <v>128</v>
      </c>
      <c r="AC26" s="323" t="s">
        <v>129</v>
      </c>
      <c r="AD26" s="324" t="str">
        <f t="shared" si="0"/>
        <v/>
      </c>
      <c r="AE26" s="325" t="s">
        <v>130</v>
      </c>
      <c r="AF26" s="326" t="str">
        <f t="shared" si="1"/>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7" t="str">
        <f>IF(基本情報入力シート!AB49="","",基本情報入力シート!AB49)</f>
        <v/>
      </c>
      <c r="R27" s="398"/>
      <c r="S27" s="419" t="str">
        <f>IF(P27="","",VLOOKUP(P27,【参考】数式用!$A$5:$H$34,MATCH(R27,【参考】数式用!$C$4:$H$4,0)+2,0))</f>
        <v/>
      </c>
      <c r="T27" s="91" t="s">
        <v>125</v>
      </c>
      <c r="U27" s="400"/>
      <c r="V27" s="328" t="s">
        <v>126</v>
      </c>
      <c r="W27" s="400"/>
      <c r="X27" s="156" t="s">
        <v>127</v>
      </c>
      <c r="Y27" s="402"/>
      <c r="Z27" s="328" t="s">
        <v>126</v>
      </c>
      <c r="AA27" s="402"/>
      <c r="AB27" s="328" t="s">
        <v>128</v>
      </c>
      <c r="AC27" s="323" t="s">
        <v>129</v>
      </c>
      <c r="AD27" s="324" t="str">
        <f t="shared" si="0"/>
        <v/>
      </c>
      <c r="AE27" s="325" t="s">
        <v>130</v>
      </c>
      <c r="AF27" s="326" t="str">
        <f t="shared" si="1"/>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7" t="str">
        <f>IF(基本情報入力シート!AB50="","",基本情報入力シート!AB50)</f>
        <v/>
      </c>
      <c r="R28" s="398"/>
      <c r="S28" s="419" t="str">
        <f>IF(P28="","",VLOOKUP(P28,【参考】数式用!$A$5:$H$34,MATCH(R28,【参考】数式用!$C$4:$H$4,0)+2,0))</f>
        <v/>
      </c>
      <c r="T28" s="91" t="s">
        <v>125</v>
      </c>
      <c r="U28" s="400"/>
      <c r="V28" s="328" t="s">
        <v>126</v>
      </c>
      <c r="W28" s="400"/>
      <c r="X28" s="156" t="s">
        <v>127</v>
      </c>
      <c r="Y28" s="402"/>
      <c r="Z28" s="328" t="s">
        <v>126</v>
      </c>
      <c r="AA28" s="402"/>
      <c r="AB28" s="328" t="s">
        <v>128</v>
      </c>
      <c r="AC28" s="323" t="s">
        <v>129</v>
      </c>
      <c r="AD28" s="324" t="str">
        <f t="shared" si="0"/>
        <v/>
      </c>
      <c r="AE28" s="325" t="s">
        <v>130</v>
      </c>
      <c r="AF28" s="326" t="str">
        <f t="shared" si="1"/>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7" t="str">
        <f>IF(基本情報入力シート!AB51="","",基本情報入力シート!AB51)</f>
        <v/>
      </c>
      <c r="R29" s="398"/>
      <c r="S29" s="419" t="str">
        <f>IF(P29="","",VLOOKUP(P29,【参考】数式用!$A$5:$H$34,MATCH(R29,【参考】数式用!$C$4:$H$4,0)+2,0))</f>
        <v/>
      </c>
      <c r="T29" s="91" t="s">
        <v>125</v>
      </c>
      <c r="U29" s="400"/>
      <c r="V29" s="328" t="s">
        <v>126</v>
      </c>
      <c r="W29" s="400"/>
      <c r="X29" s="156" t="s">
        <v>127</v>
      </c>
      <c r="Y29" s="402"/>
      <c r="Z29" s="328" t="s">
        <v>126</v>
      </c>
      <c r="AA29" s="402"/>
      <c r="AB29" s="328" t="s">
        <v>128</v>
      </c>
      <c r="AC29" s="323" t="s">
        <v>129</v>
      </c>
      <c r="AD29" s="324" t="str">
        <f t="shared" si="0"/>
        <v/>
      </c>
      <c r="AE29" s="325" t="s">
        <v>130</v>
      </c>
      <c r="AF29" s="326" t="str">
        <f t="shared" si="1"/>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7" t="str">
        <f>IF(基本情報入力シート!AB52="","",基本情報入力シート!AB52)</f>
        <v/>
      </c>
      <c r="R30" s="398"/>
      <c r="S30" s="419" t="str">
        <f>IF(P30="","",VLOOKUP(P30,【参考】数式用!$A$5:$H$34,MATCH(R30,【参考】数式用!$C$4:$H$4,0)+2,0))</f>
        <v/>
      </c>
      <c r="T30" s="91" t="s">
        <v>125</v>
      </c>
      <c r="U30" s="400"/>
      <c r="V30" s="328" t="s">
        <v>126</v>
      </c>
      <c r="W30" s="400"/>
      <c r="X30" s="156" t="s">
        <v>127</v>
      </c>
      <c r="Y30" s="402"/>
      <c r="Z30" s="328" t="s">
        <v>126</v>
      </c>
      <c r="AA30" s="402"/>
      <c r="AB30" s="328" t="s">
        <v>128</v>
      </c>
      <c r="AC30" s="323" t="s">
        <v>129</v>
      </c>
      <c r="AD30" s="324" t="str">
        <f t="shared" si="0"/>
        <v/>
      </c>
      <c r="AE30" s="325" t="s">
        <v>130</v>
      </c>
      <c r="AF30" s="326" t="str">
        <f t="shared" si="1"/>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7" t="str">
        <f>IF(基本情報入力シート!AB53="","",基本情報入力シート!AB53)</f>
        <v/>
      </c>
      <c r="R31" s="398"/>
      <c r="S31" s="419" t="str">
        <f>IF(P31="","",VLOOKUP(P31,【参考】数式用!$A$5:$H$34,MATCH(R31,【参考】数式用!$C$4:$H$4,0)+2,0))</f>
        <v/>
      </c>
      <c r="T31" s="91" t="s">
        <v>125</v>
      </c>
      <c r="U31" s="400"/>
      <c r="V31" s="328" t="s">
        <v>126</v>
      </c>
      <c r="W31" s="400"/>
      <c r="X31" s="156" t="s">
        <v>127</v>
      </c>
      <c r="Y31" s="402"/>
      <c r="Z31" s="328" t="s">
        <v>126</v>
      </c>
      <c r="AA31" s="402"/>
      <c r="AB31" s="328" t="s">
        <v>128</v>
      </c>
      <c r="AC31" s="323" t="s">
        <v>129</v>
      </c>
      <c r="AD31" s="324" t="str">
        <f t="shared" si="0"/>
        <v/>
      </c>
      <c r="AE31" s="325" t="s">
        <v>130</v>
      </c>
      <c r="AF31" s="326" t="str">
        <f t="shared" si="1"/>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7" t="str">
        <f>IF(基本情報入力シート!AB54="","",基本情報入力シート!AB54)</f>
        <v/>
      </c>
      <c r="R32" s="398"/>
      <c r="S32" s="419" t="str">
        <f>IF(P32="","",VLOOKUP(P32,【参考】数式用!$A$5:$H$34,MATCH(R32,【参考】数式用!$C$4:$H$4,0)+2,0))</f>
        <v/>
      </c>
      <c r="T32" s="91" t="s">
        <v>125</v>
      </c>
      <c r="U32" s="400"/>
      <c r="V32" s="328" t="s">
        <v>126</v>
      </c>
      <c r="W32" s="400"/>
      <c r="X32" s="156" t="s">
        <v>127</v>
      </c>
      <c r="Y32" s="402"/>
      <c r="Z32" s="328" t="s">
        <v>126</v>
      </c>
      <c r="AA32" s="402"/>
      <c r="AB32" s="328" t="s">
        <v>128</v>
      </c>
      <c r="AC32" s="323" t="s">
        <v>129</v>
      </c>
      <c r="AD32" s="324" t="str">
        <f t="shared" si="0"/>
        <v/>
      </c>
      <c r="AE32" s="325" t="s">
        <v>130</v>
      </c>
      <c r="AF32" s="326" t="str">
        <f t="shared" si="1"/>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7" t="str">
        <f>IF(基本情報入力シート!AB55="","",基本情報入力シート!AB55)</f>
        <v/>
      </c>
      <c r="R33" s="398"/>
      <c r="S33" s="419" t="str">
        <f>IF(P33="","",VLOOKUP(P33,【参考】数式用!$A$5:$H$34,MATCH(R33,【参考】数式用!$C$4:$H$4,0)+2,0))</f>
        <v/>
      </c>
      <c r="T33" s="91" t="s">
        <v>125</v>
      </c>
      <c r="U33" s="400"/>
      <c r="V33" s="328" t="s">
        <v>126</v>
      </c>
      <c r="W33" s="400"/>
      <c r="X33" s="156" t="s">
        <v>127</v>
      </c>
      <c r="Y33" s="402"/>
      <c r="Z33" s="328" t="s">
        <v>126</v>
      </c>
      <c r="AA33" s="402"/>
      <c r="AB33" s="328" t="s">
        <v>128</v>
      </c>
      <c r="AC33" s="323" t="s">
        <v>129</v>
      </c>
      <c r="AD33" s="324" t="str">
        <f t="shared" si="0"/>
        <v/>
      </c>
      <c r="AE33" s="325" t="s">
        <v>130</v>
      </c>
      <c r="AF33" s="326" t="str">
        <f t="shared" si="1"/>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7" t="str">
        <f>IF(基本情報入力シート!AB56="","",基本情報入力シート!AB56)</f>
        <v/>
      </c>
      <c r="R34" s="398"/>
      <c r="S34" s="419" t="str">
        <f>IF(P34="","",VLOOKUP(P34,【参考】数式用!$A$5:$H$34,MATCH(R34,【参考】数式用!$C$4:$H$4,0)+2,0))</f>
        <v/>
      </c>
      <c r="T34" s="91" t="s">
        <v>125</v>
      </c>
      <c r="U34" s="400"/>
      <c r="V34" s="328" t="s">
        <v>126</v>
      </c>
      <c r="W34" s="400"/>
      <c r="X34" s="156" t="s">
        <v>127</v>
      </c>
      <c r="Y34" s="402"/>
      <c r="Z34" s="328" t="s">
        <v>126</v>
      </c>
      <c r="AA34" s="402"/>
      <c r="AB34" s="328" t="s">
        <v>128</v>
      </c>
      <c r="AC34" s="323" t="s">
        <v>129</v>
      </c>
      <c r="AD34" s="324" t="str">
        <f t="shared" si="0"/>
        <v/>
      </c>
      <c r="AE34" s="325" t="s">
        <v>130</v>
      </c>
      <c r="AF34" s="326" t="str">
        <f t="shared" si="1"/>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7" t="str">
        <f>IF(基本情報入力シート!AB57="","",基本情報入力シート!AB57)</f>
        <v/>
      </c>
      <c r="R35" s="398"/>
      <c r="S35" s="419" t="str">
        <f>IF(P35="","",VLOOKUP(P35,【参考】数式用!$A$5:$H$34,MATCH(R35,【参考】数式用!$C$4:$H$4,0)+2,0))</f>
        <v/>
      </c>
      <c r="T35" s="91" t="s">
        <v>125</v>
      </c>
      <c r="U35" s="400"/>
      <c r="V35" s="328" t="s">
        <v>126</v>
      </c>
      <c r="W35" s="400"/>
      <c r="X35" s="156" t="s">
        <v>127</v>
      </c>
      <c r="Y35" s="402"/>
      <c r="Z35" s="328" t="s">
        <v>126</v>
      </c>
      <c r="AA35" s="402"/>
      <c r="AB35" s="328" t="s">
        <v>128</v>
      </c>
      <c r="AC35" s="323" t="s">
        <v>129</v>
      </c>
      <c r="AD35" s="324" t="str">
        <f t="shared" si="0"/>
        <v/>
      </c>
      <c r="AE35" s="325" t="s">
        <v>130</v>
      </c>
      <c r="AF35" s="326" t="str">
        <f t="shared" si="1"/>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7" t="str">
        <f>IF(基本情報入力シート!AB58="","",基本情報入力シート!AB58)</f>
        <v/>
      </c>
      <c r="R36" s="398"/>
      <c r="S36" s="419" t="str">
        <f>IF(P36="","",VLOOKUP(P36,【参考】数式用!$A$5:$H$34,MATCH(R36,【参考】数式用!$C$4:$H$4,0)+2,0))</f>
        <v/>
      </c>
      <c r="T36" s="91" t="s">
        <v>125</v>
      </c>
      <c r="U36" s="400"/>
      <c r="V36" s="328" t="s">
        <v>126</v>
      </c>
      <c r="W36" s="400"/>
      <c r="X36" s="156" t="s">
        <v>127</v>
      </c>
      <c r="Y36" s="402"/>
      <c r="Z36" s="328" t="s">
        <v>126</v>
      </c>
      <c r="AA36" s="402"/>
      <c r="AB36" s="328" t="s">
        <v>128</v>
      </c>
      <c r="AC36" s="323" t="s">
        <v>129</v>
      </c>
      <c r="AD36" s="324" t="str">
        <f t="shared" si="0"/>
        <v/>
      </c>
      <c r="AE36" s="325" t="s">
        <v>130</v>
      </c>
      <c r="AF36" s="326" t="str">
        <f t="shared" si="1"/>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7" t="str">
        <f>IF(基本情報入力シート!AB59="","",基本情報入力シート!AB59)</f>
        <v/>
      </c>
      <c r="R37" s="398"/>
      <c r="S37" s="419" t="str">
        <f>IF(P37="","",VLOOKUP(P37,【参考】数式用!$A$5:$H$34,MATCH(R37,【参考】数式用!$C$4:$H$4,0)+2,0))</f>
        <v/>
      </c>
      <c r="T37" s="91" t="s">
        <v>125</v>
      </c>
      <c r="U37" s="400"/>
      <c r="V37" s="328" t="s">
        <v>126</v>
      </c>
      <c r="W37" s="400"/>
      <c r="X37" s="156" t="s">
        <v>127</v>
      </c>
      <c r="Y37" s="402"/>
      <c r="Z37" s="328" t="s">
        <v>126</v>
      </c>
      <c r="AA37" s="402"/>
      <c r="AB37" s="328" t="s">
        <v>128</v>
      </c>
      <c r="AC37" s="323" t="s">
        <v>129</v>
      </c>
      <c r="AD37" s="324" t="str">
        <f t="shared" si="0"/>
        <v/>
      </c>
      <c r="AE37" s="325" t="s">
        <v>130</v>
      </c>
      <c r="AF37" s="326" t="str">
        <f t="shared" si="1"/>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7" t="str">
        <f>IF(基本情報入力シート!AB60="","",基本情報入力シート!AB60)</f>
        <v/>
      </c>
      <c r="R38" s="398"/>
      <c r="S38" s="419" t="str">
        <f>IF(P38="","",VLOOKUP(P38,【参考】数式用!$A$5:$H$34,MATCH(R38,【参考】数式用!$C$4:$H$4,0)+2,0))</f>
        <v/>
      </c>
      <c r="T38" s="91" t="s">
        <v>125</v>
      </c>
      <c r="U38" s="400"/>
      <c r="V38" s="328" t="s">
        <v>126</v>
      </c>
      <c r="W38" s="400"/>
      <c r="X38" s="156" t="s">
        <v>127</v>
      </c>
      <c r="Y38" s="402"/>
      <c r="Z38" s="328" t="s">
        <v>126</v>
      </c>
      <c r="AA38" s="402"/>
      <c r="AB38" s="328" t="s">
        <v>128</v>
      </c>
      <c r="AC38" s="323" t="s">
        <v>129</v>
      </c>
      <c r="AD38" s="324" t="str">
        <f t="shared" si="0"/>
        <v/>
      </c>
      <c r="AE38" s="325" t="s">
        <v>130</v>
      </c>
      <c r="AF38" s="326" t="str">
        <f t="shared" si="1"/>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7" t="str">
        <f>IF(基本情報入力シート!AB61="","",基本情報入力シート!AB61)</f>
        <v/>
      </c>
      <c r="R39" s="398"/>
      <c r="S39" s="419" t="str">
        <f>IF(P39="","",VLOOKUP(P39,【参考】数式用!$A$5:$H$34,MATCH(R39,【参考】数式用!$C$4:$H$4,0)+2,0))</f>
        <v/>
      </c>
      <c r="T39" s="91" t="s">
        <v>125</v>
      </c>
      <c r="U39" s="400"/>
      <c r="V39" s="328" t="s">
        <v>126</v>
      </c>
      <c r="W39" s="400"/>
      <c r="X39" s="156" t="s">
        <v>127</v>
      </c>
      <c r="Y39" s="402"/>
      <c r="Z39" s="328" t="s">
        <v>126</v>
      </c>
      <c r="AA39" s="402"/>
      <c r="AB39" s="328" t="s">
        <v>128</v>
      </c>
      <c r="AC39" s="323" t="s">
        <v>129</v>
      </c>
      <c r="AD39" s="324" t="str">
        <f t="shared" si="0"/>
        <v/>
      </c>
      <c r="AE39" s="325" t="s">
        <v>130</v>
      </c>
      <c r="AF39" s="326" t="str">
        <f t="shared" si="1"/>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7" t="str">
        <f>IF(基本情報入力シート!AB62="","",基本情報入力シート!AB62)</f>
        <v/>
      </c>
      <c r="R40" s="398"/>
      <c r="S40" s="419" t="str">
        <f>IF(P40="","",VLOOKUP(P40,【参考】数式用!$A$5:$H$34,MATCH(R40,【参考】数式用!$C$4:$H$4,0)+2,0))</f>
        <v/>
      </c>
      <c r="T40" s="91" t="s">
        <v>125</v>
      </c>
      <c r="U40" s="400"/>
      <c r="V40" s="328" t="s">
        <v>126</v>
      </c>
      <c r="W40" s="400"/>
      <c r="X40" s="156" t="s">
        <v>127</v>
      </c>
      <c r="Y40" s="402"/>
      <c r="Z40" s="328" t="s">
        <v>126</v>
      </c>
      <c r="AA40" s="402"/>
      <c r="AB40" s="328" t="s">
        <v>128</v>
      </c>
      <c r="AC40" s="323" t="s">
        <v>129</v>
      </c>
      <c r="AD40" s="324" t="str">
        <f t="shared" si="0"/>
        <v/>
      </c>
      <c r="AE40" s="325" t="s">
        <v>130</v>
      </c>
      <c r="AF40" s="326" t="str">
        <f t="shared" si="1"/>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7" t="str">
        <f>IF(基本情報入力シート!AB63="","",基本情報入力シート!AB63)</f>
        <v/>
      </c>
      <c r="R41" s="398"/>
      <c r="S41" s="419" t="str">
        <f>IF(P41="","",VLOOKUP(P41,【参考】数式用!$A$5:$H$34,MATCH(R41,【参考】数式用!$C$4:$H$4,0)+2,0))</f>
        <v/>
      </c>
      <c r="T41" s="91" t="s">
        <v>125</v>
      </c>
      <c r="U41" s="400"/>
      <c r="V41" s="328" t="s">
        <v>126</v>
      </c>
      <c r="W41" s="400"/>
      <c r="X41" s="156" t="s">
        <v>127</v>
      </c>
      <c r="Y41" s="402"/>
      <c r="Z41" s="328" t="s">
        <v>126</v>
      </c>
      <c r="AA41" s="402"/>
      <c r="AB41" s="328" t="s">
        <v>128</v>
      </c>
      <c r="AC41" s="323" t="s">
        <v>129</v>
      </c>
      <c r="AD41" s="324" t="str">
        <f t="shared" si="0"/>
        <v/>
      </c>
      <c r="AE41" s="325" t="s">
        <v>130</v>
      </c>
      <c r="AF41" s="326" t="str">
        <f t="shared" si="1"/>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7" t="str">
        <f>IF(基本情報入力シート!AB64="","",基本情報入力シート!AB64)</f>
        <v/>
      </c>
      <c r="R42" s="398"/>
      <c r="S42" s="419" t="str">
        <f>IF(P42="","",VLOOKUP(P42,【参考】数式用!$A$5:$H$34,MATCH(R42,【参考】数式用!$C$4:$H$4,0)+2,0))</f>
        <v/>
      </c>
      <c r="T42" s="91" t="s">
        <v>125</v>
      </c>
      <c r="U42" s="400"/>
      <c r="V42" s="328" t="s">
        <v>126</v>
      </c>
      <c r="W42" s="400"/>
      <c r="X42" s="156" t="s">
        <v>127</v>
      </c>
      <c r="Y42" s="402"/>
      <c r="Z42" s="328" t="s">
        <v>126</v>
      </c>
      <c r="AA42" s="402"/>
      <c r="AB42" s="328" t="s">
        <v>128</v>
      </c>
      <c r="AC42" s="323" t="s">
        <v>129</v>
      </c>
      <c r="AD42" s="324" t="str">
        <f t="shared" si="0"/>
        <v/>
      </c>
      <c r="AE42" s="325" t="s">
        <v>130</v>
      </c>
      <c r="AF42" s="326" t="str">
        <f t="shared" si="1"/>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7" t="str">
        <f>IF(基本情報入力シート!AB65="","",基本情報入力シート!AB65)</f>
        <v/>
      </c>
      <c r="R43" s="398"/>
      <c r="S43" s="419" t="str">
        <f>IF(P43="","",VLOOKUP(P43,【参考】数式用!$A$5:$H$34,MATCH(R43,【参考】数式用!$C$4:$H$4,0)+2,0))</f>
        <v/>
      </c>
      <c r="T43" s="91" t="s">
        <v>125</v>
      </c>
      <c r="U43" s="400"/>
      <c r="V43" s="328" t="s">
        <v>126</v>
      </c>
      <c r="W43" s="400"/>
      <c r="X43" s="156" t="s">
        <v>127</v>
      </c>
      <c r="Y43" s="402"/>
      <c r="Z43" s="328" t="s">
        <v>126</v>
      </c>
      <c r="AA43" s="402"/>
      <c r="AB43" s="328" t="s">
        <v>128</v>
      </c>
      <c r="AC43" s="323" t="s">
        <v>129</v>
      </c>
      <c r="AD43" s="324" t="str">
        <f t="shared" si="0"/>
        <v/>
      </c>
      <c r="AE43" s="325" t="s">
        <v>130</v>
      </c>
      <c r="AF43" s="326" t="str">
        <f t="shared" si="1"/>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7" t="str">
        <f>IF(基本情報入力シート!AB66="","",基本情報入力シート!AB66)</f>
        <v/>
      </c>
      <c r="R44" s="398"/>
      <c r="S44" s="419" t="str">
        <f>IF(P44="","",VLOOKUP(P44,【参考】数式用!$A$5:$H$34,MATCH(R44,【参考】数式用!$C$4:$H$4,0)+2,0))</f>
        <v/>
      </c>
      <c r="T44" s="91" t="s">
        <v>125</v>
      </c>
      <c r="U44" s="400"/>
      <c r="V44" s="328" t="s">
        <v>126</v>
      </c>
      <c r="W44" s="400"/>
      <c r="X44" s="156" t="s">
        <v>127</v>
      </c>
      <c r="Y44" s="402"/>
      <c r="Z44" s="328" t="s">
        <v>126</v>
      </c>
      <c r="AA44" s="402"/>
      <c r="AB44" s="328" t="s">
        <v>128</v>
      </c>
      <c r="AC44" s="323" t="s">
        <v>129</v>
      </c>
      <c r="AD44" s="324" t="str">
        <f t="shared" si="0"/>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7" t="str">
        <f>IF(基本情報入力シート!AB67="","",基本情報入力シート!AB67)</f>
        <v/>
      </c>
      <c r="R45" s="398"/>
      <c r="S45" s="419" t="str">
        <f>IF(P45="","",VLOOKUP(P45,【参考】数式用!$A$5:$H$34,MATCH(R45,【参考】数式用!$C$4:$H$4,0)+2,0))</f>
        <v/>
      </c>
      <c r="T45" s="91" t="s">
        <v>125</v>
      </c>
      <c r="U45" s="400"/>
      <c r="V45" s="328" t="s">
        <v>126</v>
      </c>
      <c r="W45" s="400"/>
      <c r="X45" s="156" t="s">
        <v>127</v>
      </c>
      <c r="Y45" s="402"/>
      <c r="Z45" s="328" t="s">
        <v>126</v>
      </c>
      <c r="AA45" s="402"/>
      <c r="AB45" s="328" t="s">
        <v>128</v>
      </c>
      <c r="AC45" s="323" t="s">
        <v>129</v>
      </c>
      <c r="AD45" s="324" t="str">
        <f t="shared" si="0"/>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7" t="str">
        <f>IF(基本情報入力シート!AB68="","",基本情報入力シート!AB68)</f>
        <v/>
      </c>
      <c r="R46" s="398"/>
      <c r="S46" s="419" t="str">
        <f>IF(P46="","",VLOOKUP(P46,【参考】数式用!$A$5:$H$34,MATCH(R46,【参考】数式用!$C$4:$H$4,0)+2,0))</f>
        <v/>
      </c>
      <c r="T46" s="91" t="s">
        <v>125</v>
      </c>
      <c r="U46" s="400"/>
      <c r="V46" s="328" t="s">
        <v>126</v>
      </c>
      <c r="W46" s="400"/>
      <c r="X46" s="156" t="s">
        <v>127</v>
      </c>
      <c r="Y46" s="402"/>
      <c r="Z46" s="328" t="s">
        <v>126</v>
      </c>
      <c r="AA46" s="402"/>
      <c r="AB46" s="328" t="s">
        <v>128</v>
      </c>
      <c r="AC46" s="323" t="s">
        <v>129</v>
      </c>
      <c r="AD46" s="324" t="str">
        <f t="shared" si="0"/>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7" t="str">
        <f>IF(基本情報入力シート!AB69="","",基本情報入力シート!AB69)</f>
        <v/>
      </c>
      <c r="R47" s="398"/>
      <c r="S47" s="419" t="str">
        <f>IF(P47="","",VLOOKUP(P47,【参考】数式用!$A$5:$H$34,MATCH(R47,【参考】数式用!$C$4:$H$4,0)+2,0))</f>
        <v/>
      </c>
      <c r="T47" s="91" t="s">
        <v>125</v>
      </c>
      <c r="U47" s="400"/>
      <c r="V47" s="328" t="s">
        <v>126</v>
      </c>
      <c r="W47" s="400"/>
      <c r="X47" s="156" t="s">
        <v>127</v>
      </c>
      <c r="Y47" s="402"/>
      <c r="Z47" s="328" t="s">
        <v>126</v>
      </c>
      <c r="AA47" s="402"/>
      <c r="AB47" s="328" t="s">
        <v>128</v>
      </c>
      <c r="AC47" s="323" t="s">
        <v>129</v>
      </c>
      <c r="AD47" s="324" t="str">
        <f t="shared" si="0"/>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7" t="str">
        <f>IF(基本情報入力シート!AB70="","",基本情報入力シート!AB70)</f>
        <v/>
      </c>
      <c r="R48" s="398"/>
      <c r="S48" s="419" t="str">
        <f>IF(P48="","",VLOOKUP(P48,【参考】数式用!$A$5:$H$34,MATCH(R48,【参考】数式用!$C$4:$H$4,0)+2,0))</f>
        <v/>
      </c>
      <c r="T48" s="91" t="s">
        <v>125</v>
      </c>
      <c r="U48" s="400"/>
      <c r="V48" s="328" t="s">
        <v>126</v>
      </c>
      <c r="W48" s="400"/>
      <c r="X48" s="156" t="s">
        <v>127</v>
      </c>
      <c r="Y48" s="402"/>
      <c r="Z48" s="328" t="s">
        <v>126</v>
      </c>
      <c r="AA48" s="402"/>
      <c r="AB48" s="328" t="s">
        <v>128</v>
      </c>
      <c r="AC48" s="323" t="s">
        <v>129</v>
      </c>
      <c r="AD48" s="324" t="str">
        <f t="shared" si="0"/>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7" t="str">
        <f>IF(基本情報入力シート!AB71="","",基本情報入力シート!AB71)</f>
        <v/>
      </c>
      <c r="R49" s="398"/>
      <c r="S49" s="419" t="str">
        <f>IF(P49="","",VLOOKUP(P49,【参考】数式用!$A$5:$H$34,MATCH(R49,【参考】数式用!$C$4:$H$4,0)+2,0))</f>
        <v/>
      </c>
      <c r="T49" s="91" t="s">
        <v>125</v>
      </c>
      <c r="U49" s="400"/>
      <c r="V49" s="328" t="s">
        <v>126</v>
      </c>
      <c r="W49" s="400"/>
      <c r="X49" s="156" t="s">
        <v>127</v>
      </c>
      <c r="Y49" s="402"/>
      <c r="Z49" s="328" t="s">
        <v>126</v>
      </c>
      <c r="AA49" s="402"/>
      <c r="AB49" s="328" t="s">
        <v>128</v>
      </c>
      <c r="AC49" s="323" t="s">
        <v>129</v>
      </c>
      <c r="AD49" s="324" t="str">
        <f t="shared" si="0"/>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7" t="str">
        <f>IF(基本情報入力シート!AB72="","",基本情報入力シート!AB72)</f>
        <v/>
      </c>
      <c r="R50" s="398"/>
      <c r="S50" s="419" t="str">
        <f>IF(P50="","",VLOOKUP(P50,【参考】数式用!$A$5:$H$34,MATCH(R50,【参考】数式用!$C$4:$H$4,0)+2,0))</f>
        <v/>
      </c>
      <c r="T50" s="91" t="s">
        <v>125</v>
      </c>
      <c r="U50" s="400"/>
      <c r="V50" s="328" t="s">
        <v>126</v>
      </c>
      <c r="W50" s="400"/>
      <c r="X50" s="156" t="s">
        <v>127</v>
      </c>
      <c r="Y50" s="402"/>
      <c r="Z50" s="328" t="s">
        <v>126</v>
      </c>
      <c r="AA50" s="402"/>
      <c r="AB50" s="328" t="s">
        <v>128</v>
      </c>
      <c r="AC50" s="323" t="s">
        <v>129</v>
      </c>
      <c r="AD50" s="324" t="str">
        <f t="shared" si="0"/>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7" t="str">
        <f>IF(基本情報入力シート!AB73="","",基本情報入力シート!AB73)</f>
        <v/>
      </c>
      <c r="R51" s="398"/>
      <c r="S51" s="419" t="str">
        <f>IF(P51="","",VLOOKUP(P51,【参考】数式用!$A$5:$H$34,MATCH(R51,【参考】数式用!$C$4:$H$4,0)+2,0))</f>
        <v/>
      </c>
      <c r="T51" s="91" t="s">
        <v>125</v>
      </c>
      <c r="U51" s="400"/>
      <c r="V51" s="328" t="s">
        <v>126</v>
      </c>
      <c r="W51" s="400"/>
      <c r="X51" s="156" t="s">
        <v>127</v>
      </c>
      <c r="Y51" s="402"/>
      <c r="Z51" s="328" t="s">
        <v>126</v>
      </c>
      <c r="AA51" s="402"/>
      <c r="AB51" s="328" t="s">
        <v>128</v>
      </c>
      <c r="AC51" s="323" t="s">
        <v>129</v>
      </c>
      <c r="AD51" s="324" t="str">
        <f t="shared" si="0"/>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7" t="str">
        <f>IF(基本情報入力シート!AB74="","",基本情報入力シート!AB74)</f>
        <v/>
      </c>
      <c r="R52" s="398"/>
      <c r="S52" s="419" t="str">
        <f>IF(P52="","",VLOOKUP(P52,【参考】数式用!$A$5:$H$34,MATCH(R52,【参考】数式用!$C$4:$H$4,0)+2,0))</f>
        <v/>
      </c>
      <c r="T52" s="91" t="s">
        <v>125</v>
      </c>
      <c r="U52" s="400"/>
      <c r="V52" s="328" t="s">
        <v>126</v>
      </c>
      <c r="W52" s="400"/>
      <c r="X52" s="156" t="s">
        <v>127</v>
      </c>
      <c r="Y52" s="402"/>
      <c r="Z52" s="328" t="s">
        <v>126</v>
      </c>
      <c r="AA52" s="402"/>
      <c r="AB52" s="328" t="s">
        <v>128</v>
      </c>
      <c r="AC52" s="323" t="s">
        <v>129</v>
      </c>
      <c r="AD52" s="324" t="str">
        <f t="shared" si="0"/>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7" t="str">
        <f>IF(基本情報入力シート!AB75="","",基本情報入力シート!AB75)</f>
        <v/>
      </c>
      <c r="R53" s="398"/>
      <c r="S53" s="419" t="str">
        <f>IF(P53="","",VLOOKUP(P53,【参考】数式用!$A$5:$H$34,MATCH(R53,【参考】数式用!$C$4:$H$4,0)+2,0))</f>
        <v/>
      </c>
      <c r="T53" s="91" t="s">
        <v>125</v>
      </c>
      <c r="U53" s="400"/>
      <c r="V53" s="328" t="s">
        <v>126</v>
      </c>
      <c r="W53" s="400"/>
      <c r="X53" s="156" t="s">
        <v>127</v>
      </c>
      <c r="Y53" s="402"/>
      <c r="Z53" s="328" t="s">
        <v>126</v>
      </c>
      <c r="AA53" s="402"/>
      <c r="AB53" s="328" t="s">
        <v>128</v>
      </c>
      <c r="AC53" s="323" t="s">
        <v>129</v>
      </c>
      <c r="AD53" s="324" t="str">
        <f t="shared" si="0"/>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7" t="str">
        <f>IF(基本情報入力シート!AB76="","",基本情報入力シート!AB76)</f>
        <v/>
      </c>
      <c r="R54" s="398"/>
      <c r="S54" s="419" t="str">
        <f>IF(P54="","",VLOOKUP(P54,【参考】数式用!$A$5:$H$34,MATCH(R54,【参考】数式用!$C$4:$H$4,0)+2,0))</f>
        <v/>
      </c>
      <c r="T54" s="91" t="s">
        <v>125</v>
      </c>
      <c r="U54" s="400"/>
      <c r="V54" s="328" t="s">
        <v>126</v>
      </c>
      <c r="W54" s="400"/>
      <c r="X54" s="156" t="s">
        <v>127</v>
      </c>
      <c r="Y54" s="402"/>
      <c r="Z54" s="328" t="s">
        <v>126</v>
      </c>
      <c r="AA54" s="402"/>
      <c r="AB54" s="328" t="s">
        <v>128</v>
      </c>
      <c r="AC54" s="323" t="s">
        <v>129</v>
      </c>
      <c r="AD54" s="324" t="str">
        <f t="shared" si="0"/>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7" t="str">
        <f>IF(基本情報入力シート!AB77="","",基本情報入力シート!AB77)</f>
        <v/>
      </c>
      <c r="R55" s="398"/>
      <c r="S55" s="419" t="str">
        <f>IF(P55="","",VLOOKUP(P55,【参考】数式用!$A$5:$H$34,MATCH(R55,【参考】数式用!$C$4:$H$4,0)+2,0))</f>
        <v/>
      </c>
      <c r="T55" s="91" t="s">
        <v>125</v>
      </c>
      <c r="U55" s="400"/>
      <c r="V55" s="328" t="s">
        <v>126</v>
      </c>
      <c r="W55" s="400"/>
      <c r="X55" s="156" t="s">
        <v>127</v>
      </c>
      <c r="Y55" s="402"/>
      <c r="Z55" s="328" t="s">
        <v>126</v>
      </c>
      <c r="AA55" s="402"/>
      <c r="AB55" s="328" t="s">
        <v>128</v>
      </c>
      <c r="AC55" s="323" t="s">
        <v>129</v>
      </c>
      <c r="AD55" s="324" t="str">
        <f t="shared" si="0"/>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7" t="str">
        <f>IF(基本情報入力シート!AB78="","",基本情報入力シート!AB78)</f>
        <v/>
      </c>
      <c r="R56" s="398"/>
      <c r="S56" s="419" t="str">
        <f>IF(P56="","",VLOOKUP(P56,【参考】数式用!$A$5:$H$34,MATCH(R56,【参考】数式用!$C$4:$H$4,0)+2,0))</f>
        <v/>
      </c>
      <c r="T56" s="91" t="s">
        <v>125</v>
      </c>
      <c r="U56" s="400"/>
      <c r="V56" s="328" t="s">
        <v>126</v>
      </c>
      <c r="W56" s="400"/>
      <c r="X56" s="156" t="s">
        <v>127</v>
      </c>
      <c r="Y56" s="402"/>
      <c r="Z56" s="328" t="s">
        <v>126</v>
      </c>
      <c r="AA56" s="402"/>
      <c r="AB56" s="328" t="s">
        <v>128</v>
      </c>
      <c r="AC56" s="323" t="s">
        <v>129</v>
      </c>
      <c r="AD56" s="324" t="str">
        <f t="shared" si="0"/>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7" t="str">
        <f>IF(基本情報入力シート!AB79="","",基本情報入力シート!AB79)</f>
        <v/>
      </c>
      <c r="R57" s="398"/>
      <c r="S57" s="419" t="str">
        <f>IF(P57="","",VLOOKUP(P57,【参考】数式用!$A$5:$H$34,MATCH(R57,【参考】数式用!$C$4:$H$4,0)+2,0))</f>
        <v/>
      </c>
      <c r="T57" s="91" t="s">
        <v>125</v>
      </c>
      <c r="U57" s="400"/>
      <c r="V57" s="328" t="s">
        <v>126</v>
      </c>
      <c r="W57" s="400"/>
      <c r="X57" s="156" t="s">
        <v>127</v>
      </c>
      <c r="Y57" s="402"/>
      <c r="Z57" s="328" t="s">
        <v>126</v>
      </c>
      <c r="AA57" s="402"/>
      <c r="AB57" s="328" t="s">
        <v>128</v>
      </c>
      <c r="AC57" s="323" t="s">
        <v>129</v>
      </c>
      <c r="AD57" s="324" t="str">
        <f t="shared" si="0"/>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7" t="str">
        <f>IF(基本情報入力シート!AB80="","",基本情報入力シート!AB80)</f>
        <v/>
      </c>
      <c r="R58" s="398"/>
      <c r="S58" s="419" t="str">
        <f>IF(P58="","",VLOOKUP(P58,【参考】数式用!$A$5:$H$34,MATCH(R58,【参考】数式用!$C$4:$H$4,0)+2,0))</f>
        <v/>
      </c>
      <c r="T58" s="91" t="s">
        <v>125</v>
      </c>
      <c r="U58" s="400"/>
      <c r="V58" s="328" t="s">
        <v>126</v>
      </c>
      <c r="W58" s="400"/>
      <c r="X58" s="156" t="s">
        <v>127</v>
      </c>
      <c r="Y58" s="402"/>
      <c r="Z58" s="328" t="s">
        <v>126</v>
      </c>
      <c r="AA58" s="402"/>
      <c r="AB58" s="328" t="s">
        <v>128</v>
      </c>
      <c r="AC58" s="323" t="s">
        <v>129</v>
      </c>
      <c r="AD58" s="324" t="str">
        <f t="shared" si="0"/>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7" t="str">
        <f>IF(基本情報入力シート!AB81="","",基本情報入力シート!AB81)</f>
        <v/>
      </c>
      <c r="R59" s="398"/>
      <c r="S59" s="419" t="str">
        <f>IF(P59="","",VLOOKUP(P59,【参考】数式用!$A$5:$H$34,MATCH(R59,【参考】数式用!$C$4:$H$4,0)+2,0))</f>
        <v/>
      </c>
      <c r="T59" s="91" t="s">
        <v>125</v>
      </c>
      <c r="U59" s="400"/>
      <c r="V59" s="328" t="s">
        <v>126</v>
      </c>
      <c r="W59" s="400"/>
      <c r="X59" s="156" t="s">
        <v>127</v>
      </c>
      <c r="Y59" s="402"/>
      <c r="Z59" s="328" t="s">
        <v>126</v>
      </c>
      <c r="AA59" s="402"/>
      <c r="AB59" s="328" t="s">
        <v>128</v>
      </c>
      <c r="AC59" s="323" t="s">
        <v>129</v>
      </c>
      <c r="AD59" s="324" t="str">
        <f t="shared" si="0"/>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7" t="str">
        <f>IF(基本情報入力シート!AB82="","",基本情報入力シート!AB82)</f>
        <v/>
      </c>
      <c r="R60" s="398"/>
      <c r="S60" s="419" t="str">
        <f>IF(P60="","",VLOOKUP(P60,【参考】数式用!$A$5:$H$34,MATCH(R60,【参考】数式用!$C$4:$H$4,0)+2,0))</f>
        <v/>
      </c>
      <c r="T60" s="91" t="s">
        <v>125</v>
      </c>
      <c r="U60" s="400"/>
      <c r="V60" s="328" t="s">
        <v>126</v>
      </c>
      <c r="W60" s="400"/>
      <c r="X60" s="156" t="s">
        <v>127</v>
      </c>
      <c r="Y60" s="402"/>
      <c r="Z60" s="328" t="s">
        <v>126</v>
      </c>
      <c r="AA60" s="402"/>
      <c r="AB60" s="328" t="s">
        <v>128</v>
      </c>
      <c r="AC60" s="323" t="s">
        <v>129</v>
      </c>
      <c r="AD60" s="324" t="str">
        <f t="shared" si="0"/>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7" t="str">
        <f>IF(基本情報入力シート!AB83="","",基本情報入力シート!AB83)</f>
        <v/>
      </c>
      <c r="R61" s="398"/>
      <c r="S61" s="419" t="str">
        <f>IF(P61="","",VLOOKUP(P61,【参考】数式用!$A$5:$H$34,MATCH(R61,【参考】数式用!$C$4:$H$4,0)+2,0))</f>
        <v/>
      </c>
      <c r="T61" s="91" t="s">
        <v>125</v>
      </c>
      <c r="U61" s="400"/>
      <c r="V61" s="328" t="s">
        <v>126</v>
      </c>
      <c r="W61" s="400"/>
      <c r="X61" s="156" t="s">
        <v>127</v>
      </c>
      <c r="Y61" s="402"/>
      <c r="Z61" s="328" t="s">
        <v>126</v>
      </c>
      <c r="AA61" s="402"/>
      <c r="AB61" s="328" t="s">
        <v>128</v>
      </c>
      <c r="AC61" s="323" t="s">
        <v>129</v>
      </c>
      <c r="AD61" s="324" t="str">
        <f t="shared" si="0"/>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7" t="str">
        <f>IF(基本情報入力シート!AB84="","",基本情報入力シート!AB84)</f>
        <v/>
      </c>
      <c r="R62" s="398"/>
      <c r="S62" s="419" t="str">
        <f>IF(P62="","",VLOOKUP(P62,【参考】数式用!$A$5:$H$34,MATCH(R62,【参考】数式用!$C$4:$H$4,0)+2,0))</f>
        <v/>
      </c>
      <c r="T62" s="91" t="s">
        <v>125</v>
      </c>
      <c r="U62" s="400"/>
      <c r="V62" s="328" t="s">
        <v>126</v>
      </c>
      <c r="W62" s="400"/>
      <c r="X62" s="156" t="s">
        <v>127</v>
      </c>
      <c r="Y62" s="402"/>
      <c r="Z62" s="328" t="s">
        <v>126</v>
      </c>
      <c r="AA62" s="402"/>
      <c r="AB62" s="328" t="s">
        <v>128</v>
      </c>
      <c r="AC62" s="323" t="s">
        <v>129</v>
      </c>
      <c r="AD62" s="324" t="str">
        <f t="shared" si="0"/>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7" t="str">
        <f>IF(基本情報入力シート!AB85="","",基本情報入力シート!AB85)</f>
        <v/>
      </c>
      <c r="R63" s="398"/>
      <c r="S63" s="419" t="str">
        <f>IF(P63="","",VLOOKUP(P63,【参考】数式用!$A$5:$H$34,MATCH(R63,【参考】数式用!$C$4:$H$4,0)+2,0))</f>
        <v/>
      </c>
      <c r="T63" s="91" t="s">
        <v>125</v>
      </c>
      <c r="U63" s="400"/>
      <c r="V63" s="328" t="s">
        <v>126</v>
      </c>
      <c r="W63" s="400"/>
      <c r="X63" s="156" t="s">
        <v>127</v>
      </c>
      <c r="Y63" s="402"/>
      <c r="Z63" s="328" t="s">
        <v>126</v>
      </c>
      <c r="AA63" s="402"/>
      <c r="AB63" s="328" t="s">
        <v>128</v>
      </c>
      <c r="AC63" s="323" t="s">
        <v>129</v>
      </c>
      <c r="AD63" s="324" t="str">
        <f t="shared" si="0"/>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7" t="str">
        <f>IF(基本情報入力シート!AB86="","",基本情報入力シート!AB86)</f>
        <v/>
      </c>
      <c r="R64" s="398"/>
      <c r="S64" s="419" t="str">
        <f>IF(P64="","",VLOOKUP(P64,【参考】数式用!$A$5:$H$34,MATCH(R64,【参考】数式用!$C$4:$H$4,0)+2,0))</f>
        <v/>
      </c>
      <c r="T64" s="91" t="s">
        <v>125</v>
      </c>
      <c r="U64" s="400"/>
      <c r="V64" s="328" t="s">
        <v>126</v>
      </c>
      <c r="W64" s="400"/>
      <c r="X64" s="156" t="s">
        <v>127</v>
      </c>
      <c r="Y64" s="402"/>
      <c r="Z64" s="328" t="s">
        <v>126</v>
      </c>
      <c r="AA64" s="402"/>
      <c r="AB64" s="328" t="s">
        <v>128</v>
      </c>
      <c r="AC64" s="323" t="s">
        <v>129</v>
      </c>
      <c r="AD64" s="324" t="str">
        <f t="shared" si="0"/>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7" t="str">
        <f>IF(基本情報入力シート!AB87="","",基本情報入力シート!AB87)</f>
        <v/>
      </c>
      <c r="R65" s="398"/>
      <c r="S65" s="419" t="str">
        <f>IF(P65="","",VLOOKUP(P65,【参考】数式用!$A$5:$H$34,MATCH(R65,【参考】数式用!$C$4:$H$4,0)+2,0))</f>
        <v/>
      </c>
      <c r="T65" s="91" t="s">
        <v>125</v>
      </c>
      <c r="U65" s="400"/>
      <c r="V65" s="328" t="s">
        <v>126</v>
      </c>
      <c r="W65" s="400"/>
      <c r="X65" s="156" t="s">
        <v>127</v>
      </c>
      <c r="Y65" s="402"/>
      <c r="Z65" s="328" t="s">
        <v>126</v>
      </c>
      <c r="AA65" s="402"/>
      <c r="AB65" s="328" t="s">
        <v>128</v>
      </c>
      <c r="AC65" s="323" t="s">
        <v>129</v>
      </c>
      <c r="AD65" s="324" t="str">
        <f t="shared" si="0"/>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7" t="str">
        <f>IF(基本情報入力シート!AB88="","",基本情報入力シート!AB88)</f>
        <v/>
      </c>
      <c r="R66" s="398"/>
      <c r="S66" s="419" t="str">
        <f>IF(P66="","",VLOOKUP(P66,【参考】数式用!$A$5:$H$34,MATCH(R66,【参考】数式用!$C$4:$H$4,0)+2,0))</f>
        <v/>
      </c>
      <c r="T66" s="91" t="s">
        <v>125</v>
      </c>
      <c r="U66" s="400"/>
      <c r="V66" s="328" t="s">
        <v>126</v>
      </c>
      <c r="W66" s="400"/>
      <c r="X66" s="156" t="s">
        <v>127</v>
      </c>
      <c r="Y66" s="402"/>
      <c r="Z66" s="328" t="s">
        <v>126</v>
      </c>
      <c r="AA66" s="402"/>
      <c r="AB66" s="328" t="s">
        <v>128</v>
      </c>
      <c r="AC66" s="323" t="s">
        <v>129</v>
      </c>
      <c r="AD66" s="324" t="str">
        <f t="shared" si="0"/>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7" t="str">
        <f>IF(基本情報入力シート!AB89="","",基本情報入力シート!AB89)</f>
        <v/>
      </c>
      <c r="R67" s="398"/>
      <c r="S67" s="419" t="str">
        <f>IF(P67="","",VLOOKUP(P67,【参考】数式用!$A$5:$H$34,MATCH(R67,【参考】数式用!$C$4:$H$4,0)+2,0))</f>
        <v/>
      </c>
      <c r="T67" s="91" t="s">
        <v>125</v>
      </c>
      <c r="U67" s="400"/>
      <c r="V67" s="328" t="s">
        <v>126</v>
      </c>
      <c r="W67" s="400"/>
      <c r="X67" s="156" t="s">
        <v>127</v>
      </c>
      <c r="Y67" s="402"/>
      <c r="Z67" s="328" t="s">
        <v>126</v>
      </c>
      <c r="AA67" s="402"/>
      <c r="AB67" s="328" t="s">
        <v>128</v>
      </c>
      <c r="AC67" s="323" t="s">
        <v>129</v>
      </c>
      <c r="AD67" s="324" t="str">
        <f t="shared" si="0"/>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7" t="str">
        <f>IF(基本情報入力シート!AB90="","",基本情報入力シート!AB90)</f>
        <v/>
      </c>
      <c r="R68" s="398"/>
      <c r="S68" s="419" t="str">
        <f>IF(P68="","",VLOOKUP(P68,【参考】数式用!$A$5:$H$34,MATCH(R68,【参考】数式用!$C$4:$H$4,0)+2,0))</f>
        <v/>
      </c>
      <c r="T68" s="91" t="s">
        <v>125</v>
      </c>
      <c r="U68" s="400"/>
      <c r="V68" s="328" t="s">
        <v>126</v>
      </c>
      <c r="W68" s="400"/>
      <c r="X68" s="156" t="s">
        <v>127</v>
      </c>
      <c r="Y68" s="402"/>
      <c r="Z68" s="328" t="s">
        <v>126</v>
      </c>
      <c r="AA68" s="402"/>
      <c r="AB68" s="328" t="s">
        <v>128</v>
      </c>
      <c r="AC68" s="323" t="s">
        <v>129</v>
      </c>
      <c r="AD68" s="324" t="str">
        <f t="shared" si="0"/>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7" t="str">
        <f>IF(基本情報入力シート!AB91="","",基本情報入力シート!AB91)</f>
        <v/>
      </c>
      <c r="R69" s="398"/>
      <c r="S69" s="419" t="str">
        <f>IF(P69="","",VLOOKUP(P69,【参考】数式用!$A$5:$H$34,MATCH(R69,【参考】数式用!$C$4:$H$4,0)+2,0))</f>
        <v/>
      </c>
      <c r="T69" s="91" t="s">
        <v>125</v>
      </c>
      <c r="U69" s="400"/>
      <c r="V69" s="328" t="s">
        <v>126</v>
      </c>
      <c r="W69" s="400"/>
      <c r="X69" s="156" t="s">
        <v>127</v>
      </c>
      <c r="Y69" s="402"/>
      <c r="Z69" s="328" t="s">
        <v>126</v>
      </c>
      <c r="AA69" s="402"/>
      <c r="AB69" s="328" t="s">
        <v>128</v>
      </c>
      <c r="AC69" s="323" t="s">
        <v>129</v>
      </c>
      <c r="AD69" s="324" t="str">
        <f t="shared" si="0"/>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7" t="str">
        <f>IF(基本情報入力シート!AB92="","",基本情報入力シート!AB92)</f>
        <v/>
      </c>
      <c r="R70" s="398"/>
      <c r="S70" s="419" t="str">
        <f>IF(P70="","",VLOOKUP(P70,【参考】数式用!$A$5:$H$34,MATCH(R70,【参考】数式用!$C$4:$H$4,0)+2,0))</f>
        <v/>
      </c>
      <c r="T70" s="91" t="s">
        <v>125</v>
      </c>
      <c r="U70" s="400"/>
      <c r="V70" s="328" t="s">
        <v>126</v>
      </c>
      <c r="W70" s="400"/>
      <c r="X70" s="156" t="s">
        <v>127</v>
      </c>
      <c r="Y70" s="402"/>
      <c r="Z70" s="328" t="s">
        <v>126</v>
      </c>
      <c r="AA70" s="402"/>
      <c r="AB70" s="328" t="s">
        <v>128</v>
      </c>
      <c r="AC70" s="323" t="s">
        <v>129</v>
      </c>
      <c r="AD70" s="324" t="str">
        <f t="shared" si="0"/>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7" t="str">
        <f>IF(基本情報入力シート!AB93="","",基本情報入力シート!AB93)</f>
        <v/>
      </c>
      <c r="R71" s="398"/>
      <c r="S71" s="419" t="str">
        <f>IF(P71="","",VLOOKUP(P71,【参考】数式用!$A$5:$H$34,MATCH(R71,【参考】数式用!$C$4:$H$4,0)+2,0))</f>
        <v/>
      </c>
      <c r="T71" s="91" t="s">
        <v>125</v>
      </c>
      <c r="U71" s="400"/>
      <c r="V71" s="328" t="s">
        <v>126</v>
      </c>
      <c r="W71" s="400"/>
      <c r="X71" s="156" t="s">
        <v>127</v>
      </c>
      <c r="Y71" s="402"/>
      <c r="Z71" s="328" t="s">
        <v>126</v>
      </c>
      <c r="AA71" s="402"/>
      <c r="AB71" s="328" t="s">
        <v>128</v>
      </c>
      <c r="AC71" s="323" t="s">
        <v>129</v>
      </c>
      <c r="AD71" s="324" t="str">
        <f t="shared" si="0"/>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7" t="str">
        <f>IF(基本情報入力シート!AB94="","",基本情報入力シート!AB94)</f>
        <v/>
      </c>
      <c r="R72" s="398"/>
      <c r="S72" s="419" t="str">
        <f>IF(P72="","",VLOOKUP(P72,【参考】数式用!$A$5:$H$34,MATCH(R72,【参考】数式用!$C$4:$H$4,0)+2,0))</f>
        <v/>
      </c>
      <c r="T72" s="91" t="s">
        <v>125</v>
      </c>
      <c r="U72" s="400"/>
      <c r="V72" s="328" t="s">
        <v>126</v>
      </c>
      <c r="W72" s="400"/>
      <c r="X72" s="156" t="s">
        <v>127</v>
      </c>
      <c r="Y72" s="402"/>
      <c r="Z72" s="328" t="s">
        <v>126</v>
      </c>
      <c r="AA72" s="402"/>
      <c r="AB72" s="328" t="s">
        <v>128</v>
      </c>
      <c r="AC72" s="323" t="s">
        <v>129</v>
      </c>
      <c r="AD72" s="324" t="str">
        <f t="shared" si="0"/>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7" t="str">
        <f>IF(基本情報入力シート!AB95="","",基本情報入力シート!AB95)</f>
        <v/>
      </c>
      <c r="R73" s="398"/>
      <c r="S73" s="419" t="str">
        <f>IF(P73="","",VLOOKUP(P73,【参考】数式用!$A$5:$H$34,MATCH(R73,【参考】数式用!$C$4:$H$4,0)+2,0))</f>
        <v/>
      </c>
      <c r="T73" s="91" t="s">
        <v>125</v>
      </c>
      <c r="U73" s="400"/>
      <c r="V73" s="328" t="s">
        <v>126</v>
      </c>
      <c r="W73" s="400"/>
      <c r="X73" s="156" t="s">
        <v>127</v>
      </c>
      <c r="Y73" s="402"/>
      <c r="Z73" s="328" t="s">
        <v>126</v>
      </c>
      <c r="AA73" s="402"/>
      <c r="AB73" s="328" t="s">
        <v>128</v>
      </c>
      <c r="AC73" s="323" t="s">
        <v>129</v>
      </c>
      <c r="AD73" s="324" t="str">
        <f t="shared" si="0"/>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7" t="str">
        <f>IF(基本情報入力シート!AB96="","",基本情報入力シート!AB96)</f>
        <v/>
      </c>
      <c r="R74" s="398"/>
      <c r="S74" s="419" t="str">
        <f>IF(P74="","",VLOOKUP(P74,【参考】数式用!$A$5:$H$34,MATCH(R74,【参考】数式用!$C$4:$H$4,0)+2,0))</f>
        <v/>
      </c>
      <c r="T74" s="91" t="s">
        <v>125</v>
      </c>
      <c r="U74" s="400"/>
      <c r="V74" s="328" t="s">
        <v>126</v>
      </c>
      <c r="W74" s="400"/>
      <c r="X74" s="156" t="s">
        <v>127</v>
      </c>
      <c r="Y74" s="402"/>
      <c r="Z74" s="328" t="s">
        <v>126</v>
      </c>
      <c r="AA74" s="402"/>
      <c r="AB74" s="328" t="s">
        <v>128</v>
      </c>
      <c r="AC74" s="323" t="s">
        <v>129</v>
      </c>
      <c r="AD74" s="324" t="str">
        <f t="shared" si="0"/>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7" t="str">
        <f>IF(基本情報入力シート!AB97="","",基本情報入力シート!AB97)</f>
        <v/>
      </c>
      <c r="R75" s="398"/>
      <c r="S75" s="419" t="str">
        <f>IF(P75="","",VLOOKUP(P75,【参考】数式用!$A$5:$H$34,MATCH(R75,【参考】数式用!$C$4:$H$4,0)+2,0))</f>
        <v/>
      </c>
      <c r="T75" s="91" t="s">
        <v>125</v>
      </c>
      <c r="U75" s="400"/>
      <c r="V75" s="328" t="s">
        <v>126</v>
      </c>
      <c r="W75" s="400"/>
      <c r="X75" s="156" t="s">
        <v>127</v>
      </c>
      <c r="Y75" s="402"/>
      <c r="Z75" s="328" t="s">
        <v>126</v>
      </c>
      <c r="AA75" s="402"/>
      <c r="AB75" s="328" t="s">
        <v>128</v>
      </c>
      <c r="AC75" s="323" t="s">
        <v>129</v>
      </c>
      <c r="AD75" s="324" t="str">
        <f t="shared" si="0"/>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7" t="str">
        <f>IF(基本情報入力シート!AB98="","",基本情報入力シート!AB98)</f>
        <v/>
      </c>
      <c r="R76" s="398"/>
      <c r="S76" s="419" t="str">
        <f>IF(P76="","",VLOOKUP(P76,【参考】数式用!$A$5:$H$34,MATCH(R76,【参考】数式用!$C$4:$H$4,0)+2,0))</f>
        <v/>
      </c>
      <c r="T76" s="91" t="s">
        <v>125</v>
      </c>
      <c r="U76" s="400"/>
      <c r="V76" s="328" t="s">
        <v>126</v>
      </c>
      <c r="W76" s="400"/>
      <c r="X76" s="156" t="s">
        <v>127</v>
      </c>
      <c r="Y76" s="402"/>
      <c r="Z76" s="328" t="s">
        <v>126</v>
      </c>
      <c r="AA76" s="402"/>
      <c r="AB76" s="328" t="s">
        <v>128</v>
      </c>
      <c r="AC76" s="323" t="s">
        <v>129</v>
      </c>
      <c r="AD76" s="324" t="str">
        <f t="shared" si="0"/>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7" t="str">
        <f>IF(基本情報入力シート!AB99="","",基本情報入力シート!AB99)</f>
        <v/>
      </c>
      <c r="R77" s="398"/>
      <c r="S77" s="419" t="str">
        <f>IF(P77="","",VLOOKUP(P77,【参考】数式用!$A$5:$H$34,MATCH(R77,【参考】数式用!$C$4:$H$4,0)+2,0))</f>
        <v/>
      </c>
      <c r="T77" s="91" t="s">
        <v>125</v>
      </c>
      <c r="U77" s="400"/>
      <c r="V77" s="328" t="s">
        <v>126</v>
      </c>
      <c r="W77" s="400"/>
      <c r="X77" s="156" t="s">
        <v>127</v>
      </c>
      <c r="Y77" s="402"/>
      <c r="Z77" s="328" t="s">
        <v>126</v>
      </c>
      <c r="AA77" s="402"/>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7" t="str">
        <f>IF(基本情報入力シート!AB100="","",基本情報入力シート!AB100)</f>
        <v/>
      </c>
      <c r="R78" s="398"/>
      <c r="S78" s="419" t="str">
        <f>IF(P78="","",VLOOKUP(P78,【参考】数式用!$A$5:$H$34,MATCH(R78,【参考】数式用!$C$4:$H$4,0)+2,0))</f>
        <v/>
      </c>
      <c r="T78" s="91" t="s">
        <v>125</v>
      </c>
      <c r="U78" s="400"/>
      <c r="V78" s="328" t="s">
        <v>126</v>
      </c>
      <c r="W78" s="400"/>
      <c r="X78" s="156" t="s">
        <v>127</v>
      </c>
      <c r="Y78" s="402"/>
      <c r="Z78" s="328" t="s">
        <v>126</v>
      </c>
      <c r="AA78" s="402"/>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7" t="str">
        <f>IF(基本情報入力シート!AB101="","",基本情報入力シート!AB101)</f>
        <v/>
      </c>
      <c r="R79" s="398"/>
      <c r="S79" s="419" t="str">
        <f>IF(P79="","",VLOOKUP(P79,【参考】数式用!$A$5:$H$34,MATCH(R79,【参考】数式用!$C$4:$H$4,0)+2,0))</f>
        <v/>
      </c>
      <c r="T79" s="91" t="s">
        <v>125</v>
      </c>
      <c r="U79" s="400"/>
      <c r="V79" s="328" t="s">
        <v>126</v>
      </c>
      <c r="W79" s="400"/>
      <c r="X79" s="156" t="s">
        <v>127</v>
      </c>
      <c r="Y79" s="402"/>
      <c r="Z79" s="328" t="s">
        <v>126</v>
      </c>
      <c r="AA79" s="402"/>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7" t="str">
        <f>IF(基本情報入力シート!AB102="","",基本情報入力シート!AB102)</f>
        <v/>
      </c>
      <c r="R80" s="398"/>
      <c r="S80" s="419" t="str">
        <f>IF(P80="","",VLOOKUP(P80,【参考】数式用!$A$5:$H$34,MATCH(R80,【参考】数式用!$C$4:$H$4,0)+2,0))</f>
        <v/>
      </c>
      <c r="T80" s="91" t="s">
        <v>125</v>
      </c>
      <c r="U80" s="400"/>
      <c r="V80" s="328" t="s">
        <v>126</v>
      </c>
      <c r="W80" s="400"/>
      <c r="X80" s="156" t="s">
        <v>127</v>
      </c>
      <c r="Y80" s="402"/>
      <c r="Z80" s="328" t="s">
        <v>126</v>
      </c>
      <c r="AA80" s="402"/>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7" t="str">
        <f>IF(基本情報入力シート!AB103="","",基本情報入力シート!AB103)</f>
        <v/>
      </c>
      <c r="R81" s="398"/>
      <c r="S81" s="419" t="str">
        <f>IF(P81="","",VLOOKUP(P81,【参考】数式用!$A$5:$H$34,MATCH(R81,【参考】数式用!$C$4:$H$4,0)+2,0))</f>
        <v/>
      </c>
      <c r="T81" s="91" t="s">
        <v>125</v>
      </c>
      <c r="U81" s="400"/>
      <c r="V81" s="328" t="s">
        <v>126</v>
      </c>
      <c r="W81" s="400"/>
      <c r="X81" s="156" t="s">
        <v>127</v>
      </c>
      <c r="Y81" s="402"/>
      <c r="Z81" s="328" t="s">
        <v>126</v>
      </c>
      <c r="AA81" s="402"/>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7" t="str">
        <f>IF(基本情報入力シート!AB104="","",基本情報入力シート!AB104)</f>
        <v/>
      </c>
      <c r="R82" s="398"/>
      <c r="S82" s="419" t="str">
        <f>IF(P82="","",VLOOKUP(P82,【参考】数式用!$A$5:$H$34,MATCH(R82,【参考】数式用!$C$4:$H$4,0)+2,0))</f>
        <v/>
      </c>
      <c r="T82" s="91" t="s">
        <v>125</v>
      </c>
      <c r="U82" s="400"/>
      <c r="V82" s="328" t="s">
        <v>126</v>
      </c>
      <c r="W82" s="400"/>
      <c r="X82" s="156" t="s">
        <v>127</v>
      </c>
      <c r="Y82" s="402"/>
      <c r="Z82" s="328" t="s">
        <v>126</v>
      </c>
      <c r="AA82" s="402"/>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7" t="str">
        <f>IF(基本情報入力シート!AB105="","",基本情報入力シート!AB105)</f>
        <v/>
      </c>
      <c r="R83" s="398"/>
      <c r="S83" s="419" t="str">
        <f>IF(P83="","",VLOOKUP(P83,【参考】数式用!$A$5:$H$34,MATCH(R83,【参考】数式用!$C$4:$H$4,0)+2,0))</f>
        <v/>
      </c>
      <c r="T83" s="91" t="s">
        <v>125</v>
      </c>
      <c r="U83" s="400"/>
      <c r="V83" s="328" t="s">
        <v>126</v>
      </c>
      <c r="W83" s="400"/>
      <c r="X83" s="156" t="s">
        <v>127</v>
      </c>
      <c r="Y83" s="402"/>
      <c r="Z83" s="328" t="s">
        <v>126</v>
      </c>
      <c r="AA83" s="402"/>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7" t="str">
        <f>IF(基本情報入力シート!AB106="","",基本情報入力シート!AB106)</f>
        <v/>
      </c>
      <c r="R84" s="398"/>
      <c r="S84" s="419" t="str">
        <f>IF(P84="","",VLOOKUP(P84,【参考】数式用!$A$5:$H$34,MATCH(R84,【参考】数式用!$C$4:$H$4,0)+2,0))</f>
        <v/>
      </c>
      <c r="T84" s="91" t="s">
        <v>125</v>
      </c>
      <c r="U84" s="400"/>
      <c r="V84" s="328" t="s">
        <v>126</v>
      </c>
      <c r="W84" s="400"/>
      <c r="X84" s="156" t="s">
        <v>127</v>
      </c>
      <c r="Y84" s="402"/>
      <c r="Z84" s="328" t="s">
        <v>126</v>
      </c>
      <c r="AA84" s="402"/>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7" t="str">
        <f>IF(基本情報入力シート!AB107="","",基本情報入力シート!AB107)</f>
        <v/>
      </c>
      <c r="R85" s="398"/>
      <c r="S85" s="419" t="str">
        <f>IF(P85="","",VLOOKUP(P85,【参考】数式用!$A$5:$H$34,MATCH(R85,【参考】数式用!$C$4:$H$4,0)+2,0))</f>
        <v/>
      </c>
      <c r="T85" s="91" t="s">
        <v>125</v>
      </c>
      <c r="U85" s="400"/>
      <c r="V85" s="328" t="s">
        <v>126</v>
      </c>
      <c r="W85" s="400"/>
      <c r="X85" s="156" t="s">
        <v>127</v>
      </c>
      <c r="Y85" s="402"/>
      <c r="Z85" s="328" t="s">
        <v>126</v>
      </c>
      <c r="AA85" s="402"/>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7" t="str">
        <f>IF(基本情報入力シート!AB108="","",基本情報入力シート!AB108)</f>
        <v/>
      </c>
      <c r="R86" s="398"/>
      <c r="S86" s="419" t="str">
        <f>IF(P86="","",VLOOKUP(P86,【参考】数式用!$A$5:$H$34,MATCH(R86,【参考】数式用!$C$4:$H$4,0)+2,0))</f>
        <v/>
      </c>
      <c r="T86" s="91" t="s">
        <v>125</v>
      </c>
      <c r="U86" s="400"/>
      <c r="V86" s="328" t="s">
        <v>126</v>
      </c>
      <c r="W86" s="400"/>
      <c r="X86" s="156" t="s">
        <v>127</v>
      </c>
      <c r="Y86" s="402"/>
      <c r="Z86" s="328" t="s">
        <v>126</v>
      </c>
      <c r="AA86" s="402"/>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7" t="str">
        <f>IF(基本情報入力シート!AB109="","",基本情報入力シート!AB109)</f>
        <v/>
      </c>
      <c r="R87" s="398"/>
      <c r="S87" s="419" t="str">
        <f>IF(P87="","",VLOOKUP(P87,【参考】数式用!$A$5:$H$34,MATCH(R87,【参考】数式用!$C$4:$H$4,0)+2,0))</f>
        <v/>
      </c>
      <c r="T87" s="91" t="s">
        <v>125</v>
      </c>
      <c r="U87" s="400"/>
      <c r="V87" s="328" t="s">
        <v>126</v>
      </c>
      <c r="W87" s="400"/>
      <c r="X87" s="156" t="s">
        <v>127</v>
      </c>
      <c r="Y87" s="402"/>
      <c r="Z87" s="328" t="s">
        <v>126</v>
      </c>
      <c r="AA87" s="402"/>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7" t="str">
        <f>IF(基本情報入力シート!AB110="","",基本情報入力シート!AB110)</f>
        <v/>
      </c>
      <c r="R88" s="398"/>
      <c r="S88" s="419" t="str">
        <f>IF(P88="","",VLOOKUP(P88,【参考】数式用!$A$5:$H$34,MATCH(R88,【参考】数式用!$C$4:$H$4,0)+2,0))</f>
        <v/>
      </c>
      <c r="T88" s="91" t="s">
        <v>125</v>
      </c>
      <c r="U88" s="400"/>
      <c r="V88" s="328" t="s">
        <v>126</v>
      </c>
      <c r="W88" s="400"/>
      <c r="X88" s="156" t="s">
        <v>127</v>
      </c>
      <c r="Y88" s="402"/>
      <c r="Z88" s="328" t="s">
        <v>126</v>
      </c>
      <c r="AA88" s="402"/>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7" t="str">
        <f>IF(基本情報入力シート!AB111="","",基本情報入力シート!AB111)</f>
        <v/>
      </c>
      <c r="R89" s="398"/>
      <c r="S89" s="419" t="str">
        <f>IF(P89="","",VLOOKUP(P89,【参考】数式用!$A$5:$H$34,MATCH(R89,【参考】数式用!$C$4:$H$4,0)+2,0))</f>
        <v/>
      </c>
      <c r="T89" s="91" t="s">
        <v>125</v>
      </c>
      <c r="U89" s="400"/>
      <c r="V89" s="328" t="s">
        <v>126</v>
      </c>
      <c r="W89" s="400"/>
      <c r="X89" s="156" t="s">
        <v>127</v>
      </c>
      <c r="Y89" s="402"/>
      <c r="Z89" s="328" t="s">
        <v>126</v>
      </c>
      <c r="AA89" s="402"/>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7" t="str">
        <f>IF(基本情報入力シート!AB112="","",基本情報入力シート!AB112)</f>
        <v/>
      </c>
      <c r="R90" s="398"/>
      <c r="S90" s="419" t="str">
        <f>IF(P90="","",VLOOKUP(P90,【参考】数式用!$A$5:$H$34,MATCH(R90,【参考】数式用!$C$4:$H$4,0)+2,0))</f>
        <v/>
      </c>
      <c r="T90" s="91" t="s">
        <v>125</v>
      </c>
      <c r="U90" s="400"/>
      <c r="V90" s="328" t="s">
        <v>126</v>
      </c>
      <c r="W90" s="400"/>
      <c r="X90" s="156" t="s">
        <v>127</v>
      </c>
      <c r="Y90" s="402"/>
      <c r="Z90" s="328" t="s">
        <v>126</v>
      </c>
      <c r="AA90" s="402"/>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7" t="str">
        <f>IF(基本情報入力シート!AB113="","",基本情報入力シート!AB113)</f>
        <v/>
      </c>
      <c r="R91" s="398"/>
      <c r="S91" s="419" t="str">
        <f>IF(P91="","",VLOOKUP(P91,【参考】数式用!$A$5:$H$34,MATCH(R91,【参考】数式用!$C$4:$H$4,0)+2,0))</f>
        <v/>
      </c>
      <c r="T91" s="91" t="s">
        <v>125</v>
      </c>
      <c r="U91" s="400"/>
      <c r="V91" s="328" t="s">
        <v>126</v>
      </c>
      <c r="W91" s="400"/>
      <c r="X91" s="156" t="s">
        <v>127</v>
      </c>
      <c r="Y91" s="402"/>
      <c r="Z91" s="328" t="s">
        <v>126</v>
      </c>
      <c r="AA91" s="402"/>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7" t="str">
        <f>IF(基本情報入力シート!AB114="","",基本情報入力シート!AB114)</f>
        <v/>
      </c>
      <c r="R92" s="398"/>
      <c r="S92" s="419" t="str">
        <f>IF(P92="","",VLOOKUP(P92,【参考】数式用!$A$5:$H$34,MATCH(R92,【参考】数式用!$C$4:$H$4,0)+2,0))</f>
        <v/>
      </c>
      <c r="T92" s="91" t="s">
        <v>125</v>
      </c>
      <c r="U92" s="400"/>
      <c r="V92" s="328" t="s">
        <v>126</v>
      </c>
      <c r="W92" s="400"/>
      <c r="X92" s="156" t="s">
        <v>127</v>
      </c>
      <c r="Y92" s="402"/>
      <c r="Z92" s="328" t="s">
        <v>126</v>
      </c>
      <c r="AA92" s="402"/>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7" t="str">
        <f>IF(基本情報入力シート!AB115="","",基本情報入力シート!AB115)</f>
        <v/>
      </c>
      <c r="R93" s="398"/>
      <c r="S93" s="419" t="str">
        <f>IF(P93="","",VLOOKUP(P93,【参考】数式用!$A$5:$H$34,MATCH(R93,【参考】数式用!$C$4:$H$4,0)+2,0))</f>
        <v/>
      </c>
      <c r="T93" s="91" t="s">
        <v>125</v>
      </c>
      <c r="U93" s="400"/>
      <c r="V93" s="328" t="s">
        <v>126</v>
      </c>
      <c r="W93" s="400"/>
      <c r="X93" s="156" t="s">
        <v>127</v>
      </c>
      <c r="Y93" s="402"/>
      <c r="Z93" s="328" t="s">
        <v>126</v>
      </c>
      <c r="AA93" s="402"/>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7" t="str">
        <f>IF(基本情報入力シート!AB116="","",基本情報入力シート!AB116)</f>
        <v/>
      </c>
      <c r="R94" s="398"/>
      <c r="S94" s="419" t="str">
        <f>IF(P94="","",VLOOKUP(P94,【参考】数式用!$A$5:$H$34,MATCH(R94,【参考】数式用!$C$4:$H$4,0)+2,0))</f>
        <v/>
      </c>
      <c r="T94" s="91" t="s">
        <v>125</v>
      </c>
      <c r="U94" s="400"/>
      <c r="V94" s="328" t="s">
        <v>126</v>
      </c>
      <c r="W94" s="400"/>
      <c r="X94" s="156" t="s">
        <v>127</v>
      </c>
      <c r="Y94" s="402"/>
      <c r="Z94" s="328" t="s">
        <v>126</v>
      </c>
      <c r="AA94" s="402"/>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7" t="str">
        <f>IF(基本情報入力シート!AB117="","",基本情報入力シート!AB117)</f>
        <v/>
      </c>
      <c r="R95" s="398"/>
      <c r="S95" s="419" t="str">
        <f>IF(P95="","",VLOOKUP(P95,【参考】数式用!$A$5:$H$34,MATCH(R95,【参考】数式用!$C$4:$H$4,0)+2,0))</f>
        <v/>
      </c>
      <c r="T95" s="91" t="s">
        <v>125</v>
      </c>
      <c r="U95" s="400"/>
      <c r="V95" s="328" t="s">
        <v>126</v>
      </c>
      <c r="W95" s="400"/>
      <c r="X95" s="156" t="s">
        <v>127</v>
      </c>
      <c r="Y95" s="402"/>
      <c r="Z95" s="328" t="s">
        <v>126</v>
      </c>
      <c r="AA95" s="402"/>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7" t="str">
        <f>IF(基本情報入力シート!AB118="","",基本情報入力シート!AB118)</f>
        <v/>
      </c>
      <c r="R96" s="398"/>
      <c r="S96" s="419" t="str">
        <f>IF(P96="","",VLOOKUP(P96,【参考】数式用!$A$5:$H$34,MATCH(R96,【参考】数式用!$C$4:$H$4,0)+2,0))</f>
        <v/>
      </c>
      <c r="T96" s="91" t="s">
        <v>125</v>
      </c>
      <c r="U96" s="400"/>
      <c r="V96" s="328" t="s">
        <v>126</v>
      </c>
      <c r="W96" s="400"/>
      <c r="X96" s="156" t="s">
        <v>127</v>
      </c>
      <c r="Y96" s="402"/>
      <c r="Z96" s="328" t="s">
        <v>126</v>
      </c>
      <c r="AA96" s="402"/>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7" t="str">
        <f>IF(基本情報入力シート!AB119="","",基本情報入力シート!AB119)</f>
        <v/>
      </c>
      <c r="R97" s="398"/>
      <c r="S97" s="419" t="str">
        <f>IF(P97="","",VLOOKUP(P97,【参考】数式用!$A$5:$H$34,MATCH(R97,【参考】数式用!$C$4:$H$4,0)+2,0))</f>
        <v/>
      </c>
      <c r="T97" s="91" t="s">
        <v>125</v>
      </c>
      <c r="U97" s="400"/>
      <c r="V97" s="328" t="s">
        <v>126</v>
      </c>
      <c r="W97" s="400"/>
      <c r="X97" s="156" t="s">
        <v>127</v>
      </c>
      <c r="Y97" s="402"/>
      <c r="Z97" s="328" t="s">
        <v>126</v>
      </c>
      <c r="AA97" s="402"/>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7" t="str">
        <f>IF(基本情報入力シート!AB120="","",基本情報入力シート!AB120)</f>
        <v/>
      </c>
      <c r="R98" s="398"/>
      <c r="S98" s="419" t="str">
        <f>IF(P98="","",VLOOKUP(P98,【参考】数式用!$A$5:$H$34,MATCH(R98,【参考】数式用!$C$4:$H$4,0)+2,0))</f>
        <v/>
      </c>
      <c r="T98" s="91" t="s">
        <v>125</v>
      </c>
      <c r="U98" s="400"/>
      <c r="V98" s="328" t="s">
        <v>126</v>
      </c>
      <c r="W98" s="400"/>
      <c r="X98" s="156" t="s">
        <v>127</v>
      </c>
      <c r="Y98" s="402"/>
      <c r="Z98" s="328" t="s">
        <v>126</v>
      </c>
      <c r="AA98" s="402"/>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7" t="str">
        <f>IF(基本情報入力シート!AB121="","",基本情報入力シート!AB121)</f>
        <v/>
      </c>
      <c r="R99" s="398"/>
      <c r="S99" s="419" t="str">
        <f>IF(P99="","",VLOOKUP(P99,【参考】数式用!$A$5:$H$34,MATCH(R99,【参考】数式用!$C$4:$H$4,0)+2,0))</f>
        <v/>
      </c>
      <c r="T99" s="91" t="s">
        <v>125</v>
      </c>
      <c r="U99" s="400"/>
      <c r="V99" s="328" t="s">
        <v>126</v>
      </c>
      <c r="W99" s="400"/>
      <c r="X99" s="156" t="s">
        <v>127</v>
      </c>
      <c r="Y99" s="402"/>
      <c r="Z99" s="328" t="s">
        <v>126</v>
      </c>
      <c r="AA99" s="402"/>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7" t="str">
        <f>IF(基本情報入力シート!AB122="","",基本情報入力シート!AB122)</f>
        <v/>
      </c>
      <c r="R100" s="398"/>
      <c r="S100" s="419" t="str">
        <f>IF(P100="","",VLOOKUP(P100,【参考】数式用!$A$5:$H$34,MATCH(R100,【参考】数式用!$C$4:$H$4,0)+2,0))</f>
        <v/>
      </c>
      <c r="T100" s="91" t="s">
        <v>125</v>
      </c>
      <c r="U100" s="400"/>
      <c r="V100" s="328" t="s">
        <v>126</v>
      </c>
      <c r="W100" s="400"/>
      <c r="X100" s="156" t="s">
        <v>127</v>
      </c>
      <c r="Y100" s="402"/>
      <c r="Z100" s="328" t="s">
        <v>126</v>
      </c>
      <c r="AA100" s="402"/>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7" t="str">
        <f>IF(基本情報入力シート!AB123="","",基本情報入力シート!AB123)</f>
        <v/>
      </c>
      <c r="R101" s="398"/>
      <c r="S101" s="419" t="str">
        <f>IF(P101="","",VLOOKUP(P101,【参考】数式用!$A$5:$H$34,MATCH(R101,【参考】数式用!$C$4:$H$4,0)+2,0))</f>
        <v/>
      </c>
      <c r="T101" s="91" t="s">
        <v>125</v>
      </c>
      <c r="U101" s="400"/>
      <c r="V101" s="328" t="s">
        <v>126</v>
      </c>
      <c r="W101" s="400"/>
      <c r="X101" s="156" t="s">
        <v>127</v>
      </c>
      <c r="Y101" s="402"/>
      <c r="Z101" s="328" t="s">
        <v>126</v>
      </c>
      <c r="AA101" s="402"/>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7" t="str">
        <f>IF(基本情報入力シート!AB124="","",基本情報入力シート!AB124)</f>
        <v/>
      </c>
      <c r="R102" s="398"/>
      <c r="S102" s="419" t="str">
        <f>IF(P102="","",VLOOKUP(P102,【参考】数式用!$A$5:$H$34,MATCH(R102,【参考】数式用!$C$4:$H$4,0)+2,0))</f>
        <v/>
      </c>
      <c r="T102" s="91" t="s">
        <v>125</v>
      </c>
      <c r="U102" s="400"/>
      <c r="V102" s="328" t="s">
        <v>126</v>
      </c>
      <c r="W102" s="400"/>
      <c r="X102" s="156" t="s">
        <v>127</v>
      </c>
      <c r="Y102" s="402"/>
      <c r="Z102" s="328" t="s">
        <v>126</v>
      </c>
      <c r="AA102" s="402"/>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7" t="str">
        <f>IF(基本情報入力シート!AB125="","",基本情報入力シート!AB125)</f>
        <v/>
      </c>
      <c r="R103" s="398"/>
      <c r="S103" s="419" t="str">
        <f>IF(P103="","",VLOOKUP(P103,【参考】数式用!$A$5:$H$34,MATCH(R103,【参考】数式用!$C$4:$H$4,0)+2,0))</f>
        <v/>
      </c>
      <c r="T103" s="91" t="s">
        <v>125</v>
      </c>
      <c r="U103" s="400"/>
      <c r="V103" s="328" t="s">
        <v>126</v>
      </c>
      <c r="W103" s="400"/>
      <c r="X103" s="156" t="s">
        <v>127</v>
      </c>
      <c r="Y103" s="402"/>
      <c r="Z103" s="328" t="s">
        <v>126</v>
      </c>
      <c r="AA103" s="402"/>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7" t="str">
        <f>IF(基本情報入力シート!AB126="","",基本情報入力シート!AB126)</f>
        <v/>
      </c>
      <c r="R104" s="398"/>
      <c r="S104" s="419" t="str">
        <f>IF(P104="","",VLOOKUP(P104,【参考】数式用!$A$5:$H$34,MATCH(R104,【参考】数式用!$C$4:$H$4,0)+2,0))</f>
        <v/>
      </c>
      <c r="T104" s="91" t="s">
        <v>125</v>
      </c>
      <c r="U104" s="400"/>
      <c r="V104" s="328" t="s">
        <v>126</v>
      </c>
      <c r="W104" s="400"/>
      <c r="X104" s="156" t="s">
        <v>127</v>
      </c>
      <c r="Y104" s="402"/>
      <c r="Z104" s="328" t="s">
        <v>126</v>
      </c>
      <c r="AA104" s="402"/>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7" t="str">
        <f>IF(基本情報入力シート!AB127="","",基本情報入力シート!AB127)</f>
        <v/>
      </c>
      <c r="R105" s="398"/>
      <c r="S105" s="419" t="str">
        <f>IF(P105="","",VLOOKUP(P105,【参考】数式用!$A$5:$H$34,MATCH(R105,【参考】数式用!$C$4:$H$4,0)+2,0))</f>
        <v/>
      </c>
      <c r="T105" s="91" t="s">
        <v>125</v>
      </c>
      <c r="U105" s="400"/>
      <c r="V105" s="328" t="s">
        <v>126</v>
      </c>
      <c r="W105" s="400"/>
      <c r="X105" s="156" t="s">
        <v>127</v>
      </c>
      <c r="Y105" s="402"/>
      <c r="Z105" s="328" t="s">
        <v>126</v>
      </c>
      <c r="AA105" s="402"/>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7" t="str">
        <f>IF(基本情報入力シート!AB128="","",基本情報入力シート!AB128)</f>
        <v/>
      </c>
      <c r="R106" s="398"/>
      <c r="S106" s="419" t="str">
        <f>IF(P106="","",VLOOKUP(P106,【参考】数式用!$A$5:$H$34,MATCH(R106,【参考】数式用!$C$4:$H$4,0)+2,0))</f>
        <v/>
      </c>
      <c r="T106" s="91" t="s">
        <v>125</v>
      </c>
      <c r="U106" s="400"/>
      <c r="V106" s="328" t="s">
        <v>126</v>
      </c>
      <c r="W106" s="400"/>
      <c r="X106" s="156" t="s">
        <v>127</v>
      </c>
      <c r="Y106" s="402"/>
      <c r="Z106" s="328" t="s">
        <v>126</v>
      </c>
      <c r="AA106" s="402"/>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7" t="str">
        <f>IF(基本情報入力シート!AB129="","",基本情報入力シート!AB129)</f>
        <v/>
      </c>
      <c r="R107" s="398"/>
      <c r="S107" s="419" t="str">
        <f>IF(P107="","",VLOOKUP(P107,【参考】数式用!$A$5:$H$34,MATCH(R107,【参考】数式用!$C$4:$H$4,0)+2,0))</f>
        <v/>
      </c>
      <c r="T107" s="91" t="s">
        <v>125</v>
      </c>
      <c r="U107" s="400"/>
      <c r="V107" s="328" t="s">
        <v>126</v>
      </c>
      <c r="W107" s="400"/>
      <c r="X107" s="156" t="s">
        <v>127</v>
      </c>
      <c r="Y107" s="402"/>
      <c r="Z107" s="328" t="s">
        <v>126</v>
      </c>
      <c r="AA107" s="402"/>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7" t="str">
        <f>IF(基本情報入力シート!AB130="","",基本情報入力シート!AB130)</f>
        <v/>
      </c>
      <c r="R108" s="398"/>
      <c r="S108" s="419" t="str">
        <f>IF(P108="","",VLOOKUP(P108,【参考】数式用!$A$5:$H$34,MATCH(R108,【参考】数式用!$C$4:$H$4,0)+2,0))</f>
        <v/>
      </c>
      <c r="T108" s="91" t="s">
        <v>125</v>
      </c>
      <c r="U108" s="400"/>
      <c r="V108" s="328" t="s">
        <v>126</v>
      </c>
      <c r="W108" s="400"/>
      <c r="X108" s="156" t="s">
        <v>127</v>
      </c>
      <c r="Y108" s="402"/>
      <c r="Z108" s="328" t="s">
        <v>126</v>
      </c>
      <c r="AA108" s="402"/>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7" t="str">
        <f>IF(基本情報入力シート!AB131="","",基本情報入力シート!AB131)</f>
        <v/>
      </c>
      <c r="R109" s="398"/>
      <c r="S109" s="419" t="str">
        <f>IF(P109="","",VLOOKUP(P109,【参考】数式用!$A$5:$H$34,MATCH(R109,【参考】数式用!$C$4:$H$4,0)+2,0))</f>
        <v/>
      </c>
      <c r="T109" s="91" t="s">
        <v>125</v>
      </c>
      <c r="U109" s="400"/>
      <c r="V109" s="328" t="s">
        <v>126</v>
      </c>
      <c r="W109" s="400"/>
      <c r="X109" s="156" t="s">
        <v>127</v>
      </c>
      <c r="Y109" s="402"/>
      <c r="Z109" s="328" t="s">
        <v>126</v>
      </c>
      <c r="AA109" s="402"/>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7" t="str">
        <f>IF(基本情報入力シート!AB132="","",基本情報入力シート!AB132)</f>
        <v/>
      </c>
      <c r="R110" s="398"/>
      <c r="S110" s="419" t="str">
        <f>IF(P110="","",VLOOKUP(P110,【参考】数式用!$A$5:$H$34,MATCH(R110,【参考】数式用!$C$4:$H$4,0)+2,0))</f>
        <v/>
      </c>
      <c r="T110" s="91" t="s">
        <v>125</v>
      </c>
      <c r="U110" s="400"/>
      <c r="V110" s="328" t="s">
        <v>126</v>
      </c>
      <c r="W110" s="400"/>
      <c r="X110" s="156" t="s">
        <v>127</v>
      </c>
      <c r="Y110" s="402"/>
      <c r="Z110" s="328" t="s">
        <v>126</v>
      </c>
      <c r="AA110" s="402"/>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7" t="str">
        <f>IF(基本情報入力シート!AB133="","",基本情報入力シート!AB133)</f>
        <v/>
      </c>
      <c r="R111" s="399"/>
      <c r="S111" s="420" t="str">
        <f>IF(P111="","",VLOOKUP(P111,【参考】数式用!$A$5:$H$34,MATCH(R111,【参考】数式用!$C$4:$H$4,0)+2,0))</f>
        <v/>
      </c>
      <c r="T111" s="388" t="s">
        <v>125</v>
      </c>
      <c r="U111" s="401"/>
      <c r="V111" s="389" t="s">
        <v>126</v>
      </c>
      <c r="W111" s="401"/>
      <c r="X111" s="390" t="s">
        <v>127</v>
      </c>
      <c r="Y111" s="403"/>
      <c r="Z111" s="389" t="s">
        <v>126</v>
      </c>
      <c r="AA111" s="403"/>
      <c r="AB111" s="389" t="s">
        <v>128</v>
      </c>
      <c r="AC111" s="391" t="s">
        <v>129</v>
      </c>
      <c r="AD111" s="392" t="str">
        <f t="shared" si="6"/>
        <v/>
      </c>
      <c r="AE111" s="393" t="s">
        <v>130</v>
      </c>
      <c r="AF111" s="394" t="str">
        <f t="shared" si="5"/>
        <v/>
      </c>
    </row>
  </sheetData>
  <sheetProtection formatCells="0" formatColumns="0" formatRows="0" insertRows="0" deleteRows="0" autoFilter="0"/>
  <autoFilter ref="L11:AF11"/>
  <mergeCells count="16">
    <mergeCell ref="T8:AE8"/>
    <mergeCell ref="T9:AE10"/>
    <mergeCell ref="R9:R10"/>
    <mergeCell ref="AF9:AF10"/>
    <mergeCell ref="S9:S10"/>
    <mergeCell ref="D3:O3"/>
    <mergeCell ref="A3:C3"/>
    <mergeCell ref="R8:S8"/>
    <mergeCell ref="A7:A10"/>
    <mergeCell ref="B7:K10"/>
    <mergeCell ref="L7:L10"/>
    <mergeCell ref="O7:O10"/>
    <mergeCell ref="P7:P10"/>
    <mergeCell ref="Q7:Q10"/>
    <mergeCell ref="A5:N5"/>
    <mergeCell ref="M7:N9"/>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pageSetup paperSize="9" scale="42" orientation="portrait"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5" t="s">
        <v>59</v>
      </c>
      <c r="D4" s="405" t="s">
        <v>60</v>
      </c>
      <c r="E4" s="405" t="s">
        <v>61</v>
      </c>
      <c r="F4" s="405" t="s">
        <v>62</v>
      </c>
      <c r="G4" s="405" t="s">
        <v>63</v>
      </c>
      <c r="H4" s="405" t="s">
        <v>183</v>
      </c>
    </row>
    <row r="5" spans="1:8" ht="16.899999999999999" customHeight="1">
      <c r="A5" s="46" t="s">
        <v>184</v>
      </c>
      <c r="B5" s="406"/>
      <c r="C5" s="47">
        <v>0.27400000000000002</v>
      </c>
      <c r="D5" s="47">
        <v>0.2</v>
      </c>
      <c r="E5" s="47">
        <v>0.111</v>
      </c>
      <c r="F5" s="47">
        <f>$E5*0.9</f>
        <v>9.9900000000000003E-2</v>
      </c>
      <c r="G5" s="47">
        <f>$E5*0.8</f>
        <v>8.8800000000000004E-2</v>
      </c>
      <c r="H5" s="47">
        <v>4.1000000000000002E-2</v>
      </c>
    </row>
    <row r="6" spans="1:8" ht="16.899999999999999" customHeight="1">
      <c r="A6" s="46" t="s">
        <v>185</v>
      </c>
      <c r="B6" s="406"/>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6"/>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6"/>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6"/>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6"/>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6"/>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6"/>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6"/>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6"/>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6"/>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6"/>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6"/>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6"/>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6"/>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6"/>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6"/>
      <c r="C21" s="47">
        <v>0.15</v>
      </c>
      <c r="D21" s="47">
        <v>0.11</v>
      </c>
      <c r="E21" s="47">
        <v>6.0999999999999999E-2</v>
      </c>
      <c r="F21" s="47">
        <f t="shared" si="0"/>
        <v>5.4899999999999997E-2</v>
      </c>
      <c r="G21" s="47">
        <f t="shared" si="1"/>
        <v>4.8800000000000003E-2</v>
      </c>
      <c r="H21" s="47">
        <v>2.3E-2</v>
      </c>
    </row>
    <row r="22" spans="1:8" ht="16.899999999999999" customHeight="1">
      <c r="A22" s="46" t="s">
        <v>199</v>
      </c>
      <c r="B22" s="406"/>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6"/>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6"/>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6"/>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6"/>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6"/>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4" t="s">
        <v>205</v>
      </c>
      <c r="B28" s="415"/>
      <c r="C28" s="416">
        <v>7.9000000000000001E-2</v>
      </c>
      <c r="D28" s="416">
        <v>5.8000000000000003E-2</v>
      </c>
      <c r="E28" s="416">
        <v>3.2000000000000001E-2</v>
      </c>
      <c r="F28" s="416">
        <f>$E28*0.9</f>
        <v>2.8800000000000003E-2</v>
      </c>
      <c r="G28" s="416">
        <f t="shared" si="1"/>
        <v>2.5600000000000001E-2</v>
      </c>
      <c r="H28" s="416">
        <v>5.0000000000000001E-3</v>
      </c>
    </row>
    <row r="29" spans="1:8" s="407" customFormat="1" ht="17.100000000000001" customHeight="1" thickTop="1">
      <c r="A29" s="410" t="s">
        <v>296</v>
      </c>
      <c r="B29" s="411"/>
      <c r="C29" s="412">
        <v>6.1000000000000006E-2</v>
      </c>
      <c r="D29" s="412">
        <v>4.4000000000000004E-2</v>
      </c>
      <c r="E29" s="412">
        <v>2.5000000000000001E-2</v>
      </c>
      <c r="F29" s="413">
        <f>$E29*0.9</f>
        <v>2.2500000000000003E-2</v>
      </c>
      <c r="G29" s="413">
        <f t="shared" si="1"/>
        <v>2.0000000000000004E-2</v>
      </c>
      <c r="H29" s="417">
        <v>6.0000000000000001E-3</v>
      </c>
    </row>
    <row r="30" spans="1:8" s="407" customFormat="1" ht="17.100000000000001" customHeight="1">
      <c r="A30" s="46" t="s">
        <v>297</v>
      </c>
      <c r="B30" s="409"/>
      <c r="C30" s="408">
        <v>6.8000000000000005E-2</v>
      </c>
      <c r="D30" s="408">
        <v>0.05</v>
      </c>
      <c r="E30" s="408">
        <v>2.8000000000000001E-2</v>
      </c>
      <c r="F30" s="47">
        <f t="shared" si="0"/>
        <v>2.52E-2</v>
      </c>
      <c r="G30" s="47">
        <f t="shared" si="1"/>
        <v>2.2400000000000003E-2</v>
      </c>
      <c r="H30" s="418">
        <v>8.0000000000000002E-3</v>
      </c>
    </row>
    <row r="31" spans="1:8" s="407" customFormat="1" ht="17.100000000000001" customHeight="1">
      <c r="A31" s="46" t="s">
        <v>298</v>
      </c>
      <c r="B31" s="409"/>
      <c r="C31" s="408">
        <v>6.8000000000000005E-2</v>
      </c>
      <c r="D31" s="408">
        <v>0.05</v>
      </c>
      <c r="E31" s="408">
        <v>2.8000000000000001E-2</v>
      </c>
      <c r="F31" s="47">
        <f t="shared" si="0"/>
        <v>2.52E-2</v>
      </c>
      <c r="G31" s="47">
        <f t="shared" si="1"/>
        <v>2.2400000000000003E-2</v>
      </c>
      <c r="H31" s="418">
        <v>8.0000000000000002E-3</v>
      </c>
    </row>
    <row r="32" spans="1:8" s="407" customFormat="1" ht="17.100000000000001" customHeight="1">
      <c r="A32" s="46" t="s">
        <v>299</v>
      </c>
      <c r="B32" s="409"/>
      <c r="C32" s="408">
        <v>6.7000000000000004E-2</v>
      </c>
      <c r="D32" s="408">
        <v>4.9000000000000002E-2</v>
      </c>
      <c r="E32" s="408">
        <v>2.7E-2</v>
      </c>
      <c r="F32" s="47">
        <f t="shared" si="0"/>
        <v>2.4299999999999999E-2</v>
      </c>
      <c r="G32" s="47">
        <f t="shared" si="1"/>
        <v>2.1600000000000001E-2</v>
      </c>
      <c r="H32" s="418">
        <v>8.9999999999999993E-3</v>
      </c>
    </row>
    <row r="33" spans="1:8" s="407" customFormat="1" ht="17.100000000000001" customHeight="1">
      <c r="A33" s="46" t="s">
        <v>300</v>
      </c>
      <c r="B33" s="409"/>
      <c r="C33" s="408">
        <v>6.5000000000000002E-2</v>
      </c>
      <c r="D33" s="408">
        <v>4.7E-2</v>
      </c>
      <c r="E33" s="408">
        <v>2.6000000000000002E-2</v>
      </c>
      <c r="F33" s="47">
        <f t="shared" si="0"/>
        <v>2.3400000000000004E-2</v>
      </c>
      <c r="G33" s="47">
        <f t="shared" si="1"/>
        <v>2.0800000000000003E-2</v>
      </c>
      <c r="H33" s="418">
        <v>7.0000000000000001E-3</v>
      </c>
    </row>
    <row r="34" spans="1:8" s="407" customFormat="1" ht="17.100000000000001" customHeight="1">
      <c r="A34" s="46" t="s">
        <v>301</v>
      </c>
      <c r="B34" s="409"/>
      <c r="C34" s="408">
        <v>6.4000000000000001E-2</v>
      </c>
      <c r="D34" s="408">
        <v>4.7E-2</v>
      </c>
      <c r="E34" s="408">
        <v>2.6000000000000002E-2</v>
      </c>
      <c r="F34" s="47">
        <f t="shared" si="0"/>
        <v>2.3400000000000004E-2</v>
      </c>
      <c r="G34" s="47">
        <f t="shared" si="1"/>
        <v>2.0800000000000003E-2</v>
      </c>
      <c r="H34" s="418">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M430admin</cp:lastModifiedBy>
  <cp:lastPrinted>2021-02-09T12:10:25Z</cp:lastPrinted>
  <dcterms:created xsi:type="dcterms:W3CDTF">2020-02-21T08:37:11Z</dcterms:created>
  <dcterms:modified xsi:type="dcterms:W3CDTF">2021-03-29T10:26:07Z</dcterms:modified>
</cp:coreProperties>
</file>