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xml" ContentType="application/vnd.ms-excel.controlproperties+xml"/>
  <Override PartName="/xl/ctrlProps/ctrlProp120.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thumbnail" Target="docProps/thumbnail.wmf" /><Relationship Id="rId3" Type="http://schemas.openxmlformats.org/package/2006/relationships/metadata/core-properties" Target="docProps/core.xml" /><Relationship Id="rId4" Type="http://schemas.openxmlformats.org/officeDocument/2006/relationships/extended-properties" Target="docProps/app.xml" /><Relationship Id="rId5"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bookViews>
    <workbookView xWindow="0" yWindow="0" windowWidth="20490" windowHeight="7530" firstSheet="62" activeTab="62"/>
  </bookViews>
  <sheets>
    <sheet name="index" sheetId="1" r:id="rId1"/>
    <sheet name="1.特定事業所加算(居宅)" sheetId="2" r:id="rId2"/>
    <sheet name="2.特定事業所加算(重訪)" sheetId="3" r:id="rId3"/>
    <sheet name="3.特定事業所加算(同行援護)" sheetId="4" r:id="rId4"/>
    <sheet name="4.特定事業所加算(行動援護)" sheetId="5" r:id="rId5"/>
    <sheet name="5.福祉専門職員配置等加算" sheetId="6" r:id="rId6"/>
    <sheet name="6.福祉専門職員配置等加算(共生型短期入所)" sheetId="7" r:id="rId7"/>
    <sheet name="7.人員配置体制加算(生活介護・療養介護)" sheetId="8" r:id="rId8"/>
    <sheet name="8.人員配置体制加算(GH)" sheetId="9" r:id="rId9"/>
    <sheet name="8.別添参考様式(人員配置体制確認表)" sheetId="10" r:id="rId10"/>
    <sheet name="8.別添参考様式(人員配置体制確認表(記載例))" sheetId="11" r:id="rId11"/>
    <sheet name="8.参考表" sheetId="12" r:id="rId12"/>
    <sheet name="9.常勤看護職員配置等加算・看護職員配置加算" sheetId="13" r:id="rId13"/>
    <sheet name="10.視覚・聴覚言語障害者支援体制加算(Ⅰ)" sheetId="14" r:id="rId14"/>
    <sheet name="11.視覚・聴覚言語障害者支援体制加算(Ⅱ)" sheetId="15" r:id="rId15"/>
    <sheet name="12.高次脳機能障害者支援体制加算" sheetId="16" r:id="rId16"/>
    <sheet name="13.重度障害者支援加算(生活介護・施設入所支援)" sheetId="17" r:id="rId17"/>
    <sheet name="14.重度障害者支援加算(短期入所)" sheetId="18" r:id="rId18"/>
    <sheet name="15.重度障害者支援加算(共同生活援助)" sheetId="19" r:id="rId19"/>
    <sheet name="16.リハビリテーション加算(生活介護)" sheetId="20" r:id="rId20"/>
    <sheet name="17.リハビリテーション加算(自立訓練(機能訓練))" sheetId="21" r:id="rId21"/>
    <sheet name="18.食事提供体制加算" sheetId="22" r:id="rId22"/>
    <sheet name="19.サービス管理責任者配置等加算" sheetId="23" r:id="rId23"/>
    <sheet name="20.地域生活移行個別支援特別加算" sheetId="24" r:id="rId24"/>
    <sheet name="21.精神障害者地域移行特別加算" sheetId="25" r:id="rId25"/>
    <sheet name="22.強度行動障害者地域移行支援加算" sheetId="26" r:id="rId26"/>
    <sheet name="23.医療連携体制加算" sheetId="27" r:id="rId27"/>
    <sheet name="24.栄養士配置・栄養マネジメント" sheetId="28" r:id="rId28"/>
    <sheet name="25.夜勤職員配置体制加算" sheetId="29" r:id="rId29"/>
    <sheet name="26.入浴支援加算" sheetId="30" r:id="rId30"/>
    <sheet name="27.夜間看護体制加算" sheetId="31" r:id="rId31"/>
    <sheet name="28.地域移行支援体制加算" sheetId="32" r:id="rId32"/>
    <sheet name="29.通院支援加算" sheetId="33" r:id="rId33"/>
    <sheet name="30.障害者支援施設等感染対策向上加算" sheetId="34" r:id="rId34"/>
    <sheet name="31.ピアサポート実施加算(GH)" sheetId="35" r:id="rId35"/>
    <sheet name="32.ピアサポート実施加算(自立訓練・就B)" sheetId="36" r:id="rId36"/>
    <sheet name="33.退居後ピアサポート実施加算(GH)" sheetId="37" r:id="rId37"/>
    <sheet name="34.ピアサポート体制加算" sheetId="38" r:id="rId38"/>
    <sheet name="35.社会生活支援特別加算" sheetId="39" r:id="rId39"/>
    <sheet name="36.地域移行支援体制強化加算・通勤者生活支援加算" sheetId="40" r:id="rId40"/>
    <sheet name="37.精神障害者退院支援施設加算・短期滞在" sheetId="41" r:id="rId41"/>
    <sheet name="38.夜間支援体制等加算(GH)" sheetId="42" r:id="rId42"/>
    <sheet name="39.夜間支援体制等加算(宿泊型自立訓練)" sheetId="43" r:id="rId43"/>
    <sheet name="40.就労支援関係研修修了加算" sheetId="44" r:id="rId44"/>
    <sheet name="41.賃金向上達成指導員配置加算" sheetId="45" r:id="rId45"/>
    <sheet name="42.目標工賃達成指導員配置加算" sheetId="46" r:id="rId46"/>
    <sheet name="43.目標工賃達成加算" sheetId="58" r:id="rId47"/>
    <sheet name="44.個別計画訓練支援加算 " sheetId="48" r:id="rId48"/>
    <sheet name="45.職場適応援助者養成研修修了者配置体制加算" sheetId="49" r:id="rId49"/>
    <sheet name="46.地域生活支援拠点等機能強化加算" sheetId="50" r:id="rId50"/>
    <sheet name="47.夜勤職員加配加算" sheetId="51" r:id="rId51"/>
    <sheet name="48.医療的ケア対応支援加算" sheetId="52" r:id="rId52"/>
    <sheet name="49.自立生活支援加算Ⅲ" sheetId="53" r:id="rId53"/>
    <sheet name="49.(別紙)参考書類 " sheetId="54" r:id="rId54"/>
    <sheet name="49.(別紙)参考書類 (記載例と解説)" sheetId="55" r:id="rId55"/>
    <sheet name="50.強度行動障害者体験利用加算" sheetId="56" r:id="rId56"/>
    <sheet name="51.送迎加算" sheetId="59" r:id="rId57"/>
    <sheet name="52.日中活動支援加算" sheetId="60" r:id="rId58"/>
    <sheet name="53.口腔衛生管理体制" sheetId="61" r:id="rId59"/>
    <sheet name="54.就労移行支援体制加算(生活介護・自立訓練)" sheetId="63" r:id="rId60"/>
    <sheet name="55.就労移行支援体制加算(A型)" sheetId="64" r:id="rId61"/>
    <sheet name="56.就労移行支援体制加算(B型）令和８年４・５月分" sheetId="65" r:id="rId62"/>
    <sheet name="56.就労移行支援体制加算(B型） 令和８年６月以降分" sheetId="47" r:id="rId63"/>
    <sheet name="57.移行準備支援体制加算" sheetId="66" r:id="rId64"/>
    <sheet name="57.移行準備支援体制加算 (記載例)" sheetId="67" r:id="rId65"/>
    <sheet name="58.重度者支援体制加算" sheetId="68" r:id="rId66"/>
    <sheet name="59.就労定着実績体制加算" sheetId="69" r:id="rId67"/>
    <sheet name="60.居住支援連携体制加算" sheetId="70" r:id="rId68"/>
    <sheet name="61.通勤者生活支援加算" sheetId="71" r:id="rId69"/>
    <sheet name="62.機能強化型サービス費(単独)" sheetId="72" r:id="rId70"/>
    <sheet name="63.機能強化型サービス費(協働)" sheetId="73" r:id="rId71"/>
    <sheet name="64.相談系体制加算" sheetId="75" r:id="rId72"/>
    <sheet name="65.主任相談支援専門員配置加算" sheetId="74" r:id="rId73"/>
    <sheet name="66.地域体制強化共同支援加算" sheetId="76" r:id="rId74"/>
    <sheet name="67.入院時情報提供書" sheetId="77" r:id="rId75"/>
    <sheet name="68.地域生活支援拠点等に関連する加算の届出 " sheetId="78" r:id="rId76"/>
  </sheets>
  <externalReferences>
    <externalReference r:id="rId77"/>
  </externalReferences>
  <definedNames>
    <definedName name="_xlnm.Print_Area" localSheetId="1">'1.特定事業所加算(居宅)'!$A$1:$Z$68</definedName>
    <definedName name="_xlnm.Print_Area" localSheetId="2">'2.特定事業所加算(重訪)'!$A$1:$Z$67</definedName>
    <definedName name="_xlnm.Print_Area" localSheetId="3">'3.特定事業所加算(同行援護)'!$A$1:$Z$69</definedName>
    <definedName name="_xlnm.Print_Area" localSheetId="4">'4.特定事業所加算(行動援護)'!$A$1:$Z$69</definedName>
    <definedName name="_xlnm.Print_Area" localSheetId="5">'5.福祉専門職員配置等加算'!$A$1:$J$38</definedName>
    <definedName name="_xlnm.Print_Area" localSheetId="6">'6.福祉専門職員配置等加算(共生型短期入所)'!$A$1:$J$29</definedName>
    <definedName name="_xlnm.Print_Area" localSheetId="7">'7.人員配置体制加算(生活介護・療養介護)'!$A$1:$H$25</definedName>
    <definedName name="_xlnm.Print_Area" localSheetId="8">'8.人員配置体制加算(GH)'!$A$1:$L$43</definedName>
    <definedName name="_xlnm.Print_Area" localSheetId="9">'8.別添参考様式(人員配置体制確認表)'!$A$1:$BT$87</definedName>
    <definedName name="_xlnm.Print_Area" localSheetId="10">'8.別添参考様式(人員配置体制確認表(記載例))'!$A$1:$BT$88</definedName>
    <definedName name="_xlnm.Print_Area" localSheetId="11">'8.参考表'!$A$1:$CC$36</definedName>
    <definedName name="_xlnm.Print_Area" localSheetId="12">'9.常勤看護職員配置等加算・看護職員配置加算'!$A$1:$H$25</definedName>
    <definedName name="_xlnm.Print_Area" localSheetId="13">'10.視覚・聴覚言語障害者支援体制加算(Ⅰ)'!$A$1:$AK$48</definedName>
    <definedName name="_xlnm.Print_Area" localSheetId="14">'11.視覚・聴覚言語障害者支援体制加算(Ⅱ)'!$A$1:$AK$49</definedName>
    <definedName name="_xlnm.Print_Area" localSheetId="15">'12.高次脳機能障害者支援体制加算'!$A$1:$AM$36</definedName>
    <definedName name="_xlnm.Print_Area" localSheetId="16">'13.重度障害者支援加算(生活介護・施設入所支援)'!$A$1:$H$19</definedName>
    <definedName name="_xlnm.Print_Area" localSheetId="17">'14.重度障害者支援加算(短期入所)'!$A$1:$I$15</definedName>
    <definedName name="_xlnm.Print_Area" localSheetId="18">'15.重度障害者支援加算(共同生活援助)'!$A$1:$AH$47</definedName>
    <definedName name="_xlnm.Print_Area" localSheetId="19">'16.リハビリテーション加算(生活介護)'!$A$1:$I$25</definedName>
    <definedName name="_xlnm.Print_Area" localSheetId="20">'17.リハビリテーション加算(自立訓練(機能訓練))'!$A$1:$I$31</definedName>
    <definedName name="_xlnm.Print_Area" localSheetId="21">'18.食事提供体制加算'!$A$1:$AK$27</definedName>
    <definedName name="_xlnm.Print_Area" localSheetId="22">'19.サービス管理責任者配置等加算'!$A$1:$H$19</definedName>
    <definedName name="_xlnm.Print_Area" localSheetId="23">'20.地域生活移行個別支援特別加算'!$A$1:$D$30</definedName>
    <definedName name="_xlnm.Print_Area" localSheetId="24">'21.精神障害者地域移行特別加算'!$A$1:$H$14</definedName>
    <definedName name="_xlnm.Print_Area" localSheetId="25">'22.強度行動障害者地域移行支援加算'!$A$1:$R$37</definedName>
    <definedName name="_xlnm.Print_Area" localSheetId="26">'23.医療連携体制加算'!$A$1:$H$27</definedName>
    <definedName name="_xlnm.Print_Area" localSheetId="27">'24.栄養士配置・栄養マネジメント'!$A$1:$H$27</definedName>
    <definedName name="_xlnm.Print_Area" localSheetId="28">'25.夜勤職員配置体制加算'!$A$1:$G$15</definedName>
    <definedName name="_xlnm.Print_Area" localSheetId="29">'26.入浴支援加算'!$A$1:$G$13</definedName>
    <definedName name="_xlnm.Print_Area" localSheetId="30">'27.夜間看護体制加算'!$A$1:$G$13</definedName>
    <definedName name="_xlnm.Print_Area" localSheetId="31">'28.地域移行支援体制加算'!$A$1:$F$10</definedName>
    <definedName name="_xlnm.Print_Area" localSheetId="32">'29.通院支援加算'!$A$1:$I$11</definedName>
    <definedName name="_xlnm.Print_Area" localSheetId="33">'30.障害者支援施設等感染対策向上加算'!$A$1:$AI$49</definedName>
    <definedName name="_xlnm.Print_Area" localSheetId="34">'31.ピアサポート実施加算(GH)'!$A$1:$K$26</definedName>
    <definedName name="_xlnm.Print_Area" localSheetId="35">'32.ピアサポート実施加算(自立訓練・就B)'!$A$1:$K$26</definedName>
    <definedName name="_xlnm.Print_Area" localSheetId="36">'33.退居後ピアサポート実施加算(GH)'!$A$1:$K$24</definedName>
    <definedName name="_xlnm.Print_Area" localSheetId="37">'34.ピアサポート体制加算'!$A$1:$K$35</definedName>
    <definedName name="_xlnm.Print_Area" localSheetId="38">'35.社会生活支援特別加算'!$A$1:$I$16</definedName>
    <definedName name="_xlnm.Print_Area" localSheetId="39">'36.地域移行支援体制強化加算・通勤者生活支援加算'!$A$1:$H$49</definedName>
    <definedName name="_xlnm.Print_Area" localSheetId="40">'37.精神障害者退院支援施設加算・短期滞在'!$A$1:$AJ$37</definedName>
    <definedName name="_xlnm.Print_Area" localSheetId="41">'38.夜間支援体制等加算(GH)'!$A$1:$L$57</definedName>
    <definedName name="_xlnm.Print_Area" localSheetId="42">'39.夜間支援体制等加算(宿泊型自立訓練)'!$A$1:$J$23</definedName>
    <definedName name="_xlnm.Print_Area" localSheetId="43">'40.就労支援関係研修修了加算'!$A$1:$F$24</definedName>
    <definedName name="_xlnm.Print_Area" localSheetId="44">'41.賃金向上達成指導員配置加算'!$A$1:$AL$11</definedName>
    <definedName name="_xlnm.Print_Area" localSheetId="45">'42.目標工賃達成指導員配置加算'!$A$1:$G$36</definedName>
    <definedName name="_xlnm.Print_Area" localSheetId="47">'44.個別計画訓練支援加算 '!$A$1:$J$27</definedName>
    <definedName name="_xlnm.Print_Area" localSheetId="48">'45.職場適応援助者養成研修修了者配置体制加算'!$A$1:$AH$18</definedName>
    <definedName name="_xlnm.Print_Area" localSheetId="49">'46.地域生活支援拠点等機能強化加算'!$A$1:$AC$51</definedName>
    <definedName name="_xlnm.Print_Area" localSheetId="50">'47.夜勤職員加配加算'!$A$1:$H$19</definedName>
    <definedName name="_xlnm.Print_Area" localSheetId="51">'48.医療的ケア対応支援加算'!$A$1:$K$18</definedName>
    <definedName name="_xlnm.Print_Area" localSheetId="52">'49.自立生活支援加算Ⅲ'!$A$1:$K$43</definedName>
    <definedName name="_xlnm.Print_Area" localSheetId="53">'49.(別紙)参考書類 '!$A$1:$BD$50</definedName>
    <definedName name="_xlnm.Print_Area" localSheetId="54">'49.(別紙)参考書類 (記載例と解説)'!$A$1:$BD$50</definedName>
    <definedName name="_xlnm.Print_Area" localSheetId="55">'50.強度行動障害者体験利用加算'!$A$1:$AA$36</definedName>
    <definedName name="_xlnm.Print_Area" localSheetId="46">'43.目標工賃達成加算'!$A$1:$H$27</definedName>
    <definedName name="_xlnm.Print_Area" localSheetId="56">'51.送迎加算'!$A$1:$F$18</definedName>
    <definedName name="_xlnm.Print_Area" localSheetId="57">'52.日中活動支援加算'!$A$1:$H$14</definedName>
    <definedName name="_xlnm.Print_Area" localSheetId="58">'53.口腔衛生管理体制'!$A$1:$G$10</definedName>
    <definedName name="_xlnm.Print_Area" localSheetId="59">'54.就労移行支援体制加算(生活介護・自立訓練)'!$A$1:$J$37</definedName>
    <definedName name="_xlnm.Print_Area" localSheetId="60">'55.就労移行支援体制加算(A型)'!$A$1:$I$48</definedName>
    <definedName name="_xlnm.Print_Area" localSheetId="61">'56.就労移行支援体制加算(B型）令和８年４・５月分'!$A$1:$H$49</definedName>
    <definedName name="_xlnm.Print_Area" localSheetId="63">'57.移行準備支援体制加算'!$A$1:$I$22</definedName>
    <definedName name="_xlnm.Print_Area" localSheetId="64">'57.移行準備支援体制加算 (記載例)'!$A$1:$I$22</definedName>
    <definedName name="_xlnm.Print_Area" localSheetId="65">'58.重度者支援体制加算'!$A$1:$Z$52</definedName>
    <definedName name="_xlnm.Print_Area" localSheetId="66">'59.就労定着実績体制加算'!$A$1:$K$50</definedName>
    <definedName name="_xlnm.Print_Area" localSheetId="67">'60.居住支援連携体制加算'!$A$1:$I$10</definedName>
    <definedName name="_xlnm.Print_Area" localSheetId="68">'61.通勤者生活支援加算'!$A$1:$H$44</definedName>
    <definedName name="_xlnm.Print_Area" localSheetId="69">'62.機能強化型サービス費(単独)'!$A$1:$Z$50</definedName>
    <definedName name="_xlnm.Print_Area" localSheetId="70">'63.機能強化型サービス費(協働)'!$A$1:$Z$65</definedName>
    <definedName name="_xlnm.Print_Area" localSheetId="72">'65.主任相談支援専門員配置加算'!$A$1:$Z$40</definedName>
    <definedName name="_xlnm.Print_Area" localSheetId="71">'64.相談系体制加算'!$A$1:$Z$65</definedName>
    <definedName name="_xlnm.Print_Area" localSheetId="73">'66.地域体制強化共同支援加算'!$A$1:$Z$24</definedName>
    <definedName name="_xlnm.Print_Area" localSheetId="74">'67.入院時情報提供書'!$A$1:$AL$101</definedName>
    <definedName name="_xlnm.Print_Area" localSheetId="75">'68.地域生活支援拠点等に関連する加算の届出 '!$A$1:$AC$52</definedName>
    <definedName name="_xlnm.Print_Area" localSheetId="62">'56.就労移行支援体制加算(B型） 令和８年６月以降分'!$A$1:$H$62</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作成者</author>
  </authors>
  <commentList>
    <comment ref="AA7" authorId="0">
      <text>
        <r>
          <rPr>
            <b/>
            <sz val="9"/>
            <color indexed="81"/>
            <rFont val="MS P ゴシック"/>
          </rPr>
          <t>作成者:</t>
        </r>
        <r>
          <rPr>
            <sz val="9"/>
            <color indexed="81"/>
            <rFont val="MS P ゴシック"/>
          </rPr>
          <t xml:space="preserve">
手計算で行い、利用者数を記載する。</t>
        </r>
      </text>
    </comment>
  </commentList>
</comments>
</file>

<file path=xl/comments2.xml><?xml version="1.0" encoding="utf-8"?>
<comments xmlns="http://schemas.openxmlformats.org/spreadsheetml/2006/main">
  <authors>
    <author>作成者</author>
  </authors>
  <commentList>
    <comment ref="AA7" authorId="0">
      <text>
        <r>
          <rPr>
            <b/>
            <sz val="9"/>
            <color indexed="81"/>
            <rFont val="MS P ゴシック"/>
          </rPr>
          <t>作成者:</t>
        </r>
        <r>
          <rPr>
            <sz val="9"/>
            <color indexed="81"/>
            <rFont val="MS P ゴシック"/>
          </rPr>
          <t xml:space="preserve">
手計算で行い、利用者数を記載する。</t>
        </r>
      </text>
    </comment>
  </commentList>
</comments>
</file>

<file path=xl/sharedStrings.xml><?xml version="1.0" encoding="utf-8"?>
<sst xmlns="http://schemas.openxmlformats.org/spreadsheetml/2006/main" xmlns:r="http://schemas.openxmlformats.org/officeDocument/2006/relationships" count="1716" uniqueCount="1716">
  <si>
    <t>(1)に占める(2)の割合が30％以上</t>
    <rPh sb="4" eb="5">
      <t>シ</t>
    </rPh>
    <rPh sb="11" eb="13">
      <t>ワリアイ</t>
    </rPh>
    <rPh sb="17" eb="19">
      <t>イジョウ</t>
    </rPh>
    <phoneticPr fontId="129"/>
  </si>
  <si>
    <t>６　加配している特定従業者数</t>
    <rPh sb="2" eb="4">
      <t>カハイ</t>
    </rPh>
    <rPh sb="8" eb="10">
      <t>トクテイ</t>
    </rPh>
    <rPh sb="10" eb="13">
      <t>ジュウギョウシャ</t>
    </rPh>
    <rPh sb="13" eb="14">
      <t>スウ</t>
    </rPh>
    <phoneticPr fontId="129"/>
  </si>
  <si>
    <t xml:space="preserve">  ア</t>
  </si>
  <si>
    <t>①に占める②の割合が
30％以上</t>
    <rPh sb="2" eb="3">
      <t>シ</t>
    </rPh>
    <rPh sb="7" eb="9">
      <t>ワリアイ</t>
    </rPh>
    <rPh sb="14" eb="16">
      <t>イジョウ</t>
    </rPh>
    <phoneticPr fontId="129"/>
  </si>
  <si>
    <t>１　新規　　　　　　　２　変更　　　　　　　　３　終了</t>
    <rPh sb="2" eb="4">
      <t>シンキ</t>
    </rPh>
    <rPh sb="13" eb="15">
      <t>ヘンコウ</t>
    </rPh>
    <rPh sb="25" eb="27">
      <t>シュウリョウ</t>
    </rPh>
    <phoneticPr fontId="129"/>
  </si>
  <si>
    <t>【加算届様式】</t>
    <rPh sb="1" eb="6">
      <t>カサントドケヨウシキ</t>
    </rPh>
    <phoneticPr fontId="6"/>
  </si>
  <si>
    <t>算定回数（目安）</t>
    <rPh sb="0" eb="2">
      <t>サンテイ</t>
    </rPh>
    <rPh sb="2" eb="4">
      <t>カイスウ</t>
    </rPh>
    <phoneticPr fontId="129"/>
  </si>
  <si>
    <t>特定事業所加算（居宅介護）</t>
    <rPh sb="0" eb="7">
      <t>トクテイジギョウショカサン</t>
    </rPh>
    <rPh sb="8" eb="10">
      <t>キョタク</t>
    </rPh>
    <rPh sb="10" eb="12">
      <t>カイゴ</t>
    </rPh>
    <phoneticPr fontId="6"/>
  </si>
  <si>
    <t>市町村により地域生活支援拠点等として位置付けられた日付</t>
    <rPh sb="25" eb="27">
      <t>ヒヅケ</t>
    </rPh>
    <phoneticPr fontId="6"/>
  </si>
  <si>
    <t>サービスの種類
算定する加算の区分</t>
    <rPh sb="5" eb="7">
      <t>シュルイ</t>
    </rPh>
    <rPh sb="8" eb="10">
      <t>サンテイ</t>
    </rPh>
    <rPh sb="12" eb="14">
      <t>カサン</t>
    </rPh>
    <rPh sb="15" eb="17">
      <t>クブン</t>
    </rPh>
    <phoneticPr fontId="129"/>
  </si>
  <si>
    <t>※項目を選択すると届出書類のシートにリンクします。</t>
  </si>
  <si>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129"/>
  </si>
  <si>
    <t>５　前年度の平均利用者数</t>
    <rPh sb="2" eb="5">
      <t>ゼンネンド</t>
    </rPh>
    <rPh sb="6" eb="8">
      <t>ヘイキン</t>
    </rPh>
    <rPh sb="8" eb="10">
      <t>リヨウ</t>
    </rPh>
    <rPh sb="10" eb="11">
      <t>シャ</t>
    </rPh>
    <rPh sb="11" eb="12">
      <t>スウ</t>
    </rPh>
    <phoneticPr fontId="130"/>
  </si>
  <si>
    <t>№</t>
  </si>
  <si>
    <t>５　当該届出により算定する加算</t>
    <rPh sb="2" eb="4">
      <t>トウガイ</t>
    </rPh>
    <rPh sb="4" eb="6">
      <t>トドケデ</t>
    </rPh>
    <rPh sb="9" eb="11">
      <t>サンテイ</t>
    </rPh>
    <rPh sb="13" eb="15">
      <t>カサン</t>
    </rPh>
    <phoneticPr fontId="6"/>
  </si>
  <si>
    <t>夜勤職員加配加算</t>
  </si>
  <si>
    <t>特定事業所加算（行動援護）</t>
    <rPh sb="0" eb="2">
      <t>トクテイ</t>
    </rPh>
    <rPh sb="2" eb="5">
      <t>ジギョウショ</t>
    </rPh>
    <rPh sb="5" eb="7">
      <t>カサン</t>
    </rPh>
    <rPh sb="8" eb="10">
      <t>コウドウ</t>
    </rPh>
    <rPh sb="10" eb="12">
      <t>エンゴ</t>
    </rPh>
    <phoneticPr fontId="6"/>
  </si>
  <si>
    <t>月</t>
    <rPh sb="0" eb="1">
      <t>ツキ</t>
    </rPh>
    <phoneticPr fontId="129"/>
  </si>
  <si>
    <t>⑤　</t>
  </si>
  <si>
    <t>ください。医療機関名を記載する場合には、当該医療機関が届け出ている診療報酬の種類を併せて記載してください。</t>
  </si>
  <si>
    <t>３．重度訪問介護利用者への特別なコミュニケーション支援</t>
  </si>
  <si>
    <t>％</t>
  </si>
  <si>
    <t>11月</t>
    <rPh sb="2" eb="3">
      <t>ガツ</t>
    </rPh>
    <phoneticPr fontId="130"/>
  </si>
  <si>
    <t>添付書類等</t>
    <rPh sb="0" eb="5">
      <t>テンプショルイトウ</t>
    </rPh>
    <phoneticPr fontId="6"/>
  </si>
  <si>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129"/>
  </si>
  <si>
    <t>※３　①の場合は４のみ入力、②又は③の場合は５のみ入力すること</t>
  </si>
  <si>
    <t>㎡</t>
  </si>
  <si>
    <r>
      <t>実践研修の終了者の数</t>
    </r>
    <r>
      <rPr>
        <sz val="8"/>
        <color auto="1"/>
        <rFont val="HGSｺﾞｼｯｸM"/>
      </rPr>
      <t>※１</t>
    </r>
    <rPh sb="0" eb="2">
      <t>ジッセン</t>
    </rPh>
    <rPh sb="2" eb="4">
      <t>ケンシュウ</t>
    </rPh>
    <rPh sb="5" eb="8">
      <t>シュウリョウシャ</t>
    </rPh>
    <rPh sb="9" eb="10">
      <t>カズ</t>
    </rPh>
    <phoneticPr fontId="129"/>
  </si>
  <si>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129"/>
  </si>
  <si>
    <t>　　下表の(1)については必ず記載すること。(2)・(3)・(4)についてはいずれかを記載することで可。</t>
    <rPh sb="2" eb="4">
      <t>カヒョウ</t>
    </rPh>
    <rPh sb="13" eb="14">
      <t>カナラ</t>
    </rPh>
    <rPh sb="15" eb="17">
      <t>キサイ</t>
    </rPh>
    <rPh sb="42" eb="44">
      <t>キサイ</t>
    </rPh>
    <rPh sb="49" eb="50">
      <t>カ</t>
    </rPh>
    <phoneticPr fontId="129"/>
  </si>
  <si>
    <t>特別なコミュニケーション支援が
必要な理由</t>
  </si>
  <si>
    <t>　　　　年　　　　月　　　　日</t>
    <rPh sb="4" eb="5">
      <t>ネン</t>
    </rPh>
    <rPh sb="9" eb="10">
      <t>ガツ</t>
    </rPh>
    <rPh sb="14" eb="15">
      <t>ニチ</t>
    </rPh>
    <phoneticPr fontId="6"/>
  </si>
  <si>
    <t>②</t>
  </si>
  <si>
    <t>項目</t>
    <rPh sb="0" eb="2">
      <t>コウモク</t>
    </rPh>
    <phoneticPr fontId="6"/>
  </si>
  <si>
    <t>１　新規　　　　２　変更　　　　３　終了</t>
    <rPh sb="2" eb="4">
      <t>シンキ</t>
    </rPh>
    <rPh sb="10" eb="12">
      <t>ヘンコウ</t>
    </rPh>
    <rPh sb="18" eb="20">
      <t>シュウリョウ</t>
    </rPh>
    <phoneticPr fontId="129"/>
  </si>
  <si>
    <t>　新規に採用したすべての居宅介護従業者に対し、熟練した居宅介護従業者の同行による研修を実施している。</t>
  </si>
  <si>
    <t>地域移行支援体制加算に関する届出書</t>
    <rPh sb="0" eb="2">
      <t>チイキ</t>
    </rPh>
    <rPh sb="2" eb="4">
      <t>イコウ</t>
    </rPh>
    <rPh sb="4" eb="6">
      <t>シエン</t>
    </rPh>
    <rPh sb="6" eb="8">
      <t>タイセイ</t>
    </rPh>
    <rPh sb="8" eb="10">
      <t>カサン</t>
    </rPh>
    <rPh sb="11" eb="12">
      <t>カン</t>
    </rPh>
    <phoneticPr fontId="6"/>
  </si>
  <si>
    <t>添付書類等</t>
    <rPh sb="0" eb="4">
      <t>テンプショルイ</t>
    </rPh>
    <rPh sb="4" eb="5">
      <t>トウ</t>
    </rPh>
    <phoneticPr fontId="6"/>
  </si>
  <si>
    <t>　　年　　　　月　　　　日</t>
    <rPh sb="2" eb="3">
      <t>ネン</t>
    </rPh>
    <rPh sb="7" eb="8">
      <t>ガツ</t>
    </rPh>
    <rPh sb="12" eb="13">
      <t>ニチ</t>
    </rPh>
    <phoneticPr fontId="129"/>
  </si>
  <si>
    <t>　　ない場合は、拠点関係機関との連携体制を確保することに代えて、緊急の事態等</t>
    <rPh sb="28" eb="29">
      <t>カ</t>
    </rPh>
    <rPh sb="32" eb="34">
      <t>キンキュウ</t>
    </rPh>
    <rPh sb="35" eb="37">
      <t>ジタイ</t>
    </rPh>
    <rPh sb="37" eb="38">
      <t>ナド</t>
    </rPh>
    <phoneticPr fontId="129"/>
  </si>
  <si>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129"/>
  </si>
  <si>
    <t>※２　該当する欄のプルダウンで○を選択する</t>
  </si>
  <si>
    <t>②　</t>
  </si>
  <si>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129"/>
  </si>
  <si>
    <t>（参考表）</t>
    <rPh sb="3" eb="4">
      <t>ヒョウ</t>
    </rPh>
    <phoneticPr fontId="129"/>
  </si>
  <si>
    <t>２　障害者支援施設等感染対策向上加算（Ⅱ）</t>
  </si>
  <si>
    <t>特定事業所加算（重度訪問介護）</t>
    <rPh sb="0" eb="7">
      <t>トクテイジギョウショカサン</t>
    </rPh>
    <rPh sb="8" eb="14">
      <t>ジュウドホウモンカイゴ</t>
    </rPh>
    <phoneticPr fontId="6"/>
  </si>
  <si>
    <t>注２</t>
  </si>
  <si>
    <t>特定事業所加算（同行援護）</t>
    <rPh sb="0" eb="2">
      <t>トクテイ</t>
    </rPh>
    <rPh sb="2" eb="5">
      <t>ジギョウショ</t>
    </rPh>
    <rPh sb="5" eb="7">
      <t>カサン</t>
    </rPh>
    <rPh sb="8" eb="10">
      <t>ドウコウ</t>
    </rPh>
    <rPh sb="10" eb="12">
      <t>エンゴ</t>
    </rPh>
    <phoneticPr fontId="6"/>
  </si>
  <si>
    <t>（（Ⅰ）×　100＝（Ⅱ））</t>
  </si>
  <si>
    <t>(1)のうち介護福祉士の総数</t>
    <rPh sb="5" eb="7">
      <t>カイゴ</t>
    </rPh>
    <rPh sb="7" eb="10">
      <t>フクシシ</t>
    </rPh>
    <rPh sb="11" eb="13">
      <t>ソウスウ</t>
    </rPh>
    <phoneticPr fontId="129"/>
  </si>
  <si>
    <t>　２人以下のサービス提供責任者を配置することとされている事業所は、サービス提供責任者を常勤により配置し、かつ、指定基準省令を上回る数の常勤のサービス提供責任者を１人以上配置していること。</t>
  </si>
  <si>
    <t>サービス管理責任者配置等加算</t>
  </si>
  <si>
    <t>夜間における防災体制の内容
（契約内容等）</t>
  </si>
  <si>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129"/>
  </si>
  <si>
    <t xml:space="preserve"> </t>
  </si>
  <si>
    <t>２　サービスの種類</t>
    <rPh sb="7" eb="9">
      <t>シュルイ</t>
    </rPh>
    <phoneticPr fontId="129"/>
  </si>
  <si>
    <t>(d)</t>
  </si>
  <si>
    <t>常勤換算
職員数</t>
    <rPh sb="0" eb="2">
      <t>ジョウキン</t>
    </rPh>
    <rPh sb="2" eb="4">
      <t>カンサン</t>
    </rPh>
    <rPh sb="5" eb="7">
      <t>ショクイン</t>
    </rPh>
    <rPh sb="7" eb="8">
      <t>スウ</t>
    </rPh>
    <phoneticPr fontId="129"/>
  </si>
  <si>
    <t>利用者ごとのリハビリテーション実施計画の進捗状況を定期的に評価し、必要に応じて当該計画を見直している。</t>
  </si>
  <si>
    <t>（8）</t>
  </si>
  <si>
    <t>上記のうち現任研修修了者</t>
    <rPh sb="0" eb="2">
      <t>ジョウキ</t>
    </rPh>
    <rPh sb="5" eb="7">
      <t>ゲンニン</t>
    </rPh>
    <rPh sb="7" eb="9">
      <t>ケンシュウ</t>
    </rPh>
    <rPh sb="9" eb="11">
      <t>シュウリョウ</t>
    </rPh>
    <rPh sb="11" eb="12">
      <t>シャ</t>
    </rPh>
    <phoneticPr fontId="129"/>
  </si>
  <si>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129"/>
  </si>
  <si>
    <t>年　　月　　日</t>
    <rPh sb="0" eb="1">
      <t>ネン</t>
    </rPh>
    <rPh sb="3" eb="4">
      <t>ツキ</t>
    </rPh>
    <rPh sb="6" eb="7">
      <t>ニチ</t>
    </rPh>
    <phoneticPr fontId="6"/>
  </si>
  <si>
    <t>月延べサービス提供時間</t>
    <rPh sb="0" eb="1">
      <t>ツキ</t>
    </rPh>
    <rPh sb="1" eb="2">
      <t>ノ</t>
    </rPh>
    <rPh sb="7" eb="9">
      <t>テイキョウ</t>
    </rPh>
    <rPh sb="9" eb="11">
      <t>ジカン</t>
    </rPh>
    <phoneticPr fontId="129"/>
  </si>
  <si>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</si>
  <si>
    <t xml:space="preserve"> 　　  15人　　　</t>
    <rPh sb="7" eb="8">
      <t>ニン</t>
    </rPh>
    <phoneticPr fontId="129"/>
  </si>
  <si>
    <t xml:space="preserve">本人・家族からの聴取を希望 </t>
    <rPh sb="8" eb="10">
      <t>チョウシュ</t>
    </rPh>
    <phoneticPr fontId="6"/>
  </si>
  <si>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129"/>
  </si>
  <si>
    <t>　「異動区分」、「届出項目」欄については、該当する番号に○を付してください。</t>
  </si>
  <si>
    <t>算定要件に対しての加配状況</t>
  </si>
  <si>
    <t>(c)</t>
  </si>
  <si>
    <t>　それぞれの要件について根拠となる（要件を満たすことがわかる）書類も提出してください。</t>
  </si>
  <si>
    <t>調整数：</t>
    <rPh sb="0" eb="2">
      <t>チョウセイ</t>
    </rPh>
    <rPh sb="2" eb="3">
      <t>スウ</t>
    </rPh>
    <phoneticPr fontId="129"/>
  </si>
  <si>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129"/>
  </si>
  <si>
    <t>加算算定上の必要人数（人）</t>
  </si>
  <si>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</si>
  <si>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129"/>
  </si>
  <si>
    <t>(3)</t>
  </si>
  <si>
    <t>備考</t>
  </si>
  <si>
    <t>(1)のうち同行援護従業者養成研修及び国立リハビリテーションセンター学院視覚障害学科修了者等の総数</t>
  </si>
  <si>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129"/>
  </si>
  <si>
    <t>常勤換算職員数</t>
    <rPh sb="0" eb="2">
      <t>ジョウキン</t>
    </rPh>
    <rPh sb="2" eb="4">
      <t>カンサン</t>
    </rPh>
    <rPh sb="4" eb="7">
      <t>ショクインスウ</t>
    </rPh>
    <phoneticPr fontId="129"/>
  </si>
  <si>
    <t>□</t>
  </si>
  <si>
    <t>１　新規　　　　　　　　　２　変更　　　　　　　　　　３　終了</t>
    <rPh sb="2" eb="4">
      <t>シンキ</t>
    </rPh>
    <rPh sb="15" eb="17">
      <t>ヘンコウ</t>
    </rPh>
    <rPh sb="29" eb="31">
      <t>シュウリョウ</t>
    </rPh>
    <phoneticPr fontId="129"/>
  </si>
  <si>
    <t>・</t>
  </si>
  <si>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129"/>
  </si>
  <si>
    <t>可</t>
    <rPh sb="0" eb="1">
      <t>カ</t>
    </rPh>
    <phoneticPr fontId="6"/>
  </si>
  <si>
    <t>(1)</t>
  </si>
  <si>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129"/>
  </si>
  <si>
    <t>　前年度又は前３月の期間における利用者の総数のうち、障害支援区分４以上である者、たんの吸引等を必要とする者、重症心身障害児及び医療的ケア児が占める割合が５０％以上</t>
  </si>
  <si>
    <t>①　</t>
  </si>
  <si>
    <t>栄養マネジメントに関わる者</t>
    <rPh sb="0" eb="2">
      <t>エイヨウ</t>
    </rPh>
    <rPh sb="9" eb="10">
      <t>カカ</t>
    </rPh>
    <rPh sb="12" eb="13">
      <t>シャ</t>
    </rPh>
    <phoneticPr fontId="129"/>
  </si>
  <si>
    <t>　前年度又は前３月の期間における利用者の総数のうち、障害支援区分５以上である者、たんの吸引等を必要とする者、重症心身障害児及び医療的ケア児の占める割合が３０％以上</t>
  </si>
  <si>
    <t>准看護師</t>
    <rPh sb="0" eb="4">
      <t>ジュンカンゴシ</t>
    </rPh>
    <phoneticPr fontId="129"/>
  </si>
  <si>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6"/>
  </si>
  <si>
    <t>12:1の場合</t>
    <rPh sb="5" eb="7">
      <t>バアイ</t>
    </rPh>
    <phoneticPr fontId="129"/>
  </si>
  <si>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129"/>
  </si>
  <si>
    <r>
      <t xml:space="preserve"> 有 </t>
    </r>
    <r>
      <rPr>
        <b/>
        <sz val="14"/>
        <color auto="1"/>
        <rFont val="HGSｺﾞｼｯｸM"/>
      </rPr>
      <t>・</t>
    </r>
    <r>
      <rPr>
        <b/>
        <sz val="11"/>
        <color auto="1"/>
        <rFont val="HGSｺﾞｼｯｸM"/>
      </rPr>
      <t xml:space="preserve"> 無</t>
    </r>
  </si>
  <si>
    <t>④　</t>
  </si>
  <si>
    <t>（Ⅱ）
25％～50％</t>
  </si>
  <si>
    <t>人</t>
    <rPh sb="0" eb="1">
      <t>ニン</t>
    </rPh>
    <phoneticPr fontId="129"/>
  </si>
  <si>
    <t>人</t>
    <rPh sb="0" eb="1">
      <t>ニン</t>
    </rPh>
    <phoneticPr fontId="131"/>
  </si>
  <si>
    <t>Ｂ</t>
  </si>
  <si>
    <t>１　事業所名</t>
  </si>
  <si>
    <t>非常勤</t>
    <rPh sb="0" eb="3">
      <t>ヒジョウキン</t>
    </rPh>
    <phoneticPr fontId="129"/>
  </si>
  <si>
    <t>施設の名称</t>
    <rPh sb="0" eb="2">
      <t>シセツ</t>
    </rPh>
    <rPh sb="3" eb="5">
      <t>メイショウ</t>
    </rPh>
    <phoneticPr fontId="129"/>
  </si>
  <si>
    <t>③受診・服薬の状況</t>
    <rPh sb="1" eb="3">
      <t>ジュシン</t>
    </rPh>
    <phoneticPr fontId="6"/>
  </si>
  <si>
    <t>常勤看護職員等配置加算・看護職員配置加算</t>
  </si>
  <si>
    <t>有・無</t>
  </si>
  <si>
    <t>　イ　</t>
  </si>
  <si>
    <t>服薬の有無</t>
    <rPh sb="0" eb="2">
      <t>フクヤク</t>
    </rPh>
    <rPh sb="3" eb="5">
      <t>ウム</t>
    </rPh>
    <phoneticPr fontId="6"/>
  </si>
  <si>
    <t>常勤</t>
    <rPh sb="0" eb="2">
      <t>ジョウキン</t>
    </rPh>
    <phoneticPr fontId="129"/>
  </si>
  <si>
    <t>第４週</t>
    <rPh sb="0" eb="1">
      <t>ダイ</t>
    </rPh>
    <rPh sb="2" eb="3">
      <t>シュウ</t>
    </rPh>
    <phoneticPr fontId="129"/>
  </si>
  <si>
    <t>サービス提供責任者</t>
    <rPh sb="4" eb="6">
      <t>テイキョウ</t>
    </rPh>
    <rPh sb="6" eb="9">
      <t>セキニンシャ</t>
    </rPh>
    <phoneticPr fontId="129"/>
  </si>
  <si>
    <t>強度行動障害者地域移行支援加算</t>
  </si>
  <si>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129"/>
  </si>
  <si>
    <t>６月</t>
    <rPh sb="1" eb="2">
      <t>ガツ</t>
    </rPh>
    <phoneticPr fontId="130"/>
  </si>
  <si>
    <t>職員数</t>
    <rPh sb="0" eb="3">
      <t>ショクインスウ</t>
    </rPh>
    <phoneticPr fontId="129"/>
  </si>
  <si>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129"/>
  </si>
  <si>
    <t>居宅介護従業者の数</t>
    <rPh sb="0" eb="2">
      <t>キョタク</t>
    </rPh>
    <rPh sb="2" eb="4">
      <t>カイゴ</t>
    </rPh>
    <rPh sb="4" eb="7">
      <t>ジュウギョウシャ</t>
    </rPh>
    <rPh sb="8" eb="9">
      <t>スウ</t>
    </rPh>
    <phoneticPr fontId="129"/>
  </si>
  <si>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129"/>
  </si>
  <si>
    <t>常勤看護職員等配置加算</t>
    <rPh sb="0" eb="2">
      <t>ジョウキン</t>
    </rPh>
    <rPh sb="2" eb="4">
      <t>カンゴ</t>
    </rPh>
    <rPh sb="4" eb="6">
      <t>ショクイン</t>
    </rPh>
    <rPh sb="6" eb="7">
      <t>トウ</t>
    </rPh>
    <rPh sb="7" eb="9">
      <t>ハイチ</t>
    </rPh>
    <rPh sb="9" eb="11">
      <t>カサン</t>
    </rPh>
    <phoneticPr fontId="129"/>
  </si>
  <si>
    <t>　２人以下のサービス提供責任者を配置することとされている事業所は、サービス提供責任者を常勤により配置し、かつ、指定基準省令を上回る数の常勤のサービス提供責任者を1人以上配置していること。</t>
  </si>
  <si>
    <t>常勤換算後の人数</t>
    <rPh sb="0" eb="2">
      <t>ジョウキン</t>
    </rPh>
    <rPh sb="2" eb="4">
      <t>カンサン</t>
    </rPh>
    <rPh sb="4" eb="5">
      <t>ゴ</t>
    </rPh>
    <rPh sb="6" eb="8">
      <t>ニンズウ</t>
    </rPh>
    <phoneticPr fontId="6"/>
  </si>
  <si>
    <t>個別計画訓練支援加算に関する届出書</t>
    <rPh sb="11" eb="12">
      <t>カン</t>
    </rPh>
    <phoneticPr fontId="6"/>
  </si>
  <si>
    <t>⑴</t>
  </si>
  <si>
    <t>時間</t>
    <rPh sb="0" eb="2">
      <t>ジカン</t>
    </rPh>
    <phoneticPr fontId="129"/>
  </si>
  <si>
    <t>　ウ　</t>
  </si>
  <si>
    <t>　緊急時等における対応方法を利用者に明示している。</t>
  </si>
  <si>
    <t>１　法人・事業所の名称</t>
    <rPh sb="2" eb="4">
      <t>ホウジン</t>
    </rPh>
    <rPh sb="5" eb="8">
      <t>ジギョウショ</t>
    </rPh>
    <rPh sb="9" eb="11">
      <t>メイショウ</t>
    </rPh>
    <phoneticPr fontId="129"/>
  </si>
  <si>
    <t>加配する特定従業者（世話人等）の勤務体制一覧表</t>
    <rPh sb="0" eb="2">
      <t>カハイ</t>
    </rPh>
    <rPh sb="4" eb="6">
      <t>トクテイ</t>
    </rPh>
    <rPh sb="6" eb="9">
      <t>ジュウギョウシャ</t>
    </rPh>
    <rPh sb="10" eb="12">
      <t>セワ</t>
    </rPh>
    <rPh sb="12" eb="14">
      <t>ニンナド</t>
    </rPh>
    <phoneticPr fontId="129"/>
  </si>
  <si>
    <t>　１人を超えるサービス提供責任者を配置することとされている事業所は、常勤のサービス提供責任者の２名以上の配置していること。</t>
  </si>
  <si>
    <t>　居宅介護従業者に対する健康診断の定期的な実施体制を整備している。</t>
  </si>
  <si>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</si>
  <si>
    <t>②　サービス提供責任者に関する要件について</t>
    <rPh sb="6" eb="8">
      <t>テイキョウ</t>
    </rPh>
    <rPh sb="8" eb="11">
      <t>セキニンシャ</t>
    </rPh>
    <rPh sb="12" eb="13">
      <t>カン</t>
    </rPh>
    <rPh sb="15" eb="17">
      <t>ヨウケン</t>
    </rPh>
    <phoneticPr fontId="129"/>
  </si>
  <si>
    <t>①　居宅介護従業者に関する要件について</t>
    <rPh sb="2" eb="4">
      <t>キョタク</t>
    </rPh>
    <rPh sb="4" eb="6">
      <t>カイゴ</t>
    </rPh>
    <rPh sb="6" eb="9">
      <t>ジュウギョウシャ</t>
    </rPh>
    <rPh sb="10" eb="11">
      <t>カン</t>
    </rPh>
    <rPh sb="13" eb="15">
      <t>ヨウケン</t>
    </rPh>
    <phoneticPr fontId="129"/>
  </si>
  <si>
    <t xml:space="preserve">①家族・世帯の状況 </t>
  </si>
  <si>
    <t>(1)に占める(4)の割合が40％以上</t>
    <rPh sb="4" eb="5">
      <t>シ</t>
    </rPh>
    <rPh sb="11" eb="13">
      <t>ワリアイ</t>
    </rPh>
    <rPh sb="17" eb="19">
      <t>イジョウ</t>
    </rPh>
    <phoneticPr fontId="129"/>
  </si>
  <si>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129"/>
  </si>
  <si>
    <t>視力</t>
    <rPh sb="0" eb="2">
      <t>シリョク</t>
    </rPh>
    <phoneticPr fontId="6"/>
  </si>
  <si>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129"/>
  </si>
  <si>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129"/>
  </si>
  <si>
    <t>共同生活援助用</t>
    <rPh sb="0" eb="6">
      <t>キョウドウセイカツエンジョ</t>
    </rPh>
    <rPh sb="6" eb="7">
      <t>ヨウ</t>
    </rPh>
    <phoneticPr fontId="6"/>
  </si>
  <si>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129"/>
  </si>
  <si>
    <t>サービス名</t>
    <rPh sb="4" eb="5">
      <t>メイ</t>
    </rPh>
    <phoneticPr fontId="6"/>
  </si>
  <si>
    <t>(4)</t>
  </si>
  <si>
    <t>(1)に占める(3)の割合が50％以上</t>
    <rPh sb="4" eb="5">
      <t>シ</t>
    </rPh>
    <rPh sb="11" eb="13">
      <t>ワリアイ</t>
    </rPh>
    <rPh sb="17" eb="19">
      <t>イジョウ</t>
    </rPh>
    <phoneticPr fontId="129"/>
  </si>
  <si>
    <t>　①　新規　　②　変更　　③　終了</t>
  </si>
  <si>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129"/>
  </si>
  <si>
    <t>１　新規　　　　　　２　変更　　　　　　３　終了</t>
    <rPh sb="2" eb="4">
      <t>シンキ</t>
    </rPh>
    <rPh sb="12" eb="14">
      <t>ヘンコウ</t>
    </rPh>
    <rPh sb="22" eb="24">
      <t>シュウリョウ</t>
    </rPh>
    <phoneticPr fontId="129"/>
  </si>
  <si>
    <t>⑥　</t>
  </si>
  <si>
    <t>　（市町村が基幹相談支援センターを設置していない場合は、地域の相談支援の中核</t>
    <rPh sb="36" eb="38">
      <t>チュウカク</t>
    </rPh>
    <phoneticPr fontId="129"/>
  </si>
  <si>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129"/>
  </si>
  <si>
    <t>10月</t>
    <rPh sb="2" eb="3">
      <t>ガツ</t>
    </rPh>
    <phoneticPr fontId="130"/>
  </si>
  <si>
    <t>氏名：</t>
    <rPh sb="0" eb="2">
      <t>シメイ</t>
    </rPh>
    <phoneticPr fontId="129"/>
  </si>
  <si>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129"/>
  </si>
  <si>
    <t>地域移行支援に係る体制</t>
    <rPh sb="0" eb="2">
      <t>チイキ</t>
    </rPh>
    <rPh sb="2" eb="4">
      <t>イコウ</t>
    </rPh>
    <rPh sb="4" eb="6">
      <t>シエン</t>
    </rPh>
    <rPh sb="7" eb="8">
      <t>カカ</t>
    </rPh>
    <rPh sb="9" eb="11">
      <t>タイセイ</t>
    </rPh>
    <phoneticPr fontId="129"/>
  </si>
  <si>
    <t>(1)のうち介護福祉士の総数</t>
    <rPh sb="6" eb="8">
      <t>カイゴ</t>
    </rPh>
    <rPh sb="8" eb="11">
      <t>フクシシ</t>
    </rPh>
    <rPh sb="12" eb="14">
      <t>ソウスウ</t>
    </rPh>
    <phoneticPr fontId="129"/>
  </si>
  <si>
    <t>(2)</t>
  </si>
  <si>
    <t>前年度の利用者の平均</t>
    <rPh sb="0" eb="3">
      <t>ゼンネンド</t>
    </rPh>
    <rPh sb="4" eb="7">
      <t>リヨウシャ</t>
    </rPh>
    <rPh sb="8" eb="10">
      <t>ヘイキン</t>
    </rPh>
    <phoneticPr fontId="129"/>
  </si>
  <si>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129"/>
  </si>
  <si>
    <t>３　申請する定員区分</t>
    <rPh sb="2" eb="4">
      <t>シンセイ</t>
    </rPh>
    <rPh sb="6" eb="8">
      <t>テイイン</t>
    </rPh>
    <rPh sb="8" eb="10">
      <t>クブン</t>
    </rPh>
    <phoneticPr fontId="129"/>
  </si>
  <si>
    <t>居宅介護従業者の総数</t>
    <rPh sb="0" eb="2">
      <t>キョタク</t>
    </rPh>
    <rPh sb="2" eb="4">
      <t>カイゴ</t>
    </rPh>
    <rPh sb="4" eb="7">
      <t>ジュウギョウシャ</t>
    </rPh>
    <rPh sb="8" eb="10">
      <t>ソウスウ</t>
    </rPh>
    <phoneticPr fontId="129"/>
  </si>
  <si>
    <t>３　運営状況</t>
    <rPh sb="2" eb="4">
      <t>ウンエイ</t>
    </rPh>
    <rPh sb="4" eb="6">
      <t>ジョウキョウ</t>
    </rPh>
    <phoneticPr fontId="130"/>
  </si>
  <si>
    <t>サービス
提供時間</t>
    <rPh sb="5" eb="7">
      <t>テイキョウ</t>
    </rPh>
    <rPh sb="7" eb="9">
      <t>ジカン</t>
    </rPh>
    <phoneticPr fontId="129"/>
  </si>
  <si>
    <t>注４　「研修の受講状況」欄には、①受講が修了又は受講中の場合は「有」を、②受講していない場合は「無」を記載してください。</t>
  </si>
  <si>
    <t>　〔　人　材　要　件　〕　</t>
    <rPh sb="3" eb="4">
      <t>ジン</t>
    </rPh>
    <rPh sb="5" eb="6">
      <t>ザイ</t>
    </rPh>
    <rPh sb="7" eb="8">
      <t>ヨウ</t>
    </rPh>
    <rPh sb="9" eb="10">
      <t>ケン</t>
    </rPh>
    <phoneticPr fontId="129"/>
  </si>
  <si>
    <t>　</t>
  </si>
  <si>
    <t>あり</t>
  </si>
  <si>
    <t>問題なし</t>
    <rPh sb="0" eb="2">
      <t>モンダイ</t>
    </rPh>
    <phoneticPr fontId="6"/>
  </si>
  <si>
    <t>３　利用者数</t>
    <rPh sb="2" eb="5">
      <t>リヨウシャ</t>
    </rPh>
    <rPh sb="5" eb="6">
      <t>スウ</t>
    </rPh>
    <phoneticPr fontId="129"/>
  </si>
  <si>
    <t>　サービス提供責任者と居宅介護従業者との間の情報伝達及び報告体制を整備している。</t>
    <rPh sb="11" eb="13">
      <t>キョタク</t>
    </rPh>
    <rPh sb="13" eb="15">
      <t>カイゴ</t>
    </rPh>
    <rPh sb="15" eb="18">
      <t>ジュウギョウシャ</t>
    </rPh>
    <phoneticPr fontId="129"/>
  </si>
  <si>
    <t>１　事業所の名称</t>
  </si>
  <si>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129"/>
  </si>
  <si>
    <t>1週間に当該事業所における常勤職員の勤務すべき時間数（就業規則上に定める時間数）</t>
  </si>
  <si>
    <t>視覚・聴覚言語障害者支援体制加算(Ⅱ)</t>
  </si>
  <si>
    <t>③</t>
  </si>
  <si>
    <t>事業所・施設の名称</t>
  </si>
  <si>
    <t>家族</t>
    <rPh sb="0" eb="2">
      <t>カゾク</t>
    </rPh>
    <phoneticPr fontId="6"/>
  </si>
  <si>
    <t>夜間看護体制加算に関する届出書</t>
    <rPh sb="0" eb="2">
      <t>ヤカン</t>
    </rPh>
    <rPh sb="2" eb="4">
      <t>カンゴ</t>
    </rPh>
    <rPh sb="4" eb="6">
      <t>タイセイ</t>
    </rPh>
    <rPh sb="6" eb="8">
      <t>カサン</t>
    </rPh>
    <rPh sb="9" eb="10">
      <t>カン</t>
    </rPh>
    <rPh sb="12" eb="14">
      <t>トドケデ</t>
    </rPh>
    <rPh sb="14" eb="15">
      <t>ショ</t>
    </rPh>
    <phoneticPr fontId="129"/>
  </si>
  <si>
    <t>　居宅介護従業者の技術指導等を目的とした会議を定期的に開催している。</t>
  </si>
  <si>
    <t>視覚・聴覚言語障害者支援体制加算(Ⅰ)</t>
  </si>
  <si>
    <t>外来</t>
    <rPh sb="0" eb="2">
      <t>ガイライ</t>
    </rPh>
    <phoneticPr fontId="6"/>
  </si>
  <si>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129"/>
  </si>
  <si>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129"/>
  </si>
  <si>
    <t>①－イ</t>
  </si>
  <si>
    <r>
      <t xml:space="preserve">有 </t>
    </r>
    <r>
      <rPr>
        <b/>
        <sz val="14"/>
        <color theme="1"/>
        <rFont val="HGSｺﾞｼｯｸM"/>
      </rPr>
      <t>・</t>
    </r>
    <r>
      <rPr>
        <b/>
        <sz val="11"/>
        <color theme="1"/>
        <rFont val="HGSｺﾞｼｯｸM"/>
      </rPr>
      <t xml:space="preserve"> 無</t>
    </r>
  </si>
  <si>
    <t>３　生活訓練</t>
    <rPh sb="2" eb="4">
      <t>セイカツ</t>
    </rPh>
    <rPh sb="4" eb="6">
      <t>クンレン</t>
    </rPh>
    <phoneticPr fontId="129"/>
  </si>
  <si>
    <t>夜間支援従事者③</t>
  </si>
  <si>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129"/>
  </si>
  <si>
    <t>世話人A</t>
    <rPh sb="0" eb="2">
      <t>セワ</t>
    </rPh>
    <rPh sb="2" eb="3">
      <t>ニン</t>
    </rPh>
    <phoneticPr fontId="129"/>
  </si>
  <si>
    <t>移乗</t>
    <rPh sb="0" eb="2">
      <t>イジョウ</t>
    </rPh>
    <phoneticPr fontId="6"/>
  </si>
  <si>
    <t>①－ア</t>
  </si>
  <si>
    <t>年　　月　　日</t>
    <rPh sb="0" eb="1">
      <t>ネン</t>
    </rPh>
    <rPh sb="3" eb="4">
      <t>ガツ</t>
    </rPh>
    <rPh sb="6" eb="7">
      <t>ニチ</t>
    </rPh>
    <phoneticPr fontId="129"/>
  </si>
  <si>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129"/>
  </si>
  <si>
    <t>　施設・事業所の種別　（　　　　　　　　　　　　　　　　　　　　　　　　　　　　　　　　）</t>
    <rPh sb="1" eb="3">
      <t>シセツ</t>
    </rPh>
    <rPh sb="4" eb="7">
      <t>ジギョウショ</t>
    </rPh>
    <rPh sb="8" eb="10">
      <t>シュベツ</t>
    </rPh>
    <phoneticPr fontId="129"/>
  </si>
  <si>
    <t>　〔　体　制　要　件　〕</t>
    <rPh sb="3" eb="4">
      <t>カラダ</t>
    </rPh>
    <rPh sb="5" eb="6">
      <t>セイ</t>
    </rPh>
    <rPh sb="7" eb="8">
      <t>ヨウ</t>
    </rPh>
    <rPh sb="9" eb="10">
      <t>ケン</t>
    </rPh>
    <phoneticPr fontId="129"/>
  </si>
  <si>
    <t>１　新規　　　　　　　　２　変更　　　　　　　　３　終了</t>
  </si>
  <si>
    <t>届 出 項 目</t>
  </si>
  <si>
    <t>業務委託により食事提供を行う場合</t>
    <rPh sb="0" eb="2">
      <t>ギョウム</t>
    </rPh>
    <rPh sb="2" eb="4">
      <t>イタク</t>
    </rPh>
    <rPh sb="7" eb="9">
      <t>ショクジ</t>
    </rPh>
    <rPh sb="9" eb="11">
      <t>テイキョウ</t>
    </rPh>
    <rPh sb="12" eb="13">
      <t>オコナ</t>
    </rPh>
    <rPh sb="14" eb="16">
      <t>バアイ</t>
    </rPh>
    <phoneticPr fontId="129"/>
  </si>
  <si>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129"/>
  </si>
  <si>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129"/>
  </si>
  <si>
    <t>協力体制関係機関名</t>
    <rPh sb="0" eb="2">
      <t>キョウリョク</t>
    </rPh>
    <rPh sb="2" eb="4">
      <t>タイセイ</t>
    </rPh>
    <rPh sb="4" eb="6">
      <t>カンケイ</t>
    </rPh>
    <rPh sb="6" eb="8">
      <t>キカン</t>
    </rPh>
    <rPh sb="8" eb="9">
      <t>メイ</t>
    </rPh>
    <phoneticPr fontId="129"/>
  </si>
  <si>
    <t>①</t>
  </si>
  <si>
    <t>　１　新規　　　　　２　変更　　　　　３　終了</t>
  </si>
  <si>
    <t>５　栄養マネジメントの状況</t>
    <rPh sb="2" eb="4">
      <t>エイヨウ</t>
    </rPh>
    <rPh sb="11" eb="13">
      <t>ジョウキョウ</t>
    </rPh>
    <phoneticPr fontId="129"/>
  </si>
  <si>
    <t>異動等区分</t>
    <rPh sb="2" eb="3">
      <t>ナド</t>
    </rPh>
    <phoneticPr fontId="129"/>
  </si>
  <si>
    <t>事 業 所 名</t>
    <rPh sb="0" eb="1">
      <t>コト</t>
    </rPh>
    <rPh sb="2" eb="3">
      <t>ギョウ</t>
    </rPh>
    <rPh sb="4" eb="5">
      <t>ショ</t>
    </rPh>
    <rPh sb="6" eb="7">
      <t>メイ</t>
    </rPh>
    <phoneticPr fontId="129"/>
  </si>
  <si>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129"/>
  </si>
  <si>
    <t>＜その他の職員＞</t>
    <rPh sb="3" eb="4">
      <t>タ</t>
    </rPh>
    <rPh sb="5" eb="7">
      <t>ショクイン</t>
    </rPh>
    <phoneticPr fontId="129"/>
  </si>
  <si>
    <t>ア</t>
  </si>
  <si>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129"/>
  </si>
  <si>
    <t>従業者の勤務体制一覧表</t>
  </si>
  <si>
    <t>延べ利用人数</t>
  </si>
  <si>
    <t>社会生活支援特別加算</t>
  </si>
  <si>
    <t>　　年 　　月 　　日</t>
  </si>
  <si>
    <t>⑦　</t>
  </si>
  <si>
    <t>定員</t>
    <rPh sb="0" eb="2">
      <t>テイイン</t>
    </rPh>
    <phoneticPr fontId="6"/>
  </si>
  <si>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</si>
  <si>
    <t>　前年度又は前３月の期間における利用者（障害児を除く）の総数のうち、障害支援区分５以上である者及びたんの吸引等を必要とする者が占める割合が50％以上</t>
  </si>
  <si>
    <t>(６)</t>
  </si>
  <si>
    <r>
      <t xml:space="preserve">有 </t>
    </r>
    <r>
      <rPr>
        <b/>
        <sz val="14"/>
        <color auto="1"/>
        <rFont val="HGSｺﾞｼｯｸM"/>
      </rPr>
      <t>・</t>
    </r>
    <r>
      <rPr>
        <b/>
        <sz val="11"/>
        <color auto="1"/>
        <rFont val="HGSｺﾞｼｯｸM"/>
      </rPr>
      <t xml:space="preserve"> 無</t>
    </r>
  </si>
  <si>
    <t>(3)　非常勤</t>
    <rPh sb="4" eb="7">
      <t>ヒジョウキン</t>
    </rPh>
    <phoneticPr fontId="129"/>
  </si>
  <si>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129"/>
  </si>
  <si>
    <t>４　夜勤職員配置の状況</t>
  </si>
  <si>
    <t>(2)　常勤</t>
    <rPh sb="4" eb="6">
      <t>ジョウキン</t>
    </rPh>
    <phoneticPr fontId="129"/>
  </si>
  <si>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129"/>
  </si>
  <si>
    <t>⑵</t>
  </si>
  <si>
    <t>　　　で計算された必要配置数に基づいて人員を配置すること</t>
    <rPh sb="4" eb="6">
      <t>ケイサン</t>
    </rPh>
    <rPh sb="9" eb="11">
      <t>ヒツヨウ</t>
    </rPh>
    <rPh sb="11" eb="13">
      <t>ハイチ</t>
    </rPh>
    <rPh sb="13" eb="14">
      <t>スウ</t>
    </rPh>
    <rPh sb="15" eb="16">
      <t>モト</t>
    </rPh>
    <phoneticPr fontId="130"/>
  </si>
  <si>
    <t>(1)　総数</t>
    <rPh sb="4" eb="6">
      <t>ソウスウ</t>
    </rPh>
    <phoneticPr fontId="129"/>
  </si>
  <si>
    <t>世話人</t>
    <rPh sb="0" eb="3">
      <t>セワニン</t>
    </rPh>
    <phoneticPr fontId="129"/>
  </si>
  <si>
    <t>1　 医療型短期入所　　　　　　　　２　 医療型特定短期入所</t>
  </si>
  <si>
    <t>　　　○自立生活援助にあっては、地域生活支援員</t>
    <rPh sb="6" eb="8">
      <t>セイカツ</t>
    </rPh>
    <rPh sb="8" eb="10">
      <t>エンジョ</t>
    </rPh>
    <rPh sb="16" eb="18">
      <t>チイキ</t>
    </rPh>
    <phoneticPr fontId="129"/>
  </si>
  <si>
    <t>㈢　人員配置体制加算　算定の可否</t>
  </si>
  <si>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129"/>
  </si>
  <si>
    <t>入浴支援加算に関する届出書</t>
    <rPh sb="0" eb="2">
      <t>ニュウヨク</t>
    </rPh>
    <rPh sb="2" eb="4">
      <t>シエン</t>
    </rPh>
    <rPh sb="4" eb="6">
      <t>カサン</t>
    </rPh>
    <rPh sb="7" eb="8">
      <t>カン</t>
    </rPh>
    <phoneticPr fontId="6"/>
  </si>
  <si>
    <t>サービス
提供責任者</t>
    <rPh sb="5" eb="6">
      <t>ツツミ</t>
    </rPh>
    <rPh sb="6" eb="7">
      <t>トモ</t>
    </rPh>
    <rPh sb="7" eb="10">
      <t>セキニンシャ</t>
    </rPh>
    <phoneticPr fontId="129"/>
  </si>
  <si>
    <t>８　移行支援住居におけるサービス管理責任者の配置要件の可否</t>
    <rPh sb="2" eb="8">
      <t>イコウシエンジュウキョ</t>
    </rPh>
    <rPh sb="27" eb="29">
      <t>カヒ</t>
    </rPh>
    <phoneticPr fontId="6"/>
  </si>
  <si>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129"/>
  </si>
  <si>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129"/>
  </si>
  <si>
    <t>　向上のための取組の支援等について協力している。</t>
    <rPh sb="17" eb="19">
      <t>キョウリョク</t>
    </rPh>
    <phoneticPr fontId="129"/>
  </si>
  <si>
    <t>重度訪問介護従業者の数</t>
    <rPh sb="0" eb="2">
      <t>ジュウド</t>
    </rPh>
    <rPh sb="2" eb="4">
      <t>ホウモン</t>
    </rPh>
    <rPh sb="4" eb="6">
      <t>カイゴ</t>
    </rPh>
    <rPh sb="6" eb="9">
      <t>ジュウギョウシャ</t>
    </rPh>
    <rPh sb="10" eb="11">
      <t>スウ</t>
    </rPh>
    <phoneticPr fontId="129"/>
  </si>
  <si>
    <t>日中サービス支援型</t>
    <rPh sb="0" eb="2">
      <t>ニッチュウ</t>
    </rPh>
    <rPh sb="6" eb="9">
      <t>シエンガタ</t>
    </rPh>
    <phoneticPr fontId="129"/>
  </si>
  <si>
    <t>　一人を超えるサービス提供責任者の配置義務がある事業所については、常勤のサービス提供責任者の２名以上の配置していること。</t>
  </si>
  <si>
    <t>＜雇用されている障害者又は障害者であった者＞</t>
  </si>
  <si>
    <t>１　事業所の名称</t>
    <rPh sb="2" eb="5">
      <t>ジギョウショ</t>
    </rPh>
    <rPh sb="6" eb="8">
      <t>メイショウ</t>
    </rPh>
    <phoneticPr fontId="129"/>
  </si>
  <si>
    <t>利用者数を
20で除した数
（必要数）</t>
    <rPh sb="0" eb="2">
      <t>リヨウ</t>
    </rPh>
    <rPh sb="2" eb="3">
      <t>シャ</t>
    </rPh>
    <rPh sb="3" eb="4">
      <t>スウ</t>
    </rPh>
    <rPh sb="9" eb="10">
      <t>ジョ</t>
    </rPh>
    <rPh sb="12" eb="13">
      <t>スウ</t>
    </rPh>
    <rPh sb="15" eb="18">
      <t>ヒツヨウスウ</t>
    </rPh>
    <phoneticPr fontId="129"/>
  </si>
  <si>
    <t>イ　</t>
  </si>
  <si>
    <t>２　加配される従業者の配置状況</t>
    <rPh sb="11" eb="13">
      <t>ハイチ</t>
    </rPh>
    <phoneticPr fontId="6"/>
  </si>
  <si>
    <t>２　送迎の状況①
　 （全サービス）</t>
    <rPh sb="12" eb="13">
      <t>ゼン</t>
    </rPh>
    <phoneticPr fontId="129"/>
  </si>
  <si>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129"/>
  </si>
  <si>
    <t>日</t>
    <rPh sb="0" eb="1">
      <t>ニチ</t>
    </rPh>
    <phoneticPr fontId="129"/>
  </si>
  <si>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</si>
  <si>
    <t>ピアサポート体制加算に関する届出書</t>
    <rPh sb="6" eb="8">
      <t>タイセイ</t>
    </rPh>
    <rPh sb="8" eb="10">
      <t>カサン</t>
    </rPh>
    <rPh sb="11" eb="12">
      <t>カン</t>
    </rPh>
    <rPh sb="14" eb="16">
      <t>トドケデ</t>
    </rPh>
    <rPh sb="16" eb="17">
      <t>ショ</t>
    </rPh>
    <phoneticPr fontId="129"/>
  </si>
  <si>
    <t>重度訪問介護従業者の総数</t>
    <rPh sb="0" eb="2">
      <t>ジュウド</t>
    </rPh>
    <rPh sb="2" eb="4">
      <t>ホウモン</t>
    </rPh>
    <rPh sb="4" eb="6">
      <t>カイゴ</t>
    </rPh>
    <rPh sb="6" eb="9">
      <t>ジュウギョウシャ</t>
    </rPh>
    <rPh sb="10" eb="12">
      <t>ソウスウ</t>
    </rPh>
    <phoneticPr fontId="129"/>
  </si>
  <si>
    <t>①　医療的ケア児等の障害特性及びこれに応じた支援技法等に関する研修を修了した常勤の相談支援専門員を</t>
  </si>
  <si>
    <t>　　下表の(1)については必ず記載すること。(2)・(3)・(4)についてはいずれかを記載することで可。</t>
  </si>
  <si>
    <t>有・無</t>
    <rPh sb="0" eb="1">
      <t>ア</t>
    </rPh>
    <rPh sb="2" eb="3">
      <t>ナ</t>
    </rPh>
    <phoneticPr fontId="129"/>
  </si>
  <si>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129"/>
  </si>
  <si>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129"/>
  </si>
  <si>
    <t>　重度訪問介護従業者の常時派遣が可能となっており、現に深夜帯も含めてサービス提供している。</t>
    <rPh sb="11" eb="13">
      <t>ジョウジ</t>
    </rPh>
    <phoneticPr fontId="6"/>
  </si>
  <si>
    <t>(1)に占める(6)の割合が20％以上</t>
  </si>
  <si>
    <t>兼務先</t>
    <rPh sb="0" eb="2">
      <t>ケンム</t>
    </rPh>
    <rPh sb="2" eb="3">
      <t>サキ</t>
    </rPh>
    <phoneticPr fontId="129"/>
  </si>
  <si>
    <t>　新規に採用したすべての重度訪問介護従業者に対し、熟練した重度訪問介護従業者の同行による研修を実施している。</t>
  </si>
  <si>
    <t>　重度訪問介護従業者に対する健康診断の定期的な実施体制を整備している。</t>
  </si>
  <si>
    <t>(f)</t>
  </si>
  <si>
    <t>栄養士配置・栄養マネジメント</t>
  </si>
  <si>
    <t>　サービス提供責任者が重度訪問介護従業者に対して、毎月定期的に利用者に関する情報やサービス提供に当たっての留意事項を伝達している。（変更があった場合を含む。）</t>
  </si>
  <si>
    <t>12月</t>
    <rPh sb="2" eb="3">
      <t>ガツ</t>
    </rPh>
    <phoneticPr fontId="130"/>
  </si>
  <si>
    <t>　重度訪問介護従業者の技術指導等を目的とした会議を定期的に開催している。又は、サービス提供責任者が重度訪問介護従業者に対して、個別に技術指導等を目的とした研修を必要に応じて行っている。</t>
  </si>
  <si>
    <t>名</t>
    <rPh sb="0" eb="1">
      <t>メイ</t>
    </rPh>
    <phoneticPr fontId="130"/>
  </si>
  <si>
    <t>(R8改定対象)(Ｄ)</t>
    <rPh sb="3" eb="5">
      <t>カイテイ</t>
    </rPh>
    <rPh sb="5" eb="7">
      <t>タイショウ</t>
    </rPh>
    <phoneticPr fontId="132"/>
  </si>
  <si>
    <t>前年度の平均利用者数（人）</t>
  </si>
  <si>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129"/>
  </si>
  <si>
    <t>（生年月日　　　　　　年　　月　　日）</t>
    <rPh sb="1" eb="3">
      <t>セイネン</t>
    </rPh>
    <rPh sb="3" eb="5">
      <t>ガッピ</t>
    </rPh>
    <rPh sb="11" eb="12">
      <t>ネン</t>
    </rPh>
    <rPh sb="14" eb="15">
      <t>ガツ</t>
    </rPh>
    <rPh sb="17" eb="18">
      <t>ニチ</t>
    </rPh>
    <phoneticPr fontId="129"/>
  </si>
  <si>
    <t>前年度利用日数</t>
  </si>
  <si>
    <t>3万3千円以上3万5千円未満</t>
    <rPh sb="1" eb="2">
      <t>マン</t>
    </rPh>
    <rPh sb="3" eb="4">
      <t>セン</t>
    </rPh>
    <rPh sb="4" eb="5">
      <t>エン</t>
    </rPh>
    <rPh sb="5" eb="7">
      <t>イジョウ</t>
    </rPh>
    <rPh sb="8" eb="9">
      <t>マン</t>
    </rPh>
    <rPh sb="10" eb="11">
      <t>セン</t>
    </rPh>
    <rPh sb="11" eb="12">
      <t>エン</t>
    </rPh>
    <rPh sb="12" eb="14">
      <t>ミマン</t>
    </rPh>
    <phoneticPr fontId="131"/>
  </si>
  <si>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129"/>
  </si>
  <si>
    <t>　　及び地域における生活に移行するための活動に関する取組に協力することで足りる。）</t>
  </si>
  <si>
    <t>夜間支援従事者が待機している場所</t>
    <rPh sb="0" eb="2">
      <t>ヤカン</t>
    </rPh>
    <rPh sb="2" eb="4">
      <t>シエン</t>
    </rPh>
    <rPh sb="4" eb="7">
      <t>ジュウジシャ</t>
    </rPh>
    <rPh sb="8" eb="10">
      <t>タイキ</t>
    </rPh>
    <rPh sb="14" eb="16">
      <t>バショ</t>
    </rPh>
    <phoneticPr fontId="129"/>
  </si>
  <si>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6"/>
  </si>
  <si>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129"/>
  </si>
  <si>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129"/>
  </si>
  <si>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129"/>
  </si>
  <si>
    <t>３　当該施設・事業所の前年度の利用者数の平均値・・・・(A)</t>
    <rPh sb="2" eb="4">
      <t>トウガイ</t>
    </rPh>
    <rPh sb="4" eb="6">
      <t>シセツ</t>
    </rPh>
    <rPh sb="7" eb="10">
      <t>ジギョウショ</t>
    </rPh>
    <rPh sb="11" eb="14">
      <t>ゼンネンド</t>
    </rPh>
    <rPh sb="15" eb="17">
      <t>リヨウ</t>
    </rPh>
    <rPh sb="17" eb="18">
      <t>シャ</t>
    </rPh>
    <rPh sb="18" eb="19">
      <t>スウ</t>
    </rPh>
    <rPh sb="20" eb="23">
      <t>ヘイキンチ</t>
    </rPh>
    <phoneticPr fontId="129"/>
  </si>
  <si>
    <t>注２　生活支援員等とは、</t>
    <rPh sb="0" eb="1">
      <t>チュウ</t>
    </rPh>
    <rPh sb="3" eb="5">
      <t>セイカツ</t>
    </rPh>
    <rPh sb="5" eb="7">
      <t>シエン</t>
    </rPh>
    <rPh sb="7" eb="8">
      <t>イン</t>
    </rPh>
    <rPh sb="8" eb="9">
      <t>トウ</t>
    </rPh>
    <phoneticPr fontId="129"/>
  </si>
  <si>
    <t>施設・事業所名</t>
    <rPh sb="0" eb="2">
      <t>シセツ</t>
    </rPh>
    <rPh sb="3" eb="6">
      <t>ジギョウショ</t>
    </rPh>
    <rPh sb="6" eb="7">
      <t>メイ</t>
    </rPh>
    <phoneticPr fontId="6"/>
  </si>
  <si>
    <t>「常勤」をいう。</t>
  </si>
  <si>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129"/>
  </si>
  <si>
    <t>５　社会福祉士等の状況</t>
    <rPh sb="2" eb="4">
      <t>シャカイ</t>
    </rPh>
    <rPh sb="4" eb="6">
      <t>フクシ</t>
    </rPh>
    <rPh sb="6" eb="7">
      <t>シ</t>
    </rPh>
    <rPh sb="7" eb="8">
      <t>トウ</t>
    </rPh>
    <rPh sb="9" eb="11">
      <t>ジョウキョウ</t>
    </rPh>
    <phoneticPr fontId="129"/>
  </si>
  <si>
    <t>６　人員配置の状況</t>
    <rPh sb="2" eb="4">
      <t>ジンイン</t>
    </rPh>
    <rPh sb="4" eb="6">
      <t>ハイチ</t>
    </rPh>
    <rPh sb="7" eb="9">
      <t>ジョウキョウ</t>
    </rPh>
    <phoneticPr fontId="129"/>
  </si>
  <si>
    <t>特定従業者数</t>
    <rPh sb="0" eb="6">
      <t>トクテイジュウギョウシャスウ</t>
    </rPh>
    <phoneticPr fontId="6"/>
  </si>
  <si>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129"/>
  </si>
  <si>
    <t>夜間</t>
    <rPh sb="0" eb="2">
      <t>ヤカン</t>
    </rPh>
    <phoneticPr fontId="6"/>
  </si>
  <si>
    <t>設備及び運営に関する基準について」（平成１８年１２月６日厚生労働省社会・援護局障害保健福祉部長通知）第二の２の(3)に定義する</t>
  </si>
  <si>
    <t>肢体</t>
    <rPh sb="0" eb="2">
      <t>シタイ</t>
    </rPh>
    <phoneticPr fontId="6"/>
  </si>
  <si>
    <t>職種</t>
    <rPh sb="0" eb="2">
      <t>ショクシュ</t>
    </rPh>
    <phoneticPr fontId="129"/>
  </si>
  <si>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129"/>
  </si>
  <si>
    <t>　ここでいう常勤とは、「障害者の日常生活及び社会生活を総合的に支援するための法律に基づく指定障害福祉サービスの事業等の人員、
　　</t>
  </si>
  <si>
    <t>　前年度又は前３月の期間における利用者（障害児を除く）の総数のうち、障害支援区分４以上である者及びたんの吸引等を必要とする者が占める割合が50％以上</t>
  </si>
  <si>
    <t>法人名</t>
    <rPh sb="0" eb="2">
      <t>ホウジン</t>
    </rPh>
    <rPh sb="2" eb="3">
      <t>メイ</t>
    </rPh>
    <phoneticPr fontId="130"/>
  </si>
  <si>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129"/>
  </si>
  <si>
    <t>加配される従業者の氏名</t>
  </si>
  <si>
    <t>　前年度又は前３月の期間における利用者（障害児を除く）の総数のうち、障害支援区分５以上である者及びたんの吸引等を必要とする者が占める割合が30％以上</t>
  </si>
  <si>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129"/>
  </si>
  <si>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129"/>
  </si>
  <si>
    <t>住居④</t>
    <rPh sb="0" eb="2">
      <t>ジュウキョ</t>
    </rPh>
    <phoneticPr fontId="6"/>
  </si>
  <si>
    <t>地域移行支援体制加算</t>
  </si>
  <si>
    <t>就職先事業所名</t>
    <rPh sb="0" eb="3">
      <t>シュウショクサキ</t>
    </rPh>
    <rPh sb="3" eb="6">
      <t>ジギョウショ</t>
    </rPh>
    <rPh sb="6" eb="7">
      <t>メイ</t>
    </rPh>
    <phoneticPr fontId="129"/>
  </si>
  <si>
    <t>就職先事業所名</t>
    <rPh sb="0" eb="3">
      <t>シュウショクサキ</t>
    </rPh>
    <rPh sb="3" eb="6">
      <t>ジギョウショ</t>
    </rPh>
    <rPh sb="6" eb="7">
      <t>メイ</t>
    </rPh>
    <phoneticPr fontId="131"/>
  </si>
  <si>
    <t>【高次脳機能障害支援体制加算】</t>
  </si>
  <si>
    <t>同行援護従業者の数</t>
    <rPh sb="4" eb="7">
      <t>ジュウギョウシャ</t>
    </rPh>
    <rPh sb="8" eb="9">
      <t>スウ</t>
    </rPh>
    <phoneticPr fontId="129"/>
  </si>
  <si>
    <t>地域体制強化共同支援加算</t>
    <rPh sb="0" eb="12">
      <t>チイキタイセイキョウカキョウドウシエンカサン</t>
    </rPh>
    <phoneticPr fontId="6"/>
  </si>
  <si>
    <t>通勤者生活支援に係る体制</t>
    <rPh sb="0" eb="3">
      <t>ツウキンシャ</t>
    </rPh>
    <rPh sb="3" eb="5">
      <t>セイカツ</t>
    </rPh>
    <rPh sb="5" eb="7">
      <t>シエン</t>
    </rPh>
    <rPh sb="8" eb="9">
      <t>カカ</t>
    </rPh>
    <rPh sb="10" eb="12">
      <t>タイセイ</t>
    </rPh>
    <phoneticPr fontId="129"/>
  </si>
  <si>
    <t>人体制　</t>
    <rPh sb="0" eb="1">
      <t>ニン</t>
    </rPh>
    <rPh sb="1" eb="3">
      <t>タイセイ</t>
    </rPh>
    <phoneticPr fontId="129"/>
  </si>
  <si>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129"/>
  </si>
  <si>
    <t>移行準備支援体制加算</t>
    <rPh sb="0" eb="10">
      <t>イコウジュンビシエンタイセイカサン</t>
    </rPh>
    <phoneticPr fontId="6"/>
  </si>
  <si>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</si>
  <si>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129"/>
  </si>
  <si>
    <t>聴力</t>
    <rPh sb="0" eb="2">
      <t>チョウリョク</t>
    </rPh>
    <phoneticPr fontId="6"/>
  </si>
  <si>
    <t xml:space="preserve">　ア　
   </t>
  </si>
  <si>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129"/>
  </si>
  <si>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129"/>
  </si>
  <si>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129"/>
  </si>
  <si>
    <t>年</t>
    <rPh sb="0" eb="1">
      <t>ネン</t>
    </rPh>
    <phoneticPr fontId="6"/>
  </si>
  <si>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129"/>
  </si>
  <si>
    <t>(1)に占める(5)の割合が30％以上</t>
    <rPh sb="4" eb="5">
      <t>シ</t>
    </rPh>
    <rPh sb="11" eb="13">
      <t>ワリアイ</t>
    </rPh>
    <rPh sb="17" eb="19">
      <t>イジョウ</t>
    </rPh>
    <phoneticPr fontId="129"/>
  </si>
  <si>
    <t>(e) ＜ (f) ＝ 必要な特定従業者数を満たしているため可</t>
    <rPh sb="8" eb="9">
      <t>ヒ</t>
    </rPh>
    <rPh sb="12" eb="14">
      <t>ヒツヨウ</t>
    </rPh>
    <rPh sb="15" eb="21">
      <t>トクテイジュウギョウシャスウ</t>
    </rPh>
    <rPh sb="22" eb="23">
      <t>ミ</t>
    </rPh>
    <rPh sb="30" eb="31">
      <t>カ</t>
    </rPh>
    <phoneticPr fontId="6"/>
  </si>
  <si>
    <t>研修修了者の人数(b)</t>
    <rPh sb="0" eb="2">
      <t>ケンシュウ</t>
    </rPh>
    <rPh sb="2" eb="5">
      <t>シュウリョウシャ</t>
    </rPh>
    <rPh sb="6" eb="8">
      <t>ニンズウ</t>
    </rPh>
    <phoneticPr fontId="6"/>
  </si>
  <si>
    <t>やや難あり</t>
    <rPh sb="2" eb="3">
      <t>ナン</t>
    </rPh>
    <phoneticPr fontId="6"/>
  </si>
  <si>
    <t>(５)</t>
  </si>
  <si>
    <t>注２</t>
    <rPh sb="0" eb="1">
      <t>チュウ</t>
    </rPh>
    <phoneticPr fontId="129"/>
  </si>
  <si>
    <t>５　利用者数</t>
    <rPh sb="2" eb="5">
      <t>リヨウシャ</t>
    </rPh>
    <rPh sb="5" eb="6">
      <t>スウ</t>
    </rPh>
    <phoneticPr fontId="129"/>
  </si>
  <si>
    <t>(４)</t>
  </si>
  <si>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129"/>
  </si>
  <si>
    <t>地域移行支援</t>
    <rPh sb="0" eb="2">
      <t>チイキ</t>
    </rPh>
    <rPh sb="2" eb="4">
      <t>イコウ</t>
    </rPh>
    <rPh sb="4" eb="6">
      <t>シエン</t>
    </rPh>
    <phoneticPr fontId="129"/>
  </si>
  <si>
    <t>同行援護従業者の総数</t>
    <rPh sb="0" eb="2">
      <t>ドウコウ</t>
    </rPh>
    <rPh sb="2" eb="4">
      <t>エンゴ</t>
    </rPh>
    <rPh sb="4" eb="7">
      <t>ジュウギョウシャ</t>
    </rPh>
    <rPh sb="8" eb="10">
      <t>ソウスウ</t>
    </rPh>
    <phoneticPr fontId="129"/>
  </si>
  <si>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129"/>
  </si>
  <si>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129"/>
  </si>
  <si>
    <t>①　同行援護従業者に関する要件について</t>
    <rPh sb="2" eb="4">
      <t>ドウコウ</t>
    </rPh>
    <rPh sb="4" eb="6">
      <t>エンゴ</t>
    </rPh>
    <rPh sb="6" eb="9">
      <t>ジュウギョウシャ</t>
    </rPh>
    <rPh sb="10" eb="11">
      <t>カン</t>
    </rPh>
    <rPh sb="13" eb="15">
      <t>ヨウケン</t>
    </rPh>
    <phoneticPr fontId="129"/>
  </si>
  <si>
    <t>　新規に採用したすべての同行援護介護従業者に対し、熟練した同行援護従業者の同行による研修を実施している。</t>
    <rPh sb="12" eb="14">
      <t>ドウコウ</t>
    </rPh>
    <rPh sb="29" eb="31">
      <t>ドウコウ</t>
    </rPh>
    <phoneticPr fontId="129"/>
  </si>
  <si>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129"/>
  </si>
  <si>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</si>
  <si>
    <t>　同行援護従業者に対する健康診断の定期的な実施体制を整備している。</t>
    <rPh sb="1" eb="3">
      <t>ドウコウ</t>
    </rPh>
    <phoneticPr fontId="129"/>
  </si>
  <si>
    <t>うち３０％　　　　　(B)＝ (A)×0.3</t>
  </si>
  <si>
    <t>異動区分</t>
  </si>
  <si>
    <t>常勤換算後の人数（人）</t>
  </si>
  <si>
    <t>　サービス提供責任者と同行援護従業者との間の情報伝達及び報告体制を整備している。</t>
    <rPh sb="11" eb="13">
      <t>ドウコウ</t>
    </rPh>
    <rPh sb="13" eb="15">
      <t>エンゴ</t>
    </rPh>
    <rPh sb="15" eb="18">
      <t>ジュウギョウシャ</t>
    </rPh>
    <phoneticPr fontId="129"/>
  </si>
  <si>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129"/>
  </si>
  <si>
    <t>担当者</t>
    <rPh sb="0" eb="2">
      <t>タントウ</t>
    </rPh>
    <rPh sb="2" eb="3">
      <t>シャ</t>
    </rPh>
    <phoneticPr fontId="6"/>
  </si>
  <si>
    <t>（別紙）</t>
    <rPh sb="1" eb="3">
      <t>ベッシ</t>
    </rPh>
    <phoneticPr fontId="129"/>
  </si>
  <si>
    <t>　当該ケースを受託する体制を整備している。</t>
    <rPh sb="7" eb="9">
      <t>ジュタク</t>
    </rPh>
    <rPh sb="11" eb="13">
      <t>タイセイ</t>
    </rPh>
    <rPh sb="14" eb="16">
      <t>セイビ</t>
    </rPh>
    <phoneticPr fontId="129"/>
  </si>
  <si>
    <t>　同行援護従業者の技術指導等を目的とした会議を定期的に開催している。</t>
    <rPh sb="1" eb="3">
      <t>ドウコウ</t>
    </rPh>
    <phoneticPr fontId="129"/>
  </si>
  <si>
    <t>看護職員の配置状況
（常勤換算）</t>
    <rPh sb="0" eb="2">
      <t>カンゴ</t>
    </rPh>
    <rPh sb="2" eb="4">
      <t>ショクイン</t>
    </rPh>
    <rPh sb="5" eb="7">
      <t>ハイチ</t>
    </rPh>
    <rPh sb="7" eb="9">
      <t>ジョウキョウ</t>
    </rPh>
    <rPh sb="11" eb="13">
      <t>ジョウキン</t>
    </rPh>
    <rPh sb="13" eb="15">
      <t>カンザン</t>
    </rPh>
    <phoneticPr fontId="129"/>
  </si>
  <si>
    <t>１　新規　　　　２　変更　　　　３　終了</t>
  </si>
  <si>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129"/>
  </si>
  <si>
    <t>(R8改定対象外)(２)</t>
    <rPh sb="3" eb="5">
      <t>カイテイ</t>
    </rPh>
    <rPh sb="5" eb="7">
      <t>タイショウ</t>
    </rPh>
    <rPh sb="7" eb="8">
      <t>ガイ</t>
    </rPh>
    <phoneticPr fontId="132"/>
  </si>
  <si>
    <t>夜間支援の対象者数及び夜間支援従事者の配置状況</t>
    <rPh sb="11" eb="13">
      <t>ヤカン</t>
    </rPh>
    <rPh sb="13" eb="15">
      <t>シエン</t>
    </rPh>
    <rPh sb="15" eb="18">
      <t>ジュウジシャ</t>
    </rPh>
    <rPh sb="19" eb="21">
      <t>ハイチ</t>
    </rPh>
    <rPh sb="21" eb="23">
      <t>ジョウキョウ</t>
    </rPh>
    <phoneticPr fontId="129"/>
  </si>
  <si>
    <t>加算要件に該当する利用者の数 (C)＝(E)／(D)</t>
  </si>
  <si>
    <t>算定要件</t>
  </si>
  <si>
    <t>　　</t>
  </si>
  <si>
    <t>回</t>
    <rPh sb="0" eb="1">
      <t>カイ</t>
    </rPh>
    <phoneticPr fontId="129"/>
  </si>
  <si>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</si>
  <si>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</si>
  <si>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129"/>
  </si>
  <si>
    <t>　　　　年　　月　　日</t>
  </si>
  <si>
    <t>２　　　　
　　　　　</t>
  </si>
  <si>
    <t>　前年度又は前３月の期間における利用者（障害児を除く）の総数のうち、障害支援区分５以上である者、たんの吸引等を必要とする者及び行動関連項目合計点数が18点以上である者が占める割合が30％以上</t>
  </si>
  <si>
    <t>行動援護従業者の数</t>
    <rPh sb="0" eb="4">
      <t>コウドウエンゴ</t>
    </rPh>
    <rPh sb="4" eb="7">
      <t>ジュウギョウシャ</t>
    </rPh>
    <rPh sb="8" eb="9">
      <t>スウ</t>
    </rPh>
    <phoneticPr fontId="129"/>
  </si>
  <si>
    <t>　 　　年 　　月 　　日</t>
  </si>
  <si>
    <t>　「従業者の勤務体制及び勤務形態一覧表」及び組織体制図を添付すること。</t>
    <rPh sb="18" eb="19">
      <t>ヒョウ</t>
    </rPh>
    <rPh sb="22" eb="24">
      <t>ソシキ</t>
    </rPh>
    <phoneticPr fontId="129"/>
  </si>
  <si>
    <t>　ア　</t>
  </si>
  <si>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129"/>
  </si>
  <si>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129"/>
  </si>
  <si>
    <t>確認欄</t>
    <rPh sb="0" eb="2">
      <t>カクニン</t>
    </rPh>
    <rPh sb="2" eb="3">
      <t>ラン</t>
    </rPh>
    <phoneticPr fontId="6"/>
  </si>
  <si>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129"/>
  </si>
  <si>
    <t>１人以上</t>
  </si>
  <si>
    <t>４　届出項目</t>
    <rPh sb="2" eb="4">
      <t>トドケデ</t>
    </rPh>
    <rPh sb="4" eb="6">
      <t>コウモク</t>
    </rPh>
    <phoneticPr fontId="129"/>
  </si>
  <si>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129"/>
  </si>
  <si>
    <t>世話人５：１</t>
  </si>
  <si>
    <r>
      <t>　　</t>
    </r>
    <r>
      <rPr>
        <sz val="12"/>
        <color rgb="FFFF0000"/>
        <rFont val="HGｺﾞｼｯｸM"/>
      </rPr>
      <t>　</t>
    </r>
    <r>
      <rPr>
        <sz val="12"/>
        <color auto="1"/>
        <rFont val="HGｺﾞｼｯｸM"/>
      </rPr>
      <t>年　　　月　　　日</t>
    </r>
  </si>
  <si>
    <t>(5)</t>
  </si>
  <si>
    <t>世話人・生活支援員の合計</t>
    <rPh sb="0" eb="3">
      <t>セワニン</t>
    </rPh>
    <rPh sb="4" eb="6">
      <t>セイカツ</t>
    </rPh>
    <rPh sb="6" eb="9">
      <t>シエンイン</t>
    </rPh>
    <rPh sb="10" eb="12">
      <t>ゴウケイ</t>
    </rPh>
    <phoneticPr fontId="129"/>
  </si>
  <si>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131"/>
  </si>
  <si>
    <t>夜間支援従事者⑤</t>
  </si>
  <si>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129"/>
  </si>
  <si>
    <t>世話人E</t>
    <rPh sb="0" eb="2">
      <t>セワ</t>
    </rPh>
    <rPh sb="2" eb="3">
      <t>ニン</t>
    </rPh>
    <phoneticPr fontId="129"/>
  </si>
  <si>
    <t xml:space="preserve"> 加算要件に該当する利用者の前年度利用日の合計(E)</t>
  </si>
  <si>
    <t>行動援護従業者の総数</t>
    <rPh sb="0" eb="4">
      <t>コウドウエンゴ</t>
    </rPh>
    <rPh sb="4" eb="7">
      <t>ジュウギョウシャ</t>
    </rPh>
    <rPh sb="8" eb="10">
      <t>ソウスウ</t>
    </rPh>
    <phoneticPr fontId="129"/>
  </si>
  <si>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129"/>
  </si>
  <si>
    <t>勤務形態一覧表、組織図、資格証(社福/精神)</t>
  </si>
  <si>
    <t>地域生活移行個別支援特別加算</t>
  </si>
  <si>
    <t>月</t>
    <rPh sb="0" eb="1">
      <t>ツキ</t>
    </rPh>
    <phoneticPr fontId="130"/>
  </si>
  <si>
    <t>①　行動援護従業者に関する要件について</t>
    <rPh sb="2" eb="6">
      <t>コウドウエンゴ</t>
    </rPh>
    <rPh sb="6" eb="9">
      <t>ジュウギョウシャ</t>
    </rPh>
    <rPh sb="10" eb="11">
      <t>カン</t>
    </rPh>
    <rPh sb="13" eb="15">
      <t>ヨウケン</t>
    </rPh>
    <phoneticPr fontId="129"/>
  </si>
  <si>
    <r>
      <t>※４　「新設又は増改築等の時点から６か月未満」の場合は</t>
    </r>
    <r>
      <rPr>
        <b/>
        <u/>
        <sz val="6"/>
        <color theme="1"/>
        <rFont val="ＭＳ ゴシック"/>
      </rPr>
      <t>入力不要</t>
    </r>
    <rPh sb="24" eb="26">
      <t>バアイ</t>
    </rPh>
    <rPh sb="27" eb="29">
      <t>ニュウリョク</t>
    </rPh>
    <rPh sb="29" eb="31">
      <t>フヨウ</t>
    </rPh>
    <phoneticPr fontId="133"/>
  </si>
  <si>
    <t>　新規に採用したすべての行動援護介護従業者に対し、熟練した行動援護従業者の同行による研修を実施している。</t>
  </si>
  <si>
    <t>　常勤兼務</t>
    <rPh sb="1" eb="3">
      <t>ジョウキン</t>
    </rPh>
    <rPh sb="3" eb="5">
      <t>ケンム</t>
    </rPh>
    <phoneticPr fontId="129"/>
  </si>
  <si>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129"/>
  </si>
  <si>
    <t>⑦</t>
  </si>
  <si>
    <t>２　異動区分</t>
    <rPh sb="2" eb="4">
      <t>イドウ</t>
    </rPh>
    <rPh sb="4" eb="6">
      <t>クブン</t>
    </rPh>
    <phoneticPr fontId="6"/>
  </si>
  <si>
    <t>⑥</t>
  </si>
  <si>
    <t>　行動援護従業者に対する健康診断の定期的な実施体制を整備している。</t>
  </si>
  <si>
    <t>強度行動障害支援者養成研修修了証、勤務形態一覧表</t>
    <rPh sb="13" eb="16">
      <t>シュウリョウショウ</t>
    </rPh>
    <rPh sb="17" eb="24">
      <t>キンムケイタイイチランヒョウ</t>
    </rPh>
    <phoneticPr fontId="6"/>
  </si>
  <si>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29"/>
  </si>
  <si>
    <t>⑤</t>
  </si>
  <si>
    <t>）</t>
  </si>
  <si>
    <t>(R8改定対象外)(４)</t>
    <rPh sb="3" eb="5">
      <t>カイテイ</t>
    </rPh>
    <rPh sb="5" eb="7">
      <t>タイショウ</t>
    </rPh>
    <rPh sb="7" eb="8">
      <t>ガイ</t>
    </rPh>
    <phoneticPr fontId="132"/>
  </si>
  <si>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</si>
  <si>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129"/>
  </si>
  <si>
    <t>④</t>
  </si>
  <si>
    <t>　・社会福祉士又は精神保健福祉士の資格証の写し
　・従業者の勤務の体制及び勤務形態一覧表
　・組織体制図</t>
    <rPh sb="19" eb="20">
      <t>ショウ</t>
    </rPh>
    <rPh sb="21" eb="22">
      <t>ウツ</t>
    </rPh>
    <phoneticPr fontId="129"/>
  </si>
  <si>
    <t>(G)＞＝(F)</t>
  </si>
  <si>
    <t>　いずれかを実施している。</t>
    <rPh sb="6" eb="8">
      <t>ジッシ</t>
    </rPh>
    <phoneticPr fontId="129"/>
  </si>
  <si>
    <t>　サービス提供責任者と行動援護従業者との間の情報伝達及び報告体制を整備している。</t>
    <rPh sb="11" eb="15">
      <t>コウドウエンゴ</t>
    </rPh>
    <rPh sb="15" eb="18">
      <t>ジュウギョウシャ</t>
    </rPh>
    <phoneticPr fontId="129"/>
  </si>
  <si>
    <t>　行動援護従業者の技術指導等を目的とした会議を定期的に開催している。</t>
  </si>
  <si>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129"/>
  </si>
  <si>
    <t>就職日</t>
    <rPh sb="0" eb="2">
      <t>シュウショク</t>
    </rPh>
    <rPh sb="2" eb="3">
      <t>ビ</t>
    </rPh>
    <phoneticPr fontId="131"/>
  </si>
  <si>
    <t>非常勤（人）</t>
  </si>
  <si>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129"/>
  </si>
  <si>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129"/>
  </si>
  <si>
    <t>第２週</t>
    <rPh sb="0" eb="1">
      <t>ダイ</t>
    </rPh>
    <rPh sb="2" eb="3">
      <t>シュウ</t>
    </rPh>
    <phoneticPr fontId="129"/>
  </si>
  <si>
    <t>(b)/(a)</t>
  </si>
  <si>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129"/>
  </si>
  <si>
    <t xml:space="preserve"> 　　年 　　月 　　日</t>
  </si>
  <si>
    <t>福祉専門職員配置等加算</t>
    <rPh sb="0" eb="11">
      <t>フクシセンモンショクインハイチトウカサン</t>
    </rPh>
    <phoneticPr fontId="6"/>
  </si>
  <si>
    <t>　　　○医療型障害児入所施設にあっては、加算（Ⅰ）（Ⅱ）においては、児童指導員又は指定発達医療機関の職員、加算
　　　　（Ⅲ）においては、児童指導員若しくは保育士又は指定発達医療機関の職員
　　　　のことをいう。</t>
  </si>
  <si>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129"/>
  </si>
  <si>
    <t>研修名</t>
    <rPh sb="0" eb="2">
      <t>ケンシュウ</t>
    </rPh>
    <rPh sb="2" eb="3">
      <t>メイ</t>
    </rPh>
    <phoneticPr fontId="129"/>
  </si>
  <si>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129"/>
  </si>
  <si>
    <t>　　　○福祉型障害児入所施設にあっては、加算（Ⅰ）（Ⅱ）においては、児童指導員、加算（Ⅲ）においては、児童指導員
　　　　又は保育士</t>
  </si>
  <si>
    <t>夜間看護体制加算</t>
  </si>
  <si>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129"/>
  </si>
  <si>
    <t>勤務形態一覧表、強度行動障害支援者養成研修修了証</t>
    <rPh sb="0" eb="7">
      <t>キンムケイタイイチランヒョウ</t>
    </rPh>
    <rPh sb="8" eb="21">
      <t>キョウドコウドウショウガイシエンシャヨウセイケンシュウ</t>
    </rPh>
    <rPh sb="21" eb="24">
      <t>シュウリョウショウ</t>
    </rPh>
    <phoneticPr fontId="6"/>
  </si>
  <si>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129"/>
  </si>
  <si>
    <t>①新設又は増改築等の時点から６か月未満</t>
  </si>
  <si>
    <t>（※２）</t>
  </si>
  <si>
    <t>３　入所定員</t>
    <rPh sb="2" eb="4">
      <t>ニュウショ</t>
    </rPh>
    <rPh sb="4" eb="6">
      <t>テイイン</t>
    </rPh>
    <phoneticPr fontId="129"/>
  </si>
  <si>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129"/>
  </si>
  <si>
    <t>現住所</t>
    <rPh sb="0" eb="3">
      <t>ゲンジュウショ</t>
    </rPh>
    <phoneticPr fontId="129"/>
  </si>
  <si>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129"/>
  </si>
  <si>
    <t>７月</t>
    <rPh sb="1" eb="2">
      <t>ガツ</t>
    </rPh>
    <phoneticPr fontId="130"/>
  </si>
  <si>
    <t>　　　○生活介護にあっては、生活支援員又は共生型生活介護従業者</t>
    <rPh sb="4" eb="6">
      <t>セイカツ</t>
    </rPh>
    <rPh sb="6" eb="8">
      <t>カイゴ</t>
    </rPh>
    <rPh sb="14" eb="16">
      <t>セイカツ</t>
    </rPh>
    <rPh sb="16" eb="18">
      <t>シエン</t>
    </rPh>
    <rPh sb="18" eb="19">
      <t>イン</t>
    </rPh>
    <phoneticPr fontId="129"/>
  </si>
  <si>
    <t>≪地域生活支援拠点等相談強化加算≫</t>
  </si>
  <si>
    <t>　　　○療養介護にあっては、生活支援員</t>
    <rPh sb="4" eb="6">
      <t>リョウヨウ</t>
    </rPh>
    <rPh sb="6" eb="8">
      <t>カイゴ</t>
    </rPh>
    <rPh sb="14" eb="16">
      <t>セイカツ</t>
    </rPh>
    <rPh sb="16" eb="18">
      <t>シエン</t>
    </rPh>
    <rPh sb="18" eb="19">
      <t>イン</t>
    </rPh>
    <phoneticPr fontId="129"/>
  </si>
  <si>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129"/>
  </si>
  <si>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129"/>
  </si>
  <si>
    <t>看護師</t>
    <rPh sb="0" eb="3">
      <t>カンゴシ</t>
    </rPh>
    <phoneticPr fontId="129"/>
  </si>
  <si>
    <t>①のうち勤続年数３年以上の者の数</t>
    <rPh sb="4" eb="6">
      <t>キンゾク</t>
    </rPh>
    <rPh sb="6" eb="8">
      <t>ネンスウ</t>
    </rPh>
    <rPh sb="9" eb="10">
      <t>ネン</t>
    </rPh>
    <rPh sb="10" eb="12">
      <t>イジョウ</t>
    </rPh>
    <rPh sb="13" eb="14">
      <t>シャ</t>
    </rPh>
    <rPh sb="15" eb="16">
      <t>カズ</t>
    </rPh>
    <phoneticPr fontId="129"/>
  </si>
  <si>
    <t>生活支援員等の総数
（常勤）</t>
    <rPh sb="0" eb="2">
      <t>セイカツ</t>
    </rPh>
    <rPh sb="2" eb="4">
      <t>シエン</t>
    </rPh>
    <rPh sb="4" eb="5">
      <t>イン</t>
    </rPh>
    <rPh sb="5" eb="6">
      <t>トウ</t>
    </rPh>
    <rPh sb="7" eb="9">
      <t>ソウスウ</t>
    </rPh>
    <rPh sb="11" eb="13">
      <t>ジョウキン</t>
    </rPh>
    <phoneticPr fontId="129"/>
  </si>
  <si>
    <t>夜間及び深夜の時間帯以外の時間帯</t>
    <rPh sb="10" eb="12">
      <t>イガイ</t>
    </rPh>
    <rPh sb="13" eb="15">
      <t>ジカン</t>
    </rPh>
    <rPh sb="15" eb="16">
      <t>タイ</t>
    </rPh>
    <phoneticPr fontId="129"/>
  </si>
  <si>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129"/>
  </si>
  <si>
    <r>
      <t xml:space="preserve">夜間支援従事者
</t>
    </r>
    <r>
      <rPr>
        <sz val="9"/>
        <color indexed="8"/>
        <rFont val="HGSｺﾞｼｯｸM"/>
      </rPr>
      <t>①</t>
    </r>
  </si>
  <si>
    <t>通院支援を行える人員体制を
（　　　　有している　　　　・　　　　有していない　　　　）</t>
  </si>
  <si>
    <t>７　勤続年数の状況</t>
    <rPh sb="2" eb="4">
      <t>キンゾク</t>
    </rPh>
    <rPh sb="4" eb="6">
      <t>ネンスウ</t>
    </rPh>
    <rPh sb="7" eb="9">
      <t>ジョウキョウ</t>
    </rPh>
    <phoneticPr fontId="129"/>
  </si>
  <si>
    <t>リハビリテーション加算に関する届出書（生活介護）</t>
    <rPh sb="9" eb="11">
      <t>カサン</t>
    </rPh>
    <rPh sb="12" eb="13">
      <t>カン</t>
    </rPh>
    <rPh sb="15" eb="17">
      <t>トドケデ</t>
    </rPh>
    <phoneticPr fontId="129"/>
  </si>
  <si>
    <t>人員配置体制加算（　Ⅰ　・　Ⅱ　・　Ⅲ　・　Ⅳ　）</t>
    <rPh sb="0" eb="2">
      <t>ジンイン</t>
    </rPh>
    <rPh sb="2" eb="4">
      <t>ハイチ</t>
    </rPh>
    <rPh sb="4" eb="6">
      <t>タイセイ</t>
    </rPh>
    <rPh sb="6" eb="8">
      <t>カサン</t>
    </rPh>
    <phoneticPr fontId="129"/>
  </si>
  <si>
    <t>①に占める②の割合が
75％以上</t>
    <rPh sb="2" eb="3">
      <t>シ</t>
    </rPh>
    <rPh sb="7" eb="9">
      <t>ワリアイ</t>
    </rPh>
    <rPh sb="14" eb="16">
      <t>イジョウ</t>
    </rPh>
    <phoneticPr fontId="129"/>
  </si>
  <si>
    <t>①のうち常勤の者の数</t>
    <rPh sb="4" eb="6">
      <t>ジョウキン</t>
    </rPh>
    <rPh sb="7" eb="8">
      <t>モノ</t>
    </rPh>
    <rPh sb="9" eb="10">
      <t>カズ</t>
    </rPh>
    <phoneticPr fontId="129"/>
  </si>
  <si>
    <t>２　共同生活援助事業所</t>
    <rPh sb="2" eb="4">
      <t>キョウドウ</t>
    </rPh>
    <rPh sb="4" eb="6">
      <t>セイカツ</t>
    </rPh>
    <rPh sb="6" eb="8">
      <t>エンジョ</t>
    </rPh>
    <rPh sb="8" eb="11">
      <t>ジギョウショ</t>
    </rPh>
    <phoneticPr fontId="129"/>
  </si>
  <si>
    <t>生活支援員等の総数
（常勤換算）</t>
    <rPh sb="0" eb="2">
      <t>セイカツ</t>
    </rPh>
    <rPh sb="2" eb="4">
      <t>シエン</t>
    </rPh>
    <rPh sb="4" eb="5">
      <t>イン</t>
    </rPh>
    <rPh sb="5" eb="6">
      <t>トウ</t>
    </rPh>
    <rPh sb="7" eb="9">
      <t>ソウスウ</t>
    </rPh>
    <rPh sb="11" eb="13">
      <t>ジョウキン</t>
    </rPh>
    <rPh sb="13" eb="15">
      <t>カンザン</t>
    </rPh>
    <phoneticPr fontId="129"/>
  </si>
  <si>
    <t>速やかに「介護給付費及び訓練等給付費の額の算定に係る体制等の届出書」により届け出ること。</t>
  </si>
  <si>
    <t>６　常勤職員の状況</t>
    <rPh sb="2" eb="4">
      <t>ジョウキン</t>
    </rPh>
    <rPh sb="4" eb="6">
      <t>ショクイン</t>
    </rPh>
    <rPh sb="7" eb="9">
      <t>ジョウキョウ</t>
    </rPh>
    <phoneticPr fontId="129"/>
  </si>
  <si>
    <t>法人　・　事業所名</t>
    <rPh sb="0" eb="2">
      <t>ホウジン</t>
    </rPh>
    <phoneticPr fontId="129"/>
  </si>
  <si>
    <t>１　感染対策向上加算１</t>
    <rPh sb="2" eb="4">
      <t>カンセン</t>
    </rPh>
    <rPh sb="4" eb="6">
      <t>タイサク</t>
    </rPh>
    <rPh sb="6" eb="8">
      <t>コウジョウ</t>
    </rPh>
    <rPh sb="8" eb="10">
      <t>カサン</t>
    </rPh>
    <phoneticPr fontId="129"/>
  </si>
  <si>
    <t>　１　事業所名</t>
    <rPh sb="3" eb="6">
      <t>ジギョウショ</t>
    </rPh>
    <rPh sb="6" eb="7">
      <t>メイ</t>
    </rPh>
    <phoneticPr fontId="129"/>
  </si>
  <si>
    <t>①に占める②の割合が
25％又は35％以上</t>
    <rPh sb="2" eb="3">
      <t>シ</t>
    </rPh>
    <rPh sb="7" eb="9">
      <t>ワリアイ</t>
    </rPh>
    <rPh sb="14" eb="15">
      <t>マタ</t>
    </rPh>
    <rPh sb="19" eb="21">
      <t>イジョウ</t>
    </rPh>
    <phoneticPr fontId="129"/>
  </si>
  <si>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129"/>
  </si>
  <si>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129"/>
  </si>
  <si>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129"/>
  </si>
  <si>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129"/>
  </si>
  <si>
    <t>①のうち社会福祉士等
の総数（常勤）</t>
    <rPh sb="4" eb="6">
      <t>シャカイ</t>
    </rPh>
    <rPh sb="6" eb="8">
      <t>フクシ</t>
    </rPh>
    <rPh sb="8" eb="9">
      <t>シ</t>
    </rPh>
    <rPh sb="9" eb="10">
      <t>トウ</t>
    </rPh>
    <rPh sb="12" eb="14">
      <t>ソウスウ</t>
    </rPh>
    <rPh sb="15" eb="17">
      <t>ジョウキン</t>
    </rPh>
    <phoneticPr fontId="129"/>
  </si>
  <si>
    <t>あり→区分（</t>
    <rPh sb="3" eb="5">
      <t>クブン</t>
    </rPh>
    <phoneticPr fontId="6"/>
  </si>
  <si>
    <t>看護職員の必要数
（共同生活援助のみ）</t>
    <rPh sb="0" eb="2">
      <t>カンゴ</t>
    </rPh>
    <rPh sb="2" eb="4">
      <t>ショクイン</t>
    </rPh>
    <rPh sb="5" eb="8">
      <t>ヒツヨウスウ</t>
    </rPh>
    <rPh sb="10" eb="16">
      <t>キョウドウセイカツエンジョ</t>
    </rPh>
    <phoneticPr fontId="129"/>
  </si>
  <si>
    <t>　 １　有資格者の配置等</t>
    <rPh sb="4" eb="8">
      <t>ユウシカクシャ</t>
    </rPh>
    <rPh sb="9" eb="11">
      <t>ハイチ</t>
    </rPh>
    <rPh sb="11" eb="12">
      <t>トウ</t>
    </rPh>
    <phoneticPr fontId="129"/>
  </si>
  <si>
    <t>※１　共同生活援助については、看護師１人につき、算定可能な利用者数は20人を上限とする。</t>
    <rPh sb="3" eb="5">
      <t>キョウドウ</t>
    </rPh>
    <rPh sb="5" eb="7">
      <t>セイカツ</t>
    </rPh>
    <rPh sb="7" eb="9">
      <t>エンジョ</t>
    </rPh>
    <phoneticPr fontId="129"/>
  </si>
  <si>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6"/>
  </si>
  <si>
    <r>
      <t>　１　福祉専門職員配置等加算(Ⅰ)</t>
    </r>
    <r>
      <rPr>
        <sz val="9"/>
        <color auto="1"/>
        <rFont val="HGｺﾞｼｯｸM"/>
      </rPr>
      <t xml:space="preserve">　 　※有資格者35％以上　 </t>
    </r>
    <r>
      <rPr>
        <sz val="11"/>
        <color auto="1"/>
        <rFont val="HGｺﾞｼｯｸM"/>
      </rPr>
      <t xml:space="preserve">
  ２　福祉専門職員配置等加算(Ⅱ)</t>
    </r>
    <r>
      <rPr>
        <sz val="9"/>
        <color auto="1"/>
        <rFont val="HGｺﾞｼｯｸM"/>
      </rPr>
      <t xml:space="preserve">　 　※有資格者25％以上
</t>
    </r>
    <r>
      <rPr>
        <sz val="11"/>
        <color auto="1"/>
        <rFont val="HGｺﾞｼｯｸM"/>
      </rPr>
      <t xml:space="preserve">
  ３　福祉専門職員配置等加算(Ⅲ)</t>
    </r>
    <r>
      <rPr>
        <sz val="9"/>
        <color auto="1"/>
        <rFont val="HGｺﾞｼｯｸM"/>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129"/>
  </si>
  <si>
    <t>月</t>
    <rPh sb="0" eb="1">
      <t>ゲツ</t>
    </rPh>
    <phoneticPr fontId="129"/>
  </si>
  <si>
    <t>５　当該事業所における基準上置くべき従業者数</t>
    <rPh sb="2" eb="4">
      <t>トウガイ</t>
    </rPh>
    <rPh sb="4" eb="7">
      <t>ジギョウショ</t>
    </rPh>
    <phoneticPr fontId="129"/>
  </si>
  <si>
    <t>３　サービスの種類</t>
    <rPh sb="7" eb="9">
      <t>シュルイ</t>
    </rPh>
    <phoneticPr fontId="129"/>
  </si>
  <si>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129"/>
  </si>
  <si>
    <t>　１　新規　　　　　　２　変更　　　　　　３　終了</t>
    <rPh sb="3" eb="5">
      <t>シンキ</t>
    </rPh>
    <rPh sb="13" eb="15">
      <t>ヘンコウ</t>
    </rPh>
    <rPh sb="23" eb="25">
      <t>シュウリョウ</t>
    </rPh>
    <phoneticPr fontId="129"/>
  </si>
  <si>
    <t>通院支援加算に関する届出書</t>
    <rPh sb="0" eb="2">
      <t>ツウイン</t>
    </rPh>
    <rPh sb="2" eb="4">
      <t>シエン</t>
    </rPh>
    <rPh sb="4" eb="6">
      <t>カサン</t>
    </rPh>
    <rPh sb="7" eb="8">
      <t>カン</t>
    </rPh>
    <rPh sb="10" eb="11">
      <t>トドケ</t>
    </rPh>
    <rPh sb="11" eb="12">
      <t>デ</t>
    </rPh>
    <rPh sb="12" eb="13">
      <t>ショ</t>
    </rPh>
    <phoneticPr fontId="129"/>
  </si>
  <si>
    <t>生活支援員C</t>
    <rPh sb="0" eb="2">
      <t>セイカツ</t>
    </rPh>
    <rPh sb="2" eb="4">
      <t>シエン</t>
    </rPh>
    <rPh sb="4" eb="5">
      <t>イン</t>
    </rPh>
    <phoneticPr fontId="129"/>
  </si>
  <si>
    <t>２　異動区分</t>
    <rPh sb="2" eb="4">
      <t>イドウ</t>
    </rPh>
    <rPh sb="4" eb="6">
      <t>クブン</t>
    </rPh>
    <phoneticPr fontId="129"/>
  </si>
  <si>
    <t>手帳の等級</t>
  </si>
  <si>
    <t>２　運営状況</t>
    <rPh sb="2" eb="4">
      <t>ウンエイ</t>
    </rPh>
    <rPh sb="4" eb="6">
      <t>ジョウキョウ</t>
    </rPh>
    <phoneticPr fontId="130"/>
  </si>
  <si>
    <t>夫婦のみ</t>
    <rPh sb="0" eb="2">
      <t>フウフ</t>
    </rPh>
    <phoneticPr fontId="6"/>
  </si>
  <si>
    <t>１　事業所・施設の名称</t>
    <rPh sb="2" eb="5">
      <t>ジギョウショ</t>
    </rPh>
    <rPh sb="6" eb="8">
      <t>シセツ</t>
    </rPh>
    <rPh sb="9" eb="11">
      <t>メイショウ</t>
    </rPh>
    <phoneticPr fontId="129"/>
  </si>
  <si>
    <t>２　短期入所</t>
    <rPh sb="2" eb="4">
      <t>タンキ</t>
    </rPh>
    <rPh sb="4" eb="6">
      <t>ニュウショ</t>
    </rPh>
    <phoneticPr fontId="129"/>
  </si>
  <si>
    <t>Ｃ</t>
  </si>
  <si>
    <t>法人・事業所名</t>
    <rPh sb="0" eb="2">
      <t>ホウジン</t>
    </rPh>
    <rPh sb="3" eb="6">
      <t>ジギョウショ</t>
    </rPh>
    <rPh sb="6" eb="7">
      <t>メイ</t>
    </rPh>
    <phoneticPr fontId="130"/>
  </si>
  <si>
    <t>３月</t>
    <rPh sb="1" eb="2">
      <t>ガツ</t>
    </rPh>
    <phoneticPr fontId="130"/>
  </si>
  <si>
    <t>３　サービス費
　区分</t>
    <rPh sb="6" eb="7">
      <t>ヒ</t>
    </rPh>
    <rPh sb="9" eb="11">
      <t>クブン</t>
    </rPh>
    <phoneticPr fontId="129"/>
  </si>
  <si>
    <t>　　年　　月　　日</t>
    <rPh sb="2" eb="3">
      <t>ネン</t>
    </rPh>
    <rPh sb="5" eb="6">
      <t>ガツ</t>
    </rPh>
    <rPh sb="8" eb="9">
      <t>ニチ</t>
    </rPh>
    <phoneticPr fontId="129"/>
  </si>
  <si>
    <t>合　計 (E)</t>
  </si>
  <si>
    <t>配置する看護師の数（人）　（※１）</t>
  </si>
  <si>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129"/>
  </si>
  <si>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129"/>
  </si>
  <si>
    <t>５　有資格者の配置</t>
    <rPh sb="2" eb="6">
      <t>ユウシカクシャ</t>
    </rPh>
    <rPh sb="7" eb="9">
      <t>ハイチ</t>
    </rPh>
    <phoneticPr fontId="129"/>
  </si>
  <si>
    <t>３　サービス種別</t>
    <rPh sb="6" eb="8">
      <t>シュベツ</t>
    </rPh>
    <phoneticPr fontId="129"/>
  </si>
  <si>
    <t>５　地域に貢献する活動の内容</t>
    <rPh sb="2" eb="4">
      <t>チイキ</t>
    </rPh>
    <rPh sb="5" eb="7">
      <t>コウケン</t>
    </rPh>
    <rPh sb="9" eb="11">
      <t>カツドウ</t>
    </rPh>
    <rPh sb="12" eb="14">
      <t>ナイヨウ</t>
    </rPh>
    <phoneticPr fontId="129"/>
  </si>
  <si>
    <t>就労移行支援体制加算（就A）</t>
    <rPh sb="0" eb="10">
      <t>シュウロウイコウシエンタイセイカサン</t>
    </rPh>
    <rPh sb="11" eb="12">
      <t>シュウ</t>
    </rPh>
    <phoneticPr fontId="6"/>
  </si>
  <si>
    <t>障害者支援施設等感染対策向上加算</t>
  </si>
  <si>
    <t>評価点が60点未満</t>
    <rPh sb="0" eb="3">
      <t>ヒョウカテン</t>
    </rPh>
    <rPh sb="6" eb="7">
      <t>テン</t>
    </rPh>
    <rPh sb="7" eb="9">
      <t>ミマン</t>
    </rPh>
    <phoneticPr fontId="131"/>
  </si>
  <si>
    <t>①のうち社会福祉士等
の総数</t>
    <rPh sb="4" eb="6">
      <t>シャカイ</t>
    </rPh>
    <rPh sb="6" eb="8">
      <t>フクシ</t>
    </rPh>
    <rPh sb="8" eb="9">
      <t>シ</t>
    </rPh>
    <rPh sb="9" eb="10">
      <t>トウ</t>
    </rPh>
    <rPh sb="12" eb="14">
      <t>ソウスウ</t>
    </rPh>
    <phoneticPr fontId="129"/>
  </si>
  <si>
    <t>従業者の総数</t>
    <rPh sb="0" eb="3">
      <t>ジュウギョウシャ</t>
    </rPh>
    <rPh sb="4" eb="6">
      <t>ソウスウ</t>
    </rPh>
    <phoneticPr fontId="129"/>
  </si>
  <si>
    <t>３　加配される従業者の要件</t>
    <rPh sb="11" eb="13">
      <t>ヨウケン</t>
    </rPh>
    <phoneticPr fontId="6"/>
  </si>
  <si>
    <t>（２）</t>
  </si>
  <si>
    <t>４　社会福祉士等の状況</t>
    <rPh sb="2" eb="4">
      <t>シャカイ</t>
    </rPh>
    <rPh sb="4" eb="6">
      <t>フクシ</t>
    </rPh>
    <rPh sb="6" eb="7">
      <t>シ</t>
    </rPh>
    <rPh sb="7" eb="8">
      <t>トウ</t>
    </rPh>
    <rPh sb="9" eb="11">
      <t>ジョウキョウ</t>
    </rPh>
    <phoneticPr fontId="129"/>
  </si>
  <si>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129"/>
  </si>
  <si>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129"/>
  </si>
  <si>
    <t>①　強度行動障害支援者養成研修(実践研修)又は行動援護従業者養成研修を修了した常勤の相談支援専門員を</t>
  </si>
  <si>
    <t>介護サービス包括型事業所</t>
    <rPh sb="0" eb="2">
      <t>カイゴ</t>
    </rPh>
    <rPh sb="9" eb="11">
      <t>ジギョウ</t>
    </rPh>
    <rPh sb="11" eb="12">
      <t>ショ</t>
    </rPh>
    <phoneticPr fontId="129"/>
  </si>
  <si>
    <t>重度障害者支援加算（生活介護・施設入所支援）</t>
  </si>
  <si>
    <t>３　届出項目</t>
    <rPh sb="2" eb="4">
      <t>トドケデ</t>
    </rPh>
    <rPh sb="4" eb="6">
      <t>コウモク</t>
    </rPh>
    <phoneticPr fontId="129"/>
  </si>
  <si>
    <t>区分１以下</t>
    <rPh sb="0" eb="2">
      <t>クブン</t>
    </rPh>
    <rPh sb="3" eb="5">
      <t>イカ</t>
    </rPh>
    <phoneticPr fontId="129"/>
  </si>
  <si>
    <t>特定従業者数</t>
    <rPh sb="0" eb="5">
      <t>トクテイジュウギョウシャ</t>
    </rPh>
    <rPh sb="5" eb="6">
      <t>スウ</t>
    </rPh>
    <phoneticPr fontId="129"/>
  </si>
  <si>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129"/>
  </si>
  <si>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129"/>
  </si>
  <si>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129"/>
  </si>
  <si>
    <t>保健師</t>
    <rPh sb="0" eb="3">
      <t>ホケンシ</t>
    </rPh>
    <phoneticPr fontId="129"/>
  </si>
  <si>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129"/>
  </si>
  <si>
    <t>　　月内算定上限内を超えている場合は「上限超えと表示されます。</t>
  </si>
  <si>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129"/>
  </si>
  <si>
    <t>　　１　自立訓練（機能訓練）　　　　　　　　　２　自立訓練（生活訓練）
　　３　就労継続支援B型サービス費（Ⅳ）　　　 ４　就労継続支援B型サービス費（Ⅴ）
　　５　就労継続支援B型サービス費（Ⅵ）</t>
    <rPh sb="4" eb="6">
      <t>ジリツ</t>
    </rPh>
    <rPh sb="6" eb="8">
      <t>クンレン</t>
    </rPh>
    <rPh sb="9" eb="11">
      <t>キノウ</t>
    </rPh>
    <rPh sb="11" eb="13">
      <t>クンレン</t>
    </rPh>
    <rPh sb="26" eb="28">
      <t>セイカツ</t>
    </rPh>
    <rPh sb="83" eb="85">
      <t>シュウロウ</t>
    </rPh>
    <rPh sb="85" eb="87">
      <t>ケイゾク</t>
    </rPh>
    <rPh sb="87" eb="89">
      <t>シエン</t>
    </rPh>
    <rPh sb="90" eb="91">
      <t>ガタ</t>
    </rPh>
    <rPh sb="95" eb="96">
      <t>ヒ</t>
    </rPh>
    <phoneticPr fontId="129"/>
  </si>
  <si>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129"/>
  </si>
  <si>
    <t>食事提供体制加算に関する届出書</t>
    <rPh sb="0" eb="2">
      <t>ショクジ</t>
    </rPh>
    <rPh sb="2" eb="4">
      <t>テイキョウ</t>
    </rPh>
    <rPh sb="4" eb="6">
      <t>タイセイ</t>
    </rPh>
    <rPh sb="6" eb="8">
      <t>カサン</t>
    </rPh>
    <rPh sb="9" eb="10">
      <t>カン</t>
    </rPh>
    <rPh sb="12" eb="15">
      <t>トドケデショ</t>
    </rPh>
    <phoneticPr fontId="129"/>
  </si>
  <si>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129"/>
  </si>
  <si>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129"/>
  </si>
  <si>
    <t>4　届 出 項 目</t>
    <rPh sb="2" eb="3">
      <t>トド</t>
    </rPh>
    <rPh sb="4" eb="5">
      <t>デ</t>
    </rPh>
    <rPh sb="6" eb="7">
      <t>コウ</t>
    </rPh>
    <rPh sb="8" eb="9">
      <t>メ</t>
    </rPh>
    <phoneticPr fontId="129"/>
  </si>
  <si>
    <t>常勤　　・　非常勤</t>
    <rPh sb="0" eb="2">
      <t>ジョウキン</t>
    </rPh>
    <rPh sb="6" eb="9">
      <t>ヒジョウキン</t>
    </rPh>
    <phoneticPr fontId="129"/>
  </si>
  <si>
    <t>４　申請する加算区分</t>
    <rPh sb="2" eb="4">
      <t>シンセイ</t>
    </rPh>
    <rPh sb="6" eb="8">
      <t>カサン</t>
    </rPh>
    <rPh sb="8" eb="10">
      <t>クブン</t>
    </rPh>
    <phoneticPr fontId="129"/>
  </si>
  <si>
    <t xml:space="preserve">常勤換算で
（  1．5：１　・　1．7：１ ・ ２：１ ・ 2．5：１  ）以上 </t>
    <rPh sb="0" eb="2">
      <t>ジョウキン</t>
    </rPh>
    <rPh sb="2" eb="4">
      <t>カンザン</t>
    </rPh>
    <rPh sb="39" eb="41">
      <t>イジョウ</t>
    </rPh>
    <phoneticPr fontId="129"/>
  </si>
  <si>
    <t>(３）</t>
  </si>
  <si>
    <t>７　人員体制</t>
  </si>
  <si>
    <t>世話人D</t>
    <rPh sb="0" eb="2">
      <t>セワ</t>
    </rPh>
    <rPh sb="2" eb="3">
      <t>ニン</t>
    </rPh>
    <phoneticPr fontId="129"/>
  </si>
  <si>
    <t>合計（月内算定上限）</t>
    <rPh sb="0" eb="2">
      <t>ゴウケイ</t>
    </rPh>
    <phoneticPr fontId="129"/>
  </si>
  <si>
    <t>人</t>
    <rPh sb="0" eb="1">
      <t>ヒト</t>
    </rPh>
    <phoneticPr fontId="129"/>
  </si>
  <si>
    <t>医師</t>
    <rPh sb="0" eb="2">
      <t>イシ</t>
    </rPh>
    <phoneticPr fontId="129"/>
  </si>
  <si>
    <t>特定従業者数換算による人数</t>
    <rPh sb="0" eb="6">
      <t>トクテイジュウギョウシャスウ</t>
    </rPh>
    <rPh sb="6" eb="8">
      <t>カンサン</t>
    </rPh>
    <rPh sb="11" eb="13">
      <t>ニンズウ</t>
    </rPh>
    <phoneticPr fontId="129"/>
  </si>
  <si>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129"/>
  </si>
  <si>
    <t>合計</t>
    <rPh sb="0" eb="2">
      <t>ゴウケイ</t>
    </rPh>
    <phoneticPr fontId="129"/>
  </si>
  <si>
    <t>常勤（人）</t>
    <rPh sb="0" eb="2">
      <t>ジョウキン</t>
    </rPh>
    <rPh sb="3" eb="4">
      <t>ニン</t>
    </rPh>
    <phoneticPr fontId="129"/>
  </si>
  <si>
    <t>（　　該当　　　・　　　非該当　　）</t>
  </si>
  <si>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129"/>
  </si>
  <si>
    <t>前年度の利用者数の
平均値</t>
    <rPh sb="0" eb="3">
      <t>ゼンネンド</t>
    </rPh>
    <rPh sb="4" eb="7">
      <t>リヨウシャ</t>
    </rPh>
    <rPh sb="7" eb="8">
      <t>スウ</t>
    </rPh>
    <rPh sb="10" eb="12">
      <t>ヘイキン</t>
    </rPh>
    <rPh sb="12" eb="13">
      <t>チ</t>
    </rPh>
    <phoneticPr fontId="129"/>
  </si>
  <si>
    <t>１　新規　　　　　　　２　変更　　　　　　　３　終了</t>
    <rPh sb="2" eb="4">
      <t>シンキ</t>
    </rPh>
    <rPh sb="13" eb="15">
      <t>ヘンコウ</t>
    </rPh>
    <rPh sb="24" eb="26">
      <t>シュウリョウ</t>
    </rPh>
    <phoneticPr fontId="129"/>
  </si>
  <si>
    <t>人員配置体制加算（生活介護・療養介護）</t>
    <rPh sb="0" eb="8">
      <t>ジンインハイチタイセイカサン</t>
    </rPh>
    <rPh sb="9" eb="13">
      <t>セイカツカイゴ</t>
    </rPh>
    <rPh sb="14" eb="18">
      <t>リョウヨウカイゴ</t>
    </rPh>
    <phoneticPr fontId="6"/>
  </si>
  <si>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129"/>
  </si>
  <si>
    <t>指定に係る記載事項(付表)、勤務形態一覧表、組織図</t>
    <rPh sb="14" eb="16">
      <t>キンム</t>
    </rPh>
    <phoneticPr fontId="6"/>
  </si>
  <si>
    <t>保健所等との連携により、管理栄養士等が関与している場合</t>
  </si>
  <si>
    <t>確認欄</t>
  </si>
  <si>
    <t>該当利用者の氏名</t>
  </si>
  <si>
    <t>　ただし、自事業所での実施が困難と判断される場合は、⑦が「有」の場合に限り、②～④は</t>
    <rPh sb="22" eb="24">
      <t>バアイ</t>
    </rPh>
    <rPh sb="29" eb="30">
      <t>ア</t>
    </rPh>
    <rPh sb="32" eb="34">
      <t>バアイ</t>
    </rPh>
    <rPh sb="35" eb="36">
      <t>カギ</t>
    </rPh>
    <phoneticPr fontId="129"/>
  </si>
  <si>
    <t>人員配置体制加算（共同生活援助）</t>
    <rPh sb="0" eb="8">
      <t>ジンインハイチタイセイカサン</t>
    </rPh>
    <rPh sb="9" eb="15">
      <t>キョウドウセイカツエンジョ</t>
    </rPh>
    <phoneticPr fontId="6"/>
  </si>
  <si>
    <t>栄養士</t>
    <rPh sb="0" eb="1">
      <t>サカエ</t>
    </rPh>
    <rPh sb="1" eb="2">
      <t>ヨウ</t>
    </rPh>
    <rPh sb="2" eb="3">
      <t>シ</t>
    </rPh>
    <phoneticPr fontId="129"/>
  </si>
  <si>
    <t>注４</t>
  </si>
  <si>
    <t>単身</t>
    <rPh sb="0" eb="2">
      <t>タンシン</t>
    </rPh>
    <phoneticPr fontId="6"/>
  </si>
  <si>
    <t>区分５</t>
    <rPh sb="0" eb="2">
      <t>クブン</t>
    </rPh>
    <phoneticPr fontId="129"/>
  </si>
  <si>
    <t>ピアサポート体制加算</t>
    <rPh sb="6" eb="10">
      <t>タイセイカサン</t>
    </rPh>
    <phoneticPr fontId="6"/>
  </si>
  <si>
    <t>日中サービス支援型事業所</t>
    <rPh sb="0" eb="2">
      <t>ニッチュウ</t>
    </rPh>
    <rPh sb="6" eb="8">
      <t>シエン</t>
    </rPh>
    <rPh sb="8" eb="9">
      <t>ガタ</t>
    </rPh>
    <rPh sb="9" eb="11">
      <t>ジギョウ</t>
    </rPh>
    <rPh sb="11" eb="12">
      <t>ショ</t>
    </rPh>
    <phoneticPr fontId="129"/>
  </si>
  <si>
    <t>勤務延べ
時間数</t>
    <rPh sb="0" eb="3">
      <t>キンムノ</t>
    </rPh>
    <rPh sb="5" eb="8">
      <t>ジカンスウ</t>
    </rPh>
    <phoneticPr fontId="6"/>
  </si>
  <si>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129"/>
  </si>
  <si>
    <t>１　新規　　　　２　変更　　　　３　終了</t>
    <rPh sb="18" eb="20">
      <t>シュウリョウ</t>
    </rPh>
    <phoneticPr fontId="6"/>
  </si>
  <si>
    <t>区分６</t>
    <rPh sb="0" eb="2">
      <t>クブン</t>
    </rPh>
    <phoneticPr fontId="130"/>
  </si>
  <si>
    <t>サービス管理
責任者</t>
  </si>
  <si>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129"/>
  </si>
  <si>
    <r>
      <rPr>
        <sz val="10"/>
        <color theme="1"/>
        <rFont val="HGPｺﾞｼｯｸM"/>
      </rPr>
      <t>あり</t>
    </r>
    <r>
      <rPr>
        <sz val="9"/>
        <color theme="1"/>
        <rFont val="HGPｺﾞｼｯｸM"/>
      </rPr>
      <t>（添付資料を参照）</t>
    </r>
    <rPh sb="3" eb="7">
      <t>テンプシリョウ</t>
    </rPh>
    <rPh sb="8" eb="10">
      <t>サンショウ</t>
    </rPh>
    <phoneticPr fontId="6"/>
  </si>
  <si>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29"/>
  </si>
  <si>
    <t>その他の設備の内容</t>
    <rPh sb="2" eb="3">
      <t>タ</t>
    </rPh>
    <rPh sb="4" eb="6">
      <t>セツビ</t>
    </rPh>
    <rPh sb="7" eb="9">
      <t>ナイヨウ</t>
    </rPh>
    <phoneticPr fontId="129"/>
  </si>
  <si>
    <t>世話人等</t>
    <rPh sb="0" eb="3">
      <t>セワニン</t>
    </rPh>
    <rPh sb="3" eb="4">
      <t>ナド</t>
    </rPh>
    <phoneticPr fontId="129"/>
  </si>
  <si>
    <t>加配される従業者の数　(G)</t>
  </si>
  <si>
    <t>室</t>
    <rPh sb="0" eb="1">
      <t>シツ</t>
    </rPh>
    <phoneticPr fontId="6"/>
  </si>
  <si>
    <t>注　根拠となる修了証の写し、会議録、各種取組に関する記録等を別途添付すること。</t>
    <rPh sb="0" eb="1">
      <t>チュウ</t>
    </rPh>
    <rPh sb="2" eb="4">
      <t>コンキョ</t>
    </rPh>
    <phoneticPr fontId="129"/>
  </si>
  <si>
    <t>うち夜勤体制</t>
    <rPh sb="2" eb="4">
      <t>ヤキン</t>
    </rPh>
    <rPh sb="4" eb="6">
      <t>タイセイ</t>
    </rPh>
    <phoneticPr fontId="129"/>
  </si>
  <si>
    <t>目標工賃達成加算</t>
  </si>
  <si>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129"/>
  </si>
  <si>
    <t>９月</t>
    <rPh sb="1" eb="2">
      <t>ガツ</t>
    </rPh>
    <phoneticPr fontId="130"/>
  </si>
  <si>
    <t>生活支援員</t>
    <rPh sb="0" eb="2">
      <t>セイカツ</t>
    </rPh>
    <rPh sb="2" eb="5">
      <t>シエンイン</t>
    </rPh>
    <phoneticPr fontId="129"/>
  </si>
  <si>
    <t>資格・研修名等</t>
  </si>
  <si>
    <t>うち５０％　　　　　(B)＝ (A)×0.5</t>
  </si>
  <si>
    <t>７　人員配置の状況</t>
    <rPh sb="2" eb="4">
      <t>ジンイン</t>
    </rPh>
    <rPh sb="4" eb="6">
      <t>ハイチ</t>
    </rPh>
    <rPh sb="7" eb="9">
      <t>ジョウキョウ</t>
    </rPh>
    <phoneticPr fontId="129"/>
  </si>
  <si>
    <r>
      <rPr>
        <sz val="9"/>
        <color auto="1"/>
        <rFont val="HGｺﾞｼｯｸM"/>
      </rPr>
      <t>加算区分</t>
    </r>
    <r>
      <rPr>
        <sz val="10"/>
        <color auto="1"/>
        <rFont val="HGｺﾞｼｯｸM"/>
      </rPr>
      <t xml:space="preserve">
　１
  ２
  ３
　４</t>
    </r>
    <rPh sb="0" eb="2">
      <t>カサン</t>
    </rPh>
    <rPh sb="2" eb="4">
      <t>クブン</t>
    </rPh>
    <phoneticPr fontId="129"/>
  </si>
  <si>
    <t>６　人員体制</t>
    <rPh sb="2" eb="4">
      <t>ジンイン</t>
    </rPh>
    <rPh sb="4" eb="6">
      <t>タイセイ</t>
    </rPh>
    <phoneticPr fontId="129"/>
  </si>
  <si>
    <t>有 ・ 無</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</si>
  <si>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129"/>
  </si>
  <si>
    <t>常勤換算後の人数</t>
    <rPh sb="0" eb="2">
      <t>ジョウキン</t>
    </rPh>
    <rPh sb="2" eb="4">
      <t>カンザン</t>
    </rPh>
    <rPh sb="4" eb="5">
      <t>ゴ</t>
    </rPh>
    <rPh sb="6" eb="8">
      <t>ニンズウ</t>
    </rPh>
    <phoneticPr fontId="129"/>
  </si>
  <si>
    <t>住居②</t>
    <rPh sb="0" eb="2">
      <t>ジュウキョ</t>
    </rPh>
    <phoneticPr fontId="6"/>
  </si>
  <si>
    <t>火</t>
    <rPh sb="0" eb="1">
      <t>カ</t>
    </rPh>
    <phoneticPr fontId="129"/>
  </si>
  <si>
    <t>※　新設の場合は推定値</t>
    <rPh sb="2" eb="4">
      <t>シンセツ</t>
    </rPh>
    <rPh sb="5" eb="7">
      <t>バアイ</t>
    </rPh>
    <rPh sb="8" eb="11">
      <t>スイテイチ</t>
    </rPh>
    <phoneticPr fontId="129"/>
  </si>
  <si>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129"/>
  </si>
  <si>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129"/>
  </si>
  <si>
    <t>うち３人部屋</t>
    <rPh sb="3" eb="4">
      <t>ニン</t>
    </rPh>
    <rPh sb="4" eb="6">
      <t>ベヤ</t>
    </rPh>
    <phoneticPr fontId="129"/>
  </si>
  <si>
    <t>注３　サービス管理責任者と生活支援員を兼務する者については、同じ者であっても、サービス管理責任者と生活支援員</t>
  </si>
  <si>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129"/>
  </si>
  <si>
    <t>３　異動区分</t>
    <rPh sb="2" eb="4">
      <t>イドウ</t>
    </rPh>
    <rPh sb="4" eb="6">
      <t>クブン</t>
    </rPh>
    <phoneticPr fontId="129"/>
  </si>
  <si>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129"/>
  </si>
  <si>
    <t>※１　該当する類型の欄のプルダウンで○を選択する</t>
  </si>
  <si>
    <t>土</t>
    <rPh sb="0" eb="1">
      <t>ド</t>
    </rPh>
    <phoneticPr fontId="129"/>
  </si>
  <si>
    <t xml:space="preserve">   (e) ＞ (f) ＝ 必要な特定従業者数を満たしていないため否</t>
    <rPh sb="9" eb="10">
      <t>ヒ</t>
    </rPh>
    <rPh sb="13" eb="15">
      <t>ヒツヨウ</t>
    </rPh>
    <rPh sb="16" eb="22">
      <t>トクテイジュウギョウシャスウ</t>
    </rPh>
    <rPh sb="23" eb="24">
      <t>ミ</t>
    </rPh>
    <rPh sb="32" eb="33">
      <t>ヒ</t>
    </rPh>
    <phoneticPr fontId="6"/>
  </si>
  <si>
    <t>うち障がい基礎年金１級を受給する利用者延べ人数</t>
    <rPh sb="16" eb="18">
      <t>リヨウ</t>
    </rPh>
    <rPh sb="19" eb="20">
      <t>ノ</t>
    </rPh>
    <rPh sb="21" eb="22">
      <t>ヒト</t>
    </rPh>
    <rPh sb="22" eb="23">
      <t>スウ</t>
    </rPh>
    <phoneticPr fontId="129"/>
  </si>
  <si>
    <t>金</t>
    <rPh sb="0" eb="1">
      <t>キン</t>
    </rPh>
    <phoneticPr fontId="129"/>
  </si>
  <si>
    <t>木</t>
    <rPh sb="0" eb="1">
      <t>モク</t>
    </rPh>
    <phoneticPr fontId="129"/>
  </si>
  <si>
    <t>業務内容</t>
    <rPh sb="0" eb="2">
      <t>ギョウム</t>
    </rPh>
    <rPh sb="2" eb="4">
      <t>ナイヨウ</t>
    </rPh>
    <phoneticPr fontId="129"/>
  </si>
  <si>
    <t>医療的ケア対応支援加算（GH）</t>
  </si>
  <si>
    <t>利用者数</t>
    <rPh sb="0" eb="3">
      <t>リヨウシャ</t>
    </rPh>
    <rPh sb="3" eb="4">
      <t>スウ</t>
    </rPh>
    <phoneticPr fontId="129"/>
  </si>
  <si>
    <t>水</t>
    <rPh sb="0" eb="1">
      <t>スイ</t>
    </rPh>
    <phoneticPr fontId="129"/>
  </si>
  <si>
    <t>特定従業者換算後の人数</t>
    <rPh sb="0" eb="2">
      <t>トクテイ</t>
    </rPh>
    <rPh sb="2" eb="5">
      <t>ジュウギョウシャ</t>
    </rPh>
    <rPh sb="5" eb="7">
      <t>カンザン</t>
    </rPh>
    <rPh sb="7" eb="8">
      <t>ゴ</t>
    </rPh>
    <rPh sb="9" eb="11">
      <t>ニンズウ</t>
    </rPh>
    <phoneticPr fontId="129"/>
  </si>
  <si>
    <t>回／年</t>
    <rPh sb="0" eb="1">
      <t>カイ</t>
    </rPh>
    <rPh sb="2" eb="3">
      <t>ネン</t>
    </rPh>
    <phoneticPr fontId="129"/>
  </si>
  <si>
    <t>週平均の勤務時間</t>
    <rPh sb="0" eb="3">
      <t>シュウヘイキン</t>
    </rPh>
    <rPh sb="4" eb="6">
      <t>キンム</t>
    </rPh>
    <rPh sb="6" eb="8">
      <t>ジカン</t>
    </rPh>
    <phoneticPr fontId="129"/>
  </si>
  <si>
    <t>4週の合計</t>
    <rPh sb="1" eb="2">
      <t>シュウ</t>
    </rPh>
    <rPh sb="3" eb="5">
      <t>ゴウケイ</t>
    </rPh>
    <phoneticPr fontId="129"/>
  </si>
  <si>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129"/>
  </si>
  <si>
    <t>区分２</t>
    <rPh sb="0" eb="2">
      <t>クブン</t>
    </rPh>
    <phoneticPr fontId="130"/>
  </si>
  <si>
    <t>第３週</t>
    <rPh sb="0" eb="1">
      <t>ダイ</t>
    </rPh>
    <rPh sb="2" eb="3">
      <t>シュウ</t>
    </rPh>
    <phoneticPr fontId="129"/>
  </si>
  <si>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129"/>
  </si>
  <si>
    <t>第１週</t>
    <rPh sb="0" eb="1">
      <t>ダイ</t>
    </rPh>
    <rPh sb="2" eb="3">
      <t>シュウ</t>
    </rPh>
    <phoneticPr fontId="129"/>
  </si>
  <si>
    <t>氏名</t>
    <rPh sb="0" eb="2">
      <t>シメイ</t>
    </rPh>
    <phoneticPr fontId="129"/>
  </si>
  <si>
    <t>氏名</t>
    <rPh sb="0" eb="2">
      <t>シメイ</t>
    </rPh>
    <phoneticPr fontId="131"/>
  </si>
  <si>
    <t>勤務形態</t>
    <rPh sb="0" eb="2">
      <t>キンム</t>
    </rPh>
    <rPh sb="2" eb="4">
      <t>ケイタイ</t>
    </rPh>
    <phoneticPr fontId="129"/>
  </si>
  <si>
    <t>（４）</t>
  </si>
  <si>
    <t>1万5千円以上1万8千円未満</t>
    <rPh sb="1" eb="2">
      <t>マン</t>
    </rPh>
    <rPh sb="3" eb="4">
      <t>セン</t>
    </rPh>
    <rPh sb="4" eb="5">
      <t>エン</t>
    </rPh>
    <rPh sb="5" eb="7">
      <t>イジョウ</t>
    </rPh>
    <rPh sb="8" eb="9">
      <t>マン</t>
    </rPh>
    <rPh sb="10" eb="11">
      <t>セン</t>
    </rPh>
    <rPh sb="11" eb="12">
      <t>エン</t>
    </rPh>
    <rPh sb="12" eb="14">
      <t>ミマン</t>
    </rPh>
    <phoneticPr fontId="131"/>
  </si>
  <si>
    <t>(b)</t>
  </si>
  <si>
    <t>総合計</t>
    <rPh sb="0" eb="1">
      <t>ソウ</t>
    </rPh>
    <rPh sb="1" eb="3">
      <t>ゴウケイ</t>
    </rPh>
    <phoneticPr fontId="129"/>
  </si>
  <si>
    <t>重度化した場合における対応に関する指針（※３）</t>
  </si>
  <si>
    <t>有　・　無</t>
  </si>
  <si>
    <t>20:1</t>
  </si>
  <si>
    <t>7.5:1</t>
  </si>
  <si>
    <t>30:1</t>
  </si>
  <si>
    <t>平均工賃月額等</t>
    <rPh sb="0" eb="2">
      <t>ヘイキン</t>
    </rPh>
    <rPh sb="2" eb="4">
      <t>コウチン</t>
    </rPh>
    <rPh sb="4" eb="6">
      <t>ゲツガク</t>
    </rPh>
    <rPh sb="6" eb="7">
      <t>ナド</t>
    </rPh>
    <phoneticPr fontId="6"/>
  </si>
  <si>
    <t>連絡先</t>
    <rPh sb="0" eb="3">
      <t>レンラクサキ</t>
    </rPh>
    <phoneticPr fontId="6"/>
  </si>
  <si>
    <t>口腔衛生管理体制加算</t>
    <rPh sb="0" eb="2">
      <t>コウクウ</t>
    </rPh>
    <rPh sb="2" eb="6">
      <t>エイセイカンリ</t>
    </rPh>
    <rPh sb="6" eb="10">
      <t>タイセイカサン</t>
    </rPh>
    <phoneticPr fontId="6"/>
  </si>
  <si>
    <t>12:1</t>
  </si>
  <si>
    <t>送迎加算に関する届出書</t>
    <rPh sb="0" eb="2">
      <t>ソウゲイ</t>
    </rPh>
    <rPh sb="2" eb="4">
      <t>カサン</t>
    </rPh>
    <rPh sb="5" eb="6">
      <t>カン</t>
    </rPh>
    <rPh sb="8" eb="10">
      <t>トドケデ</t>
    </rPh>
    <rPh sb="10" eb="11">
      <t>ショ</t>
    </rPh>
    <phoneticPr fontId="129"/>
  </si>
  <si>
    <t>算定要件に対しての加配状況</t>
    <rPh sb="0" eb="4">
      <t>サンテイヨウケン</t>
    </rPh>
    <rPh sb="5" eb="6">
      <t>タイ</t>
    </rPh>
    <rPh sb="9" eb="11">
      <t>カハイ</t>
    </rPh>
    <rPh sb="11" eb="13">
      <t>ジョウキョウ</t>
    </rPh>
    <phoneticPr fontId="129"/>
  </si>
  <si>
    <t xml:space="preserve"> 　　　　人</t>
    <rPh sb="5" eb="6">
      <t>ニン</t>
    </rPh>
    <phoneticPr fontId="6"/>
  </si>
  <si>
    <t>加配状況</t>
    <rPh sb="0" eb="2">
      <t>カハイ</t>
    </rPh>
    <rPh sb="2" eb="4">
      <t>ジョウキョウ</t>
    </rPh>
    <phoneticPr fontId="129"/>
  </si>
  <si>
    <t>３　障害者ピア
　サポート研修
　修了職員</t>
    <rPh sb="2" eb="5">
      <t>ショウガイシャ</t>
    </rPh>
    <rPh sb="13" eb="15">
      <t>ケンシュウ</t>
    </rPh>
    <rPh sb="17" eb="19">
      <t>シュウリョウ</t>
    </rPh>
    <rPh sb="19" eb="20">
      <t>ショク</t>
    </rPh>
    <rPh sb="20" eb="21">
      <t>イン</t>
    </rPh>
    <phoneticPr fontId="129"/>
  </si>
  <si>
    <t>不足調整数</t>
    <rPh sb="0" eb="2">
      <t>フソク</t>
    </rPh>
    <rPh sb="2" eb="4">
      <t>チョウセイ</t>
    </rPh>
    <rPh sb="4" eb="5">
      <t>スウ</t>
    </rPh>
    <phoneticPr fontId="129"/>
  </si>
  <si>
    <t>不足加配数</t>
    <rPh sb="0" eb="2">
      <t>フソク</t>
    </rPh>
    <rPh sb="2" eb="4">
      <t>カハイ</t>
    </rPh>
    <rPh sb="4" eb="5">
      <t>スウ</t>
    </rPh>
    <phoneticPr fontId="129"/>
  </si>
  <si>
    <t>勤務延べ時間</t>
    <rPh sb="0" eb="3">
      <t>キンムノ</t>
    </rPh>
    <rPh sb="4" eb="6">
      <t>ジカン</t>
    </rPh>
    <phoneticPr fontId="129"/>
  </si>
  <si>
    <t>添付資料を参照</t>
    <rPh sb="2" eb="4">
      <t>シリョウ</t>
    </rPh>
    <rPh sb="5" eb="7">
      <t>サンショウ</t>
    </rPh>
    <phoneticPr fontId="6"/>
  </si>
  <si>
    <t>日</t>
    <rPh sb="0" eb="1">
      <t>ニチ</t>
    </rPh>
    <phoneticPr fontId="130"/>
  </si>
  <si>
    <t>20:1の場合</t>
    <rPh sb="5" eb="7">
      <t>バアイ</t>
    </rPh>
    <phoneticPr fontId="129"/>
  </si>
  <si>
    <t>7.5:1の場合</t>
    <rPh sb="6" eb="8">
      <t>バアイ</t>
    </rPh>
    <phoneticPr fontId="129"/>
  </si>
  <si>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129"/>
  </si>
  <si>
    <t>4万5千円以上</t>
    <rPh sb="1" eb="2">
      <t>マン</t>
    </rPh>
    <rPh sb="3" eb="7">
      <t>センエンイジョウ</t>
    </rPh>
    <phoneticPr fontId="131"/>
  </si>
  <si>
    <t>30:1の場合</t>
    <rPh sb="5" eb="7">
      <t>バアイ</t>
    </rPh>
    <phoneticPr fontId="129"/>
  </si>
  <si>
    <t>　直上により配置した者のいずれかにより、当該指定共同生活援助等の従業者に対し、障害者に対する配慮等に関する研修を年１回以上行っている。</t>
    <rPh sb="24" eb="30">
      <t>キョウドウセイカツエンジョ</t>
    </rPh>
    <phoneticPr fontId="6"/>
  </si>
  <si>
    <t>項目毎
平均利用者数</t>
    <rPh sb="0" eb="2">
      <t>コウモク</t>
    </rPh>
    <rPh sb="2" eb="3">
      <t>ゴト</t>
    </rPh>
    <rPh sb="4" eb="6">
      <t>ヘイキン</t>
    </rPh>
    <rPh sb="6" eb="8">
      <t>リヨウ</t>
    </rPh>
    <rPh sb="8" eb="9">
      <t>シャ</t>
    </rPh>
    <rPh sb="9" eb="10">
      <t>スウ</t>
    </rPh>
    <phoneticPr fontId="130"/>
  </si>
  <si>
    <t>介護包括サービス型・外部サービス利用型</t>
    <rPh sb="0" eb="4">
      <t>カイゴホウカツ</t>
    </rPh>
    <rPh sb="8" eb="9">
      <t>ガタ</t>
    </rPh>
    <rPh sb="10" eb="12">
      <t>ガイブ</t>
    </rPh>
    <rPh sb="16" eb="19">
      <t>リヨウガタ</t>
    </rPh>
    <phoneticPr fontId="129"/>
  </si>
  <si>
    <t>看護職員配置加算（Ⅰ）</t>
    <rPh sb="0" eb="2">
      <t>カンゴ</t>
    </rPh>
    <rPh sb="2" eb="4">
      <t>ショクイン</t>
    </rPh>
    <rPh sb="4" eb="6">
      <t>ハイチ</t>
    </rPh>
    <rPh sb="6" eb="8">
      <t>カサン</t>
    </rPh>
    <phoneticPr fontId="129"/>
  </si>
  <si>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129"/>
  </si>
  <si>
    <t>別添(人員配置体制確認表)</t>
  </si>
  <si>
    <t>７　人員配置体制加算の算定における必要加配数</t>
    <rPh sb="2" eb="10">
      <t>ジンインハイチタイセイカサン</t>
    </rPh>
    <rPh sb="11" eb="13">
      <t>サンテイ</t>
    </rPh>
    <rPh sb="17" eb="19">
      <t>ヒツヨウ</t>
    </rPh>
    <rPh sb="19" eb="21">
      <t>カハイ</t>
    </rPh>
    <rPh sb="21" eb="22">
      <t>スウ</t>
    </rPh>
    <phoneticPr fontId="129"/>
  </si>
  <si>
    <t>生活支援員</t>
    <rPh sb="0" eb="2">
      <t>セイカツ</t>
    </rPh>
    <rPh sb="2" eb="4">
      <t>シエン</t>
    </rPh>
    <rPh sb="4" eb="5">
      <t>イン</t>
    </rPh>
    <phoneticPr fontId="129"/>
  </si>
  <si>
    <t>計</t>
    <rPh sb="0" eb="1">
      <t>ケイ</t>
    </rPh>
    <phoneticPr fontId="129"/>
  </si>
  <si>
    <t>世話人等</t>
    <rPh sb="3" eb="4">
      <t>ナド</t>
    </rPh>
    <phoneticPr fontId="129"/>
  </si>
  <si>
    <t>手帳の種類</t>
  </si>
  <si>
    <t>世話人６：１</t>
  </si>
  <si>
    <t>③新設又は増改築等の時点から１年以上</t>
  </si>
  <si>
    <t>勤務延べ
時間数</t>
    <rPh sb="0" eb="3">
      <t>キンムノ</t>
    </rPh>
    <rPh sb="5" eb="8">
      <t>ジカンスウ</t>
    </rPh>
    <phoneticPr fontId="129"/>
  </si>
  <si>
    <r>
      <t>夜間支援従事者</t>
    </r>
    <r>
      <rPr>
        <sz val="10"/>
        <color theme="1"/>
        <rFont val="HGSｺﾞｼｯｸM"/>
      </rPr>
      <t>を配置している場所</t>
    </r>
    <rPh sb="0" eb="2">
      <t>ヤカン</t>
    </rPh>
    <rPh sb="2" eb="4">
      <t>シエン</t>
    </rPh>
    <rPh sb="4" eb="7">
      <t>ジュウジシャ</t>
    </rPh>
    <rPh sb="8" eb="10">
      <t>ハイチ</t>
    </rPh>
    <rPh sb="14" eb="16">
      <t>バショ</t>
    </rPh>
    <phoneticPr fontId="129"/>
  </si>
  <si>
    <t>実人員</t>
    <rPh sb="0" eb="3">
      <t>ジツジンイン</t>
    </rPh>
    <phoneticPr fontId="129"/>
  </si>
  <si>
    <t>常勤換算に
よる人数</t>
    <rPh sb="0" eb="2">
      <t>ジョウキン</t>
    </rPh>
    <rPh sb="2" eb="4">
      <t>カンサン</t>
    </rPh>
    <rPh sb="8" eb="10">
      <t>ニンズウ</t>
    </rPh>
    <phoneticPr fontId="129"/>
  </si>
  <si>
    <t>異動区分</t>
    <rPh sb="0" eb="1">
      <t>イ</t>
    </rPh>
    <rPh sb="1" eb="2">
      <t>ドウ</t>
    </rPh>
    <rPh sb="2" eb="3">
      <t>ク</t>
    </rPh>
    <rPh sb="3" eb="4">
      <t>ブン</t>
    </rPh>
    <phoneticPr fontId="129"/>
  </si>
  <si>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129"/>
  </si>
  <si>
    <t>②新設又は増改築等の時点から６か月以上１年未満</t>
  </si>
  <si>
    <r>
      <t xml:space="preserve">夜間支援従事者
</t>
    </r>
    <r>
      <rPr>
        <sz val="9"/>
        <color indexed="8"/>
        <rFont val="HGSｺﾞｼｯｸM"/>
      </rPr>
      <t>②</t>
    </r>
  </si>
  <si>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129"/>
  </si>
  <si>
    <t>常勤看護職員等配置加算</t>
  </si>
  <si>
    <t>夜間支援体制を確保している夜間及び深夜の時間帯</t>
  </si>
  <si>
    <t>ADL</t>
  </si>
  <si>
    <t>特定従業者数換算数</t>
    <rPh sb="0" eb="5">
      <t>トクテイジュウギョウシャ</t>
    </rPh>
    <rPh sb="5" eb="6">
      <t>スウ</t>
    </rPh>
    <rPh sb="6" eb="9">
      <t>カンサンスウ</t>
    </rPh>
    <phoneticPr fontId="129"/>
  </si>
  <si>
    <t>特定従業者用の勤務延べ時間数</t>
    <rPh sb="0" eb="2">
      <t>トクテイ</t>
    </rPh>
    <rPh sb="2" eb="5">
      <t>ジュウギョウシャ</t>
    </rPh>
    <rPh sb="5" eb="6">
      <t>ヨウ</t>
    </rPh>
    <rPh sb="7" eb="9">
      <t>キンム</t>
    </rPh>
    <phoneticPr fontId="129"/>
  </si>
  <si>
    <t>常勤換算数</t>
    <rPh sb="0" eb="4">
      <t>ジョウキンカンサン</t>
    </rPh>
    <rPh sb="4" eb="5">
      <t>スウ</t>
    </rPh>
    <phoneticPr fontId="129"/>
  </si>
  <si>
    <t>４　基準上置くべき従業者数</t>
    <rPh sb="2" eb="4">
      <t>キジュン</t>
    </rPh>
    <rPh sb="4" eb="5">
      <t>ジョウ</t>
    </rPh>
    <rPh sb="5" eb="6">
      <t>オ</t>
    </rPh>
    <rPh sb="9" eb="12">
      <t>ジュウギョウシャ</t>
    </rPh>
    <rPh sb="12" eb="13">
      <t>スウ</t>
    </rPh>
    <phoneticPr fontId="129"/>
  </si>
  <si>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129"/>
  </si>
  <si>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129"/>
  </si>
  <si>
    <t>障害支援区分</t>
    <rPh sb="0" eb="6">
      <t>ショウガイシエンクブン</t>
    </rPh>
    <phoneticPr fontId="6"/>
  </si>
  <si>
    <t>加配される従業者の研修の受講状況</t>
    <rPh sb="9" eb="11">
      <t>ケンシュウ</t>
    </rPh>
    <rPh sb="12" eb="14">
      <t>ジュコウ</t>
    </rPh>
    <rPh sb="14" eb="16">
      <t>ジョウキョウ</t>
    </rPh>
    <phoneticPr fontId="6"/>
  </si>
  <si>
    <t>合計</t>
    <rPh sb="0" eb="2">
      <t>ゴウケイ</t>
    </rPh>
    <phoneticPr fontId="6"/>
  </si>
  <si>
    <t>定員増人数</t>
    <rPh sb="0" eb="2">
      <t>テイイン</t>
    </rPh>
    <rPh sb="2" eb="3">
      <t>ゾウ</t>
    </rPh>
    <rPh sb="3" eb="5">
      <t>ニンズウ</t>
    </rPh>
    <phoneticPr fontId="129"/>
  </si>
  <si>
    <t>人</t>
  </si>
  <si>
    <t>個人居宅介護利用者（再掲）</t>
  </si>
  <si>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129"/>
  </si>
  <si>
    <t>利用者数（平均）</t>
    <rPh sb="0" eb="3">
      <t>リヨウシャ</t>
    </rPh>
    <rPh sb="3" eb="4">
      <t>スウ</t>
    </rPh>
    <rPh sb="5" eb="7">
      <t>ヘイキン</t>
    </rPh>
    <phoneticPr fontId="129"/>
  </si>
  <si>
    <t>前年度の平均利用者数の50％（人）</t>
    <rPh sb="0" eb="3">
      <t>ゼンネンド</t>
    </rPh>
    <rPh sb="4" eb="6">
      <t>ヘイキン</t>
    </rPh>
    <rPh sb="6" eb="9">
      <t>リヨウシャ</t>
    </rPh>
    <rPh sb="9" eb="10">
      <t>スウ</t>
    </rPh>
    <phoneticPr fontId="129"/>
  </si>
  <si>
    <t>外部サービス利用型事業所</t>
    <rPh sb="0" eb="2">
      <t>ガイブ</t>
    </rPh>
    <rPh sb="6" eb="9">
      <t>リヨウガタ</t>
    </rPh>
    <rPh sb="9" eb="11">
      <t>ジギョウ</t>
    </rPh>
    <rPh sb="11" eb="12">
      <t>ショ</t>
    </rPh>
    <phoneticPr fontId="129"/>
  </si>
  <si>
    <t>注</t>
    <rPh sb="0" eb="1">
      <t>チュウ</t>
    </rPh>
    <phoneticPr fontId="129"/>
  </si>
  <si>
    <t>世話人A</t>
    <rPh sb="0" eb="3">
      <t>セワニン</t>
    </rPh>
    <phoneticPr fontId="129"/>
  </si>
  <si>
    <t>歩行</t>
    <rPh sb="0" eb="2">
      <t>ホコウ</t>
    </rPh>
    <phoneticPr fontId="6"/>
  </si>
  <si>
    <t>勤務形態一覧表、資格証(社福/精神)</t>
    <rPh sb="0" eb="7">
      <t>キンムケイタイイチランヒョウ</t>
    </rPh>
    <rPh sb="8" eb="11">
      <t>シカクショウ</t>
    </rPh>
    <rPh sb="12" eb="14">
      <t>シャフク</t>
    </rPh>
    <rPh sb="15" eb="17">
      <t>セイシン</t>
    </rPh>
    <phoneticPr fontId="6"/>
  </si>
  <si>
    <t>生活支援員A</t>
    <rPh sb="0" eb="2">
      <t>セイカツ</t>
    </rPh>
    <rPh sb="2" eb="4">
      <t>シエン</t>
    </rPh>
    <rPh sb="4" eb="5">
      <t>イン</t>
    </rPh>
    <phoneticPr fontId="129"/>
  </si>
  <si>
    <t>区分６</t>
    <rPh sb="0" eb="2">
      <t>クブン</t>
    </rPh>
    <phoneticPr fontId="129"/>
  </si>
  <si>
    <t>㈠　６の人員体制において満たすべき算定要件の算出</t>
    <rPh sb="17" eb="19">
      <t>サンテイ</t>
    </rPh>
    <rPh sb="19" eb="21">
      <t>ヨウケン</t>
    </rPh>
    <rPh sb="22" eb="24">
      <t>サンシュツ</t>
    </rPh>
    <phoneticPr fontId="6"/>
  </si>
  <si>
    <t>区分４</t>
    <rPh sb="0" eb="2">
      <t>クブン</t>
    </rPh>
    <phoneticPr fontId="129"/>
  </si>
  <si>
    <t>区分３</t>
    <rPh sb="0" eb="2">
      <t>クブン</t>
    </rPh>
    <phoneticPr fontId="129"/>
  </si>
  <si>
    <t>区分２</t>
    <rPh sb="0" eb="2">
      <t>クブン</t>
    </rPh>
    <phoneticPr fontId="129"/>
  </si>
  <si>
    <t>リハビリテーション加算Ⅱの算定要件</t>
    <rPh sb="9" eb="11">
      <t>カサン</t>
    </rPh>
    <rPh sb="13" eb="15">
      <t>サンテイ</t>
    </rPh>
    <rPh sb="15" eb="17">
      <t>ヨウケン</t>
    </rPh>
    <phoneticPr fontId="129"/>
  </si>
  <si>
    <t>１　サービス類型</t>
    <rPh sb="6" eb="8">
      <t>ルイケイ</t>
    </rPh>
    <phoneticPr fontId="129"/>
  </si>
  <si>
    <t>名</t>
    <rPh sb="0" eb="1">
      <t>メイ</t>
    </rPh>
    <phoneticPr fontId="129"/>
  </si>
  <si>
    <t>（５）</t>
  </si>
  <si>
    <t>定員</t>
    <rPh sb="0" eb="2">
      <t>テイイン</t>
    </rPh>
    <phoneticPr fontId="130"/>
  </si>
  <si>
    <t>事業所番号</t>
    <rPh sb="0" eb="3">
      <t>ジギョウショ</t>
    </rPh>
    <rPh sb="3" eb="5">
      <t>バンゴウ</t>
    </rPh>
    <phoneticPr fontId="130"/>
  </si>
  <si>
    <t>訪問可能な時間帯</t>
  </si>
  <si>
    <t>日々の生活や社会参加に対する希望、
困りごと等</t>
  </si>
  <si>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129"/>
  </si>
  <si>
    <t>　⑩、⑪のいずれかが有の場合に算定可。</t>
    <rPh sb="10" eb="11">
      <t>ア</t>
    </rPh>
    <rPh sb="12" eb="14">
      <t>バアイ</t>
    </rPh>
    <rPh sb="15" eb="17">
      <t>サンテイ</t>
    </rPh>
    <phoneticPr fontId="129"/>
  </si>
  <si>
    <t>前年度の平均利用者数</t>
    <rPh sb="0" eb="3">
      <t>ゼンネンド</t>
    </rPh>
    <rPh sb="4" eb="10">
      <t>ヘイキンリヨウシャスウ</t>
    </rPh>
    <phoneticPr fontId="129"/>
  </si>
  <si>
    <t>○</t>
  </si>
  <si>
    <t>生活支援員B</t>
    <rPh sb="0" eb="2">
      <t>セイカツ</t>
    </rPh>
    <rPh sb="2" eb="4">
      <t>シエン</t>
    </rPh>
    <rPh sb="4" eb="5">
      <t>イン</t>
    </rPh>
    <phoneticPr fontId="129"/>
  </si>
  <si>
    <t>生活支援員の数（全体）（a)</t>
    <rPh sb="0" eb="2">
      <t>セイカツ</t>
    </rPh>
    <rPh sb="2" eb="4">
      <t>シエン</t>
    </rPh>
    <rPh sb="4" eb="5">
      <t>イン</t>
    </rPh>
    <rPh sb="6" eb="7">
      <t>カズ</t>
    </rPh>
    <rPh sb="8" eb="10">
      <t>ゼンタイ</t>
    </rPh>
    <phoneticPr fontId="6"/>
  </si>
  <si>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129"/>
  </si>
  <si>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129"/>
  </si>
  <si>
    <t>世話人B</t>
    <rPh sb="0" eb="2">
      <t>セワ</t>
    </rPh>
    <rPh sb="2" eb="3">
      <t>ニン</t>
    </rPh>
    <phoneticPr fontId="129"/>
  </si>
  <si>
    <t>有　・　無</t>
    <rPh sb="0" eb="1">
      <t>ア</t>
    </rPh>
    <rPh sb="4" eb="5">
      <t>ナ</t>
    </rPh>
    <phoneticPr fontId="129"/>
  </si>
  <si>
    <t>生活支援員E</t>
    <rPh sb="0" eb="2">
      <t>セイカツ</t>
    </rPh>
    <rPh sb="2" eb="4">
      <t>シエン</t>
    </rPh>
    <rPh sb="4" eb="5">
      <t>イン</t>
    </rPh>
    <phoneticPr fontId="129"/>
  </si>
  <si>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129"/>
  </si>
  <si>
    <t>年　　月　　日</t>
    <rPh sb="0" eb="1">
      <t>ネン</t>
    </rPh>
    <rPh sb="3" eb="4">
      <t>ツキ</t>
    </rPh>
    <rPh sb="6" eb="7">
      <t>ヒ</t>
    </rPh>
    <phoneticPr fontId="129"/>
  </si>
  <si>
    <t>１　 該当　　　　　　　　２ 　非該当</t>
  </si>
  <si>
    <t>生活支援員D</t>
    <rPh sb="0" eb="2">
      <t>セイカツ</t>
    </rPh>
    <rPh sb="2" eb="4">
      <t>シエン</t>
    </rPh>
    <rPh sb="4" eb="5">
      <t>イン</t>
    </rPh>
    <phoneticPr fontId="129"/>
  </si>
  <si>
    <t>薬の名前</t>
    <rPh sb="0" eb="1">
      <t>クスリ</t>
    </rPh>
    <rPh sb="2" eb="4">
      <t>ナマエ</t>
    </rPh>
    <phoneticPr fontId="6"/>
  </si>
  <si>
    <t>　　　　年　　月　　日</t>
    <rPh sb="4" eb="5">
      <t>ネン</t>
    </rPh>
    <rPh sb="7" eb="8">
      <t>ツキ</t>
    </rPh>
    <rPh sb="10" eb="11">
      <t>ニチ</t>
    </rPh>
    <phoneticPr fontId="129"/>
  </si>
  <si>
    <r>
      <t>②</t>
    </r>
    <r>
      <rPr>
        <b/>
        <u/>
        <sz val="10"/>
        <color theme="1"/>
        <rFont val="HGPｺﾞｼｯｸM"/>
      </rPr>
      <t>コミュニケーション</t>
    </r>
    <r>
      <rPr>
        <sz val="10"/>
        <color theme="1"/>
        <rFont val="HGPｺﾞｼｯｸM"/>
      </rPr>
      <t>で配慮が必要なこと、支援のポイントや留意点等　</t>
    </r>
    <r>
      <rPr>
        <sz val="9"/>
        <color theme="1"/>
        <rFont val="HGPｺﾞｼｯｸM"/>
      </rPr>
      <t>例）説明時には○○を用いながらゆっくりと話す</t>
    </r>
    <rPh sb="35" eb="38">
      <t>セツメイジ</t>
    </rPh>
    <rPh sb="43" eb="44">
      <t>モチ</t>
    </rPh>
    <rPh sb="53" eb="54">
      <t>ハナ</t>
    </rPh>
    <phoneticPr fontId="6"/>
  </si>
  <si>
    <r>
      <t>④その他　</t>
    </r>
    <r>
      <rPr>
        <sz val="9"/>
        <color theme="1"/>
        <rFont val="HGPｺﾞｼｯｸM"/>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6"/>
  </si>
  <si>
    <t>世話人C</t>
    <rPh sb="0" eb="2">
      <t>セワ</t>
    </rPh>
    <rPh sb="2" eb="3">
      <t>ニン</t>
    </rPh>
    <phoneticPr fontId="129"/>
  </si>
  <si>
    <t>（0.5以上であること）　</t>
  </si>
  <si>
    <r>
      <t>※３　「新設又は増改築等の時点から６か月以上１年未満」の場合は、</t>
    </r>
    <r>
      <rPr>
        <b/>
        <u/>
        <sz val="9"/>
        <color theme="1"/>
        <rFont val="ＭＳ ゴシック"/>
      </rPr>
      <t>直近６か月分を入力</t>
    </r>
    <rPh sb="28" eb="30">
      <t>バアイ</t>
    </rPh>
    <rPh sb="32" eb="34">
      <t>チョッキン</t>
    </rPh>
    <rPh sb="36" eb="37">
      <t>ツキ</t>
    </rPh>
    <rPh sb="37" eb="38">
      <t>ブン</t>
    </rPh>
    <rPh sb="39" eb="41">
      <t>ニュウリョク</t>
    </rPh>
    <phoneticPr fontId="133"/>
  </si>
  <si>
    <t>サービス管理責任者</t>
    <rPh sb="4" eb="6">
      <t>カンリ</t>
    </rPh>
    <rPh sb="6" eb="9">
      <t>セキニンシャ</t>
    </rPh>
    <phoneticPr fontId="129"/>
  </si>
  <si>
    <t>自立生活支援加算Ⅲ</t>
  </si>
  <si>
    <t>管理者</t>
    <rPh sb="0" eb="3">
      <t>カンリシャ</t>
    </rPh>
    <phoneticPr fontId="129"/>
  </si>
  <si>
    <t>常勤換算1.0≦</t>
  </si>
  <si>
    <t>別添(人員配置体制確認表(記載例))</t>
  </si>
  <si>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129"/>
  </si>
  <si>
    <t>自宅</t>
    <rPh sb="0" eb="2">
      <t>ジタク</t>
    </rPh>
    <phoneticPr fontId="6"/>
  </si>
  <si>
    <r>
      <t>※４　「新設又は増改築の時点から１年以上」の場合は</t>
    </r>
    <r>
      <rPr>
        <b/>
        <u/>
        <sz val="9"/>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33"/>
  </si>
  <si>
    <r>
      <t>※２　「新設又は増改築等の時点から６か月未満」の場合は</t>
    </r>
    <r>
      <rPr>
        <b/>
        <u/>
        <sz val="9"/>
        <color theme="1"/>
        <rFont val="ＭＳ ゴシック"/>
      </rPr>
      <t>入力不要</t>
    </r>
    <rPh sb="24" eb="26">
      <t>バアイ</t>
    </rPh>
    <rPh sb="27" eb="29">
      <t>ニュウリョク</t>
    </rPh>
    <rPh sb="29" eb="31">
      <t>フヨウ</t>
    </rPh>
    <phoneticPr fontId="133"/>
  </si>
  <si>
    <t>区分毎平均利用者総数</t>
    <rPh sb="0" eb="2">
      <t>クブン</t>
    </rPh>
    <rPh sb="2" eb="3">
      <t>ゴト</t>
    </rPh>
    <rPh sb="3" eb="5">
      <t>ヘイキン</t>
    </rPh>
    <rPh sb="5" eb="8">
      <t>リヨウシャ</t>
    </rPh>
    <rPh sb="8" eb="10">
      <t>ソウスウ</t>
    </rPh>
    <phoneticPr fontId="129"/>
  </si>
  <si>
    <t>～</t>
  </si>
  <si>
    <t>計</t>
    <rPh sb="0" eb="1">
      <t>ケイ</t>
    </rPh>
    <phoneticPr fontId="130"/>
  </si>
  <si>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</si>
  <si>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２月</t>
    <rPh sb="1" eb="2">
      <t>ガツ</t>
    </rPh>
    <phoneticPr fontId="130"/>
  </si>
  <si>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129"/>
  </si>
  <si>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30"/>
  </si>
  <si>
    <t>共同生活住居名</t>
  </si>
  <si>
    <t>滞在時間</t>
    <rPh sb="0" eb="2">
      <t>タイザイ</t>
    </rPh>
    <rPh sb="2" eb="4">
      <t>ジカン</t>
    </rPh>
    <phoneticPr fontId="129"/>
  </si>
  <si>
    <t>１月</t>
    <rPh sb="1" eb="2">
      <t>ガツ</t>
    </rPh>
    <phoneticPr fontId="130"/>
  </si>
  <si>
    <t>８月</t>
    <rPh sb="1" eb="2">
      <t>ガツ</t>
    </rPh>
    <phoneticPr fontId="130"/>
  </si>
  <si>
    <t>５月</t>
    <rPh sb="1" eb="2">
      <t>ガツ</t>
    </rPh>
    <phoneticPr fontId="130"/>
  </si>
  <si>
    <t>　１　新規　　　２　変更　　　３　終了</t>
  </si>
  <si>
    <t>４月</t>
    <rPh sb="1" eb="2">
      <t>ガツ</t>
    </rPh>
    <phoneticPr fontId="130"/>
  </si>
  <si>
    <r>
      <t xml:space="preserve">②　市町村及び拠点関係機関の相互の有機的な連携及び調整等の業務に従事する者（拠点コーディネーター）
</t>
    </r>
    <r>
      <rPr>
        <sz val="11"/>
        <color theme="1"/>
        <rFont val="HGSｺﾞｼｯｸM"/>
      </rPr>
      <t>　</t>
    </r>
    <r>
      <rPr>
        <u/>
        <sz val="11"/>
        <color theme="1"/>
        <rFont val="HGSｺﾞｼｯｸM"/>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129"/>
  </si>
  <si>
    <t>(別紙)参考書類 (記載例と解説)</t>
  </si>
  <si>
    <t>個人居宅介護等利用者</t>
    <rPh sb="6" eb="7">
      <t>ナド</t>
    </rPh>
    <phoneticPr fontId="129"/>
  </si>
  <si>
    <t>定員増人数</t>
  </si>
  <si>
    <t>開所日数</t>
    <rPh sb="0" eb="2">
      <t>カイショ</t>
    </rPh>
    <rPh sb="2" eb="4">
      <t>ニッスウ</t>
    </rPh>
    <phoneticPr fontId="130"/>
  </si>
  <si>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129"/>
  </si>
  <si>
    <t>日中サービス支援型</t>
    <rPh sb="0" eb="2">
      <t>ニッチュウ</t>
    </rPh>
    <rPh sb="6" eb="9">
      <t>シエンガタ</t>
    </rPh>
    <phoneticPr fontId="130"/>
  </si>
  <si>
    <t>添付書類</t>
  </si>
  <si>
    <t>区分１以下</t>
    <rPh sb="0" eb="2">
      <t>クブン</t>
    </rPh>
    <rPh sb="3" eb="5">
      <t>イカ</t>
    </rPh>
    <phoneticPr fontId="130"/>
  </si>
  <si>
    <t>外部サービス利用型</t>
    <rPh sb="0" eb="2">
      <t>ガイブ</t>
    </rPh>
    <rPh sb="6" eb="9">
      <t>リヨウガタ</t>
    </rPh>
    <phoneticPr fontId="130"/>
  </si>
  <si>
    <t>事業所名</t>
    <rPh sb="0" eb="3">
      <t>ジギョウショ</t>
    </rPh>
    <rPh sb="3" eb="4">
      <t>メイ</t>
    </rPh>
    <phoneticPr fontId="130"/>
  </si>
  <si>
    <t>介護サービス包括型</t>
    <rPh sb="0" eb="2">
      <t>カイゴ</t>
    </rPh>
    <rPh sb="6" eb="8">
      <t>ホウカツ</t>
    </rPh>
    <rPh sb="8" eb="9">
      <t>ガタ</t>
    </rPh>
    <phoneticPr fontId="130"/>
  </si>
  <si>
    <t>２　事業所類型</t>
    <rPh sb="2" eb="5">
      <t>ジギョウショ</t>
    </rPh>
    <rPh sb="5" eb="7">
      <t>ルイケイ</t>
    </rPh>
    <phoneticPr fontId="130"/>
  </si>
  <si>
    <t>2　異 動 区 分</t>
    <rPh sb="2" eb="3">
      <t>イ</t>
    </rPh>
    <rPh sb="4" eb="5">
      <t>ドウ</t>
    </rPh>
    <rPh sb="6" eb="7">
      <t>ク</t>
    </rPh>
    <rPh sb="8" eb="9">
      <t>ブン</t>
    </rPh>
    <phoneticPr fontId="129"/>
  </si>
  <si>
    <t>１　事業者名等</t>
    <rPh sb="2" eb="5">
      <t>ジギョウシャ</t>
    </rPh>
    <rPh sb="5" eb="6">
      <t>メイ</t>
    </rPh>
    <rPh sb="6" eb="7">
      <t>トウ</t>
    </rPh>
    <phoneticPr fontId="130"/>
  </si>
  <si>
    <t>年</t>
    <rPh sb="0" eb="1">
      <t>ネン</t>
    </rPh>
    <phoneticPr fontId="130"/>
  </si>
  <si>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129"/>
  </si>
  <si>
    <t>異動区分</t>
    <rPh sb="0" eb="4">
      <t>イドウクブン</t>
    </rPh>
    <phoneticPr fontId="129"/>
  </si>
  <si>
    <t>　直上により配置した者のいずれかにより、当該事業所等の従業者に対し、障害者に対する配慮等に関する研修を年１回以上行っている。</t>
  </si>
  <si>
    <t>(C)＞＝(B)</t>
  </si>
  <si>
    <t>令和</t>
    <rPh sb="0" eb="2">
      <t>レイワ</t>
    </rPh>
    <phoneticPr fontId="130"/>
  </si>
  <si>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129"/>
  </si>
  <si>
    <r>
      <t>多機能型の実施</t>
    </r>
    <r>
      <rPr>
        <sz val="8"/>
        <color rgb="FF000000"/>
        <rFont val="HGｺﾞｼｯｸM"/>
      </rPr>
      <t>※1</t>
    </r>
  </si>
  <si>
    <t>参考表</t>
  </si>
  <si>
    <t>夜勤職員配置体制加算に関する届出書</t>
  </si>
  <si>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129"/>
  </si>
  <si>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129"/>
  </si>
  <si>
    <t>該当
・
非該当</t>
  </si>
  <si>
    <t>医療機関名</t>
    <rPh sb="0" eb="2">
      <t>イリョウキカンメイ</t>
    </rPh>
    <phoneticPr fontId="129"/>
  </si>
  <si>
    <r>
      <rPr>
        <sz val="9"/>
        <color auto="1"/>
        <rFont val="HGｺﾞｼｯｸM"/>
      </rPr>
      <t>加算区分</t>
    </r>
    <r>
      <rPr>
        <sz val="10"/>
        <color auto="1"/>
        <rFont val="HGｺﾞｼｯｸM"/>
      </rPr>
      <t xml:space="preserve">
５ ⇒ 合計1人以上
　　　かつ
　　　左の必要数以上</t>
    </r>
    <rPh sb="26" eb="27">
      <t>ヒダリ</t>
    </rPh>
    <rPh sb="28" eb="31">
      <t>ヒツヨウスウ</t>
    </rPh>
    <rPh sb="31" eb="33">
      <t>イジョウ</t>
    </rPh>
    <phoneticPr fontId="129"/>
  </si>
  <si>
    <t>１　障害者支援施設</t>
    <rPh sb="2" eb="5">
      <t>ショウガイシャ</t>
    </rPh>
    <rPh sb="5" eb="7">
      <t>シエン</t>
    </rPh>
    <rPh sb="7" eb="9">
      <t>シセツ</t>
    </rPh>
    <phoneticPr fontId="129"/>
  </si>
  <si>
    <t>該当
・
非該当</t>
    <rPh sb="0" eb="2">
      <t>ガイトウ</t>
    </rPh>
    <rPh sb="7" eb="10">
      <t>ヒガイトウ</t>
    </rPh>
    <phoneticPr fontId="129"/>
  </si>
  <si>
    <t>看護職員配置加算</t>
    <rPh sb="0" eb="2">
      <t>カンゴ</t>
    </rPh>
    <rPh sb="2" eb="4">
      <t>ショクイン</t>
    </rPh>
    <rPh sb="4" eb="6">
      <t>ハイチ</t>
    </rPh>
    <rPh sb="6" eb="8">
      <t>カサン</t>
    </rPh>
    <phoneticPr fontId="129"/>
  </si>
  <si>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129"/>
  </si>
  <si>
    <t>５　共同生活援助</t>
    <rPh sb="2" eb="8">
      <t>キョウドウセイカツエンジョ</t>
    </rPh>
    <phoneticPr fontId="129"/>
  </si>
  <si>
    <t>看護職員配置加算（Ⅱ）</t>
    <rPh sb="0" eb="2">
      <t>カンゴ</t>
    </rPh>
    <rPh sb="2" eb="4">
      <t>ショクイン</t>
    </rPh>
    <rPh sb="4" eb="6">
      <t>ハイチ</t>
    </rPh>
    <rPh sb="6" eb="8">
      <t>カサン</t>
    </rPh>
    <phoneticPr fontId="129"/>
  </si>
  <si>
    <t>直上により配置した者のいずれかにより、当該指定共同生活援助事業所又は指定外部サービス利用型共同生活援助事業所の従業者に対し、障害者に対する配慮等に関する研修を年１回以上行っている。</t>
  </si>
  <si>
    <t>４　宿泊型自立訓練</t>
  </si>
  <si>
    <t>⑴　法人・事業所名：　</t>
    <rPh sb="2" eb="4">
      <t>ホウジン</t>
    </rPh>
    <rPh sb="5" eb="8">
      <t>ジギョウショ</t>
    </rPh>
    <rPh sb="8" eb="9">
      <t>メイ</t>
    </rPh>
    <phoneticPr fontId="129"/>
  </si>
  <si>
    <t>１　生活介護</t>
    <rPh sb="4" eb="6">
      <t>カイゴ</t>
    </rPh>
    <phoneticPr fontId="129"/>
  </si>
  <si>
    <t>１　新規　　　２　継続　　　３　変更　　　４　終了</t>
    <rPh sb="2" eb="4">
      <t>シンキ</t>
    </rPh>
    <rPh sb="9" eb="11">
      <t>ケイゾク</t>
    </rPh>
    <rPh sb="16" eb="18">
      <t>ヘンコウ</t>
    </rPh>
    <rPh sb="23" eb="25">
      <t>シュウリョウ</t>
    </rPh>
    <phoneticPr fontId="129"/>
  </si>
  <si>
    <t>事業所・施設の名称</t>
    <rPh sb="0" eb="3">
      <t>ジギョウショ</t>
    </rPh>
    <rPh sb="4" eb="6">
      <t>シセツ</t>
    </rPh>
    <rPh sb="7" eb="9">
      <t>メイショウ</t>
    </rPh>
    <phoneticPr fontId="129"/>
  </si>
  <si>
    <t>福祉専門職員配置等加算（共生型短期入所）</t>
    <rPh sb="0" eb="11">
      <t>フクシセンモンショクインハイチトウカサン</t>
    </rPh>
    <rPh sb="12" eb="19">
      <t>キョウセイガタタンキニュウショ</t>
    </rPh>
    <phoneticPr fontId="6"/>
  </si>
  <si>
    <r>
      <t>多機能型の実施　</t>
    </r>
    <r>
      <rPr>
        <sz val="8"/>
        <color auto="1"/>
        <rFont val="HGｺﾞｼｯｸM"/>
      </rPr>
      <t>※1</t>
    </r>
  </si>
  <si>
    <t>　　　</t>
  </si>
  <si>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</si>
  <si>
    <t>喀痰吸引等研修（第３号）</t>
    <rPh sb="0" eb="2">
      <t>カクタン</t>
    </rPh>
    <rPh sb="2" eb="4">
      <t>キュウイン</t>
    </rPh>
    <rPh sb="4" eb="5">
      <t>トウ</t>
    </rPh>
    <rPh sb="5" eb="7">
      <t>ケンシュウ</t>
    </rPh>
    <rPh sb="8" eb="9">
      <t>ダイ</t>
    </rPh>
    <rPh sb="10" eb="11">
      <t>ゴウ</t>
    </rPh>
    <phoneticPr fontId="129"/>
  </si>
  <si>
    <t>サービス管理責任者</t>
    <rPh sb="4" eb="9">
      <t>カンリセキニンシャ</t>
    </rPh>
    <phoneticPr fontId="129"/>
  </si>
  <si>
    <t>※１：多機能型事業所等については、当該多機能型事業所全体で、加算要件の利用者数や配置割合の計算を行
　　　うこと。</t>
  </si>
  <si>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129"/>
  </si>
  <si>
    <t>自立生活支援加算（Ⅲ）の加算届出をし、受理されている。</t>
  </si>
  <si>
    <t>身体障害者手帳の写し、従業者の勤務体制一覧表、組織体制図</t>
    <rPh sb="0" eb="2">
      <t>シンタイ</t>
    </rPh>
    <rPh sb="2" eb="5">
      <t>ショウガイシャ</t>
    </rPh>
    <rPh sb="5" eb="7">
      <t>テチョウ</t>
    </rPh>
    <rPh sb="8" eb="9">
      <t>ウツ</t>
    </rPh>
    <rPh sb="11" eb="14">
      <t>ジュウギョウシャ</t>
    </rPh>
    <phoneticPr fontId="129"/>
  </si>
  <si>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129"/>
  </si>
  <si>
    <t>年　　　月　　　日</t>
    <rPh sb="0" eb="1">
      <t>ネン</t>
    </rPh>
    <rPh sb="4" eb="5">
      <t>ガツ</t>
    </rPh>
    <rPh sb="8" eb="9">
      <t>ニチ</t>
    </rPh>
    <phoneticPr fontId="6"/>
  </si>
  <si>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30"/>
  </si>
  <si>
    <t>(G)＞＝ (F)</t>
  </si>
  <si>
    <t>かかりつけ医（現在受診中の医療機関）</t>
  </si>
  <si>
    <t>利用者数 (A)　÷　40　＝ (F)</t>
  </si>
  <si>
    <t>２　加配される従業者の状況</t>
  </si>
  <si>
    <t>日</t>
  </si>
  <si>
    <r>
      <t>注</t>
    </r>
    <r>
      <rPr>
        <sz val="10"/>
        <color indexed="8"/>
        <rFont val="HGSｺﾞｼｯｸM"/>
      </rPr>
      <t>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129"/>
  </si>
  <si>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129"/>
  </si>
  <si>
    <t>前年度の開所日数 (D)</t>
  </si>
  <si>
    <t>指導の回数</t>
    <rPh sb="0" eb="2">
      <t>シドウ</t>
    </rPh>
    <rPh sb="3" eb="5">
      <t>カイスウ</t>
    </rPh>
    <phoneticPr fontId="129"/>
  </si>
  <si>
    <t>加配される従業者の数 (G)</t>
  </si>
  <si>
    <t>当該事業所の前年度の平均実利用者数　(A)</t>
  </si>
  <si>
    <t>１　利用者の状況</t>
  </si>
  <si>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129"/>
  </si>
  <si>
    <t>１　新規　　　　　２　変更　　　　　３　終了</t>
  </si>
  <si>
    <r>
      <t>異動区分</t>
    </r>
    <r>
      <rPr>
        <sz val="8"/>
        <color rgb="FF000000"/>
        <rFont val="HGｺﾞｼｯｸM"/>
      </rPr>
      <t>※2</t>
    </r>
  </si>
  <si>
    <t>常勤換算数</t>
    <rPh sb="0" eb="5">
      <t>ジョウキンカンサンスウ</t>
    </rPh>
    <phoneticPr fontId="6"/>
  </si>
  <si>
    <t>サービスの種類</t>
  </si>
  <si>
    <t>食事の提供体制</t>
    <rPh sb="0" eb="2">
      <t>ショクジ</t>
    </rPh>
    <rPh sb="3" eb="5">
      <t>テイキョウ</t>
    </rPh>
    <rPh sb="5" eb="7">
      <t>タイセイ</t>
    </rPh>
    <phoneticPr fontId="129"/>
  </si>
  <si>
    <t>７　他機関との連携</t>
    <rPh sb="2" eb="5">
      <t>タキカン</t>
    </rPh>
    <rPh sb="7" eb="9">
      <t>レンケイ</t>
    </rPh>
    <phoneticPr fontId="129"/>
  </si>
  <si>
    <t>事業所の名称</t>
  </si>
  <si>
    <t>視覚・聴覚言語障害者支援体制加算（Ⅰ）に関する届出書</t>
  </si>
  <si>
    <t>精神（</t>
    <rPh sb="0" eb="2">
      <t>セイシン</t>
    </rPh>
    <phoneticPr fontId="6"/>
  </si>
  <si>
    <t>利用者数 (A)　÷　50　＝ (F)</t>
  </si>
  <si>
    <t>（7）</t>
  </si>
  <si>
    <t>うち　人部屋</t>
    <rPh sb="3" eb="4">
      <t>ニン</t>
    </rPh>
    <rPh sb="4" eb="6">
      <t>ベヤ</t>
    </rPh>
    <phoneticPr fontId="129"/>
  </si>
  <si>
    <t>視覚・聴覚言語障害者支援体制加算（Ⅱ）に関する届出書</t>
  </si>
  <si>
    <t>相談支援専門員</t>
    <rPh sb="0" eb="2">
      <t>ソウダン</t>
    </rPh>
    <rPh sb="2" eb="4">
      <t>シエン</t>
    </rPh>
    <rPh sb="4" eb="7">
      <t>センモンイン</t>
    </rPh>
    <phoneticPr fontId="129"/>
  </si>
  <si>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</si>
  <si>
    <t xml:space="preserve"> 前年度の当該サービスの開所日数　　　　の合計 (D)</t>
    <rPh sb="5" eb="7">
      <t>トウガイ</t>
    </rPh>
    <rPh sb="21" eb="23">
      <t>ゴウケイ</t>
    </rPh>
    <phoneticPr fontId="6"/>
  </si>
  <si>
    <t>（※１）</t>
  </si>
  <si>
    <t>確認</t>
    <rPh sb="0" eb="2">
      <t>カクニン</t>
    </rPh>
    <phoneticPr fontId="6"/>
  </si>
  <si>
    <t>研修の
実施主体</t>
  </si>
  <si>
    <t>受講
年度</t>
    <rPh sb="0" eb="2">
      <t>ジュコウ</t>
    </rPh>
    <rPh sb="3" eb="5">
      <t>ネンド</t>
    </rPh>
    <phoneticPr fontId="6"/>
  </si>
  <si>
    <t>特別なコミュニケーション支援の必要性</t>
  </si>
  <si>
    <t>（３）</t>
  </si>
  <si>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6"/>
  </si>
  <si>
    <t>地域移行支援体制強化加算・通勤者生活支援加算</t>
  </si>
  <si>
    <t>３　感染対策向上加算３</t>
    <rPh sb="2" eb="4">
      <t>カンセン</t>
    </rPh>
    <rPh sb="4" eb="6">
      <t>タイサク</t>
    </rPh>
    <rPh sb="6" eb="8">
      <t>コウジョウ</t>
    </rPh>
    <rPh sb="8" eb="10">
      <t>カサン</t>
    </rPh>
    <phoneticPr fontId="129"/>
  </si>
  <si>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129"/>
  </si>
  <si>
    <t>就職日（年月日）</t>
    <rPh sb="0" eb="2">
      <t>シュウショク</t>
    </rPh>
    <rPh sb="2" eb="3">
      <t>ビ</t>
    </rPh>
    <rPh sb="4" eb="7">
      <t>ネンガッピ</t>
    </rPh>
    <phoneticPr fontId="129"/>
  </si>
  <si>
    <t>就職日（年月日）</t>
    <rPh sb="0" eb="2">
      <t>シュウショク</t>
    </rPh>
    <rPh sb="2" eb="3">
      <t>ビ</t>
    </rPh>
    <rPh sb="4" eb="7">
      <t>ネンガッピ</t>
    </rPh>
    <phoneticPr fontId="131"/>
  </si>
  <si>
    <t xml:space="preserve"> 加算要件に該当する利用者の前年度利用日の合計 (E)</t>
    <rPh sb="10" eb="13">
      <t>リヨウシャ</t>
    </rPh>
    <rPh sb="21" eb="23">
      <t>ゴウケイ</t>
    </rPh>
    <phoneticPr fontId="6"/>
  </si>
  <si>
    <r>
      <t xml:space="preserve">異　動　区　分 </t>
    </r>
    <r>
      <rPr>
        <sz val="8"/>
        <color auto="1"/>
        <rFont val="HGｺﾞｼｯｸM"/>
      </rPr>
      <t>※2</t>
    </r>
  </si>
  <si>
    <t>勤務形態一覧表</t>
  </si>
  <si>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129"/>
  </si>
  <si>
    <t>高次脳機能障害者支援体制加算に関する届出書</t>
    <rPh sb="0" eb="5">
      <t>コウジノウキノウ</t>
    </rPh>
    <phoneticPr fontId="6"/>
  </si>
  <si>
    <t>高次脳機能障害者支援体制加算</t>
  </si>
  <si>
    <t>　４　計画作成状況</t>
    <rPh sb="3" eb="5">
      <t>ケイカク</t>
    </rPh>
    <rPh sb="5" eb="7">
      <t>サクセイ</t>
    </rPh>
    <rPh sb="7" eb="9">
      <t>ジョウキョウ</t>
    </rPh>
    <phoneticPr fontId="129"/>
  </si>
  <si>
    <t>滞在時間</t>
    <rPh sb="0" eb="4">
      <t>タイザイジカン</t>
    </rPh>
    <phoneticPr fontId="129"/>
  </si>
  <si>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129"/>
  </si>
  <si>
    <t>　　　※　生活支援員のうち20％以上が、強度行動障害支援者養成研修（基礎研修）修了者であ
　　　　ること。</t>
    <rPh sb="36" eb="38">
      <t>ケンシュウ</t>
    </rPh>
    <phoneticPr fontId="129"/>
  </si>
  <si>
    <t>協力体制の具体的な内容</t>
    <rPh sb="0" eb="4">
      <t>キョウリョクタイセイ</t>
    </rPh>
    <rPh sb="5" eb="8">
      <t>グタイテキ</t>
    </rPh>
    <rPh sb="9" eb="11">
      <t>ナイヨウ</t>
    </rPh>
    <phoneticPr fontId="129"/>
  </si>
  <si>
    <t>夜間の支援体制</t>
    <rPh sb="0" eb="2">
      <t>ヤカン</t>
    </rPh>
    <rPh sb="3" eb="5">
      <t>シエン</t>
    </rPh>
    <rPh sb="5" eb="7">
      <t>タイセイ</t>
    </rPh>
    <phoneticPr fontId="129"/>
  </si>
  <si>
    <t>2万円以上2万3千円未満</t>
    <rPh sb="1" eb="2">
      <t>マン</t>
    </rPh>
    <rPh sb="2" eb="3">
      <t>エン</t>
    </rPh>
    <rPh sb="3" eb="5">
      <t>イジョウ</t>
    </rPh>
    <rPh sb="6" eb="7">
      <t>マン</t>
    </rPh>
    <rPh sb="8" eb="9">
      <t>セン</t>
    </rPh>
    <rPh sb="9" eb="10">
      <t>エン</t>
    </rPh>
    <rPh sb="10" eb="12">
      <t>ミマン</t>
    </rPh>
    <phoneticPr fontId="131"/>
  </si>
  <si>
    <t>５　強度行動障害支援者
　養成研修（基礎研修）
　修了者配置人数</t>
    <rPh sb="18" eb="20">
      <t>キソ</t>
    </rPh>
    <rPh sb="28" eb="30">
      <t>ハイチ</t>
    </rPh>
    <rPh sb="30" eb="32">
      <t>ニンズウ</t>
    </rPh>
    <phoneticPr fontId="129"/>
  </si>
  <si>
    <t>研修修了年月日</t>
    <rPh sb="0" eb="2">
      <t>ケンシュウ</t>
    </rPh>
    <rPh sb="2" eb="4">
      <t>シュウリョウ</t>
    </rPh>
    <rPh sb="4" eb="7">
      <t>ネンガッピ</t>
    </rPh>
    <phoneticPr fontId="129"/>
  </si>
  <si>
    <t>４　配置状況</t>
    <rPh sb="2" eb="4">
      <t>ハイチ</t>
    </rPh>
    <rPh sb="4" eb="6">
      <t>ジョウキョウ</t>
    </rPh>
    <phoneticPr fontId="129"/>
  </si>
  <si>
    <t>１　施設の名称</t>
    <rPh sb="2" eb="4">
      <t>シセツ</t>
    </rPh>
    <rPh sb="5" eb="7">
      <t>メイショウ</t>
    </rPh>
    <phoneticPr fontId="129"/>
  </si>
  <si>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129"/>
  </si>
  <si>
    <t>４　配置状況
（実践研修修了者名）</t>
    <rPh sb="2" eb="4">
      <t>ハイチ</t>
    </rPh>
    <rPh sb="4" eb="6">
      <t>ジョウキョウ</t>
    </rPh>
    <rPh sb="8" eb="10">
      <t>ジッセン</t>
    </rPh>
    <rPh sb="10" eb="12">
      <t>ケンシュウ</t>
    </rPh>
    <rPh sb="12" eb="15">
      <t>シュウリョウシャ</t>
    </rPh>
    <rPh sb="15" eb="16">
      <t>メイ</t>
    </rPh>
    <phoneticPr fontId="129"/>
  </si>
  <si>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129"/>
  </si>
  <si>
    <t>３　配置状況
（基礎研修修了者名）</t>
    <rPh sb="2" eb="4">
      <t>ハイチ</t>
    </rPh>
    <rPh sb="4" eb="6">
      <t>ジョウキョウ</t>
    </rPh>
    <rPh sb="8" eb="10">
      <t>キソ</t>
    </rPh>
    <rPh sb="10" eb="12">
      <t>ケンシュウ</t>
    </rPh>
    <rPh sb="12" eb="15">
      <t>シュウリョウシャ</t>
    </rPh>
    <rPh sb="15" eb="16">
      <t>メイ</t>
    </rPh>
    <phoneticPr fontId="129"/>
  </si>
  <si>
    <t>重度障害者支援加算（短期入所）</t>
  </si>
  <si>
    <t>区分３</t>
    <rPh sb="0" eb="2">
      <t>クブン</t>
    </rPh>
    <phoneticPr fontId="130"/>
  </si>
  <si>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129"/>
  </si>
  <si>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129"/>
  </si>
  <si>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129"/>
  </si>
  <si>
    <r>
      <t>うち今年度の研修要件②</t>
    </r>
    <r>
      <rPr>
        <sz val="10"/>
        <color indexed="8"/>
        <rFont val="HGｺﾞｼｯｸM"/>
      </rPr>
      <t>（※２）</t>
    </r>
    <r>
      <rPr>
        <sz val="11"/>
        <color indexed="8"/>
        <rFont val="HGｺﾞｼｯｸM"/>
      </rPr>
      <t xml:space="preserve">
を満たしている者の数及び割合</t>
    </r>
    <rPh sb="2" eb="3">
      <t>コン</t>
    </rPh>
    <rPh sb="26" eb="27">
      <t>オヨ</t>
    </rPh>
    <rPh sb="28" eb="30">
      <t>ワリアイ</t>
    </rPh>
    <phoneticPr fontId="129"/>
  </si>
  <si>
    <t>該当する欄にチェック</t>
    <rPh sb="0" eb="2">
      <t>ガイトウ</t>
    </rPh>
    <rPh sb="4" eb="5">
      <t>ラン</t>
    </rPh>
    <phoneticPr fontId="129"/>
  </si>
  <si>
    <t>生活支援員の数</t>
    <rPh sb="0" eb="2">
      <t>セイカツ</t>
    </rPh>
    <rPh sb="2" eb="5">
      <t>シエンイン</t>
    </rPh>
    <rPh sb="6" eb="7">
      <t>カズ</t>
    </rPh>
    <phoneticPr fontId="129"/>
  </si>
  <si>
    <r>
      <t>今年度の研修要件①</t>
    </r>
    <r>
      <rPr>
        <sz val="10"/>
        <color indexed="8"/>
        <rFont val="HGｺﾞｼｯｸM"/>
      </rPr>
      <t>（※１）</t>
    </r>
    <r>
      <rPr>
        <sz val="12"/>
        <color indexed="8"/>
        <rFont val="HGｺﾞｼｯｸM"/>
      </rPr>
      <t>を満たしている者の数</t>
    </r>
    <rPh sb="0" eb="3">
      <t>コンネンド</t>
    </rPh>
    <rPh sb="4" eb="6">
      <t>ケンシュウ</t>
    </rPh>
    <rPh sb="6" eb="8">
      <t>ヨウケン</t>
    </rPh>
    <rPh sb="14" eb="15">
      <t>ミ</t>
    </rPh>
    <rPh sb="20" eb="21">
      <t>シャ</t>
    </rPh>
    <rPh sb="22" eb="23">
      <t>カズ</t>
    </rPh>
    <phoneticPr fontId="129"/>
  </si>
  <si>
    <t>３　算定要件</t>
    <rPh sb="2" eb="6">
      <t>サンテイヨウケン</t>
    </rPh>
    <phoneticPr fontId="6"/>
  </si>
  <si>
    <t>＜要件確認１＞　①≧③＋（④－⑤）となっていること
　　　　　　　　（※④－⑤が０未満の場合は、０として計算）</t>
    <rPh sb="1" eb="3">
      <t>ヨウケン</t>
    </rPh>
    <rPh sb="3" eb="5">
      <t>カクニン</t>
    </rPh>
    <phoneticPr fontId="6"/>
  </si>
  <si>
    <t>（　　あり　　・　　なし　　）</t>
  </si>
  <si>
    <t>　　とで足りる。）</t>
  </si>
  <si>
    <t>中核的人材養成研修修了者　配置</t>
  </si>
  <si>
    <t>看護職員の総数</t>
    <rPh sb="0" eb="2">
      <t>カンゴ</t>
    </rPh>
    <rPh sb="2" eb="4">
      <t>ショクイン</t>
    </rPh>
    <rPh sb="5" eb="7">
      <t>ソウスウ</t>
    </rPh>
    <phoneticPr fontId="129"/>
  </si>
  <si>
    <t>内部</t>
    <rPh sb="0" eb="2">
      <t>ナイブ</t>
    </rPh>
    <phoneticPr fontId="6"/>
  </si>
  <si>
    <t>４　障害者ピアサ
　ポート研修修了
　職員</t>
    <rPh sb="15" eb="17">
      <t>シュウリョウ</t>
    </rPh>
    <rPh sb="19" eb="21">
      <t>ショクイン</t>
    </rPh>
    <phoneticPr fontId="129"/>
  </si>
  <si>
    <t>強度行動障害支援者養成研修（実践研修）</t>
    <rPh sb="14" eb="16">
      <t>ジッセン</t>
    </rPh>
    <phoneticPr fontId="129"/>
  </si>
  <si>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129"/>
  </si>
  <si>
    <t>異動区分</t>
    <rPh sb="0" eb="2">
      <t>イドウ</t>
    </rPh>
    <rPh sb="2" eb="4">
      <t>クブン</t>
    </rPh>
    <phoneticPr fontId="6"/>
  </si>
  <si>
    <t>就労定着支援の
終了日（年月日）</t>
    <rPh sb="8" eb="11">
      <t>シュウリョウビ</t>
    </rPh>
    <rPh sb="12" eb="15">
      <t>ネンガッピ</t>
    </rPh>
    <phoneticPr fontId="129"/>
  </si>
  <si>
    <t>研修の受講状況</t>
    <rPh sb="0" eb="2">
      <t>ケンシュウ</t>
    </rPh>
    <rPh sb="3" eb="5">
      <t>ジュコウ</t>
    </rPh>
    <rPh sb="5" eb="7">
      <t>ジョウキョウ</t>
    </rPh>
    <phoneticPr fontId="129"/>
  </si>
  <si>
    <t>通院支援加算</t>
    <rPh sb="0" eb="6">
      <t>ツウインシエンカサン</t>
    </rPh>
    <phoneticPr fontId="6"/>
  </si>
  <si>
    <t>職員配置</t>
    <rPh sb="0" eb="2">
      <t>ショクイン</t>
    </rPh>
    <rPh sb="2" eb="4">
      <t>ハイチ</t>
    </rPh>
    <phoneticPr fontId="129"/>
  </si>
  <si>
    <t>異動区分</t>
    <rPh sb="0" eb="2">
      <t>イドウ</t>
    </rPh>
    <rPh sb="2" eb="4">
      <t>クブン</t>
    </rPh>
    <phoneticPr fontId="129"/>
  </si>
  <si>
    <t>異動区分</t>
    <rPh sb="0" eb="2">
      <t>イドウ</t>
    </rPh>
    <rPh sb="2" eb="4">
      <t>クブン</t>
    </rPh>
    <phoneticPr fontId="131"/>
  </si>
  <si>
    <t>定員の見直し</t>
    <rPh sb="0" eb="2">
      <t>テイイン</t>
    </rPh>
    <rPh sb="3" eb="5">
      <t>ミナオ</t>
    </rPh>
    <phoneticPr fontId="6"/>
  </si>
  <si>
    <t>事業所の名称</t>
    <rPh sb="0" eb="3">
      <t>ジギョウショ</t>
    </rPh>
    <rPh sb="4" eb="6">
      <t>メイショウ</t>
    </rPh>
    <phoneticPr fontId="129"/>
  </si>
  <si>
    <t>事業所の名称</t>
    <rPh sb="0" eb="3">
      <t>ジギョウショ</t>
    </rPh>
    <rPh sb="4" eb="6">
      <t>メイショウ</t>
    </rPh>
    <phoneticPr fontId="131"/>
  </si>
  <si>
    <t>（１）</t>
  </si>
  <si>
    <t>　 ２　個別訓練実施計画
　　　 の運用</t>
    <rPh sb="4" eb="6">
      <t>コベツ</t>
    </rPh>
    <rPh sb="6" eb="8">
      <t>クンレン</t>
    </rPh>
    <rPh sb="8" eb="10">
      <t>ジッシ</t>
    </rPh>
    <rPh sb="10" eb="12">
      <t>ケイカク</t>
    </rPh>
    <rPh sb="18" eb="20">
      <t>ウンヨウ</t>
    </rPh>
    <phoneticPr fontId="129"/>
  </si>
  <si>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129"/>
  </si>
  <si>
    <r>
      <t>○６の人員体制を満たすために</t>
    </r>
    <r>
      <rPr>
        <u/>
        <sz val="11"/>
        <color theme="1"/>
        <rFont val="HGSｺﾞｼｯｸM"/>
      </rPr>
      <t>加配すべき世話人等</t>
    </r>
    <rPh sb="3" eb="5">
      <t>ジンイン</t>
    </rPh>
    <rPh sb="5" eb="7">
      <t>タイセイ</t>
    </rPh>
    <rPh sb="8" eb="9">
      <t>ミ</t>
    </rPh>
    <phoneticPr fontId="6"/>
  </si>
  <si>
    <t>年　　月　　日</t>
    <rPh sb="0" eb="1">
      <t>ネン</t>
    </rPh>
    <rPh sb="3" eb="4">
      <t>ツキ</t>
    </rPh>
    <rPh sb="6" eb="7">
      <t>ヒ</t>
    </rPh>
    <phoneticPr fontId="6"/>
  </si>
  <si>
    <t>障害福祉サービス・障害児支援</t>
    <rPh sb="0" eb="4">
      <t>ショウガイフクシ</t>
    </rPh>
    <rPh sb="9" eb="14">
      <t>ショウガイジシエン</t>
    </rPh>
    <phoneticPr fontId="6"/>
  </si>
  <si>
    <t>重度障害者支援加算（共同生活援助）</t>
  </si>
  <si>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6"/>
  </si>
  <si>
    <t>⑤　基幹相談支援センターが実施する地域の相談支援事業者の人材育成や支援の質の</t>
    <rPh sb="2" eb="4">
      <t>キカン</t>
    </rPh>
    <rPh sb="4" eb="6">
      <t>ソウダン</t>
    </rPh>
    <phoneticPr fontId="129"/>
  </si>
  <si>
    <t>注４</t>
    <rPh sb="0" eb="1">
      <t>チュウ</t>
    </rPh>
    <phoneticPr fontId="129"/>
  </si>
  <si>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131"/>
  </si>
  <si>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129"/>
  </si>
  <si>
    <t>医療機関コード</t>
    <rPh sb="0" eb="2">
      <t>イリョウ</t>
    </rPh>
    <rPh sb="2" eb="4">
      <t>キカン</t>
    </rPh>
    <phoneticPr fontId="129"/>
  </si>
  <si>
    <t>注３</t>
    <rPh sb="0" eb="1">
      <t>チュウ</t>
    </rPh>
    <phoneticPr fontId="129"/>
  </si>
  <si>
    <t>資格を証する書類の写しを添付すること。</t>
    <rPh sb="0" eb="2">
      <t>シカク</t>
    </rPh>
    <rPh sb="3" eb="4">
      <t>ショウ</t>
    </rPh>
    <rPh sb="6" eb="8">
      <t>ショルイ</t>
    </rPh>
    <rPh sb="9" eb="10">
      <t>ウツ</t>
    </rPh>
    <rPh sb="12" eb="14">
      <t>テンプ</t>
    </rPh>
    <phoneticPr fontId="129"/>
  </si>
  <si>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129"/>
  </si>
  <si>
    <t>　２　異動区分</t>
    <rPh sb="3" eb="5">
      <t>イドウ</t>
    </rPh>
    <rPh sb="5" eb="7">
      <t>クブン</t>
    </rPh>
    <phoneticPr fontId="129"/>
  </si>
  <si>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129"/>
  </si>
  <si>
    <t>注１</t>
    <rPh sb="0" eb="1">
      <t>チュウ</t>
    </rPh>
    <phoneticPr fontId="129"/>
  </si>
  <si>
    <t>グループホーム</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</si>
  <si>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129"/>
  </si>
  <si>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129"/>
  </si>
  <si>
    <t>２　訪問看護ステーション
　等との提携状況（訪問看
　護ステーション等との連
　携により看護師を確保し
　ている場合）</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</si>
  <si>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</si>
  <si>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１　事業所・施設の名称</t>
  </si>
  <si>
    <t>利用者ごとのリハビリテーション実施計画に従い、医師又は医師の指示を受けた理学療法士、作業療法士又は言語聴覚士が指定生活介護等を行っているとともに、利用者の状態を定期的に記録している。</t>
  </si>
  <si>
    <t>リハビリテーション実施計画は、利用者、家族に説明し、その同意を得ている。</t>
  </si>
  <si>
    <t>リハビリテーション実施計画原案は、利用者、家族に説明し、その同意を得ている。</t>
  </si>
  <si>
    <t>　３　人員配置</t>
    <rPh sb="3" eb="5">
      <t>ジンイン</t>
    </rPh>
    <rPh sb="5" eb="7">
      <t>ハイチ</t>
    </rPh>
    <phoneticPr fontId="129"/>
  </si>
  <si>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129"/>
  </si>
  <si>
    <t>実地指導を受けた日時</t>
    <rPh sb="0" eb="2">
      <t>ジッチ</t>
    </rPh>
    <rPh sb="2" eb="4">
      <t>シドウ</t>
    </rPh>
    <rPh sb="5" eb="6">
      <t>ウ</t>
    </rPh>
    <rPh sb="8" eb="10">
      <t>ニチジ</t>
    </rPh>
    <phoneticPr fontId="129"/>
  </si>
  <si>
    <t>医療機関が届け出ている診療報酬</t>
    <rPh sb="0" eb="2">
      <t>イリョウ</t>
    </rPh>
    <rPh sb="2" eb="4">
      <t>キカン</t>
    </rPh>
    <rPh sb="5" eb="6">
      <t>トド</t>
    </rPh>
    <rPh sb="7" eb="8">
      <t>デ</t>
    </rPh>
    <rPh sb="11" eb="13">
      <t>シンリョウ</t>
    </rPh>
    <rPh sb="13" eb="15">
      <t>ホウシュウ</t>
    </rPh>
    <phoneticPr fontId="129"/>
  </si>
  <si>
    <t>医師、理学療法士、作業療法士、言語聴覚士その他の職種の者が共同して、利用者ごとのリハビリテーション実施計画を作成している。</t>
  </si>
  <si>
    <r>
      <t xml:space="preserve">夜間支援従事者
</t>
    </r>
    <r>
      <rPr>
        <sz val="9"/>
        <color indexed="8"/>
        <rFont val="HGSｺﾞｼｯｸM"/>
      </rPr>
      <t>③</t>
    </r>
  </si>
  <si>
    <t>対象：施設入所支援</t>
  </si>
  <si>
    <t>確認欄</t>
    <rPh sb="0" eb="2">
      <t>カクニン</t>
    </rPh>
    <rPh sb="2" eb="3">
      <t>ラン</t>
    </rPh>
    <phoneticPr fontId="129"/>
  </si>
  <si>
    <t>　１　主任相談支援専門員配置加算(Ⅰ)　　　２　　(Ⅱ)</t>
    <rPh sb="3" eb="5">
      <t>シュニン</t>
    </rPh>
    <rPh sb="5" eb="7">
      <t>ソウダン</t>
    </rPh>
    <rPh sb="7" eb="9">
      <t>シエン</t>
    </rPh>
    <rPh sb="9" eb="12">
      <t>センモンイン</t>
    </rPh>
    <rPh sb="12" eb="14">
      <t>ハイチ</t>
    </rPh>
    <rPh sb="14" eb="16">
      <t>カサン</t>
    </rPh>
    <phoneticPr fontId="129"/>
  </si>
  <si>
    <t>　援助技術の向上等を目的として指導、助言を行っている。</t>
    <rPh sb="21" eb="22">
      <t>オコナ</t>
    </rPh>
    <phoneticPr fontId="129"/>
  </si>
  <si>
    <t>目標工賃達成指導員の氏名</t>
    <rPh sb="0" eb="2">
      <t>モクヒョウ</t>
    </rPh>
    <rPh sb="2" eb="4">
      <t>コウチン</t>
    </rPh>
    <rPh sb="4" eb="6">
      <t>タッセイ</t>
    </rPh>
    <rPh sb="6" eb="9">
      <t>シドウイン</t>
    </rPh>
    <rPh sb="10" eb="12">
      <t>シメイ</t>
    </rPh>
    <phoneticPr fontId="129"/>
  </si>
  <si>
    <t>算定要件</t>
    <rPh sb="0" eb="2">
      <t>サンテイ</t>
    </rPh>
    <rPh sb="2" eb="4">
      <t>ヨウケン</t>
    </rPh>
    <phoneticPr fontId="129"/>
  </si>
  <si>
    <t>事業所・施設の名称</t>
    <rPh sb="0" eb="2">
      <t>ジギョウ</t>
    </rPh>
    <rPh sb="2" eb="3">
      <t>ショ</t>
    </rPh>
    <rPh sb="4" eb="6">
      <t>シセツ</t>
    </rPh>
    <rPh sb="7" eb="9">
      <t>メイショウ</t>
    </rPh>
    <phoneticPr fontId="129"/>
  </si>
  <si>
    <t>定員41人以上60人以下</t>
    <rPh sb="0" eb="2">
      <t>テイイン</t>
    </rPh>
    <rPh sb="4" eb="7">
      <t>ニンイジョウ</t>
    </rPh>
    <rPh sb="9" eb="10">
      <t>ニン</t>
    </rPh>
    <rPh sb="10" eb="12">
      <t>イカ</t>
    </rPh>
    <phoneticPr fontId="129"/>
  </si>
  <si>
    <t>　　　　年　　　　月　　　　日</t>
    <rPh sb="4" eb="5">
      <t>ネン</t>
    </rPh>
    <rPh sb="9" eb="10">
      <t>ツキ</t>
    </rPh>
    <rPh sb="14" eb="15">
      <t>ニチ</t>
    </rPh>
    <phoneticPr fontId="129"/>
  </si>
  <si>
    <r>
      <t xml:space="preserve">①　当該申請を行う自事業所が、地域生活支援拠点等にとして位置付けられていることを証明できる運営規定
</t>
    </r>
    <r>
      <rPr>
        <sz val="11"/>
        <color theme="1"/>
        <rFont val="HGSｺﾞｼｯｸM"/>
      </rPr>
      <t>　</t>
    </r>
    <r>
      <rPr>
        <u/>
        <sz val="11"/>
        <color theme="1"/>
        <rFont val="HGSｺﾞｼｯｸM"/>
      </rPr>
      <t>の提出</t>
    </r>
    <rPh sb="2" eb="4">
      <t>トウガイ</t>
    </rPh>
    <rPh sb="4" eb="6">
      <t>シンセイ</t>
    </rPh>
    <rPh sb="7" eb="8">
      <t>オコナ</t>
    </rPh>
    <phoneticPr fontId="129"/>
  </si>
  <si>
    <t>リハビリテーション加算（生活介護）</t>
  </si>
  <si>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129"/>
  </si>
  <si>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129"/>
  </si>
  <si>
    <t>　　　　　　　　年　　　　月　　　日</t>
    <rPh sb="8" eb="9">
      <t>ネン</t>
    </rPh>
    <rPh sb="13" eb="14">
      <t>ガツ</t>
    </rPh>
    <rPh sb="17" eb="18">
      <t>ニチ</t>
    </rPh>
    <phoneticPr fontId="129"/>
  </si>
  <si>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129"/>
  </si>
  <si>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129"/>
  </si>
  <si>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129"/>
  </si>
  <si>
    <t>SIMを用いた評価結果を集計し、公表していること。</t>
    <rPh sb="4" eb="5">
      <t>モチ</t>
    </rPh>
    <rPh sb="7" eb="9">
      <t>ヒョウカ</t>
    </rPh>
    <rPh sb="9" eb="11">
      <t>ケッカ</t>
    </rPh>
    <rPh sb="12" eb="14">
      <t>シュウケイ</t>
    </rPh>
    <rPh sb="16" eb="18">
      <t>コウヒョウ</t>
    </rPh>
    <phoneticPr fontId="129"/>
  </si>
  <si>
    <t>支援プログラムを公表していること。</t>
    <rPh sb="0" eb="2">
      <t>シエン</t>
    </rPh>
    <rPh sb="8" eb="10">
      <t>コウヒョウ</t>
    </rPh>
    <phoneticPr fontId="129"/>
  </si>
  <si>
    <t>※頸髄損傷による四肢麻痺その他これに類する障害者である場合には、当該加算を算定する場合において下記の要件を満たす必要はない。</t>
    <rPh sb="47" eb="49">
      <t>カキ</t>
    </rPh>
    <phoneticPr fontId="129"/>
  </si>
  <si>
    <t>リハビリテーション加算（Ⅰ）の算定要件の一部（※）</t>
    <rPh sb="9" eb="11">
      <t>カサン</t>
    </rPh>
    <rPh sb="15" eb="17">
      <t>サンテイ</t>
    </rPh>
    <rPh sb="17" eb="19">
      <t>ヨウケン</t>
    </rPh>
    <rPh sb="20" eb="22">
      <t>イチブ</t>
    </rPh>
    <phoneticPr fontId="129"/>
  </si>
  <si>
    <t>リハビリテーション加算に関する届出書（自立訓練（機能訓練））</t>
    <rPh sb="9" eb="11">
      <t>カサン</t>
    </rPh>
    <rPh sb="12" eb="13">
      <t>カン</t>
    </rPh>
    <rPh sb="15" eb="18">
      <t>トドケデショ</t>
    </rPh>
    <phoneticPr fontId="129"/>
  </si>
  <si>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</si>
  <si>
    <t>リハビリテーション加算(自立訓練(機能訓練))</t>
  </si>
  <si>
    <t>家族・世帯支援の
必要性、調整にあたっての留意事項等</t>
  </si>
  <si>
    <t>適切な食事提供
の確保方策</t>
    <rPh sb="0" eb="2">
      <t>テキセツ</t>
    </rPh>
    <rPh sb="3" eb="5">
      <t>ショクジ</t>
    </rPh>
    <rPh sb="5" eb="7">
      <t>テイキョウ</t>
    </rPh>
    <rPh sb="9" eb="11">
      <t>カクホ</t>
    </rPh>
    <rPh sb="11" eb="13">
      <t>ホウサク</t>
    </rPh>
    <phoneticPr fontId="129"/>
  </si>
  <si>
    <t>委託業務内容</t>
    <rPh sb="0" eb="2">
      <t>イタク</t>
    </rPh>
    <rPh sb="2" eb="4">
      <t>ギョウム</t>
    </rPh>
    <rPh sb="4" eb="6">
      <t>ナイヨウ</t>
    </rPh>
    <phoneticPr fontId="129"/>
  </si>
  <si>
    <t>業務委託先</t>
    <rPh sb="0" eb="2">
      <t>ギョウム</t>
    </rPh>
    <rPh sb="2" eb="5">
      <t>イタクサキ</t>
    </rPh>
    <phoneticPr fontId="129"/>
  </si>
  <si>
    <t>個別計画訓練支援加算（Ⅱ）の要件</t>
  </si>
  <si>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129"/>
  </si>
  <si>
    <t>連携先名</t>
  </si>
  <si>
    <t>医療連携体制加算（Ⅸ）に関する届出書（短期入所）</t>
    <rPh sb="19" eb="21">
      <t>タンキ</t>
    </rPh>
    <rPh sb="21" eb="23">
      <t>ニュウショ</t>
    </rPh>
    <phoneticPr fontId="129"/>
  </si>
  <si>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129"/>
  </si>
  <si>
    <t>管理栄養士</t>
    <rPh sb="0" eb="2">
      <t>カンリ</t>
    </rPh>
    <rPh sb="2" eb="5">
      <t>エイヨウシ</t>
    </rPh>
    <phoneticPr fontId="129"/>
  </si>
  <si>
    <t>食事提供に係る
人員配置</t>
    <rPh sb="0" eb="2">
      <t>ショクジ</t>
    </rPh>
    <rPh sb="2" eb="4">
      <t>テイキョウ</t>
    </rPh>
    <rPh sb="5" eb="6">
      <t>カカ</t>
    </rPh>
    <rPh sb="8" eb="10">
      <t>ジンイン</t>
    </rPh>
    <rPh sb="10" eb="12">
      <t>ハイチ</t>
    </rPh>
    <phoneticPr fontId="129"/>
  </si>
  <si>
    <t>求職活動等</t>
    <rPh sb="0" eb="2">
      <t>キュウショク</t>
    </rPh>
    <rPh sb="2" eb="5">
      <t>カツドウナド</t>
    </rPh>
    <phoneticPr fontId="129"/>
  </si>
  <si>
    <t>１　新規　　　　　２　変更　　　　　３　終了</t>
    <rPh sb="2" eb="4">
      <t>シンキ</t>
    </rPh>
    <rPh sb="11" eb="13">
      <t>ヘンコウ</t>
    </rPh>
    <rPh sb="20" eb="22">
      <t>シュウリョウ</t>
    </rPh>
    <phoneticPr fontId="129"/>
  </si>
  <si>
    <t>診療科</t>
    <rPh sb="0" eb="3">
      <t>シンリョウカ</t>
    </rPh>
    <phoneticPr fontId="6"/>
  </si>
  <si>
    <t>３　異動区分</t>
    <rPh sb="2" eb="6">
      <t>イドウクブン</t>
    </rPh>
    <phoneticPr fontId="129"/>
  </si>
  <si>
    <t>２　事業所の名称</t>
    <rPh sb="2" eb="4">
      <t>ジギョウ</t>
    </rPh>
    <rPh sb="4" eb="5">
      <t>ジョ</t>
    </rPh>
    <rPh sb="6" eb="8">
      <t>メイショウ</t>
    </rPh>
    <phoneticPr fontId="134"/>
  </si>
  <si>
    <t>⑥　基幹相談支援センターが実施する地域の相談支援事業者の人材育成や支援の質の</t>
    <rPh sb="2" eb="4">
      <t>キカン</t>
    </rPh>
    <rPh sb="4" eb="6">
      <t>ソウダン</t>
    </rPh>
    <phoneticPr fontId="129"/>
  </si>
  <si>
    <t>食事提供体制加算</t>
  </si>
  <si>
    <t>報酬区分</t>
  </si>
  <si>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129"/>
  </si>
  <si>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129"/>
  </si>
  <si>
    <t>４　サービス管理責任者の配置</t>
    <rPh sb="6" eb="8">
      <t>カンリ</t>
    </rPh>
    <rPh sb="8" eb="11">
      <t>セキニンシャ</t>
    </rPh>
    <rPh sb="12" eb="14">
      <t>ハイチ</t>
    </rPh>
    <phoneticPr fontId="129"/>
  </si>
  <si>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129"/>
  </si>
  <si>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129"/>
  </si>
  <si>
    <t>注３</t>
  </si>
  <si>
    <t>(R8改定対象)(１)</t>
    <rPh sb="3" eb="5">
      <t>カイテイ</t>
    </rPh>
    <rPh sb="5" eb="7">
      <t>タイショウ</t>
    </rPh>
    <phoneticPr fontId="132"/>
  </si>
  <si>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129"/>
  </si>
  <si>
    <t>注１</t>
  </si>
  <si>
    <t>非常勤（人）</t>
    <rPh sb="0" eb="3">
      <t>ヒジョウキン</t>
    </rPh>
    <rPh sb="4" eb="5">
      <t>ニン</t>
    </rPh>
    <phoneticPr fontId="129"/>
  </si>
  <si>
    <t>(R8改定対象外)(５)</t>
    <rPh sb="3" eb="5">
      <t>カイテイ</t>
    </rPh>
    <rPh sb="5" eb="7">
      <t>タイショウ</t>
    </rPh>
    <rPh sb="7" eb="8">
      <t>ガイ</t>
    </rPh>
    <phoneticPr fontId="132"/>
  </si>
  <si>
    <t>添付書類</t>
    <rPh sb="0" eb="2">
      <t>テンプ</t>
    </rPh>
    <rPh sb="2" eb="4">
      <t>ショルイ</t>
    </rPh>
    <phoneticPr fontId="129"/>
  </si>
  <si>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129"/>
  </si>
  <si>
    <t>研修の内容</t>
    <rPh sb="0" eb="2">
      <t>ケンシュウ</t>
    </rPh>
    <rPh sb="3" eb="5">
      <t>ナイヨウ</t>
    </rPh>
    <phoneticPr fontId="129"/>
  </si>
  <si>
    <t>研修の回数</t>
    <rPh sb="0" eb="2">
      <t>ケンシュウ</t>
    </rPh>
    <rPh sb="3" eb="5">
      <t>カイスウ</t>
    </rPh>
    <phoneticPr fontId="129"/>
  </si>
  <si>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129"/>
  </si>
  <si>
    <t>回／月</t>
    <rPh sb="0" eb="1">
      <t>カイ</t>
    </rPh>
    <rPh sb="2" eb="3">
      <t>ツキ</t>
    </rPh>
    <phoneticPr fontId="129"/>
  </si>
  <si>
    <r>
      <t>【</t>
    </r>
    <r>
      <rPr>
        <b/>
        <sz val="12"/>
        <color auto="1"/>
        <rFont val="HGSｺﾞｼｯｸM"/>
      </rPr>
      <t>施設入所支援のみ</t>
    </r>
    <r>
      <rPr>
        <sz val="12"/>
        <color auto="1"/>
        <rFont val="HGSｺﾞｼｯｸM"/>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129"/>
  </si>
  <si>
    <t>添付資料：</t>
    <rPh sb="0" eb="2">
      <t>テンプ</t>
    </rPh>
    <rPh sb="2" eb="4">
      <t>シリョウ</t>
    </rPh>
    <phoneticPr fontId="6"/>
  </si>
  <si>
    <t>社会福祉士又は精神保健福祉士による支援の内容</t>
    <rPh sb="5" eb="6">
      <t>マタ</t>
    </rPh>
    <rPh sb="17" eb="19">
      <t>シエン</t>
    </rPh>
    <rPh sb="20" eb="22">
      <t>ナイヨウ</t>
    </rPh>
    <phoneticPr fontId="129"/>
  </si>
  <si>
    <t>算定要件</t>
    <rPh sb="0" eb="2">
      <t>サンテイ</t>
    </rPh>
    <rPh sb="2" eb="4">
      <t>ヨウケン</t>
    </rPh>
    <phoneticPr fontId="6"/>
  </si>
  <si>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129"/>
  </si>
  <si>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129"/>
  </si>
  <si>
    <t>　「無」であってもよい。</t>
  </si>
  <si>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129"/>
  </si>
  <si>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129"/>
  </si>
  <si>
    <t>(R8改定対象外)(１)</t>
    <rPh sb="3" eb="5">
      <t>カイテイ</t>
    </rPh>
    <rPh sb="5" eb="7">
      <t>タイショウ</t>
    </rPh>
    <rPh sb="7" eb="8">
      <t>ガイ</t>
    </rPh>
    <phoneticPr fontId="132"/>
  </si>
  <si>
    <t>加　算　要　件</t>
    <rPh sb="0" eb="1">
      <t>カ</t>
    </rPh>
    <rPh sb="2" eb="3">
      <t>サン</t>
    </rPh>
    <rPh sb="4" eb="5">
      <t>ヨウ</t>
    </rPh>
    <rPh sb="6" eb="7">
      <t>ケン</t>
    </rPh>
    <phoneticPr fontId="129"/>
  </si>
  <si>
    <t>１　新規　　　　　　　　２　変更　　　　　　　　３　終了</t>
    <rPh sb="2" eb="4">
      <t>シンキ</t>
    </rPh>
    <rPh sb="14" eb="16">
      <t>ヘンコウ</t>
    </rPh>
    <rPh sb="26" eb="28">
      <t>シュウリョウ</t>
    </rPh>
    <phoneticPr fontId="129"/>
  </si>
  <si>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129"/>
  </si>
  <si>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129"/>
  </si>
  <si>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129"/>
  </si>
  <si>
    <t>設備</t>
    <rPh sb="0" eb="2">
      <t>セツビ</t>
    </rPh>
    <phoneticPr fontId="129"/>
  </si>
  <si>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129"/>
  </si>
  <si>
    <t>４　その他の体制の整備状
　況</t>
  </si>
  <si>
    <t>４　運営規程に定める
　障害者の種類</t>
    <rPh sb="2" eb="4">
      <t>ウンエイ</t>
    </rPh>
    <rPh sb="4" eb="6">
      <t>キテイ</t>
    </rPh>
    <rPh sb="7" eb="8">
      <t>サダ</t>
    </rPh>
    <rPh sb="12" eb="14">
      <t>ショウガイ</t>
    </rPh>
    <rPh sb="14" eb="15">
      <t>シャ</t>
    </rPh>
    <rPh sb="16" eb="18">
      <t>シュルイ</t>
    </rPh>
    <phoneticPr fontId="129"/>
  </si>
  <si>
    <t>２　感染対策向上加算２</t>
    <rPh sb="2" eb="4">
      <t>カンセン</t>
    </rPh>
    <rPh sb="4" eb="6">
      <t>タイサク</t>
    </rPh>
    <rPh sb="6" eb="8">
      <t>コウジョウ</t>
    </rPh>
    <rPh sb="8" eb="10">
      <t>カサン</t>
    </rPh>
    <phoneticPr fontId="129"/>
  </si>
  <si>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129"/>
  </si>
  <si>
    <t>精神障害者地域移行特別加算</t>
  </si>
  <si>
    <t>共同生活援助用</t>
    <rPh sb="0" eb="2">
      <t>キョウドウ</t>
    </rPh>
    <rPh sb="2" eb="4">
      <t>セイカツ</t>
    </rPh>
    <rPh sb="4" eb="6">
      <t>エンジョ</t>
    </rPh>
    <rPh sb="6" eb="7">
      <t>ヨウ</t>
    </rPh>
    <phoneticPr fontId="6"/>
  </si>
  <si>
    <t>（※２）生活支援員のうち２０％以上が、強度行動障害支援者養成研修（基礎研修）修了者であること。</t>
    <rPh sb="35" eb="37">
      <t>ケンシュウ</t>
    </rPh>
    <phoneticPr fontId="129"/>
  </si>
  <si>
    <r>
      <t>基礎研修の終了者の
数及び割合</t>
    </r>
    <r>
      <rPr>
        <sz val="8"/>
        <color auto="1"/>
        <rFont val="HGSｺﾞｼｯｸM"/>
      </rPr>
      <t>（※２）</t>
    </r>
    <rPh sb="0" eb="2">
      <t>キソ</t>
    </rPh>
    <rPh sb="2" eb="4">
      <t>ケンシュウ</t>
    </rPh>
    <rPh sb="5" eb="8">
      <t>シュウリョウシャ</t>
    </rPh>
    <rPh sb="10" eb="11">
      <t>カズ</t>
    </rPh>
    <rPh sb="11" eb="12">
      <t>オヨ</t>
    </rPh>
    <rPh sb="13" eb="15">
      <t>ワリアイ</t>
    </rPh>
    <phoneticPr fontId="129"/>
  </si>
  <si>
    <t>他事業所との併任</t>
  </si>
  <si>
    <t>注２　(B)は前年度の利用者数の平均値を6で除して得た数とする。(C)は前年度の利用者数の平均値を5で除して得たとする。</t>
    <rPh sb="0" eb="1">
      <t>チュウ</t>
    </rPh>
    <phoneticPr fontId="129"/>
  </si>
  <si>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129"/>
  </si>
  <si>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6"/>
  </si>
  <si>
    <t>生活支援員の数</t>
  </si>
  <si>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29"/>
  </si>
  <si>
    <t>　　拠点関係機関との連携体制を確保することに代えて、緊急の事態等への対処</t>
    <rPh sb="22" eb="23">
      <t>カ</t>
    </rPh>
    <rPh sb="26" eb="28">
      <t>キンキュウ</t>
    </rPh>
    <rPh sb="29" eb="31">
      <t>ジタイ</t>
    </rPh>
    <rPh sb="31" eb="32">
      <t>トウ</t>
    </rPh>
    <rPh sb="34" eb="36">
      <t>タイショ</t>
    </rPh>
    <phoneticPr fontId="129"/>
  </si>
  <si>
    <t>常勤換算方法
による員数</t>
    <rPh sb="0" eb="2">
      <t>ジョウキン</t>
    </rPh>
    <rPh sb="2" eb="4">
      <t>カンサン</t>
    </rPh>
    <rPh sb="4" eb="6">
      <t>ホウホウ</t>
    </rPh>
    <rPh sb="10" eb="12">
      <t>インスウ</t>
    </rPh>
    <phoneticPr fontId="129"/>
  </si>
  <si>
    <r>
      <t>実践研修の終了者の数</t>
    </r>
    <r>
      <rPr>
        <sz val="8"/>
        <color auto="1"/>
        <rFont val="HGSｺﾞｼｯｸM"/>
      </rPr>
      <t>（※１）</t>
    </r>
    <rPh sb="0" eb="2">
      <t>ジッセン</t>
    </rPh>
    <rPh sb="2" eb="4">
      <t>ケンシュウ</t>
    </rPh>
    <rPh sb="5" eb="8">
      <t>シュウリョウシャ</t>
    </rPh>
    <rPh sb="9" eb="10">
      <t>カズ</t>
    </rPh>
    <phoneticPr fontId="129"/>
  </si>
  <si>
    <t>事業所</t>
    <rPh sb="0" eb="3">
      <t>ジギョウショ</t>
    </rPh>
    <phoneticPr fontId="6"/>
  </si>
  <si>
    <t>強度行動障害支援者養成研修
（基礎研修）</t>
  </si>
  <si>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</si>
  <si>
    <t>共通</t>
  </si>
  <si>
    <t>病院・診療所・訪問看護ステーション等との契約書等の写し（准看護師ではなく「看護師」を派遣すること、上記３に記載する派遣の頻度・時間及び24時間オンコールの体制をとることを明記すること。）</t>
  </si>
  <si>
    <t>上記２に該当の場合</t>
  </si>
  <si>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129"/>
  </si>
  <si>
    <t>従業者の勤務の体制及び勤務形態一覧表
組織体制図
看護師の資格を証する書類の写し</t>
  </si>
  <si>
    <t>　　　　　　円</t>
    <rPh sb="6" eb="7">
      <t>エン</t>
    </rPh>
    <phoneticPr fontId="6"/>
  </si>
  <si>
    <t>　　　　　年　　月　　日</t>
    <rPh sb="5" eb="6">
      <t>ネン</t>
    </rPh>
    <rPh sb="8" eb="9">
      <t>ガツ</t>
    </rPh>
    <rPh sb="11" eb="12">
      <t>ニチ</t>
    </rPh>
    <phoneticPr fontId="129"/>
  </si>
  <si>
    <t>２　異動区分</t>
    <rPh sb="2" eb="6">
      <t>イドウクブン</t>
    </rPh>
    <phoneticPr fontId="129"/>
  </si>
  <si>
    <t>上記１に該当の場合</t>
  </si>
  <si>
    <t>有　　・　　無</t>
  </si>
  <si>
    <t>過去６年間の就労定着支援の終了者</t>
    <rPh sb="0" eb="2">
      <t>カコ</t>
    </rPh>
    <rPh sb="3" eb="5">
      <t>ネンカン</t>
    </rPh>
    <rPh sb="6" eb="8">
      <t>シュウロウ</t>
    </rPh>
    <rPh sb="8" eb="10">
      <t>テイチャク</t>
    </rPh>
    <rPh sb="10" eb="12">
      <t>シエン</t>
    </rPh>
    <rPh sb="13" eb="16">
      <t>シュウリョウシャ</t>
    </rPh>
    <phoneticPr fontId="129"/>
  </si>
  <si>
    <t>(R8改定対象)(Ｆ)</t>
    <rPh sb="3" eb="5">
      <t>カイテイ</t>
    </rPh>
    <rPh sb="5" eb="7">
      <t>タイショウ</t>
    </rPh>
    <phoneticPr fontId="132"/>
  </si>
  <si>
    <t>重度化した場合の対応に係る指針を定め、入居（利用）の際に、入居者（利用者）又はその家族等に対して、当該指針の内容を説明し、同意を得る体制を整備している。</t>
  </si>
  <si>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129"/>
  </si>
  <si>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129"/>
  </si>
  <si>
    <t>看護師に24時間常時連絡できる体制を整備している。</t>
  </si>
  <si>
    <t>３　看護師の勤務状況
　（※２）</t>
    <rPh sb="8" eb="10">
      <t>ジョウキョウ</t>
    </rPh>
    <phoneticPr fontId="129"/>
  </si>
  <si>
    <t>→訪問可能な時間帯（</t>
    <rPh sb="1" eb="5">
      <t>ホウモンカノウ</t>
    </rPh>
    <rPh sb="6" eb="9">
      <t>ジカンタイ</t>
    </rPh>
    <phoneticPr fontId="6"/>
  </si>
  <si>
    <t>確保する看護師の数（人）　（※１）</t>
  </si>
  <si>
    <t>就労移行支援体制加算（就B）※令和8年6月以降分</t>
    <rPh sb="0" eb="2">
      <t>シュウロウ</t>
    </rPh>
    <rPh sb="2" eb="4">
      <t>イコウ</t>
    </rPh>
    <rPh sb="4" eb="6">
      <t>シエン</t>
    </rPh>
    <rPh sb="6" eb="8">
      <t>タイセイ</t>
    </rPh>
    <rPh sb="8" eb="10">
      <t>カサン</t>
    </rPh>
    <rPh sb="11" eb="12">
      <t>シュウ</t>
    </rPh>
    <rPh sb="15" eb="17">
      <t>レイワ</t>
    </rPh>
    <rPh sb="18" eb="19">
      <t>ネン</t>
    </rPh>
    <rPh sb="20" eb="21">
      <t>ガツ</t>
    </rPh>
    <rPh sb="21" eb="23">
      <t>イコウ</t>
    </rPh>
    <rPh sb="23" eb="24">
      <t>ブン</t>
    </rPh>
    <phoneticPr fontId="6"/>
  </si>
  <si>
    <t>訪問看護ステーション等の所在地</t>
  </si>
  <si>
    <t>訪問看護ステーション等の名称</t>
  </si>
  <si>
    <t>１　看護師の配置状況（事
　業所の職員として看護師
　を確保している場合）
　(注)准看護師は不可</t>
  </si>
  <si>
    <t>兼務</t>
    <rPh sb="0" eb="2">
      <t>ケンム</t>
    </rPh>
    <phoneticPr fontId="129"/>
  </si>
  <si>
    <t>４　外来感染対策向上加算</t>
    <rPh sb="2" eb="4">
      <t>ガイライ</t>
    </rPh>
    <rPh sb="4" eb="6">
      <t>カンセン</t>
    </rPh>
    <rPh sb="6" eb="8">
      <t>タイサク</t>
    </rPh>
    <rPh sb="8" eb="10">
      <t>コウジョウ</t>
    </rPh>
    <rPh sb="10" eb="12">
      <t>カサン</t>
    </rPh>
    <phoneticPr fontId="129"/>
  </si>
  <si>
    <t>３　看護職員の配置状況</t>
    <rPh sb="2" eb="4">
      <t>カンゴ</t>
    </rPh>
    <rPh sb="4" eb="6">
      <t>ショクイン</t>
    </rPh>
    <rPh sb="7" eb="9">
      <t>ハイチ</t>
    </rPh>
    <rPh sb="9" eb="11">
      <t>ジョウキョウ</t>
    </rPh>
    <phoneticPr fontId="129"/>
  </si>
  <si>
    <t>１　新規　　　　　２　変更　　　　　３　終了</t>
    <rPh sb="20" eb="22">
      <t>シュウリョウ</t>
    </rPh>
    <phoneticPr fontId="129"/>
  </si>
  <si>
    <t>地域生活支援拠点等機能強化加算</t>
  </si>
  <si>
    <t>３　異動区分</t>
  </si>
  <si>
    <t>２　サービスの種類</t>
    <rPh sb="7" eb="9">
      <t>シュルイ</t>
    </rPh>
    <phoneticPr fontId="6"/>
  </si>
  <si>
    <t>医療的ケア</t>
  </si>
  <si>
    <t>医療連携体制加算（Ⅶ）に関する届出書（共同生活援助）</t>
  </si>
  <si>
    <t>　　年　　月　　日</t>
  </si>
  <si>
    <t>施設外支援実施率（（Ｂ）／（Ａ）×100）</t>
    <rPh sb="0" eb="3">
      <t>シセツガイ</t>
    </rPh>
    <rPh sb="3" eb="5">
      <t>シエン</t>
    </rPh>
    <rPh sb="5" eb="7">
      <t>ジッシ</t>
    </rPh>
    <rPh sb="7" eb="8">
      <t>リツ</t>
    </rPh>
    <phoneticPr fontId="129"/>
  </si>
  <si>
    <t>医療連携体制加算</t>
  </si>
  <si>
    <t>常勤の管理栄養士</t>
    <rPh sb="0" eb="2">
      <t>ジョウキン</t>
    </rPh>
    <rPh sb="3" eb="5">
      <t>カンリ</t>
    </rPh>
    <rPh sb="5" eb="8">
      <t>エイヨウシ</t>
    </rPh>
    <phoneticPr fontId="129"/>
  </si>
  <si>
    <t>居室数</t>
    <rPh sb="0" eb="2">
      <t>キョシツ</t>
    </rPh>
    <rPh sb="2" eb="3">
      <t>スウ</t>
    </rPh>
    <phoneticPr fontId="129"/>
  </si>
  <si>
    <t>栄養士</t>
    <rPh sb="0" eb="3">
      <t>エイヨウシ</t>
    </rPh>
    <phoneticPr fontId="129"/>
  </si>
  <si>
    <t>４　栄養士配置の状況</t>
    <rPh sb="2" eb="4">
      <t>エイヨウ</t>
    </rPh>
    <rPh sb="4" eb="5">
      <t>シ</t>
    </rPh>
    <rPh sb="5" eb="7">
      <t>ハイチ</t>
    </rPh>
    <rPh sb="8" eb="10">
      <t>ジョウキョウ</t>
    </rPh>
    <phoneticPr fontId="129"/>
  </si>
  <si>
    <t>定員21人以上40人以下</t>
    <rPh sb="0" eb="2">
      <t>テイイン</t>
    </rPh>
    <rPh sb="4" eb="7">
      <t>ニンイジョウ</t>
    </rPh>
    <rPh sb="9" eb="10">
      <t>ニン</t>
    </rPh>
    <rPh sb="10" eb="12">
      <t>イカ</t>
    </rPh>
    <phoneticPr fontId="129"/>
  </si>
  <si>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129"/>
  </si>
  <si>
    <t>月</t>
    <rPh sb="0" eb="1">
      <t>ツキ</t>
    </rPh>
    <phoneticPr fontId="6"/>
  </si>
  <si>
    <t>　　　　　　　台</t>
    <rPh sb="7" eb="8">
      <t>ダイ</t>
    </rPh>
    <phoneticPr fontId="129"/>
  </si>
  <si>
    <t>　　している。）</t>
  </si>
  <si>
    <t>５　見守り機器の配置数</t>
    <rPh sb="2" eb="4">
      <t>ミマモ</t>
    </rPh>
    <rPh sb="5" eb="7">
      <t>キキ</t>
    </rPh>
    <rPh sb="8" eb="10">
      <t>ハイチ</t>
    </rPh>
    <rPh sb="10" eb="11">
      <t>スウ</t>
    </rPh>
    <phoneticPr fontId="129"/>
  </si>
  <si>
    <t>　　　　　　　人</t>
    <rPh sb="7" eb="8">
      <t>ヒト</t>
    </rPh>
    <phoneticPr fontId="129"/>
  </si>
  <si>
    <t>勤務形態一覧表、看護職員免許証、前年度の平均利用者数が分かる資料</t>
    <rPh sb="0" eb="7">
      <t>キンムケイタイイチランヒョウ</t>
    </rPh>
    <rPh sb="8" eb="12">
      <t>カンゴショクイン</t>
    </rPh>
    <rPh sb="12" eb="15">
      <t>メンキョショウ</t>
    </rPh>
    <rPh sb="16" eb="19">
      <t>ゼンネンド</t>
    </rPh>
    <rPh sb="20" eb="26">
      <t>ヘイキンリヨウシャスウ</t>
    </rPh>
    <rPh sb="27" eb="28">
      <t>ワ</t>
    </rPh>
    <rPh sb="30" eb="32">
      <t>シリョウ</t>
    </rPh>
    <phoneticPr fontId="6"/>
  </si>
  <si>
    <t>３　算定要件</t>
    <rPh sb="2" eb="4">
      <t>サンテイ</t>
    </rPh>
    <rPh sb="4" eb="6">
      <t>ヨウケン</t>
    </rPh>
    <phoneticPr fontId="6"/>
  </si>
  <si>
    <t>定員61人以上</t>
    <rPh sb="0" eb="2">
      <t>テイイン</t>
    </rPh>
    <rPh sb="4" eb="5">
      <t>ニン</t>
    </rPh>
    <rPh sb="5" eb="7">
      <t>イジョウ</t>
    </rPh>
    <phoneticPr fontId="129"/>
  </si>
  <si>
    <t>夜勤職員配置体制加算</t>
  </si>
  <si>
    <t>研修修了証</t>
    <rPh sb="0" eb="5">
      <t>ケンシュウシュウリョウショウ</t>
    </rPh>
    <phoneticPr fontId="6"/>
  </si>
  <si>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6"/>
  </si>
  <si>
    <t>事業所に入浴設備を
（　　　　有している　　　　・　　　　有していない　　　　）</t>
    <rPh sb="0" eb="3">
      <t>ジギョウショ</t>
    </rPh>
    <rPh sb="4" eb="6">
      <t>ニュウヨク</t>
    </rPh>
    <rPh sb="6" eb="8">
      <t>セツビ</t>
    </rPh>
    <rPh sb="16" eb="17">
      <t>ユウ</t>
    </rPh>
    <rPh sb="30" eb="31">
      <t>ユウ</t>
    </rPh>
    <phoneticPr fontId="6"/>
  </si>
  <si>
    <t>　年　　月　　日</t>
  </si>
  <si>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129"/>
  </si>
  <si>
    <t>入浴支援加算</t>
  </si>
  <si>
    <t>定員</t>
    <rPh sb="0" eb="2">
      <t>テイイン</t>
    </rPh>
    <phoneticPr fontId="129"/>
  </si>
  <si>
    <t>２　異動区分</t>
    <rPh sb="1" eb="3">
      <t>イドウ</t>
    </rPh>
    <rPh sb="3" eb="5">
      <t>クブン</t>
    </rPh>
    <phoneticPr fontId="129"/>
  </si>
  <si>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</si>
  <si>
    <t>異　動　等　区　分</t>
  </si>
  <si>
    <t>できる目処がある場合、その予定日を記載してください。</t>
  </si>
  <si>
    <t>　研修若しくは訓練を行った医療機関又は地域の医師会のいずれかを記載してください。</t>
    <rPh sb="3" eb="4">
      <t>モ</t>
    </rPh>
    <rPh sb="17" eb="18">
      <t>マタ</t>
    </rPh>
    <rPh sb="31" eb="33">
      <t>キサイ</t>
    </rPh>
    <phoneticPr fontId="129"/>
  </si>
  <si>
    <t>(R8改定対象)(Ｅ)</t>
    <rPh sb="3" eb="5">
      <t>カイテイ</t>
    </rPh>
    <rPh sb="5" eb="7">
      <t>タイショウ</t>
    </rPh>
    <phoneticPr fontId="132"/>
  </si>
  <si>
    <t>　「院内感染対策の研修または訓練を行った医療機関または地域の医師会」については、医療機関名又は地域の医師会の名称のいずれかを記載して</t>
  </si>
  <si>
    <t>主任相談支援専門員配置加算</t>
  </si>
  <si>
    <t>受診頻度</t>
    <rPh sb="0" eb="2">
      <t>ジュシン</t>
    </rPh>
    <rPh sb="2" eb="4">
      <t>ヒンド</t>
    </rPh>
    <phoneticPr fontId="6"/>
  </si>
  <si>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129"/>
  </si>
  <si>
    <t>事業所名</t>
  </si>
  <si>
    <t>生年月日</t>
    <rPh sb="0" eb="4">
      <t>セイネンガッピ</t>
    </rPh>
    <phoneticPr fontId="6"/>
  </si>
  <si>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129"/>
  </si>
  <si>
    <t>年</t>
    <rPh sb="0" eb="1">
      <t>ネン</t>
    </rPh>
    <phoneticPr fontId="129"/>
  </si>
  <si>
    <t>通勤者生活支援加算</t>
    <rPh sb="0" eb="9">
      <t>ツウキンシャセイカツシエンカサン</t>
    </rPh>
    <phoneticPr fontId="6"/>
  </si>
  <si>
    <t>３　 感染対策向上加算３</t>
    <rPh sb="3" eb="5">
      <t>カンセン</t>
    </rPh>
    <rPh sb="5" eb="7">
      <t>タイサク</t>
    </rPh>
    <rPh sb="7" eb="9">
      <t>コウジョウ</t>
    </rPh>
    <rPh sb="9" eb="11">
      <t>カサン</t>
    </rPh>
    <phoneticPr fontId="129"/>
  </si>
  <si>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129"/>
  </si>
  <si>
    <t>１　 感染対策向上加算１</t>
    <rPh sb="3" eb="5">
      <t>カンセン</t>
    </rPh>
    <rPh sb="5" eb="7">
      <t>タイサク</t>
    </rPh>
    <rPh sb="7" eb="9">
      <t>コウジョウ</t>
    </rPh>
    <rPh sb="9" eb="11">
      <t>カサン</t>
    </rPh>
    <phoneticPr fontId="129"/>
  </si>
  <si>
    <t>３　夜勤職員の加配状況</t>
    <rPh sb="2" eb="4">
      <t>ヤキン</t>
    </rPh>
    <rPh sb="4" eb="6">
      <t>ショクイン</t>
    </rPh>
    <rPh sb="7" eb="9">
      <t>カハイ</t>
    </rPh>
    <rPh sb="9" eb="11">
      <t>ジョウキョウ</t>
    </rPh>
    <phoneticPr fontId="129"/>
  </si>
  <si>
    <t>ﾎﾟｰﾀﾌﾞﾙ</t>
  </si>
  <si>
    <t>6　障害者支援施設等感染対策向上加算（Ⅱ）に係る届出</t>
    <rPh sb="2" eb="5">
      <t>ショウガイシャ</t>
    </rPh>
    <rPh sb="5" eb="7">
      <t>シエン</t>
    </rPh>
    <rPh sb="7" eb="9">
      <t>シセツ</t>
    </rPh>
    <rPh sb="22" eb="23">
      <t>カカ</t>
    </rPh>
    <rPh sb="24" eb="26">
      <t>トドケデ</t>
    </rPh>
    <phoneticPr fontId="129"/>
  </si>
  <si>
    <r>
      <t>≪地域移行促進加算</t>
    </r>
    <r>
      <rPr>
        <sz val="11"/>
        <color theme="1"/>
        <rFont val="HGSｺﾞｼｯｸM"/>
      </rPr>
      <t>（Ⅰ）・</t>
    </r>
    <r>
      <rPr>
        <sz val="11"/>
        <color auto="1"/>
        <rFont val="HGSｺﾞｼｯｸM"/>
      </rPr>
      <t>（Ⅱ）≫</t>
    </r>
    <rPh sb="1" eb="3">
      <t>チイキ</t>
    </rPh>
    <rPh sb="3" eb="5">
      <t>イコウ</t>
    </rPh>
    <rPh sb="5" eb="7">
      <t>ソクシン</t>
    </rPh>
    <rPh sb="7" eb="9">
      <t>カサン</t>
    </rPh>
    <phoneticPr fontId="134"/>
  </si>
  <si>
    <t>サービスの種類</t>
    <rPh sb="5" eb="7">
      <t>シュルイ</t>
    </rPh>
    <phoneticPr fontId="129"/>
  </si>
  <si>
    <t>院内感染対策に関する研修又は訓練に参加した日時
（※２）</t>
  </si>
  <si>
    <t>１人当たり居室面積</t>
    <rPh sb="1" eb="2">
      <t>ニン</t>
    </rPh>
    <rPh sb="2" eb="3">
      <t>ア</t>
    </rPh>
    <rPh sb="5" eb="7">
      <t>キョシツ</t>
    </rPh>
    <rPh sb="7" eb="9">
      <t>メンセキ</t>
    </rPh>
    <phoneticPr fontId="129"/>
  </si>
  <si>
    <t>地域の医師会の名称（※１）</t>
    <rPh sb="0" eb="2">
      <t>チイキ</t>
    </rPh>
    <rPh sb="3" eb="6">
      <t>イシカイ</t>
    </rPh>
    <rPh sb="7" eb="9">
      <t>メイショウ</t>
    </rPh>
    <phoneticPr fontId="129"/>
  </si>
  <si>
    <t>　　　　医療機関名（※１）</t>
    <rPh sb="4" eb="6">
      <t>イリョウキカンメイ</t>
    </rPh>
    <phoneticPr fontId="129"/>
  </si>
  <si>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29"/>
  </si>
  <si>
    <t>連携している第二種協定指定医療機関</t>
    <rPh sb="0" eb="2">
      <t>レンケイ</t>
    </rPh>
    <rPh sb="6" eb="17">
      <t>ダイニシュキョウテイシテイイリョウキカン</t>
    </rPh>
    <phoneticPr fontId="129"/>
  </si>
  <si>
    <t xml:space="preserve">　　　　年　　月　　日 </t>
    <rPh sb="4" eb="5">
      <t>ネン</t>
    </rPh>
    <rPh sb="7" eb="8">
      <t>ツキ</t>
    </rPh>
    <rPh sb="10" eb="11">
      <t>ニチ</t>
    </rPh>
    <phoneticPr fontId="129"/>
  </si>
  <si>
    <t>３　（福祉型）障害児入所施設</t>
    <rPh sb="3" eb="6">
      <t>フクシガタ</t>
    </rPh>
    <rPh sb="7" eb="14">
      <t>ショウガイジニュウショシセツ</t>
    </rPh>
    <phoneticPr fontId="129"/>
  </si>
  <si>
    <t>3　サービスの種類</t>
    <rPh sb="7" eb="9">
      <t>シュルイ</t>
    </rPh>
    <phoneticPr fontId="129"/>
  </si>
  <si>
    <t>③　拠点機能強化サービスの構成</t>
    <rPh sb="2" eb="4">
      <t>キョテン</t>
    </rPh>
    <rPh sb="4" eb="6">
      <t>キノウ</t>
    </rPh>
    <rPh sb="6" eb="8">
      <t>キョウカ</t>
    </rPh>
    <rPh sb="13" eb="15">
      <t>コウセイ</t>
    </rPh>
    <phoneticPr fontId="129"/>
  </si>
  <si>
    <t>1　事 業 所 名</t>
  </si>
  <si>
    <t>基本報酬の算定区分</t>
    <rPh sb="0" eb="2">
      <t>キホン</t>
    </rPh>
    <rPh sb="2" eb="4">
      <t>ホウシュウ</t>
    </rPh>
    <rPh sb="5" eb="7">
      <t>サンテイ</t>
    </rPh>
    <rPh sb="7" eb="9">
      <t>クブン</t>
    </rPh>
    <phoneticPr fontId="131"/>
  </si>
  <si>
    <t>　　事業所の従業者に対して上記②～④に該当する業務を実施している。</t>
    <rPh sb="13" eb="15">
      <t>ジョウキ</t>
    </rPh>
    <rPh sb="19" eb="21">
      <t>ガイトウ</t>
    </rPh>
    <rPh sb="23" eb="25">
      <t>ギョウム</t>
    </rPh>
    <phoneticPr fontId="129"/>
  </si>
  <si>
    <t>備考</t>
    <rPh sb="0" eb="2">
      <t>ビコウ</t>
    </rPh>
    <phoneticPr fontId="129"/>
  </si>
  <si>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129"/>
  </si>
  <si>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129"/>
  </si>
  <si>
    <t>　１　行動障害支援体制加算(Ⅰ)　</t>
    <rPh sb="3" eb="5">
      <t>コウドウ</t>
    </rPh>
    <rPh sb="5" eb="7">
      <t>ショウガイ</t>
    </rPh>
    <rPh sb="7" eb="9">
      <t>シエン</t>
    </rPh>
    <rPh sb="9" eb="11">
      <t>タイセイ</t>
    </rPh>
    <rPh sb="11" eb="13">
      <t>カサン</t>
    </rPh>
    <phoneticPr fontId="129"/>
  </si>
  <si>
    <t>５　研修の実施</t>
    <rPh sb="2" eb="4">
      <t>ケンシュウ</t>
    </rPh>
    <rPh sb="5" eb="7">
      <t>ジッシ</t>
    </rPh>
    <phoneticPr fontId="6"/>
  </si>
  <si>
    <t>修了した研修の名称</t>
    <rPh sb="0" eb="2">
      <t>シュウリョウ</t>
    </rPh>
    <rPh sb="4" eb="6">
      <t>ケンシュウ</t>
    </rPh>
    <rPh sb="7" eb="9">
      <t>メイショウ</t>
    </rPh>
    <phoneticPr fontId="129"/>
  </si>
  <si>
    <t>就労定着支援の利用開始日（年月日）</t>
    <rPh sb="0" eb="2">
      <t>シュウロウ</t>
    </rPh>
    <rPh sb="2" eb="4">
      <t>テイチャク</t>
    </rPh>
    <rPh sb="4" eb="6">
      <t>シエン</t>
    </rPh>
    <rPh sb="7" eb="9">
      <t>リヨウ</t>
    </rPh>
    <rPh sb="9" eb="12">
      <t>カイシビ</t>
    </rPh>
    <rPh sb="13" eb="16">
      <t>ネンガッピ</t>
    </rPh>
    <phoneticPr fontId="129"/>
  </si>
  <si>
    <t>　又は障害児相談支援のいずれかを実施している。</t>
    <rPh sb="3" eb="5">
      <t>ショウガイ</t>
    </rPh>
    <rPh sb="5" eb="6">
      <t>ジ</t>
    </rPh>
    <rPh sb="6" eb="8">
      <t>ソウダン</t>
    </rPh>
    <rPh sb="8" eb="10">
      <t>シエン</t>
    </rPh>
    <rPh sb="16" eb="18">
      <t>ジッシ</t>
    </rPh>
    <phoneticPr fontId="129"/>
  </si>
  <si>
    <t>＜雇用されている障害者又は障害者であった者＞</t>
    <rPh sb="1" eb="3">
      <t>コヨウ</t>
    </rPh>
    <rPh sb="8" eb="11">
      <t>ショウガイシャ</t>
    </rPh>
    <rPh sb="11" eb="12">
      <t>マタ</t>
    </rPh>
    <rPh sb="13" eb="16">
      <t>ショウガイシャ</t>
    </rPh>
    <rPh sb="20" eb="21">
      <t>シャ</t>
    </rPh>
    <phoneticPr fontId="129"/>
  </si>
  <si>
    <t>４　障害者ピア
　サポート研修
　修了職員</t>
    <rPh sb="2" eb="5">
      <t>ショウガイシャ</t>
    </rPh>
    <rPh sb="13" eb="15">
      <t>ケンシュウ</t>
    </rPh>
    <rPh sb="17" eb="19">
      <t>シュウリョウ</t>
    </rPh>
    <rPh sb="19" eb="21">
      <t>ショクイン</t>
    </rPh>
    <phoneticPr fontId="129"/>
  </si>
  <si>
    <t>氏　　名</t>
    <rPh sb="0" eb="1">
      <t>シ</t>
    </rPh>
    <rPh sb="3" eb="4">
      <t>メイ</t>
    </rPh>
    <phoneticPr fontId="129"/>
  </si>
  <si>
    <t>１　事業所名</t>
    <rPh sb="2" eb="5">
      <t>ジギョウショ</t>
    </rPh>
    <rPh sb="5" eb="6">
      <t>メイ</t>
    </rPh>
    <phoneticPr fontId="129"/>
  </si>
  <si>
    <t>言語</t>
    <rPh sb="0" eb="2">
      <t>ゲンゴ</t>
    </rPh>
    <phoneticPr fontId="6"/>
  </si>
  <si>
    <t>ピアサポート実施加算に関する届出書（共同生活援助）</t>
    <rPh sb="6" eb="8">
      <t>ジッシ</t>
    </rPh>
    <rPh sb="8" eb="10">
      <t>カサン</t>
    </rPh>
    <rPh sb="11" eb="12">
      <t>カン</t>
    </rPh>
    <rPh sb="14" eb="16">
      <t>トドケデ</t>
    </rPh>
    <rPh sb="16" eb="17">
      <t>ショ</t>
    </rPh>
    <phoneticPr fontId="129"/>
  </si>
  <si>
    <t>　１　精神障害者支援体制加算(Ⅰ)　</t>
    <rPh sb="3" eb="5">
      <t>セイシン</t>
    </rPh>
    <rPh sb="5" eb="7">
      <t>ショウガイ</t>
    </rPh>
    <rPh sb="7" eb="8">
      <t>シャ</t>
    </rPh>
    <rPh sb="8" eb="10">
      <t>シエン</t>
    </rPh>
    <rPh sb="10" eb="12">
      <t>タイセイ</t>
    </rPh>
    <rPh sb="12" eb="14">
      <t>カサン</t>
    </rPh>
    <phoneticPr fontId="129"/>
  </si>
  <si>
    <t>ピアサポート実施加算(共同生活援助)</t>
    <rPh sb="11" eb="17">
      <t>キョウドウセイカツエンジョ</t>
    </rPh>
    <phoneticPr fontId="6"/>
  </si>
  <si>
    <t>実務経験期間</t>
    <rPh sb="0" eb="2">
      <t>ジツム</t>
    </rPh>
    <rPh sb="2" eb="4">
      <t>ケイケン</t>
    </rPh>
    <rPh sb="4" eb="6">
      <t>キカン</t>
    </rPh>
    <phoneticPr fontId="129"/>
  </si>
  <si>
    <t>ピアサポート実施加算に関する届出書</t>
    <rPh sb="6" eb="8">
      <t>ジッシ</t>
    </rPh>
    <rPh sb="8" eb="10">
      <t>カサン</t>
    </rPh>
    <rPh sb="11" eb="12">
      <t>カン</t>
    </rPh>
    <rPh sb="14" eb="16">
      <t>トドケデ</t>
    </rPh>
    <rPh sb="16" eb="17">
      <t>ショ</t>
    </rPh>
    <phoneticPr fontId="129"/>
  </si>
  <si>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6"/>
  </si>
  <si>
    <t>ピアサポート実施加算（自立訓練・就B）</t>
  </si>
  <si>
    <t>４　従業者の配置</t>
    <rPh sb="2" eb="5">
      <t>ジュウギョウシャ</t>
    </rPh>
    <rPh sb="6" eb="8">
      <t>ハイチ</t>
    </rPh>
    <phoneticPr fontId="129"/>
  </si>
  <si>
    <t>４　研修の実施</t>
    <rPh sb="2" eb="4">
      <t>ケンシュウ</t>
    </rPh>
    <rPh sb="5" eb="7">
      <t>ジッシ</t>
    </rPh>
    <phoneticPr fontId="6"/>
  </si>
  <si>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129"/>
  </si>
  <si>
    <t>退居後ピアサポート実施加算</t>
  </si>
  <si>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129"/>
  </si>
  <si>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129"/>
  </si>
  <si>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129"/>
  </si>
  <si>
    <t>常勤換算数</t>
    <rPh sb="0" eb="2">
      <t>ジョウキン</t>
    </rPh>
    <rPh sb="2" eb="4">
      <t>カンサン</t>
    </rPh>
    <rPh sb="4" eb="5">
      <t>スウ</t>
    </rPh>
    <phoneticPr fontId="129"/>
  </si>
  <si>
    <t>(２）</t>
  </si>
  <si>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rPr>
      <t>重度訪問介護の利用者が、入院中の特別なコミュニケーション支援が必要な場合に記入</t>
    </r>
    <r>
      <rPr>
        <sz val="9"/>
        <color theme="1"/>
        <rFont val="HGPｺﾞｼｯｸM"/>
      </rPr>
      <t>してください。</t>
    </r>
  </si>
  <si>
    <t>合計（人）</t>
    <rPh sb="0" eb="2">
      <t>ゴウケイ</t>
    </rPh>
    <rPh sb="3" eb="4">
      <t>ニン</t>
    </rPh>
    <phoneticPr fontId="129"/>
  </si>
  <si>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129"/>
  </si>
  <si>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129"/>
  </si>
  <si>
    <t>研修修了証、勤務形態一覧表、組織図</t>
    <rPh sb="0" eb="2">
      <t>ケンシュウ</t>
    </rPh>
    <rPh sb="2" eb="5">
      <t>シュウリョウショウ</t>
    </rPh>
    <rPh sb="6" eb="13">
      <t>キンムケイタイイチランヒョウ</t>
    </rPh>
    <rPh sb="14" eb="17">
      <t>ソシキズ</t>
    </rPh>
    <phoneticPr fontId="6"/>
  </si>
  <si>
    <t>６　研修の開催</t>
    <rPh sb="2" eb="4">
      <t>ケンシュウ</t>
    </rPh>
    <rPh sb="5" eb="7">
      <t>カイサイ</t>
    </rPh>
    <phoneticPr fontId="129"/>
  </si>
  <si>
    <t>　　　　　　　　　　年　　　　　　月　　　　　　日</t>
    <rPh sb="10" eb="11">
      <t>ネン</t>
    </rPh>
    <rPh sb="17" eb="18">
      <t>ガツ</t>
    </rPh>
    <rPh sb="24" eb="25">
      <t>ニチ</t>
    </rPh>
    <phoneticPr fontId="129"/>
  </si>
  <si>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129"/>
  </si>
  <si>
    <t>５　有資格者による
　　指導体制</t>
  </si>
  <si>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129"/>
  </si>
  <si>
    <t>雇用されている事業所名</t>
  </si>
  <si>
    <t>前年度の平均利用者数のうち５０％（人）</t>
    <rPh sb="0" eb="3">
      <t>ゼンネンド</t>
    </rPh>
    <rPh sb="4" eb="6">
      <t>ヘイキン</t>
    </rPh>
    <rPh sb="6" eb="9">
      <t>リヨウシャ</t>
    </rPh>
    <rPh sb="9" eb="10">
      <t>スウ</t>
    </rPh>
    <phoneticPr fontId="129"/>
  </si>
  <si>
    <t>常　 勤（人）</t>
  </si>
  <si>
    <t>従業者数</t>
  </si>
  <si>
    <t>地域移行支援員</t>
    <rPh sb="0" eb="2">
      <t>チイキ</t>
    </rPh>
    <rPh sb="2" eb="4">
      <t>イコウ</t>
    </rPh>
    <rPh sb="4" eb="7">
      <t>シエンイン</t>
    </rPh>
    <phoneticPr fontId="129"/>
  </si>
  <si>
    <t>従業者の職種・員数　　</t>
    <rPh sb="0" eb="3">
      <t>ジュウギョウシャ</t>
    </rPh>
    <rPh sb="4" eb="6">
      <t>ショクシュ</t>
    </rPh>
    <rPh sb="7" eb="9">
      <t>インスウ</t>
    </rPh>
    <phoneticPr fontId="129"/>
  </si>
  <si>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129"/>
  </si>
  <si>
    <t>連携先病院等の名称</t>
    <rPh sb="0" eb="2">
      <t>レンケイ</t>
    </rPh>
    <rPh sb="2" eb="3">
      <t>サキ</t>
    </rPh>
    <rPh sb="3" eb="5">
      <t>ビョウイン</t>
    </rPh>
    <rPh sb="5" eb="6">
      <t>トウ</t>
    </rPh>
    <rPh sb="7" eb="9">
      <t>メイショウ</t>
    </rPh>
    <phoneticPr fontId="129"/>
  </si>
  <si>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129"/>
  </si>
  <si>
    <r>
      <t xml:space="preserve">手帳の保有状況
</t>
    </r>
    <r>
      <rPr>
        <sz val="8.5"/>
        <color theme="1"/>
        <rFont val="HGPｺﾞｼｯｸM"/>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6"/>
  </si>
  <si>
    <t>夜間の支援体制の内容</t>
    <rPh sb="0" eb="2">
      <t>ヤカン</t>
    </rPh>
    <rPh sb="3" eb="5">
      <t>シエン</t>
    </rPh>
    <rPh sb="5" eb="7">
      <t>タイセイ</t>
    </rPh>
    <rPh sb="8" eb="10">
      <t>ナイヨウ</t>
    </rPh>
    <phoneticPr fontId="129"/>
  </si>
  <si>
    <t>注２　当該届出様式は標準様式とする。</t>
    <rPh sb="0" eb="1">
      <t>チュウ</t>
    </rPh>
    <rPh sb="3" eb="5">
      <t>トウガイ</t>
    </rPh>
    <rPh sb="5" eb="7">
      <t>トドケデ</t>
    </rPh>
    <rPh sb="7" eb="9">
      <t>ヨウシキ</t>
    </rPh>
    <rPh sb="10" eb="12">
      <t>ヒョウジュン</t>
    </rPh>
    <rPh sb="12" eb="14">
      <t>ヨウシキ</t>
    </rPh>
    <phoneticPr fontId="129"/>
  </si>
  <si>
    <t>研修修了証、会議録、各種取組に関する記録等</t>
    <rPh sb="0" eb="2">
      <t>ケンシュウ</t>
    </rPh>
    <phoneticPr fontId="6"/>
  </si>
  <si>
    <t>連携施設の名称</t>
    <rPh sb="0" eb="2">
      <t>レンケイ</t>
    </rPh>
    <rPh sb="2" eb="4">
      <t>シセツ</t>
    </rPh>
    <rPh sb="5" eb="7">
      <t>メイショウ</t>
    </rPh>
    <phoneticPr fontId="129"/>
  </si>
  <si>
    <t>※２：「異動区分」欄において「３終了」の場合は、１利用者の状況、２加配される従業者の状況の記載は
　　　不要とする。</t>
  </si>
  <si>
    <t>専従</t>
    <rPh sb="0" eb="2">
      <t>センジュウ</t>
    </rPh>
    <phoneticPr fontId="129"/>
  </si>
  <si>
    <t>人数</t>
    <rPh sb="0" eb="2">
      <t>ニンズウ</t>
    </rPh>
    <phoneticPr fontId="129"/>
  </si>
  <si>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129"/>
  </si>
  <si>
    <t>うち４人部屋</t>
    <rPh sb="3" eb="4">
      <t>ニン</t>
    </rPh>
    <rPh sb="4" eb="6">
      <t>ベヤ</t>
    </rPh>
    <phoneticPr fontId="129"/>
  </si>
  <si>
    <t>うち２人部屋</t>
    <rPh sb="3" eb="4">
      <t>ニン</t>
    </rPh>
    <rPh sb="4" eb="6">
      <t>ベヤ</t>
    </rPh>
    <phoneticPr fontId="129"/>
  </si>
  <si>
    <t>　　相談支援専門員の配置状況</t>
    <rPh sb="2" eb="4">
      <t>ソウダン</t>
    </rPh>
    <rPh sb="4" eb="6">
      <t>シエン</t>
    </rPh>
    <rPh sb="6" eb="9">
      <t>センモンイン</t>
    </rPh>
    <rPh sb="10" eb="12">
      <t>ハイチ</t>
    </rPh>
    <rPh sb="12" eb="14">
      <t>ジョウキョウ</t>
    </rPh>
    <phoneticPr fontId="129"/>
  </si>
  <si>
    <t>うち個室</t>
    <rPh sb="2" eb="4">
      <t>コシツ</t>
    </rPh>
    <phoneticPr fontId="129"/>
  </si>
  <si>
    <t>　　　　　人</t>
    <rPh sb="5" eb="6">
      <t>ニン</t>
    </rPh>
    <phoneticPr fontId="129"/>
  </si>
  <si>
    <t>１　新規　　　　　２　変更　　　　　３　終了</t>
    <rPh sb="2" eb="4">
      <t>シンキ</t>
    </rPh>
    <rPh sb="11" eb="13">
      <t>ヘンコウ</t>
    </rPh>
    <rPh sb="20" eb="22">
      <t>シュウリョウ</t>
    </rPh>
    <phoneticPr fontId="6"/>
  </si>
  <si>
    <t>異動区分</t>
    <rPh sb="0" eb="4">
      <t>イドウクブン</t>
    </rPh>
    <phoneticPr fontId="6"/>
  </si>
  <si>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129"/>
  </si>
  <si>
    <t>４　利用者の数</t>
    <rPh sb="2" eb="5">
      <t>リヨウシャ</t>
    </rPh>
    <rPh sb="6" eb="7">
      <t>カズ</t>
    </rPh>
    <phoneticPr fontId="129"/>
  </si>
  <si>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129"/>
  </si>
  <si>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129"/>
  </si>
  <si>
    <t>注２　「職種」欄は、サービス管理責任者又は生活支援員の別を記載してください（地域移行支援員や世話人等は含まれません。）。</t>
  </si>
  <si>
    <t>終日</t>
    <rPh sb="0" eb="2">
      <t>シュウジツ</t>
    </rPh>
    <phoneticPr fontId="6"/>
  </si>
  <si>
    <t>住居名</t>
    <rPh sb="0" eb="2">
      <t>ジュウキョ</t>
    </rPh>
    <rPh sb="2" eb="3">
      <t>メイ</t>
    </rPh>
    <phoneticPr fontId="129"/>
  </si>
  <si>
    <t>夜間支援等体制加算（Ⅲ）</t>
    <rPh sb="4" eb="5">
      <t>トウ</t>
    </rPh>
    <phoneticPr fontId="129"/>
  </si>
  <si>
    <t>夜間支援従事者②</t>
  </si>
  <si>
    <t>夜間支援従事者①</t>
  </si>
  <si>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129"/>
  </si>
  <si>
    <t>夜間支援の対象者数（人）</t>
    <rPh sb="5" eb="8">
      <t>タイショウシャ</t>
    </rPh>
    <rPh sb="8" eb="9">
      <t>スウ</t>
    </rPh>
    <phoneticPr fontId="129"/>
  </si>
  <si>
    <t>夜間支援体制の確保が必要な理由</t>
  </si>
  <si>
    <t>キーパーソン</t>
  </si>
  <si>
    <t>夜間支援等体制加算（Ⅰ）・（Ⅱ）</t>
    <rPh sb="0" eb="2">
      <t>ヤカン</t>
    </rPh>
    <rPh sb="2" eb="4">
      <t>シエン</t>
    </rPh>
    <rPh sb="4" eb="5">
      <t>トウ</t>
    </rPh>
    <rPh sb="5" eb="7">
      <t>タイセイ</t>
    </rPh>
    <rPh sb="7" eb="9">
      <t>カサン</t>
    </rPh>
    <phoneticPr fontId="129"/>
  </si>
  <si>
    <t>⑨　基幹相談支援センターが行う地域の相談支援体制の強化の取組に参画している。</t>
  </si>
  <si>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129"/>
  </si>
  <si>
    <t>夜間支援体制等加算（共同生活援助）</t>
  </si>
  <si>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129"/>
  </si>
  <si>
    <t>　又は精神保健福祉士と連携する体制が構築されている。</t>
  </si>
  <si>
    <t>※排泄方法：</t>
    <rPh sb="1" eb="5">
      <t>ハイセツホウホウ</t>
    </rPh>
    <phoneticPr fontId="6"/>
  </si>
  <si>
    <r>
      <t>注３　夜間支援等体制加算（Ⅰ）・（Ⅱ）</t>
    </r>
    <r>
      <rPr>
        <sz val="10"/>
        <color indexed="8"/>
        <rFont val="HGSｺﾞｼｯｸM"/>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129"/>
  </si>
  <si>
    <t>1万5千円以上2万円未満</t>
    <rPh sb="1" eb="2">
      <t>マン</t>
    </rPh>
    <rPh sb="3" eb="4">
      <t>セン</t>
    </rPh>
    <rPh sb="4" eb="5">
      <t>エン</t>
    </rPh>
    <rPh sb="5" eb="7">
      <t>イジョウ</t>
    </rPh>
    <rPh sb="8" eb="9">
      <t>マン</t>
    </rPh>
    <rPh sb="9" eb="10">
      <t>エン</t>
    </rPh>
    <rPh sb="10" eb="12">
      <t>ミマン</t>
    </rPh>
    <phoneticPr fontId="131"/>
  </si>
  <si>
    <r>
      <t>注２　夜間支援等体制加算（Ⅰ）・（Ⅱ）</t>
    </r>
    <r>
      <rPr>
        <sz val="10"/>
        <color indexed="8"/>
        <rFont val="HGSｺﾞｼｯｸM"/>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129"/>
  </si>
  <si>
    <t>想定される夜間支援体制（夜勤・宿直）</t>
    <rPh sb="0" eb="2">
      <t>ソウテイ</t>
    </rPh>
    <rPh sb="5" eb="7">
      <t>ヤカン</t>
    </rPh>
    <rPh sb="7" eb="9">
      <t>シエン</t>
    </rPh>
    <rPh sb="9" eb="11">
      <t>タイセイ</t>
    </rPh>
    <rPh sb="12" eb="14">
      <t>ヤキン</t>
    </rPh>
    <rPh sb="15" eb="17">
      <t>トノイ</t>
    </rPh>
    <phoneticPr fontId="129"/>
  </si>
  <si>
    <t>１　事業所・施設の名称</t>
    <rPh sb="6" eb="8">
      <t>シセツ</t>
    </rPh>
    <rPh sb="9" eb="11">
      <t>メイショウ</t>
    </rPh>
    <phoneticPr fontId="129"/>
  </si>
  <si>
    <t>月</t>
    <rPh sb="0" eb="1">
      <t>ガツ</t>
    </rPh>
    <phoneticPr fontId="6"/>
  </si>
  <si>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129"/>
  </si>
  <si>
    <t>夜間支援体制等加算（宿泊型自立訓練）</t>
  </si>
  <si>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129"/>
  </si>
  <si>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129"/>
  </si>
  <si>
    <t>　職名（　　　　　　　　　　　　　　　　　）</t>
    <rPh sb="1" eb="3">
      <t>ショクメイ</t>
    </rPh>
    <phoneticPr fontId="129"/>
  </si>
  <si>
    <t>実務経験の施設又は
事業所名</t>
    <rPh sb="0" eb="2">
      <t>ジツム</t>
    </rPh>
    <rPh sb="2" eb="4">
      <t>ケイケン</t>
    </rPh>
    <rPh sb="5" eb="7">
      <t>シセツ</t>
    </rPh>
    <rPh sb="7" eb="8">
      <t>マタ</t>
    </rPh>
    <rPh sb="10" eb="13">
      <t>ジギョウショ</t>
    </rPh>
    <rPh sb="13" eb="14">
      <t>メイ</t>
    </rPh>
    <phoneticPr fontId="129"/>
  </si>
  <si>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129"/>
  </si>
  <si>
    <t>個別計画訓練支援加算（Ⅰ）の要件</t>
    <rPh sb="14" eb="16">
      <t>ヨウケン</t>
    </rPh>
    <phoneticPr fontId="129"/>
  </si>
  <si>
    <t>就労支援関係研修修了加算に関する届出書</t>
    <rPh sb="13" eb="14">
      <t>カン</t>
    </rPh>
    <rPh sb="16" eb="18">
      <t>トドケデ</t>
    </rPh>
    <rPh sb="18" eb="19">
      <t>ショ</t>
    </rPh>
    <phoneticPr fontId="129"/>
  </si>
  <si>
    <t>就労支援関係研修修了加算</t>
  </si>
  <si>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129"/>
  </si>
  <si>
    <t>　５　キャリアアップの措置</t>
    <rPh sb="11" eb="13">
      <t>ソチ</t>
    </rPh>
    <phoneticPr fontId="129"/>
  </si>
  <si>
    <t>対象：計画相談支援、障害児相談支援</t>
  </si>
  <si>
    <t>　賃金向上計画を作成していること。</t>
    <rPh sb="1" eb="3">
      <t>チンギン</t>
    </rPh>
    <rPh sb="3" eb="5">
      <t>コウジョウ</t>
    </rPh>
    <rPh sb="5" eb="7">
      <t>ケイカク</t>
    </rPh>
    <rPh sb="8" eb="10">
      <t>サクセイ</t>
    </rPh>
    <phoneticPr fontId="129"/>
  </si>
  <si>
    <t>　１　新規　　　　２　変更　　　　３　終了</t>
  </si>
  <si>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129"/>
  </si>
  <si>
    <t>賃金向上達成指導員配置加算</t>
  </si>
  <si>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129"/>
  </si>
  <si>
    <t>目標工賃達成指導員配置加算</t>
  </si>
  <si>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129"/>
  </si>
  <si>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129"/>
  </si>
  <si>
    <t>いずれかを選択</t>
    <rPh sb="5" eb="7">
      <t>センタク</t>
    </rPh>
    <phoneticPr fontId="129"/>
  </si>
  <si>
    <t>事業所名</t>
    <rPh sb="0" eb="3">
      <t>ジギョウショ</t>
    </rPh>
    <rPh sb="3" eb="4">
      <t>メイ</t>
    </rPh>
    <phoneticPr fontId="6"/>
  </si>
  <si>
    <t>目標工賃達成加算に関する届出書</t>
    <rPh sb="0" eb="2">
      <t>モクヒョウ</t>
    </rPh>
    <rPh sb="2" eb="4">
      <t>コウチン</t>
    </rPh>
    <rPh sb="4" eb="6">
      <t>タッセイ</t>
    </rPh>
    <rPh sb="6" eb="8">
      <t>カサン</t>
    </rPh>
    <rPh sb="9" eb="10">
      <t>カン</t>
    </rPh>
    <phoneticPr fontId="6"/>
  </si>
  <si>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6"/>
  </si>
  <si>
    <t>個別計画訓練支援（Ⅱ）の要件をすべて満たしている。</t>
    <rPh sb="0" eb="8">
      <t>コベツケイカククンレンシエン</t>
    </rPh>
    <rPh sb="12" eb="14">
      <t>ヨウケン</t>
    </rPh>
    <rPh sb="18" eb="19">
      <t>ミ</t>
    </rPh>
    <phoneticPr fontId="129"/>
  </si>
  <si>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129"/>
  </si>
  <si>
    <t>　 ３　情報の共有・伝達</t>
    <rPh sb="4" eb="6">
      <t>ジョウホウ</t>
    </rPh>
    <rPh sb="7" eb="9">
      <t>キョウユウ</t>
    </rPh>
    <rPh sb="10" eb="12">
      <t>デンタツ</t>
    </rPh>
    <phoneticPr fontId="129"/>
  </si>
  <si>
    <t>個別計画訓練支援加算</t>
  </si>
  <si>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135"/>
  </si>
  <si>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135"/>
  </si>
  <si>
    <t>証明できる書類）を添付すること。</t>
  </si>
  <si>
    <t>施設外支援実施率　（　（Ｂ）／（Ａ）　）</t>
    <rPh sb="0" eb="3">
      <t>シセツガイ</t>
    </rPh>
    <rPh sb="3" eb="5">
      <t>シエン</t>
    </rPh>
    <rPh sb="5" eb="7">
      <t>ジッシ</t>
    </rPh>
    <rPh sb="7" eb="8">
      <t>リツ</t>
    </rPh>
    <phoneticPr fontId="129"/>
  </si>
  <si>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129"/>
  </si>
  <si>
    <t>研修修了日</t>
    <rPh sb="2" eb="4">
      <t>シュウリョウ</t>
    </rPh>
    <rPh sb="4" eb="5">
      <t>ビ</t>
    </rPh>
    <phoneticPr fontId="129"/>
  </si>
  <si>
    <t>常勤・非常勤</t>
    <rPh sb="0" eb="2">
      <t>ジョウキン</t>
    </rPh>
    <rPh sb="3" eb="6">
      <t>ヒジョウキン</t>
    </rPh>
    <phoneticPr fontId="129"/>
  </si>
  <si>
    <t>就労定着支援員の氏名</t>
    <rPh sb="0" eb="2">
      <t>シュウロウ</t>
    </rPh>
    <rPh sb="2" eb="4">
      <t>テイチャク</t>
    </rPh>
    <rPh sb="4" eb="7">
      <t>シエンイン</t>
    </rPh>
    <rPh sb="8" eb="10">
      <t>シメイ</t>
    </rPh>
    <phoneticPr fontId="129"/>
  </si>
  <si>
    <t>夜間支援従事者④</t>
  </si>
  <si>
    <t>職場適応援助者養成研修修了者配置体制加算</t>
  </si>
  <si>
    <t>有　・　無</t>
    <rPh sb="0" eb="1">
      <t>アリ</t>
    </rPh>
    <rPh sb="4" eb="5">
      <t>ナ</t>
    </rPh>
    <phoneticPr fontId="129"/>
  </si>
  <si>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129"/>
  </si>
  <si>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129"/>
  </si>
  <si>
    <t>たしかめ</t>
  </si>
  <si>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129"/>
  </si>
  <si>
    <t>(Ⅳ)</t>
  </si>
  <si>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</si>
  <si>
    <t>(（Ⅱ）＝（Ⅲ）)=（Ⅳ）</t>
  </si>
  <si>
    <t>（Ⅲ）</t>
  </si>
  <si>
    <t>地域定着支援</t>
    <rPh sb="0" eb="2">
      <t>チイキ</t>
    </rPh>
    <rPh sb="2" eb="4">
      <t>テイチャク</t>
    </rPh>
    <rPh sb="4" eb="6">
      <t>シエン</t>
    </rPh>
    <phoneticPr fontId="129"/>
  </si>
  <si>
    <t>自立生活援助</t>
    <rPh sb="0" eb="2">
      <t>ジリツ</t>
    </rPh>
    <rPh sb="2" eb="4">
      <t>セイカツ</t>
    </rPh>
    <rPh sb="4" eb="6">
      <t>エンジョ</t>
    </rPh>
    <phoneticPr fontId="129"/>
  </si>
  <si>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129"/>
  </si>
  <si>
    <t>該当する障害福祉サービス等</t>
    <rPh sb="0" eb="2">
      <t>ガイトウ</t>
    </rPh>
    <rPh sb="4" eb="8">
      <t>ショウガイフクシ</t>
    </rPh>
    <rPh sb="12" eb="13">
      <t>トウ</t>
    </rPh>
    <phoneticPr fontId="129"/>
  </si>
  <si>
    <t>(R8改定対象)(２)</t>
    <rPh sb="3" eb="5">
      <t>カイテイ</t>
    </rPh>
    <rPh sb="5" eb="7">
      <t>タイショウ</t>
    </rPh>
    <phoneticPr fontId="132"/>
  </si>
  <si>
    <t>法人　・　事業所名</t>
    <rPh sb="5" eb="8">
      <t>ジギョウショ</t>
    </rPh>
    <rPh sb="8" eb="9">
      <t>メイ</t>
    </rPh>
    <phoneticPr fontId="129"/>
  </si>
  <si>
    <t>前年度における
就労定着者の数</t>
  </si>
  <si>
    <r>
      <rPr>
        <u/>
        <sz val="11"/>
        <color theme="1"/>
        <rFont val="ＭＳ 明朝"/>
      </rPr>
      <t>⑵</t>
    </r>
    <r>
      <rPr>
        <u/>
        <sz val="11"/>
        <color theme="1"/>
        <rFont val="HGSｺﾞｼｯｸM"/>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129"/>
  </si>
  <si>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129"/>
  </si>
  <si>
    <t>同一の事業所おいて一体的運営　・　相互に連携して運営</t>
    <rPh sb="0" eb="2">
      <t>ドウイツ</t>
    </rPh>
    <rPh sb="3" eb="6">
      <t>ジギョウショ</t>
    </rPh>
    <phoneticPr fontId="129"/>
  </si>
  <si>
    <t>⑴　拠点機能強化サービスの構成形態</t>
    <rPh sb="2" eb="4">
      <t>キョテン</t>
    </rPh>
    <rPh sb="4" eb="6">
      <t>キノウ</t>
    </rPh>
    <rPh sb="6" eb="8">
      <t>キョウカ</t>
    </rPh>
    <rPh sb="13" eb="15">
      <t>コウセイ</t>
    </rPh>
    <rPh sb="15" eb="17">
      <t>ケイタイ</t>
    </rPh>
    <phoneticPr fontId="129"/>
  </si>
  <si>
    <t>（Ⅱ）</t>
  </si>
  <si>
    <t>＝</t>
  </si>
  <si>
    <t>（Ⅰ）</t>
  </si>
  <si>
    <t>記載例</t>
    <rPh sb="0" eb="3">
      <t>キサイレイ</t>
    </rPh>
    <phoneticPr fontId="6"/>
  </si>
  <si>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129"/>
  </si>
  <si>
    <t>⑵　法人・事業所名：　</t>
    <rPh sb="2" eb="4">
      <t>ホウジン</t>
    </rPh>
    <rPh sb="5" eb="8">
      <t>ジギョウショ</t>
    </rPh>
    <rPh sb="8" eb="9">
      <t>メイ</t>
    </rPh>
    <phoneticPr fontId="129"/>
  </si>
  <si>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129"/>
  </si>
  <si>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129"/>
  </si>
  <si>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129"/>
  </si>
  <si>
    <t>夜勤者の加配</t>
    <rPh sb="0" eb="2">
      <t>ヤキン</t>
    </rPh>
    <rPh sb="2" eb="3">
      <t>シャ</t>
    </rPh>
    <rPh sb="4" eb="6">
      <t>カハイ</t>
    </rPh>
    <phoneticPr fontId="129"/>
  </si>
  <si>
    <t>利用者の数</t>
    <rPh sb="0" eb="3">
      <t>リヨウシャ</t>
    </rPh>
    <rPh sb="4" eb="5">
      <t>カズ</t>
    </rPh>
    <phoneticPr fontId="129"/>
  </si>
  <si>
    <t>共同生活住居の名称</t>
    <rPh sb="0" eb="2">
      <t>キョウドウ</t>
    </rPh>
    <rPh sb="2" eb="4">
      <t>セイカツ</t>
    </rPh>
    <rPh sb="4" eb="6">
      <t>ジュウキョ</t>
    </rPh>
    <rPh sb="7" eb="9">
      <t>メイショウ</t>
    </rPh>
    <phoneticPr fontId="129"/>
  </si>
  <si>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129"/>
  </si>
  <si>
    <t>対象：日中系サービス※</t>
  </si>
  <si>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129"/>
  </si>
  <si>
    <t>自立</t>
    <rPh sb="0" eb="2">
      <t>ジリツ</t>
    </rPh>
    <phoneticPr fontId="6"/>
  </si>
  <si>
    <t>　　　利用者の数を２０で除した数</t>
    <rPh sb="3" eb="6">
      <t>リヨウシャ</t>
    </rPh>
    <rPh sb="7" eb="8">
      <t>カズ</t>
    </rPh>
    <rPh sb="12" eb="13">
      <t>ジョ</t>
    </rPh>
    <rPh sb="15" eb="16">
      <t>カズ</t>
    </rPh>
    <phoneticPr fontId="129"/>
  </si>
  <si>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129"/>
  </si>
  <si>
    <t>人　</t>
    <rPh sb="0" eb="1">
      <t>ニン</t>
    </rPh>
    <phoneticPr fontId="129"/>
  </si>
  <si>
    <t>３　看護職員の配置状況</t>
    <rPh sb="7" eb="9">
      <t>ハイチ</t>
    </rPh>
    <rPh sb="9" eb="11">
      <t>ジョウキョウ</t>
    </rPh>
    <phoneticPr fontId="129"/>
  </si>
  <si>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129"/>
  </si>
  <si>
    <t>※添付書類：社会福祉士又は精神保健福祉士の資格証</t>
    <rPh sb="1" eb="3">
      <t>テンプ</t>
    </rPh>
    <rPh sb="3" eb="5">
      <t>ショルイ</t>
    </rPh>
    <rPh sb="21" eb="23">
      <t>シカク</t>
    </rPh>
    <rPh sb="23" eb="24">
      <t>ショウ</t>
    </rPh>
    <phoneticPr fontId="6"/>
  </si>
  <si>
    <t>(B)≦</t>
  </si>
  <si>
    <t>サテライト②</t>
  </si>
  <si>
    <t>サテライト①</t>
  </si>
  <si>
    <t>住居</t>
    <rPh sb="0" eb="2">
      <t>ジュウキョ</t>
    </rPh>
    <phoneticPr fontId="129"/>
  </si>
  <si>
    <t>聴覚</t>
    <rPh sb="0" eb="2">
      <t>チョウカク</t>
    </rPh>
    <phoneticPr fontId="6"/>
  </si>
  <si>
    <t>住居③</t>
    <rPh sb="0" eb="2">
      <t>ジュウキョ</t>
    </rPh>
    <phoneticPr fontId="6"/>
  </si>
  <si>
    <t>住居①</t>
    <rPh sb="0" eb="2">
      <t>ジュウキョ</t>
    </rPh>
    <phoneticPr fontId="6"/>
  </si>
  <si>
    <t>前年度の平均利用者数が分かる資料</t>
    <rPh sb="0" eb="3">
      <t>ゼンネンド</t>
    </rPh>
    <rPh sb="4" eb="10">
      <t>ヘイキンリヨウシャスウ</t>
    </rPh>
    <rPh sb="11" eb="12">
      <t>ワ</t>
    </rPh>
    <rPh sb="14" eb="16">
      <t>シリョウ</t>
    </rPh>
    <phoneticPr fontId="6"/>
  </si>
  <si>
    <t>入居者数</t>
    <rPh sb="0" eb="3">
      <t>ニュウキョシャ</t>
    </rPh>
    <rPh sb="3" eb="4">
      <t>スウ</t>
    </rPh>
    <phoneticPr fontId="6"/>
  </si>
  <si>
    <t>指定申請書　付表６の共同生活住居又は
サテライト型住居の番号及び名称</t>
    <rPh sb="16" eb="17">
      <t>マタ</t>
    </rPh>
    <rPh sb="24" eb="25">
      <t>ガタ</t>
    </rPh>
    <rPh sb="25" eb="27">
      <t>ジュウキョ</t>
    </rPh>
    <phoneticPr fontId="6"/>
  </si>
  <si>
    <t>２．移行支援住居として登録する共同生活住居</t>
    <rPh sb="2" eb="8">
      <t>イコウシエンジュウキョ</t>
    </rPh>
    <rPh sb="11" eb="13">
      <t>トウロク</t>
    </rPh>
    <rPh sb="15" eb="17">
      <t>キョウドウ</t>
    </rPh>
    <rPh sb="17" eb="19">
      <t>セイカツ</t>
    </rPh>
    <rPh sb="19" eb="21">
      <t>ジュウキョ</t>
    </rPh>
    <phoneticPr fontId="6"/>
  </si>
  <si>
    <t>可　・　不可</t>
    <rPh sb="0" eb="1">
      <t>カ</t>
    </rPh>
    <rPh sb="4" eb="6">
      <t>フカ</t>
    </rPh>
    <phoneticPr fontId="6"/>
  </si>
  <si>
    <t>本人と子</t>
    <rPh sb="0" eb="2">
      <t>ホンニン</t>
    </rPh>
    <rPh sb="3" eb="4">
      <t>コ</t>
    </rPh>
    <phoneticPr fontId="6"/>
  </si>
  <si>
    <t>配置割合の基準を満たす
確認の可否</t>
    <rPh sb="0" eb="4">
      <t>ハイチワリアイ</t>
    </rPh>
    <rPh sb="5" eb="7">
      <t>キジュン</t>
    </rPh>
    <rPh sb="8" eb="9">
      <t>ミ</t>
    </rPh>
    <rPh sb="12" eb="14">
      <t>カクニン</t>
    </rPh>
    <rPh sb="15" eb="17">
      <t>カヒ</t>
    </rPh>
    <phoneticPr fontId="6"/>
  </si>
  <si>
    <t>勤務形態一覧表、資格証</t>
    <rPh sb="0" eb="4">
      <t>キンムケイタイ</t>
    </rPh>
    <rPh sb="4" eb="7">
      <t>イチランヒョウ</t>
    </rPh>
    <rPh sb="8" eb="11">
      <t>シカクショウ</t>
    </rPh>
    <phoneticPr fontId="6"/>
  </si>
  <si>
    <t>前年度において6月に達した日（年月日）</t>
    <rPh sb="0" eb="3">
      <t>ゼンネンド</t>
    </rPh>
    <rPh sb="8" eb="9">
      <t>ゲツ</t>
    </rPh>
    <rPh sb="10" eb="11">
      <t>タッ</t>
    </rPh>
    <rPh sb="13" eb="14">
      <t>ケイジツ</t>
    </rPh>
    <rPh sb="15" eb="18">
      <t>ネンガッピ</t>
    </rPh>
    <phoneticPr fontId="131"/>
  </si>
  <si>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129"/>
  </si>
  <si>
    <t>配置割合　（別添にて確認）</t>
    <rPh sb="0" eb="2">
      <t>ハイチ</t>
    </rPh>
    <rPh sb="2" eb="4">
      <t>ワリアイ</t>
    </rPh>
    <rPh sb="6" eb="8">
      <t>ベッテン</t>
    </rPh>
    <rPh sb="10" eb="12">
      <t>カクニン</t>
    </rPh>
    <phoneticPr fontId="6"/>
  </si>
  <si>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6"/>
  </si>
  <si>
    <t>①　新規　　　　　　②　変更　　　　　　③　終了</t>
    <rPh sb="2" eb="4">
      <t>シンキ</t>
    </rPh>
    <rPh sb="12" eb="14">
      <t>ヘンコウ</t>
    </rPh>
    <rPh sb="22" eb="24">
      <t>シュウリョウ</t>
    </rPh>
    <phoneticPr fontId="129"/>
  </si>
  <si>
    <t>有（世話人・生活支援員）　
・　無</t>
    <rPh sb="0" eb="1">
      <t>アリ</t>
    </rPh>
    <rPh sb="2" eb="5">
      <t>セワニン</t>
    </rPh>
    <rPh sb="6" eb="11">
      <t>セイカツシエンイン</t>
    </rPh>
    <rPh sb="16" eb="17">
      <t>ナ</t>
    </rPh>
    <phoneticPr fontId="6"/>
  </si>
  <si>
    <t>有　・　無</t>
    <rPh sb="0" eb="1">
      <t>アリ</t>
    </rPh>
    <rPh sb="4" eb="5">
      <t>ナ</t>
    </rPh>
    <phoneticPr fontId="6"/>
  </si>
  <si>
    <t>社会福祉士又は精神保健福祉士の資格要件の確認</t>
  </si>
  <si>
    <t>二人目</t>
    <rPh sb="0" eb="2">
      <t>フタリ</t>
    </rPh>
    <rPh sb="2" eb="3">
      <t>メ</t>
    </rPh>
    <phoneticPr fontId="6"/>
  </si>
  <si>
    <t>氏名</t>
    <rPh sb="0" eb="2">
      <t>シメイ</t>
    </rPh>
    <phoneticPr fontId="6"/>
  </si>
  <si>
    <t>(R8改定対象外)(３)</t>
    <rPh sb="3" eb="5">
      <t>カイテイ</t>
    </rPh>
    <rPh sb="5" eb="7">
      <t>タイショウ</t>
    </rPh>
    <rPh sb="7" eb="8">
      <t>ガイ</t>
    </rPh>
    <phoneticPr fontId="132"/>
  </si>
  <si>
    <t>一人目</t>
    <rPh sb="0" eb="2">
      <t>ヒトリ</t>
    </rPh>
    <rPh sb="2" eb="3">
      <t>メ</t>
    </rPh>
    <phoneticPr fontId="6"/>
  </si>
  <si>
    <t>１．人員配置体制の確認</t>
    <rPh sb="9" eb="11">
      <t>カクニン</t>
    </rPh>
    <phoneticPr fontId="6"/>
  </si>
  <si>
    <t>通勤者生活支援に係る体制</t>
  </si>
  <si>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129"/>
  </si>
  <si>
    <t>　　年　　月　　日</t>
    <rPh sb="2" eb="3">
      <t>ネン</t>
    </rPh>
    <rPh sb="5" eb="6">
      <t>ツキ</t>
    </rPh>
    <rPh sb="8" eb="9">
      <t>ヒ</t>
    </rPh>
    <phoneticPr fontId="6"/>
  </si>
  <si>
    <t>７　実際のサービス管理責任者の人員配置</t>
    <rPh sb="2" eb="4">
      <t>ジッサイ</t>
    </rPh>
    <rPh sb="9" eb="14">
      <t>カンリセキニンシャ</t>
    </rPh>
    <rPh sb="15" eb="17">
      <t>ジンイン</t>
    </rPh>
    <rPh sb="17" eb="19">
      <t>ハイチ</t>
    </rPh>
    <phoneticPr fontId="129"/>
  </si>
  <si>
    <t>見守り</t>
    <rPh sb="0" eb="2">
      <t>ミマモ</t>
    </rPh>
    <phoneticPr fontId="6"/>
  </si>
  <si>
    <t>６　必要なサービス管理責任者の人員配置</t>
    <rPh sb="2" eb="4">
      <t>ヒツヨウ</t>
    </rPh>
    <rPh sb="9" eb="14">
      <t>カンリセキニンシャ</t>
    </rPh>
    <rPh sb="15" eb="17">
      <t>ジンイン</t>
    </rPh>
    <rPh sb="17" eb="19">
      <t>ハイチ</t>
    </rPh>
    <phoneticPr fontId="129"/>
  </si>
  <si>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30"/>
  </si>
  <si>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129"/>
  </si>
  <si>
    <r>
      <t>※６　「新設又は増改築の時点から１年以上」の場合は</t>
    </r>
    <r>
      <rPr>
        <b/>
        <u/>
        <sz val="6"/>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33"/>
  </si>
  <si>
    <r>
      <t>※５　「新設又は増改築等の時点から６か月以上１年未満」の場合は、</t>
    </r>
    <r>
      <rPr>
        <b/>
        <u/>
        <sz val="6"/>
        <color theme="1"/>
        <rFont val="ＭＳ ゴシック"/>
      </rPr>
      <t>直近６か月分を入力</t>
    </r>
    <rPh sb="28" eb="30">
      <t>バアイ</t>
    </rPh>
    <rPh sb="32" eb="34">
      <t>チョッキン</t>
    </rPh>
    <rPh sb="36" eb="37">
      <t>ツキ</t>
    </rPh>
    <rPh sb="37" eb="38">
      <t>ブン</t>
    </rPh>
    <rPh sb="39" eb="41">
      <t>ニュウリョク</t>
    </rPh>
    <phoneticPr fontId="133"/>
  </si>
  <si>
    <t>平均利用者数</t>
    <rPh sb="0" eb="2">
      <t>ヘイキン</t>
    </rPh>
    <rPh sb="2" eb="4">
      <t>リヨウ</t>
    </rPh>
    <rPh sb="4" eb="5">
      <t>シャ</t>
    </rPh>
    <rPh sb="5" eb="6">
      <t>スウ</t>
    </rPh>
    <phoneticPr fontId="130"/>
  </si>
  <si>
    <t>区分５</t>
    <rPh sb="0" eb="2">
      <t>クブン</t>
    </rPh>
    <phoneticPr fontId="130"/>
  </si>
  <si>
    <t>区分４</t>
    <rPh sb="0" eb="2">
      <t>クブン</t>
    </rPh>
    <phoneticPr fontId="130"/>
  </si>
  <si>
    <t>延べ利用人数</t>
    <rPh sb="0" eb="1">
      <t>ノ</t>
    </rPh>
    <rPh sb="2" eb="4">
      <t>リヨウ</t>
    </rPh>
    <rPh sb="4" eb="6">
      <t>ニンズウ</t>
    </rPh>
    <phoneticPr fontId="130"/>
  </si>
  <si>
    <t>合計</t>
    <rPh sb="0" eb="2">
      <t>ゴウケイ</t>
    </rPh>
    <phoneticPr fontId="130"/>
  </si>
  <si>
    <t>（Ｃ）</t>
  </si>
  <si>
    <t>③新設又は増改築等の時点から１年以上</t>
    <rPh sb="8" eb="9">
      <t>トウ</t>
    </rPh>
    <phoneticPr fontId="130"/>
  </si>
  <si>
    <t xml:space="preserve">(別紙)参考書類 </t>
  </si>
  <si>
    <t>　　それぞれ別に記載してください。</t>
  </si>
  <si>
    <t>(R8改定対象)(３)</t>
    <rPh sb="3" eb="5">
      <t>カイテイ</t>
    </rPh>
    <rPh sb="5" eb="7">
      <t>タイショウ</t>
    </rPh>
    <phoneticPr fontId="132"/>
  </si>
  <si>
    <t>注１　「職員配置」欄は、サービス管理責任者又は生活支援員として従事する当該事業所の全ての職員について記載してください。</t>
  </si>
  <si>
    <t>人</t>
    <rPh sb="0" eb="1">
      <t>ニン</t>
    </rPh>
    <phoneticPr fontId="6"/>
  </si>
  <si>
    <t>人</t>
    <rPh sb="0" eb="1">
      <t>ニン</t>
    </rPh>
    <phoneticPr fontId="132"/>
  </si>
  <si>
    <r>
      <t>基礎研修の終了者の
数及び割合</t>
    </r>
    <r>
      <rPr>
        <sz val="8"/>
        <color auto="1"/>
        <rFont val="HGSｺﾞｼｯｸM"/>
      </rPr>
      <t>※２</t>
    </r>
  </si>
  <si>
    <t>　　　 30人　　　</t>
    <rPh sb="7" eb="8">
      <t>ニン</t>
    </rPh>
    <phoneticPr fontId="129"/>
  </si>
  <si>
    <t>　１　新規　　　　２　変更　　　　３　終了</t>
    <rPh sb="3" eb="5">
      <t>シンキ</t>
    </rPh>
    <rPh sb="11" eb="13">
      <t>ヘンコウ</t>
    </rPh>
    <rPh sb="19" eb="21">
      <t>シュウリョウ</t>
    </rPh>
    <phoneticPr fontId="129"/>
  </si>
  <si>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129"/>
  </si>
  <si>
    <t>有　 ・　 無</t>
  </si>
  <si>
    <t>強度行動障害者体験利用加算</t>
  </si>
  <si>
    <t>精神障害者退院支援施設加算・短期滞在加算</t>
    <rPh sb="18" eb="20">
      <t>カサン</t>
    </rPh>
    <phoneticPr fontId="6"/>
  </si>
  <si>
    <t>前年度における
就労定着者の数</t>
    <rPh sb="0" eb="3">
      <t>ゼンネンド</t>
    </rPh>
    <rPh sb="8" eb="10">
      <t>シュウロウ</t>
    </rPh>
    <rPh sb="10" eb="12">
      <t>テイチャク</t>
    </rPh>
    <rPh sb="12" eb="13">
      <t>シャ</t>
    </rPh>
    <rPh sb="14" eb="15">
      <t>カズ</t>
    </rPh>
    <phoneticPr fontId="131"/>
  </si>
  <si>
    <r>
      <t>＜要件確認２＞　</t>
    </r>
    <r>
      <rPr>
        <sz val="12"/>
        <color theme="1"/>
        <rFont val="Microsoft YaHei"/>
      </rPr>
      <t>②≧①となっていること</t>
    </r>
    <rPh sb="1" eb="3">
      <t>ヨウケン</t>
    </rPh>
    <rPh sb="3" eb="5">
      <t>カクニン</t>
    </rPh>
    <phoneticPr fontId="6"/>
  </si>
  <si>
    <t>４．その他</t>
  </si>
  <si>
    <t>⑥　③＋（④－⑤）　※④－⑤が０未満の場合は、０として算定すること。</t>
    <rPh sb="16" eb="18">
      <t>ミマン</t>
    </rPh>
    <rPh sb="19" eb="21">
      <t>バアイ</t>
    </rPh>
    <rPh sb="27" eb="29">
      <t>サンテイ</t>
    </rPh>
    <phoneticPr fontId="6"/>
  </si>
  <si>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6"/>
  </si>
  <si>
    <t>利用中のサービス</t>
    <rPh sb="2" eb="3">
      <t>チュウ</t>
    </rPh>
    <phoneticPr fontId="6"/>
  </si>
  <si>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6"/>
  </si>
  <si>
    <r>
      <t>就労継続支援B型サービス費（Ⅳ）、（</t>
    </r>
    <r>
      <rPr>
        <sz val="10"/>
        <color auto="1"/>
        <rFont val="Microsoft YaHei"/>
      </rPr>
      <t>Ⅴ）又は（Ⅵ）</t>
    </r>
    <rPh sb="20" eb="21">
      <t>マタ</t>
    </rPh>
    <phoneticPr fontId="131"/>
  </si>
  <si>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6"/>
  </si>
  <si>
    <t>①　工賃向上計画において掲げた工賃目標</t>
    <rPh sb="2" eb="4">
      <t>コウチン</t>
    </rPh>
    <rPh sb="4" eb="6">
      <t>コウジョウ</t>
    </rPh>
    <rPh sb="6" eb="8">
      <t>ケイカク</t>
    </rPh>
    <rPh sb="15" eb="17">
      <t>コウチン</t>
    </rPh>
    <rPh sb="17" eb="19">
      <t>モクヒョウ</t>
    </rPh>
    <phoneticPr fontId="6"/>
  </si>
  <si>
    <t>根拠資料</t>
    <rPh sb="0" eb="4">
      <t>コンキョシリョウ</t>
    </rPh>
    <phoneticPr fontId="6"/>
  </si>
  <si>
    <t>勤務形態一覧表、資格証、実務経験証明書</t>
    <rPh sb="0" eb="4">
      <t>キンムケイタイ</t>
    </rPh>
    <rPh sb="4" eb="7">
      <t>イチランヒョウ</t>
    </rPh>
    <rPh sb="8" eb="11">
      <t>シカクショウ</t>
    </rPh>
    <rPh sb="12" eb="19">
      <t>ジツムケイケンショウメイショ</t>
    </rPh>
    <phoneticPr fontId="6"/>
  </si>
  <si>
    <t>勤務形態一覧表</t>
    <rPh sb="0" eb="7">
      <t>キンムケイタイイチランヒョウ</t>
    </rPh>
    <phoneticPr fontId="6"/>
  </si>
  <si>
    <t>指定に係る記載事項(付表)、勤務形態一覧表、組織図、資格証の写し</t>
    <rPh sb="20" eb="21">
      <t>ヒョウ</t>
    </rPh>
    <rPh sb="26" eb="29">
      <t>シカクショウ</t>
    </rPh>
    <rPh sb="30" eb="31">
      <t>ウツ</t>
    </rPh>
    <phoneticPr fontId="6"/>
  </si>
  <si>
    <t>勤務形態一覧表、栄養士・管理栄養士免証、委託契約書</t>
    <rPh sb="0" eb="2">
      <t>キンム</t>
    </rPh>
    <rPh sb="2" eb="4">
      <t>ケイタイ</t>
    </rPh>
    <rPh sb="4" eb="6">
      <t>イチラン</t>
    </rPh>
    <rPh sb="6" eb="7">
      <t>ヒョウ</t>
    </rPh>
    <rPh sb="8" eb="11">
      <t>エイヨウシ</t>
    </rPh>
    <rPh sb="12" eb="14">
      <t>カンリ</t>
    </rPh>
    <rPh sb="14" eb="17">
      <t>エイヨウシ</t>
    </rPh>
    <rPh sb="17" eb="18">
      <t>メン</t>
    </rPh>
    <rPh sb="18" eb="19">
      <t>ショウ</t>
    </rPh>
    <rPh sb="20" eb="22">
      <t>イタク</t>
    </rPh>
    <rPh sb="22" eb="25">
      <t>ケイヤクショ</t>
    </rPh>
    <phoneticPr fontId="6"/>
  </si>
  <si>
    <t>研修修了証</t>
    <rPh sb="0" eb="2">
      <t>ケンシュウ</t>
    </rPh>
    <rPh sb="2" eb="5">
      <t>シュウリョウショウ</t>
    </rPh>
    <phoneticPr fontId="6"/>
  </si>
  <si>
    <t>※添付資料で上げているもの以外にも追加資料の提出を求める場合があります。</t>
    <rPh sb="1" eb="5">
      <t>テンプシリョウ</t>
    </rPh>
    <rPh sb="6" eb="7">
      <t>ア</t>
    </rPh>
    <rPh sb="13" eb="15">
      <t>イガイ</t>
    </rPh>
    <rPh sb="17" eb="21">
      <t>ツイカシリョウ</t>
    </rPh>
    <rPh sb="22" eb="24">
      <t>テイシュツ</t>
    </rPh>
    <rPh sb="25" eb="26">
      <t>モト</t>
    </rPh>
    <rPh sb="28" eb="30">
      <t>バアイ</t>
    </rPh>
    <phoneticPr fontId="6"/>
  </si>
  <si>
    <t>勤務形態一覧表、強度行動障害支援者養成研修
修了証等</t>
    <rPh sb="0" eb="7">
      <t>キンムケイタイイチランヒョウ</t>
    </rPh>
    <rPh sb="24" eb="25">
      <t>ショウ</t>
    </rPh>
    <rPh sb="25" eb="26">
      <t>トウ</t>
    </rPh>
    <phoneticPr fontId="6"/>
  </si>
  <si>
    <t>勤務形態一覧表、看護職員免許証</t>
    <rPh sb="0" eb="7">
      <t>キンムケイタイイチランヒョウ</t>
    </rPh>
    <rPh sb="8" eb="10">
      <t>カンゴ</t>
    </rPh>
    <rPh sb="10" eb="12">
      <t>ショクイン</t>
    </rPh>
    <rPh sb="12" eb="14">
      <t>メンキョ</t>
    </rPh>
    <rPh sb="14" eb="15">
      <t>ショウ</t>
    </rPh>
    <phoneticPr fontId="6"/>
  </si>
  <si>
    <t>≪緊急時支援加算　地域生活支援拠点等の場合≫</t>
  </si>
  <si>
    <t>有　　　・　　　無</t>
    <rPh sb="0" eb="1">
      <t>ア</t>
    </rPh>
    <rPh sb="8" eb="9">
      <t>ナ</t>
    </rPh>
    <phoneticPr fontId="6"/>
  </si>
  <si>
    <t>勤務形態一覧表、管理栄養士免許証</t>
    <rPh sb="0" eb="7">
      <t>キンムケイタイイチランヒョウ</t>
    </rPh>
    <rPh sb="8" eb="13">
      <t>カンリエイヨウシ</t>
    </rPh>
    <rPh sb="13" eb="16">
      <t>メンキョショウ</t>
    </rPh>
    <phoneticPr fontId="6"/>
  </si>
  <si>
    <t>勤務形態一覧表、看護職員免許証</t>
    <rPh sb="0" eb="7">
      <t>キンムケイタイイチランヒョウ</t>
    </rPh>
    <rPh sb="8" eb="15">
      <t>カンゴショクインメンキョショウ</t>
    </rPh>
    <phoneticPr fontId="6"/>
  </si>
  <si>
    <t>送迎加算</t>
    <rPh sb="0" eb="4">
      <t>ソウゲイカサン</t>
    </rPh>
    <phoneticPr fontId="6"/>
  </si>
  <si>
    <t>　実施している。</t>
  </si>
  <si>
    <t>日中活動支援加算</t>
    <rPh sb="0" eb="8">
      <t>ニッチュウカツドウシエンカサン</t>
    </rPh>
    <phoneticPr fontId="6"/>
  </si>
  <si>
    <t>重度者支援体制加算</t>
    <rPh sb="0" eb="9">
      <t>ジュウドシャシエンタイセイカサン</t>
    </rPh>
    <phoneticPr fontId="6"/>
  </si>
  <si>
    <t>就労定着実績体制加算</t>
    <rPh sb="0" eb="4">
      <t>シュウロウテイチャク</t>
    </rPh>
    <rPh sb="4" eb="10">
      <t>ジッセキタイセイカサン</t>
    </rPh>
    <phoneticPr fontId="6"/>
  </si>
  <si>
    <t>入院時情報提供書</t>
    <rPh sb="0" eb="8">
      <t>ニュウインジジョウホウテイキョウショ</t>
    </rPh>
    <phoneticPr fontId="6"/>
  </si>
  <si>
    <t>地域生活支援拠点等に関連する加算の届出書</t>
    <rPh sb="0" eb="9">
      <t>チイキセイカツシエンキョテントウ</t>
    </rPh>
    <rPh sb="10" eb="12">
      <t>カンレン</t>
    </rPh>
    <rPh sb="14" eb="16">
      <t>カサン</t>
    </rPh>
    <rPh sb="17" eb="20">
      <t>トドケデショ</t>
    </rPh>
    <phoneticPr fontId="6"/>
  </si>
  <si>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</si>
  <si>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129"/>
  </si>
  <si>
    <t>(R9改定対象)(５)</t>
    <rPh sb="3" eb="5">
      <t>カイテイ</t>
    </rPh>
    <rPh sb="5" eb="7">
      <t>タイショウ</t>
    </rPh>
    <phoneticPr fontId="132"/>
  </si>
  <si>
    <t>　1には該当しない。</t>
    <rPh sb="4" eb="6">
      <t>ガイトウ</t>
    </rPh>
    <phoneticPr fontId="129"/>
  </si>
  <si>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129"/>
  </si>
  <si>
    <t>　４　送迎の状況③
　（生活介護の上乗せ加算）</t>
    <rPh sb="3" eb="5">
      <t>ソウゲイ</t>
    </rPh>
    <rPh sb="6" eb="8">
      <t>ジョウキョウ</t>
    </rPh>
    <rPh sb="12" eb="14">
      <t>セイカツ</t>
    </rPh>
    <rPh sb="14" eb="16">
      <t>カイゴ</t>
    </rPh>
    <rPh sb="17" eb="19">
      <t>ウワノ</t>
    </rPh>
    <rPh sb="20" eb="22">
      <t>カサン</t>
    </rPh>
    <phoneticPr fontId="129"/>
  </si>
  <si>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129"/>
  </si>
  <si>
    <t>介護保険サービス</t>
    <rPh sb="0" eb="4">
      <t>カイゴホケン</t>
    </rPh>
    <phoneticPr fontId="6"/>
  </si>
  <si>
    <t>　週３回以上の送迎を実施している。</t>
  </si>
  <si>
    <r>
      <t xml:space="preserve">３　送迎の状況②
（短期入所、重度障害者等包括支援以外）
</t>
    </r>
    <r>
      <rPr>
        <sz val="9"/>
        <color auto="1"/>
        <rFont val="HGｺﾞｼｯｸM"/>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129"/>
  </si>
  <si>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129"/>
  </si>
  <si>
    <t>１　異動区分</t>
    <rPh sb="2" eb="4">
      <t>イドウ</t>
    </rPh>
    <rPh sb="4" eb="6">
      <t>クブン</t>
    </rPh>
    <phoneticPr fontId="129"/>
  </si>
  <si>
    <t>利用者ごとの日中活動実施計画の実施状況を定期的に評価し、必要に応じて当該計画を見直している</t>
  </si>
  <si>
    <t>(４）</t>
  </si>
  <si>
    <t>利用者ごとの日中活動実施計画に従い、保育士等が指定短期入所を行っているとともに、利用者の状態を定期的に記録している</t>
  </si>
  <si>
    <t>保育士・理学療法士・作業療法士・言語聴覚士・その他の職種の者（「保育士等」という）が共同して、利用者ごとの日中活動実施計画を作成している</t>
  </si>
  <si>
    <t>(１）</t>
  </si>
  <si>
    <t>対象：自立生活援助、地域定着支援、
　　　重度障害者等包括支援（自立生活援助のみ対象）</t>
    <rPh sb="32" eb="38">
      <t>ジリツセイカツエンジョ</t>
    </rPh>
    <rPh sb="40" eb="42">
      <t>タイショウ</t>
    </rPh>
    <phoneticPr fontId="6"/>
  </si>
  <si>
    <t>異　動　区　分</t>
  </si>
  <si>
    <t>日中活動支援加算に関する届出書</t>
  </si>
  <si>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6"/>
  </si>
  <si>
    <t>管理体制状況</t>
    <rPh sb="0" eb="2">
      <t>カンリ</t>
    </rPh>
    <rPh sb="2" eb="4">
      <t>タイセイ</t>
    </rPh>
    <rPh sb="4" eb="6">
      <t>ジョウキョウ</t>
    </rPh>
    <phoneticPr fontId="129"/>
  </si>
  <si>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129"/>
  </si>
  <si>
    <t>１　新規　　　　　　　　　２　変更　　　　　　　　　　３　終了</t>
  </si>
  <si>
    <t>６　公表の方法</t>
    <rPh sb="2" eb="3">
      <t>オオヤケ</t>
    </rPh>
    <rPh sb="3" eb="4">
      <t>オモテ</t>
    </rPh>
    <rPh sb="5" eb="6">
      <t>カタ</t>
    </rPh>
    <rPh sb="6" eb="7">
      <t>ホウ</t>
    </rPh>
    <phoneticPr fontId="129"/>
  </si>
  <si>
    <t>　るとともに、協議会に定期的に参画している。</t>
  </si>
  <si>
    <t>その他（</t>
    <rPh sb="2" eb="3">
      <t>ホカ</t>
    </rPh>
    <phoneticPr fontId="6"/>
  </si>
  <si>
    <r>
      <t xml:space="preserve">届出時点の継続状況
</t>
    </r>
    <r>
      <rPr>
        <sz val="6"/>
        <color auto="1"/>
        <rFont val="HGｺﾞｼｯｸM"/>
      </rPr>
      <t>（離職している場合は離職日も記入）</t>
    </r>
    <rPh sb="0" eb="2">
      <t>トドケデ</t>
    </rPh>
    <rPh sb="2" eb="4">
      <t>ジテン</t>
    </rPh>
    <rPh sb="5" eb="7">
      <t>ケイゾク</t>
    </rPh>
    <rPh sb="7" eb="9">
      <t>ジョウキョウ</t>
    </rPh>
    <phoneticPr fontId="131"/>
  </si>
  <si>
    <t>前年度において
6月に達した日</t>
    <rPh sb="0" eb="3">
      <t>ゼンネンド</t>
    </rPh>
    <rPh sb="9" eb="10">
      <t>ゲツ</t>
    </rPh>
    <rPh sb="11" eb="12">
      <t>タッ</t>
    </rPh>
    <rPh sb="14" eb="15">
      <t>ケイジツ</t>
    </rPh>
    <phoneticPr fontId="131"/>
  </si>
  <si>
    <t>【行動障害支援体制加算】</t>
  </si>
  <si>
    <r>
      <t xml:space="preserve">有 </t>
    </r>
    <r>
      <rPr>
        <sz val="14"/>
        <color auto="1"/>
        <rFont val="HGSｺﾞｼｯｸM"/>
      </rPr>
      <t>・</t>
    </r>
    <r>
      <rPr>
        <sz val="11"/>
        <color theme="1"/>
        <rFont val="HGSｺﾞｼｯｸM"/>
      </rPr>
      <t xml:space="preserve"> 無</t>
    </r>
  </si>
  <si>
    <t>１　新規　　　　２　変更　　　　　３　終了</t>
  </si>
  <si>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129"/>
  </si>
  <si>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131"/>
  </si>
  <si>
    <t>　　　年　　　月　　　日</t>
    <rPh sb="3" eb="4">
      <t>ネン</t>
    </rPh>
    <rPh sb="7" eb="8">
      <t>ガツ</t>
    </rPh>
    <rPh sb="11" eb="12">
      <t>ニチ</t>
    </rPh>
    <phoneticPr fontId="131"/>
  </si>
  <si>
    <t>評価点が60点以上80点未満</t>
    <rPh sb="0" eb="3">
      <t>ヒョウカテン</t>
    </rPh>
    <rPh sb="6" eb="7">
      <t>テン</t>
    </rPh>
    <rPh sb="7" eb="9">
      <t>イジョウ</t>
    </rPh>
    <rPh sb="11" eb="12">
      <t>テン</t>
    </rPh>
    <rPh sb="12" eb="14">
      <t>ミマン</t>
    </rPh>
    <phoneticPr fontId="131"/>
  </si>
  <si>
    <t>評価点が80点以上105点未満</t>
    <rPh sb="0" eb="3">
      <t>ヒョウカテン</t>
    </rPh>
    <rPh sb="6" eb="7">
      <t>テン</t>
    </rPh>
    <rPh sb="7" eb="9">
      <t>イジョウ</t>
    </rPh>
    <rPh sb="12" eb="13">
      <t>テン</t>
    </rPh>
    <rPh sb="13" eb="15">
      <t>ミマン</t>
    </rPh>
    <phoneticPr fontId="131"/>
  </si>
  <si>
    <t>評価点が105点以上130点未満</t>
    <rPh sb="0" eb="3">
      <t>ヒョウカテン</t>
    </rPh>
    <rPh sb="7" eb="8">
      <t>テン</t>
    </rPh>
    <rPh sb="8" eb="10">
      <t>イジョウ</t>
    </rPh>
    <rPh sb="13" eb="14">
      <t>テン</t>
    </rPh>
    <rPh sb="14" eb="16">
      <t>ミマン</t>
    </rPh>
    <phoneticPr fontId="131"/>
  </si>
  <si>
    <t>評価点が130点以上150点未満</t>
    <rPh sb="0" eb="3">
      <t>ヒョウカテン</t>
    </rPh>
    <rPh sb="7" eb="8">
      <t>テン</t>
    </rPh>
    <rPh sb="8" eb="10">
      <t>イジョウ</t>
    </rPh>
    <rPh sb="13" eb="14">
      <t>テン</t>
    </rPh>
    <rPh sb="14" eb="16">
      <t>ミマン</t>
    </rPh>
    <phoneticPr fontId="131"/>
  </si>
  <si>
    <t>評価点が150点以上170点未満</t>
    <rPh sb="0" eb="3">
      <t>ヒョウカテン</t>
    </rPh>
    <rPh sb="7" eb="8">
      <t>テン</t>
    </rPh>
    <rPh sb="8" eb="10">
      <t>イジョウ</t>
    </rPh>
    <rPh sb="13" eb="14">
      <t>テン</t>
    </rPh>
    <rPh sb="14" eb="16">
      <t>ミマン</t>
    </rPh>
    <phoneticPr fontId="131"/>
  </si>
  <si>
    <t>評価点が170点以上</t>
    <rPh sb="0" eb="3">
      <t>ヒョウカテン</t>
    </rPh>
    <rPh sb="7" eb="8">
      <t>テン</t>
    </rPh>
    <rPh sb="8" eb="10">
      <t>イジョウ</t>
    </rPh>
    <phoneticPr fontId="131"/>
  </si>
  <si>
    <r>
      <t>注４　夜間支援等体制加算（Ⅰ）・（Ⅱ）</t>
    </r>
    <r>
      <rPr>
        <sz val="10"/>
        <color indexed="8"/>
        <rFont val="HGSｺﾞｼｯｸM"/>
      </rPr>
      <t>の３の「夜間支援従事者を配置している場所」欄について、１人の夜間支援従事者が複数の住居で支援を行う場合は、
　　　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129"/>
  </si>
  <si>
    <t>　　　　年　　　月　　　日</t>
    <rPh sb="4" eb="5">
      <t>ネン</t>
    </rPh>
    <rPh sb="8" eb="9">
      <t>ガツ</t>
    </rPh>
    <rPh sb="12" eb="13">
      <t>ニチ</t>
    </rPh>
    <phoneticPr fontId="129"/>
  </si>
  <si>
    <t>　　　　年　　　月　　　日</t>
    <rPh sb="4" eb="5">
      <t>ネン</t>
    </rPh>
    <rPh sb="8" eb="9">
      <t>ガツ</t>
    </rPh>
    <rPh sb="12" eb="13">
      <t>ニチ</t>
    </rPh>
    <phoneticPr fontId="131"/>
  </si>
  <si>
    <t>合計（ (a)＝①＋② ）</t>
    <rPh sb="0" eb="2">
      <t>ゴウケイ</t>
    </rPh>
    <phoneticPr fontId="129"/>
  </si>
  <si>
    <t>1万円未満</t>
    <rPh sb="2" eb="3">
      <t>エン</t>
    </rPh>
    <rPh sb="3" eb="5">
      <t>ミマン</t>
    </rPh>
    <phoneticPr fontId="131"/>
  </si>
  <si>
    <t>1万円以上1万5千円未満</t>
    <rPh sb="1" eb="2">
      <t>マン</t>
    </rPh>
    <rPh sb="2" eb="3">
      <t>エン</t>
    </rPh>
    <rPh sb="3" eb="5">
      <t>イジョウ</t>
    </rPh>
    <rPh sb="6" eb="7">
      <t>マン</t>
    </rPh>
    <rPh sb="8" eb="9">
      <t>セン</t>
    </rPh>
    <rPh sb="9" eb="10">
      <t>エン</t>
    </rPh>
    <rPh sb="10" eb="12">
      <t>ミマン</t>
    </rPh>
    <phoneticPr fontId="131"/>
  </si>
  <si>
    <t>2万円以上2万5千円未満</t>
    <rPh sb="1" eb="2">
      <t>マン</t>
    </rPh>
    <rPh sb="2" eb="3">
      <t>エン</t>
    </rPh>
    <rPh sb="3" eb="5">
      <t>イジョウ</t>
    </rPh>
    <rPh sb="6" eb="7">
      <t>マン</t>
    </rPh>
    <rPh sb="8" eb="9">
      <t>セン</t>
    </rPh>
    <rPh sb="9" eb="10">
      <t>エン</t>
    </rPh>
    <rPh sb="10" eb="12">
      <t>ミマン</t>
    </rPh>
    <phoneticPr fontId="131"/>
  </si>
  <si>
    <t>2万5千円以上3万円未満</t>
    <rPh sb="1" eb="2">
      <t>マン</t>
    </rPh>
    <rPh sb="3" eb="4">
      <t>セン</t>
    </rPh>
    <rPh sb="4" eb="5">
      <t>エン</t>
    </rPh>
    <rPh sb="5" eb="7">
      <t>イジョウ</t>
    </rPh>
    <rPh sb="8" eb="9">
      <t>マン</t>
    </rPh>
    <rPh sb="9" eb="10">
      <t>エン</t>
    </rPh>
    <rPh sb="10" eb="12">
      <t>ミマン</t>
    </rPh>
    <phoneticPr fontId="131"/>
  </si>
  <si>
    <t>3万円以上3万5千円未満</t>
    <rPh sb="1" eb="2">
      <t>マン</t>
    </rPh>
    <rPh sb="2" eb="3">
      <t>エン</t>
    </rPh>
    <rPh sb="3" eb="5">
      <t>イジョウ</t>
    </rPh>
    <rPh sb="6" eb="7">
      <t>マン</t>
    </rPh>
    <rPh sb="8" eb="9">
      <t>セン</t>
    </rPh>
    <rPh sb="9" eb="10">
      <t>エン</t>
    </rPh>
    <rPh sb="10" eb="12">
      <t>ミマン</t>
    </rPh>
    <phoneticPr fontId="131"/>
  </si>
  <si>
    <t>3万5千円以上4万5千円未満</t>
    <rPh sb="1" eb="2">
      <t>マン</t>
    </rPh>
    <rPh sb="3" eb="4">
      <t>セン</t>
    </rPh>
    <rPh sb="4" eb="5">
      <t>エン</t>
    </rPh>
    <rPh sb="5" eb="7">
      <t>イジョウ</t>
    </rPh>
    <rPh sb="8" eb="9">
      <t>マン</t>
    </rPh>
    <rPh sb="10" eb="11">
      <t>セン</t>
    </rPh>
    <rPh sb="11" eb="12">
      <t>エン</t>
    </rPh>
    <rPh sb="12" eb="14">
      <t>ミマン</t>
    </rPh>
    <phoneticPr fontId="131"/>
  </si>
  <si>
    <t>就労継続支援B型サービス費（Ⅰ）、（Ⅱ）又は（Ⅲ）</t>
    <rPh sb="0" eb="2">
      <t>シュウロウ</t>
    </rPh>
    <rPh sb="2" eb="4">
      <t>ケイゾク</t>
    </rPh>
    <rPh sb="4" eb="6">
      <t>シエン</t>
    </rPh>
    <rPh sb="7" eb="8">
      <t>ガタ</t>
    </rPh>
    <rPh sb="12" eb="13">
      <t>ヒ</t>
    </rPh>
    <rPh sb="20" eb="21">
      <t>マタ</t>
    </rPh>
    <phoneticPr fontId="131"/>
  </si>
  <si>
    <t>２　　(Ⅱ)</t>
  </si>
  <si>
    <t>就労移行支援体制加算（生活介護・自立訓練）</t>
    <rPh sb="0" eb="10">
      <t>シュウロウイコウシエンタイセイカサン</t>
    </rPh>
    <rPh sb="11" eb="15">
      <t>セイカツカイゴ</t>
    </rPh>
    <rPh sb="16" eb="20">
      <t>ジリツクンレン</t>
    </rPh>
    <phoneticPr fontId="6"/>
  </si>
  <si>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129"/>
  </si>
  <si>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129"/>
  </si>
  <si>
    <t>職場実習等</t>
    <rPh sb="0" eb="2">
      <t>ショクバ</t>
    </rPh>
    <rPh sb="2" eb="5">
      <t>ジッシュウナド</t>
    </rPh>
    <phoneticPr fontId="129"/>
  </si>
  <si>
    <t>％　　　</t>
  </si>
  <si>
    <t>人　　　</t>
    <rPh sb="0" eb="1">
      <t>ニン</t>
    </rPh>
    <phoneticPr fontId="6"/>
  </si>
  <si>
    <t>うち施設外支援実施利用者</t>
    <rPh sb="2" eb="5">
      <t>シセツガイ</t>
    </rPh>
    <rPh sb="5" eb="7">
      <t>シエン</t>
    </rPh>
    <rPh sb="7" eb="9">
      <t>ジッシ</t>
    </rPh>
    <rPh sb="9" eb="12">
      <t>リヨウシャ</t>
    </rPh>
    <phoneticPr fontId="129"/>
  </si>
  <si>
    <t>Ａ</t>
  </si>
  <si>
    <t>当該施設の前年度の利用定員</t>
    <rPh sb="0" eb="2">
      <t>トウガイ</t>
    </rPh>
    <rPh sb="2" eb="4">
      <t>シセツ</t>
    </rPh>
    <rPh sb="5" eb="8">
      <t>ゼンネンド</t>
    </rPh>
    <rPh sb="9" eb="11">
      <t>リヨウ</t>
    </rPh>
    <rPh sb="11" eb="13">
      <t>テイイン</t>
    </rPh>
    <phoneticPr fontId="129"/>
  </si>
  <si>
    <t>１　新規　　２　変更　　３　終了</t>
  </si>
  <si>
    <t>事業所の名称</t>
    <rPh sb="0" eb="3">
      <t>ジギョウショ</t>
    </rPh>
    <rPh sb="4" eb="6">
      <t>メイショウ</t>
    </rPh>
    <phoneticPr fontId="6"/>
  </si>
  <si>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129"/>
  </si>
  <si>
    <t>Ｅ</t>
  </si>
  <si>
    <t>Ｄ</t>
  </si>
  <si>
    <t>4万8千円以上</t>
    <rPh sb="1" eb="2">
      <t>マン</t>
    </rPh>
    <rPh sb="3" eb="7">
      <t>センエンイジョウ</t>
    </rPh>
    <phoneticPr fontId="131"/>
  </si>
  <si>
    <t>　　　　　　　　年　　月　　日</t>
    <rPh sb="8" eb="9">
      <t>ネン</t>
    </rPh>
    <rPh sb="11" eb="12">
      <t>ガツ</t>
    </rPh>
    <rPh sb="14" eb="15">
      <t>ニチ</t>
    </rPh>
    <phoneticPr fontId="129"/>
  </si>
  <si>
    <t>機能強化型サービス利用支援費（単独）</t>
    <rPh sb="0" eb="5">
      <t>キノウキョウカガタ</t>
    </rPh>
    <rPh sb="9" eb="14">
      <t>リヨウシエンヒ</t>
    </rPh>
    <rPh sb="15" eb="17">
      <t>タンドク</t>
    </rPh>
    <phoneticPr fontId="6"/>
  </si>
  <si>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129"/>
  </si>
  <si>
    <t>回／</t>
    <rPh sb="0" eb="1">
      <t>カイ</t>
    </rPh>
    <phoneticPr fontId="6"/>
  </si>
  <si>
    <t>利用日数</t>
    <rPh sb="0" eb="2">
      <t>リヨウ</t>
    </rPh>
    <rPh sb="2" eb="4">
      <t>ニッスウ</t>
    </rPh>
    <phoneticPr fontId="129"/>
  </si>
  <si>
    <t>氏　名</t>
  </si>
  <si>
    <t>（Ⅰ）
50％～</t>
  </si>
  <si>
    <t>重度者支援体制加算</t>
  </si>
  <si>
    <t>（Ｂ）／（Ａ）×100　</t>
  </si>
  <si>
    <t>（Ｂ）</t>
  </si>
  <si>
    <t>（Ａ）</t>
  </si>
  <si>
    <t>当該施設の前年度利用者延べ人数(全体)</t>
    <rPh sb="10" eb="11">
      <t>シャ</t>
    </rPh>
    <rPh sb="11" eb="12">
      <t>ノ</t>
    </rPh>
    <rPh sb="13" eb="14">
      <t>ヒト</t>
    </rPh>
    <rPh sb="14" eb="15">
      <t>スウ</t>
    </rPh>
    <rPh sb="16" eb="18">
      <t>ゼンタイ</t>
    </rPh>
    <phoneticPr fontId="129"/>
  </si>
  <si>
    <t>前年度における
継続期間</t>
    <rPh sb="0" eb="3">
      <t>ゼンネンド</t>
    </rPh>
    <rPh sb="8" eb="10">
      <t>ケイゾク</t>
    </rPh>
    <rPh sb="10" eb="12">
      <t>キカン</t>
    </rPh>
    <phoneticPr fontId="129"/>
  </si>
  <si>
    <t xml:space="preserve">本人・家族からの聴取を希望  </t>
    <rPh sb="8" eb="10">
      <t>チョウシュ</t>
    </rPh>
    <phoneticPr fontId="6"/>
  </si>
  <si>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129"/>
  </si>
  <si>
    <t>居住支援連携体制加算</t>
    <rPh sb="0" eb="2">
      <t>キョジュウ</t>
    </rPh>
    <rPh sb="2" eb="4">
      <t>シエン</t>
    </rPh>
    <rPh sb="4" eb="6">
      <t>レンケイ</t>
    </rPh>
    <rPh sb="6" eb="8">
      <t>タイセイ</t>
    </rPh>
    <rPh sb="8" eb="10">
      <t>カサン</t>
    </rPh>
    <phoneticPr fontId="6"/>
  </si>
  <si>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129"/>
  </si>
  <si>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129"/>
  </si>
  <si>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129"/>
  </si>
  <si>
    <t>居住支援連携体制加算に関する届出書</t>
    <rPh sb="0" eb="2">
      <t>キョジュウ</t>
    </rPh>
    <rPh sb="2" eb="4">
      <t>シエン</t>
    </rPh>
    <rPh sb="4" eb="6">
      <t>レンケイ</t>
    </rPh>
    <rPh sb="6" eb="8">
      <t>タイセイ</t>
    </rPh>
    <rPh sb="8" eb="10">
      <t>カサン</t>
    </rPh>
    <phoneticPr fontId="129"/>
  </si>
  <si>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129"/>
  </si>
  <si>
    <t xml:space="preserve"> 前年度の当該サービスの開所日数の合計 (D)</t>
  </si>
  <si>
    <t>前年度の平均利用者数(A)</t>
  </si>
  <si>
    <t>通勤者生活支援加算に係る体制</t>
    <rPh sb="0" eb="3">
      <t>ツウキンシャ</t>
    </rPh>
    <rPh sb="3" eb="5">
      <t>セイカツ</t>
    </rPh>
    <rPh sb="5" eb="7">
      <t>シエン</t>
    </rPh>
    <rPh sb="7" eb="9">
      <t>カサン</t>
    </rPh>
    <rPh sb="10" eb="11">
      <t>カカ</t>
    </rPh>
    <rPh sb="12" eb="14">
      <t>タイセイ</t>
    </rPh>
    <phoneticPr fontId="129"/>
  </si>
  <si>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129"/>
  </si>
  <si>
    <t>　退院前カンファレンスへの事業所としての参加希望</t>
    <rPh sb="1" eb="4">
      <t>タイインマエ</t>
    </rPh>
    <rPh sb="13" eb="16">
      <t>ジギョウショ</t>
    </rPh>
    <rPh sb="20" eb="22">
      <t>サンカ</t>
    </rPh>
    <rPh sb="22" eb="24">
      <t>キボウ</t>
    </rPh>
    <phoneticPr fontId="6"/>
  </si>
  <si>
    <t>　がすべて有の場合算定可。</t>
  </si>
  <si>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129"/>
  </si>
  <si>
    <t>（審査要領）</t>
    <rPh sb="1" eb="3">
      <t>シンサ</t>
    </rPh>
    <rPh sb="3" eb="5">
      <t>ヨウリョウ</t>
    </rPh>
    <phoneticPr fontId="129"/>
  </si>
  <si>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129"/>
  </si>
  <si>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129"/>
  </si>
  <si>
    <r>
      <t xml:space="preserve">有 </t>
    </r>
    <r>
      <rPr>
        <sz val="14"/>
        <color auto="1"/>
        <rFont val="HGPｺﾞｼｯｸM"/>
      </rPr>
      <t>・</t>
    </r>
    <r>
      <rPr>
        <sz val="11"/>
        <color auto="1"/>
        <rFont val="HGPｺﾞｼｯｸM"/>
      </rPr>
      <t xml:space="preserve"> 無</t>
    </r>
  </si>
  <si>
    <t>　目的とした会議を定期的に開催している。</t>
    <rPh sb="1" eb="3">
      <t>モクテキ</t>
    </rPh>
    <rPh sb="6" eb="8">
      <t>カイギ</t>
    </rPh>
    <rPh sb="9" eb="12">
      <t>テイキテキ</t>
    </rPh>
    <rPh sb="13" eb="15">
      <t>カイサイ</t>
    </rPh>
    <phoneticPr fontId="129"/>
  </si>
  <si>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129"/>
  </si>
  <si>
    <t>　　場合は、地域の相談支援の中核機関が行う地域の相談支援体制の強化の取組に参画</t>
  </si>
  <si>
    <t>⑧　基幹相談支援センターが行う地域の相談支援体制の強化の取組に参画している。</t>
  </si>
  <si>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129"/>
  </si>
  <si>
    <t>⑥　基幹相談支援センター等が実施する事例検討会等に参加している。</t>
    <rPh sb="2" eb="4">
      <t>キカン</t>
    </rPh>
    <rPh sb="4" eb="6">
      <t>ソウダン</t>
    </rPh>
    <phoneticPr fontId="129"/>
  </si>
  <si>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129"/>
  </si>
  <si>
    <t>なし</t>
  </si>
  <si>
    <t>③　24時間常時連絡できる体制を整備している。</t>
  </si>
  <si>
    <t>　ている。</t>
  </si>
  <si>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129"/>
  </si>
  <si>
    <t>　常勤専従</t>
    <rPh sb="1" eb="3">
      <t>ジョウキン</t>
    </rPh>
    <rPh sb="3" eb="5">
      <t>センジュウ</t>
    </rPh>
    <phoneticPr fontId="129"/>
  </si>
  <si>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129"/>
  </si>
  <si>
    <t>３　届出項目</t>
    <rPh sb="2" eb="3">
      <t>トドケ</t>
    </rPh>
    <rPh sb="3" eb="4">
      <t>デ</t>
    </rPh>
    <rPh sb="4" eb="5">
      <t>コウ</t>
    </rPh>
    <rPh sb="5" eb="6">
      <t>メ</t>
    </rPh>
    <phoneticPr fontId="129"/>
  </si>
  <si>
    <t>　１　新規　　　　　　２　変更　　　　　　３　終了</t>
  </si>
  <si>
    <t>２　異動区分</t>
  </si>
  <si>
    <t>　（⑧、⑨については※７参照）がすべて有の場合であって、⑩、⑪のいずれかが有の場合に算定可。</t>
  </si>
  <si>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129"/>
  </si>
  <si>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129"/>
  </si>
  <si>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129"/>
  </si>
  <si>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129"/>
  </si>
  <si>
    <t>※５　⑩、⑪についてはいずれかが「有」であれば要件を満たすものである。</t>
    <rPh sb="17" eb="18">
      <t>ユウ</t>
    </rPh>
    <rPh sb="23" eb="25">
      <t>ヨウケン</t>
    </rPh>
    <rPh sb="26" eb="27">
      <t>ミ</t>
    </rPh>
    <phoneticPr fontId="129"/>
  </si>
  <si>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129"/>
  </si>
  <si>
    <t>　協議会に定期的に参画している。</t>
  </si>
  <si>
    <t>　　地域の相談支援の中核機関が行う地域の相談支援体制の強化の取組に参画している。）</t>
  </si>
  <si>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129"/>
  </si>
  <si>
    <t>⑦　基幹相談支援センター等が実施する事例検討会等に参加している。</t>
    <rPh sb="2" eb="4">
      <t>キカン</t>
    </rPh>
    <rPh sb="4" eb="6">
      <t>ソウダン</t>
    </rPh>
    <phoneticPr fontId="129"/>
  </si>
  <si>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129"/>
  </si>
  <si>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129"/>
  </si>
  <si>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129"/>
  </si>
  <si>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129"/>
  </si>
  <si>
    <t>勤務形態一覧表、組織図、研修修了証</t>
    <rPh sb="0" eb="7">
      <t>キンムケイタイイチランヒョウ</t>
    </rPh>
    <rPh sb="8" eb="11">
      <t>ソシキズ</t>
    </rPh>
    <rPh sb="12" eb="17">
      <t>ケンシュウシュウリョウショウ</t>
    </rPh>
    <phoneticPr fontId="6"/>
  </si>
  <si>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129"/>
  </si>
  <si>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129"/>
  </si>
  <si>
    <t>（他の事業所）</t>
    <rPh sb="1" eb="2">
      <t>タ</t>
    </rPh>
    <rPh sb="3" eb="6">
      <t>ジギョウショ</t>
    </rPh>
    <phoneticPr fontId="129"/>
  </si>
  <si>
    <t>⑵　事業所名　</t>
    <rPh sb="2" eb="5">
      <t>ジギョウショ</t>
    </rPh>
    <rPh sb="5" eb="6">
      <t>メイ</t>
    </rPh>
    <phoneticPr fontId="129"/>
  </si>
  <si>
    <t>（当該事業所）</t>
    <rPh sb="1" eb="3">
      <t>トウガイ</t>
    </rPh>
    <rPh sb="3" eb="6">
      <t>ジギョウショ</t>
    </rPh>
    <phoneticPr fontId="129"/>
  </si>
  <si>
    <t>※サービス等利用計画、アセスメントシート、別紙等を添付することで、記載を省略することが可能です。</t>
    <rPh sb="21" eb="23">
      <t>ベッシ</t>
    </rPh>
    <phoneticPr fontId="6"/>
  </si>
  <si>
    <r>
      <rPr>
        <sz val="11"/>
        <color auto="1"/>
        <rFont val="ＭＳ 明朝"/>
      </rPr>
      <t>⑴</t>
    </r>
    <r>
      <rPr>
        <sz val="11"/>
        <color auto="1"/>
        <rFont val="HGPｺﾞｼｯｸM"/>
      </rPr>
      <t>　事業所名　</t>
    </r>
    <rPh sb="2" eb="5">
      <t>ジギョウショ</t>
    </rPh>
    <rPh sb="5" eb="6">
      <t>メイ</t>
    </rPh>
    <phoneticPr fontId="129"/>
  </si>
  <si>
    <t>　　相談支援専門員の配置状況（合計）</t>
    <rPh sb="2" eb="4">
      <t>ソウダン</t>
    </rPh>
    <rPh sb="4" eb="6">
      <t>シエン</t>
    </rPh>
    <rPh sb="6" eb="9">
      <t>センモンイン</t>
    </rPh>
    <rPh sb="10" eb="12">
      <t>ハイチ</t>
    </rPh>
    <rPh sb="12" eb="14">
      <t>ジョウキョウ</t>
    </rPh>
    <rPh sb="15" eb="17">
      <t>ゴウケイ</t>
    </rPh>
    <phoneticPr fontId="129"/>
  </si>
  <si>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129"/>
  </si>
  <si>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129"/>
  </si>
  <si>
    <t>機能強化型サービス利用支援費（協働）</t>
    <rPh sb="0" eb="5">
      <t>キノウキョウカガタ</t>
    </rPh>
    <rPh sb="9" eb="14">
      <t>リヨウシエンヒ</t>
    </rPh>
    <rPh sb="15" eb="17">
      <t>キョウドウ</t>
    </rPh>
    <phoneticPr fontId="6"/>
  </si>
  <si>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129"/>
  </si>
  <si>
    <t>　 　職員が配置されていない等、②～④を自事業所内で実施することが困難な場合は必須。）</t>
  </si>
  <si>
    <r>
      <t>③</t>
    </r>
    <r>
      <rPr>
        <b/>
        <u/>
        <sz val="10"/>
        <color theme="1"/>
        <rFont val="HGPｺﾞｼｯｸM"/>
      </rPr>
      <t>行動特性等</t>
    </r>
    <r>
      <rPr>
        <sz val="10"/>
        <color theme="1"/>
        <rFont val="HGPｺﾞｼｯｸM"/>
      </rPr>
      <t>で配慮が必要なこと、支援のポイントや留意点等　　</t>
    </r>
    <r>
      <rPr>
        <sz val="9"/>
        <color theme="1"/>
        <rFont val="HGPｺﾞｼｯｸM"/>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6"/>
  </si>
  <si>
    <r>
      <t xml:space="preserve">有 </t>
    </r>
    <r>
      <rPr>
        <sz val="14"/>
        <color auto="1"/>
        <rFont val="HGSｺﾞｼｯｸM"/>
      </rPr>
      <t>・</t>
    </r>
    <r>
      <rPr>
        <sz val="11"/>
        <color auto="1"/>
        <rFont val="HGSｺﾞｼｯｸM"/>
      </rPr>
      <t xml:space="preserve"> 無</t>
    </r>
  </si>
  <si>
    <t>⑦　他の指定特定相談支援事業所、指定障害児相談支援事業所及び指定一般相談支援</t>
    <rPh sb="30" eb="32">
      <t>シテイ</t>
    </rPh>
    <phoneticPr fontId="129"/>
  </si>
  <si>
    <t>　　機関が実施する取組について協力している。）</t>
  </si>
  <si>
    <t>施設</t>
    <rPh sb="0" eb="2">
      <t>シセツ</t>
    </rPh>
    <phoneticPr fontId="6"/>
  </si>
  <si>
    <t>　向上のための取組の支援等を基幹相談支援センターの職員と共同で実施している。</t>
  </si>
  <si>
    <t>　くり、人材育成、困難事例への対応などサービスの総合的かつ適切な利用支援等の</t>
    <rPh sb="34" eb="36">
      <t>シエン</t>
    </rPh>
    <rPh sb="36" eb="37">
      <t>ナド</t>
    </rPh>
    <phoneticPr fontId="129"/>
  </si>
  <si>
    <t>　とした会議を定期的に開催している。</t>
    <rPh sb="4" eb="6">
      <t>カイギ</t>
    </rPh>
    <rPh sb="7" eb="10">
      <t>テイキテキ</t>
    </rPh>
    <rPh sb="11" eb="13">
      <t>カイサイ</t>
    </rPh>
    <phoneticPr fontId="129"/>
  </si>
  <si>
    <t>　（障害児）相談支援事業所である。</t>
  </si>
  <si>
    <t>想定される事業所の支援内容</t>
  </si>
  <si>
    <t>　営している又は地域の相談支援の中核を担う機関として市町村長が認める指定特定</t>
    <rPh sb="1" eb="2">
      <t>エイ</t>
    </rPh>
    <phoneticPr fontId="129"/>
  </si>
  <si>
    <t>①　基幹相談支援センターの委託を受けている、児童発達支援センターと一体的に運</t>
    <rPh sb="33" eb="36">
      <t>イッタイテキ</t>
    </rPh>
    <rPh sb="37" eb="38">
      <t>ウン</t>
    </rPh>
    <phoneticPr fontId="129"/>
  </si>
  <si>
    <t>５　公表の有無</t>
    <rPh sb="2" eb="3">
      <t>オオヤケ</t>
    </rPh>
    <rPh sb="3" eb="4">
      <t>オモテ</t>
    </rPh>
    <rPh sb="5" eb="7">
      <t>ウム</t>
    </rPh>
    <phoneticPr fontId="129"/>
  </si>
  <si>
    <t>４　修了者名</t>
    <rPh sb="4" eb="5">
      <t>シャ</t>
    </rPh>
    <phoneticPr fontId="129"/>
  </si>
  <si>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129"/>
  </si>
  <si>
    <t>体制加算に関する届出書（相談支援事業所）</t>
    <rPh sb="0" eb="2">
      <t>タイセイ</t>
    </rPh>
    <rPh sb="2" eb="4">
      <t>カサン</t>
    </rPh>
    <rPh sb="5" eb="6">
      <t>カン</t>
    </rPh>
    <rPh sb="8" eb="11">
      <t>トドケデショ</t>
    </rPh>
    <rPh sb="12" eb="19">
      <t>ソウダンシエンジギョウショ</t>
    </rPh>
    <phoneticPr fontId="6"/>
  </si>
  <si>
    <t>※　当該届出様式は標準様式とする。</t>
    <rPh sb="2" eb="4">
      <t>トウガイ</t>
    </rPh>
    <rPh sb="4" eb="6">
      <t>トドケデ</t>
    </rPh>
    <rPh sb="6" eb="8">
      <t>ヨウシキ</t>
    </rPh>
    <rPh sb="9" eb="11">
      <t>ヒョウジュン</t>
    </rPh>
    <rPh sb="11" eb="13">
      <t>ヨウシキ</t>
    </rPh>
    <phoneticPr fontId="129"/>
  </si>
  <si>
    <t>※　根拠となる修了証の写しを別途添付すること。</t>
    <rPh sb="2" eb="4">
      <t>コンキョ</t>
    </rPh>
    <phoneticPr fontId="129"/>
  </si>
  <si>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129"/>
  </si>
  <si>
    <t>公表の方法</t>
    <rPh sb="0" eb="2">
      <t>コウヒョウ</t>
    </rPh>
    <rPh sb="3" eb="5">
      <t>ホウホウ</t>
    </rPh>
    <phoneticPr fontId="129"/>
  </si>
  <si>
    <t>②　研修修了者を配置している旨を公表している。</t>
    <rPh sb="2" eb="4">
      <t>ケンシュウ</t>
    </rPh>
    <rPh sb="4" eb="7">
      <t>シュウリョウシャ</t>
    </rPh>
    <rPh sb="8" eb="10">
      <t>ハイチ</t>
    </rPh>
    <rPh sb="14" eb="15">
      <t>ムネ</t>
    </rPh>
    <rPh sb="16" eb="18">
      <t>コウヒョウ</t>
    </rPh>
    <phoneticPr fontId="129"/>
  </si>
  <si>
    <t>修了者名</t>
    <rPh sb="0" eb="3">
      <t>シュウリョウシャ</t>
    </rPh>
    <rPh sb="3" eb="4">
      <t>メイ</t>
    </rPh>
    <phoneticPr fontId="129"/>
  </si>
  <si>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129"/>
  </si>
  <si>
    <t>　又は精神科重症患者支援管理連携加算の届出をしているもの）における保健師、看護師</t>
    <rPh sb="1" eb="2">
      <t>マタ</t>
    </rPh>
    <rPh sb="33" eb="36">
      <t>ホケンシ</t>
    </rPh>
    <phoneticPr fontId="129"/>
  </si>
  <si>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129"/>
  </si>
  <si>
    <t>　１名以上配置している。</t>
  </si>
  <si>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129"/>
  </si>
  <si>
    <t>【精神障害者支援体制加算】</t>
  </si>
  <si>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129"/>
  </si>
  <si>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129"/>
  </si>
  <si>
    <t>【要医療児者支援体制加算】</t>
  </si>
  <si>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129"/>
  </si>
  <si>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129"/>
  </si>
  <si>
    <t>　１　高次脳機能障害支援体制加算(Ⅰ)</t>
    <rPh sb="3" eb="8">
      <t>コウジノウキノウ</t>
    </rPh>
    <rPh sb="8" eb="10">
      <t>ショウガイ</t>
    </rPh>
    <rPh sb="10" eb="12">
      <t>シエン</t>
    </rPh>
    <rPh sb="12" eb="14">
      <t>タイセイ</t>
    </rPh>
    <rPh sb="14" eb="16">
      <t>カサン</t>
    </rPh>
    <phoneticPr fontId="129"/>
  </si>
  <si>
    <t>　１　要医療児者支援体制加算(Ⅰ)　</t>
    <rPh sb="3" eb="4">
      <t>ヨウ</t>
    </rPh>
    <rPh sb="4" eb="6">
      <t>イリョウ</t>
    </rPh>
    <rPh sb="6" eb="7">
      <t>ジ</t>
    </rPh>
    <rPh sb="7" eb="8">
      <t>シャ</t>
    </rPh>
    <rPh sb="8" eb="10">
      <t>シエン</t>
    </rPh>
    <rPh sb="10" eb="12">
      <t>タイセイ</t>
    </rPh>
    <rPh sb="12" eb="14">
      <t>カサン</t>
    </rPh>
    <phoneticPr fontId="129"/>
  </si>
  <si>
    <t>届　出　項　目</t>
    <rPh sb="0" eb="1">
      <t>トドケ</t>
    </rPh>
    <rPh sb="2" eb="3">
      <t>デ</t>
    </rPh>
    <rPh sb="4" eb="5">
      <t>メ</t>
    </rPh>
    <phoneticPr fontId="129"/>
  </si>
  <si>
    <t>起居動作</t>
    <rPh sb="0" eb="2">
      <t>キキョ</t>
    </rPh>
    <rPh sb="2" eb="4">
      <t>ドウサ</t>
    </rPh>
    <phoneticPr fontId="6"/>
  </si>
  <si>
    <r>
      <t xml:space="preserve">体制加算に関する届出書（相談支援事業所）
</t>
    </r>
    <r>
      <rPr>
        <b/>
        <sz val="9"/>
        <color auto="1"/>
        <rFont val="HGSｺﾞｼｯｸM"/>
      </rPr>
      <t>(行動障害支援体制加算・要医療児者支援体制加算・精神障害者支援体制加算・高次脳機能障害支援体制加算)</t>
    </r>
    <rPh sb="0" eb="2">
      <t>タイセイ</t>
    </rPh>
    <rPh sb="2" eb="4">
      <t>カサン</t>
    </rPh>
    <rPh sb="5" eb="6">
      <t>カン</t>
    </rPh>
    <phoneticPr fontId="129"/>
  </si>
  <si>
    <t>夜間支援等体制加算（Ⅳ）・（Ⅴ）・（Ⅵ）</t>
  </si>
  <si>
    <t>　で足りる。）</t>
  </si>
  <si>
    <t>　提出してください。（①については、「地域生活支援拠点等の機能を担う事業所の登録届出書」</t>
  </si>
  <si>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129"/>
  </si>
  <si>
    <t>　　への対処及び地域における生活に移行するための活動に関する取組に協力するこ</t>
    <rPh sb="33" eb="35">
      <t>キョウリョク</t>
    </rPh>
    <phoneticPr fontId="129"/>
  </si>
  <si>
    <t>　　　　</t>
  </si>
  <si>
    <t>　（令和９年３月31日までの間において、市町村が地域生活支援拠点等を整備してい</t>
    <rPh sb="20" eb="23">
      <t>シチョウソン</t>
    </rPh>
    <rPh sb="24" eb="33">
      <t>チイキセイカツシエンキョテントウ</t>
    </rPh>
    <rPh sb="34" eb="36">
      <t>セイビ</t>
    </rPh>
    <phoneticPr fontId="129"/>
  </si>
  <si>
    <t>　めている。</t>
  </si>
  <si>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129"/>
  </si>
  <si>
    <t>あり→内容：（</t>
    <rPh sb="3" eb="5">
      <t>ナイヨウ</t>
    </rPh>
    <phoneticPr fontId="6"/>
  </si>
  <si>
    <t>アレルギー</t>
  </si>
  <si>
    <t>留意点・服薬介助のポイント</t>
    <rPh sb="0" eb="3">
      <t>リュウイテン</t>
    </rPh>
    <rPh sb="4" eb="6">
      <t>フクヤク</t>
    </rPh>
    <rPh sb="6" eb="8">
      <t>カイジョ</t>
    </rPh>
    <phoneticPr fontId="6"/>
  </si>
  <si>
    <t>人員配置体制加算（ Ⅰ・Ⅱ・Ⅲ・Ⅳ・Ⅴ・Ⅵ・Ⅶ・Ⅷ・Ⅸ・Ⅹ・Ⅺ・Ⅻ・XIII・XIV）</t>
    <rPh sb="0" eb="2">
      <t>ジンイン</t>
    </rPh>
    <rPh sb="2" eb="4">
      <t>ハイチ</t>
    </rPh>
    <rPh sb="4" eb="6">
      <t>タイセイ</t>
    </rPh>
    <rPh sb="6" eb="8">
      <t>カサン</t>
    </rPh>
    <phoneticPr fontId="129"/>
  </si>
  <si>
    <t>本人</t>
    <rPh sb="0" eb="2">
      <t>ホンニン</t>
    </rPh>
    <phoneticPr fontId="6"/>
  </si>
  <si>
    <t>服薬管理</t>
  </si>
  <si>
    <t>服薬状況</t>
    <rPh sb="0" eb="4">
      <t>フクヤクジョウキョウ</t>
    </rPh>
    <phoneticPr fontId="6"/>
  </si>
  <si>
    <t>日</t>
    <rPh sb="0" eb="1">
      <t>ニチ</t>
    </rPh>
    <phoneticPr fontId="6"/>
  </si>
  <si>
    <t>訪問</t>
    <rPh sb="0" eb="2">
      <t>ホウモン</t>
    </rPh>
    <phoneticPr fontId="6"/>
  </si>
  <si>
    <t>医療機関名</t>
    <rPh sb="0" eb="2">
      <t>イリョウ</t>
    </rPh>
    <rPh sb="2" eb="4">
      <t>キカン</t>
    </rPh>
    <rPh sb="4" eb="5">
      <t>メイ</t>
    </rPh>
    <phoneticPr fontId="6"/>
  </si>
  <si>
    <t>1日の生活の流れ・
社会参加の状況</t>
  </si>
  <si>
    <t>利用頻度</t>
    <rPh sb="0" eb="4">
      <t>リヨウヒンド</t>
    </rPh>
    <phoneticPr fontId="6"/>
  </si>
  <si>
    <t>その他</t>
    <rPh sb="2" eb="3">
      <t>ホカ</t>
    </rPh>
    <phoneticPr fontId="6"/>
  </si>
  <si>
    <t>②生活の状況</t>
  </si>
  <si>
    <t>続柄</t>
    <rPh sb="0" eb="1">
      <t>ツヅ</t>
    </rPh>
    <rPh sb="1" eb="2">
      <t>ガラ</t>
    </rPh>
    <phoneticPr fontId="6"/>
  </si>
  <si>
    <t>生活の場所</t>
    <rPh sb="0" eb="2">
      <t>セイカツ</t>
    </rPh>
    <rPh sb="3" eb="5">
      <t>バショ</t>
    </rPh>
    <phoneticPr fontId="6"/>
  </si>
  <si>
    <t>本人と親</t>
    <rPh sb="0" eb="2">
      <t>ホンニン</t>
    </rPh>
    <rPh sb="3" eb="4">
      <t>オヤ</t>
    </rPh>
    <phoneticPr fontId="6"/>
  </si>
  <si>
    <t>世帯構成</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</si>
  <si>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6"/>
  </si>
  <si>
    <t>：</t>
  </si>
  <si>
    <t>昼</t>
    <rPh sb="0" eb="1">
      <t>ヒル</t>
    </rPh>
    <phoneticPr fontId="6"/>
  </si>
  <si>
    <t>朝</t>
    <rPh sb="0" eb="1">
      <t>アサ</t>
    </rPh>
    <phoneticPr fontId="6"/>
  </si>
  <si>
    <t>営業時間</t>
    <rPh sb="0" eb="4">
      <t>エイギョウジカン</t>
    </rPh>
    <phoneticPr fontId="6"/>
  </si>
  <si>
    <t>訪問の
可能性が
ある事業所</t>
  </si>
  <si>
    <r>
      <t>あり</t>
    </r>
    <r>
      <rPr>
        <sz val="9"/>
        <color theme="1"/>
        <rFont val="HGPｺﾞｼｯｸM"/>
      </rPr>
      <t>（以下を記載）</t>
    </r>
  </si>
  <si>
    <t>参加を希望する</t>
    <rPh sb="0" eb="2">
      <t>サンカ</t>
    </rPh>
    <rPh sb="3" eb="5">
      <t>キボウ</t>
    </rPh>
    <phoneticPr fontId="6"/>
  </si>
  <si>
    <r>
      <t>あり</t>
    </r>
    <r>
      <rPr>
        <sz val="9"/>
        <color theme="1"/>
        <rFont val="HGPｺﾞｼｯｸM"/>
      </rPr>
      <t>（以下に具体的な内容を記載）</t>
    </r>
    <rPh sb="3" eb="5">
      <t>イカ</t>
    </rPh>
    <rPh sb="6" eb="9">
      <t>グタイテキ</t>
    </rPh>
    <rPh sb="10" eb="12">
      <t>ナイヨウ</t>
    </rPh>
    <rPh sb="13" eb="15">
      <t>キサイ</t>
    </rPh>
    <phoneticPr fontId="6"/>
  </si>
  <si>
    <r>
      <t>　退院に向けての本人・家族の希望、配慮してほしいこと　</t>
    </r>
    <r>
      <rPr>
        <sz val="9"/>
        <color theme="1"/>
        <rFont val="HGPｺﾞｼｯｸM"/>
      </rPr>
      <t>※退院調整時に留意が必要なこと等を記載</t>
    </r>
    <r>
      <rPr>
        <sz val="10"/>
        <color theme="1"/>
        <rFont val="HGPｺﾞｼｯｸM"/>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6"/>
  </si>
  <si>
    <t>困難</t>
    <rPh sb="0" eb="2">
      <t>コンナン</t>
    </rPh>
    <phoneticPr fontId="6"/>
  </si>
  <si>
    <t>意思伝達の手段・方法</t>
    <rPh sb="0" eb="4">
      <t>イシデンタツ</t>
    </rPh>
    <rPh sb="5" eb="7">
      <t>シュダン</t>
    </rPh>
    <rPh sb="8" eb="10">
      <t>ホウホウ</t>
    </rPh>
    <phoneticPr fontId="6"/>
  </si>
  <si>
    <t>ｵﾑﾂ・ﾊﾟｯﾄ</t>
  </si>
  <si>
    <t>トイレ</t>
  </si>
  <si>
    <t>全介助</t>
    <rPh sb="0" eb="3">
      <t>ゼンカイジョ</t>
    </rPh>
    <phoneticPr fontId="6"/>
  </si>
  <si>
    <t>一部介助</t>
    <rPh sb="0" eb="4">
      <t>イチブカイジョ</t>
    </rPh>
    <phoneticPr fontId="6"/>
  </si>
  <si>
    <t>排泄</t>
    <rPh sb="0" eb="2">
      <t>ハイセツ</t>
    </rPh>
    <phoneticPr fontId="6"/>
  </si>
  <si>
    <t>経管栄養</t>
    <rPh sb="0" eb="4">
      <t>ケイカンエイヨウ</t>
    </rPh>
    <phoneticPr fontId="6"/>
  </si>
  <si>
    <t>嚥下食</t>
    <rPh sb="0" eb="3">
      <t>エンゲショク</t>
    </rPh>
    <phoneticPr fontId="6"/>
  </si>
  <si>
    <t>普通</t>
    <rPh sb="0" eb="2">
      <t>フツウ</t>
    </rPh>
    <phoneticPr fontId="6"/>
  </si>
  <si>
    <t>※食事形態：</t>
    <rPh sb="1" eb="5">
      <t>ショクジケイタイ</t>
    </rPh>
    <phoneticPr fontId="6"/>
  </si>
  <si>
    <t>食事</t>
    <rPh sb="0" eb="2">
      <t>ショクジ</t>
    </rPh>
    <phoneticPr fontId="6"/>
  </si>
  <si>
    <t>更衣・整容</t>
    <rPh sb="0" eb="2">
      <t>コウイ</t>
    </rPh>
    <rPh sb="3" eb="5">
      <t>セイヨウ</t>
    </rPh>
    <phoneticPr fontId="6"/>
  </si>
  <si>
    <r>
      <t>①</t>
    </r>
    <r>
      <rPr>
        <b/>
        <u/>
        <sz val="10"/>
        <color theme="1"/>
        <rFont val="HGPｺﾞｼｯｸM"/>
      </rPr>
      <t>身体の状況やケア</t>
    </r>
    <r>
      <rPr>
        <sz val="10"/>
        <color theme="1"/>
        <rFont val="HGPｺﾞｼｯｸM"/>
      </rPr>
      <t>で配慮が必要なこと、支援のポイントや留意点等　　</t>
    </r>
    <r>
      <rPr>
        <sz val="9"/>
        <color theme="1"/>
        <rFont val="HGPｺﾞｼｯｸM"/>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6"/>
  </si>
  <si>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6"/>
  </si>
  <si>
    <t>２．本人の状態、支援における留意点等</t>
    <rPh sb="8" eb="10">
      <t>シエン</t>
    </rPh>
    <rPh sb="17" eb="18">
      <t>トウ</t>
    </rPh>
    <phoneticPr fontId="6"/>
  </si>
  <si>
    <t>）級</t>
    <rPh sb="1" eb="2">
      <t>キュウ</t>
    </rPh>
    <phoneticPr fontId="6"/>
  </si>
  <si>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129"/>
  </si>
  <si>
    <t>療育（</t>
    <rPh sb="0" eb="2">
      <t>リョウイク</t>
    </rPh>
    <phoneticPr fontId="6"/>
  </si>
  <si>
    <t>申請中</t>
    <rPh sb="0" eb="3">
      <t>シンセイチュウ</t>
    </rPh>
    <phoneticPr fontId="6"/>
  </si>
  <si>
    <t>視覚</t>
    <rPh sb="0" eb="2">
      <t>シカク</t>
    </rPh>
    <phoneticPr fontId="6"/>
  </si>
  <si>
    <t>）級、内容：</t>
    <rPh sb="1" eb="2">
      <t>キュウ</t>
    </rPh>
    <rPh sb="3" eb="5">
      <t>ナイヨウ</t>
    </rPh>
    <phoneticPr fontId="6"/>
  </si>
  <si>
    <t>身障（</t>
    <rPh sb="0" eb="2">
      <t>シンショウ</t>
    </rPh>
    <phoneticPr fontId="6"/>
  </si>
  <si>
    <t>対象：短期入所、重度障害者等包括支援</t>
  </si>
  <si>
    <t>現病歴・
既往歴</t>
  </si>
  <si>
    <t>障害名・
疾患名</t>
  </si>
  <si>
    <t>歳）</t>
    <rPh sb="0" eb="1">
      <t>サイ</t>
    </rPh>
    <phoneticPr fontId="6"/>
  </si>
  <si>
    <t>日（</t>
    <rPh sb="0" eb="1">
      <t>ニチ</t>
    </rPh>
    <phoneticPr fontId="6"/>
  </si>
  <si>
    <t>住所</t>
    <rPh sb="0" eb="2">
      <t>ジュウショ</t>
    </rPh>
    <phoneticPr fontId="6"/>
  </si>
  <si>
    <t>１．基本情報</t>
  </si>
  <si>
    <t>以下の情報は本人及び家族の同意に基づいて提供しています。</t>
  </si>
  <si>
    <t>担当者名</t>
    <rPh sb="0" eb="2">
      <t>タントウ</t>
    </rPh>
    <rPh sb="2" eb="4">
      <t>シャメイ</t>
    </rPh>
    <phoneticPr fontId="6"/>
  </si>
  <si>
    <t>記入日：</t>
    <rPh sb="0" eb="3">
      <t>キニュウビ</t>
    </rPh>
    <phoneticPr fontId="6"/>
  </si>
  <si>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6"/>
  </si>
  <si>
    <t>(e)</t>
  </si>
  <si>
    <t>対象：地域移行支援</t>
  </si>
  <si>
    <t>≪緊急時受入加算≫</t>
    <rPh sb="1" eb="8">
      <t>キンキュウジウケイレカサン</t>
    </rPh>
    <phoneticPr fontId="134"/>
  </si>
  <si>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34"/>
  </si>
  <si>
    <t>対象：訪問系サービス※、
　　　重度障害者等包括支援（訪問系サービスのみ対象）</t>
    <rPh sb="3" eb="5">
      <t>ホウモン</t>
    </rPh>
    <rPh sb="5" eb="6">
      <t>ケイ</t>
    </rPh>
    <rPh sb="27" eb="29">
      <t>ホウモン</t>
    </rPh>
    <rPh sb="29" eb="30">
      <t>ケイ</t>
    </rPh>
    <rPh sb="36" eb="38">
      <t>タイショウ</t>
    </rPh>
    <phoneticPr fontId="6"/>
  </si>
  <si>
    <t>≪緊急時対応加算　地域生活支援拠点等の場合≫</t>
    <rPh sb="9" eb="18">
      <t>チイキセイカツシエンキョテントウ</t>
    </rPh>
    <rPh sb="19" eb="21">
      <t>バアイ</t>
    </rPh>
    <phoneticPr fontId="134"/>
  </si>
  <si>
    <t>※該当者が複数名いる場合は、各々の氏名を記載すること。</t>
  </si>
  <si>
    <t>日</t>
    <rPh sb="0" eb="1">
      <t>ヒ</t>
    </rPh>
    <phoneticPr fontId="6"/>
  </si>
  <si>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6"/>
  </si>
  <si>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6"/>
  </si>
  <si>
    <t>３　地域生活支援拠点等
　としての位置付け</t>
    <rPh sb="2" eb="11">
      <t>チイキセイカツシエンキョテントウ</t>
    </rPh>
    <rPh sb="17" eb="20">
      <t>イチヅ</t>
    </rPh>
    <phoneticPr fontId="134"/>
  </si>
  <si>
    <t>１　新規　　　　　２　変更　　　　　３　終了</t>
    <rPh sb="2" eb="4">
      <t>シンキ</t>
    </rPh>
    <rPh sb="11" eb="13">
      <t>ヘンコウ</t>
    </rPh>
    <rPh sb="20" eb="22">
      <t>シュウリョウ</t>
    </rPh>
    <phoneticPr fontId="134"/>
  </si>
  <si>
    <t>１　届出区分</t>
    <rPh sb="2" eb="4">
      <t>トドケデ</t>
    </rPh>
    <rPh sb="4" eb="6">
      <t>クブン</t>
    </rPh>
    <phoneticPr fontId="134"/>
  </si>
  <si>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129"/>
  </si>
  <si>
    <r>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t>
    </r>
    <r>
      <rPr>
        <sz val="11"/>
        <color auto="1"/>
        <rFont val="HGSｺﾞｼｯｸM"/>
      </rPr>
      <t>をいう。</t>
    </r>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6"/>
  </si>
  <si>
    <t>居住支援法人又は協議会との連携の計画等を示す文書</t>
  </si>
  <si>
    <t>勤務形態一覧表、資格証等根拠資料</t>
    <rPh sb="0" eb="7">
      <t>キンムケイタイイチランヒョウ</t>
    </rPh>
    <rPh sb="8" eb="11">
      <t>シカクショウ</t>
    </rPh>
    <rPh sb="11" eb="12">
      <t>トウ</t>
    </rPh>
    <rPh sb="12" eb="16">
      <t>コンキョシリョウ</t>
    </rPh>
    <phoneticPr fontId="6"/>
  </si>
  <si>
    <t>勤務形態一覧表、各研修修了証</t>
    <rPh sb="0" eb="4">
      <t>キンムケイタイ</t>
    </rPh>
    <rPh sb="4" eb="7">
      <t>イチランヒョウ</t>
    </rPh>
    <rPh sb="8" eb="14">
      <t>カクケンシュウシュウリョウショウ</t>
    </rPh>
    <phoneticPr fontId="6"/>
  </si>
  <si>
    <t>勤務形態一覧表、夜間支援対象利用者数が分かる資料</t>
    <rPh sb="0" eb="7">
      <t>キンムケイタイイチランヒョウ</t>
    </rPh>
    <rPh sb="8" eb="18">
      <t>ヤカンシエンタイショウリヨウシャスウ</t>
    </rPh>
    <rPh sb="19" eb="20">
      <t>ワ</t>
    </rPh>
    <rPh sb="22" eb="24">
      <t>シリョウ</t>
    </rPh>
    <phoneticPr fontId="6"/>
  </si>
  <si>
    <t>身体障害者手帳の写し、勤務形態一覧表、
組織図</t>
    <rPh sb="13" eb="15">
      <t>ケイタイ</t>
    </rPh>
    <phoneticPr fontId="6"/>
  </si>
  <si>
    <t>運営規程</t>
    <rPh sb="0" eb="4">
      <t>ウンエイキテイ</t>
    </rPh>
    <phoneticPr fontId="6"/>
  </si>
  <si>
    <t>勤務形態一覧表、看護職員免許証</t>
    <rPh sb="0" eb="7">
      <t>キンムケイタイイチランヒョウ</t>
    </rPh>
    <rPh sb="8" eb="12">
      <t>カンゴショクイン</t>
    </rPh>
    <rPh sb="12" eb="15">
      <t>メンキョショウ</t>
    </rPh>
    <phoneticPr fontId="6"/>
  </si>
  <si>
    <r>
      <rPr>
        <b/>
        <sz val="14"/>
        <color auto="1"/>
        <rFont val="HGｺﾞｼｯｸM"/>
      </rPr>
      <t>福祉専門職員配置等加算に関する届出書</t>
    </r>
    <r>
      <rPr>
        <sz val="14"/>
        <color auto="1"/>
        <rFont val="HGｺﾞｼｯｸM"/>
      </rPr>
      <t xml:space="preserve">
</t>
    </r>
    <r>
      <rPr>
        <sz val="10"/>
        <color auto="1"/>
        <rFont val="HGｺﾞｼｯｸM"/>
      </rPr>
      <t>（療養介護・生活介護・自立訓練（機能訓練・生活訓練）就労選択支援・就労移行支援・就労継続支援・自立生活援助・共同生活援助
・児童発達支援・放課後等デイサービス・福祉型障害児入所施設・医療型障害児入所施設）</t>
    </r>
    <rPh sb="0" eb="2">
      <t>フクシ</t>
    </rPh>
    <rPh sb="2" eb="4">
      <t>センモン</t>
    </rPh>
    <rPh sb="4" eb="6">
      <t>ショクイン</t>
    </rPh>
    <rPh sb="6" eb="8">
      <t>ハイチ</t>
    </rPh>
    <rPh sb="8" eb="9">
      <t>トウ</t>
    </rPh>
    <rPh sb="9" eb="11">
      <t>カサン</t>
    </rPh>
    <rPh sb="12" eb="13">
      <t>カン</t>
    </rPh>
    <rPh sb="15" eb="18">
      <t>トドケデショ</t>
    </rPh>
    <rPh sb="20" eb="22">
      <t>リョウヨウ</t>
    </rPh>
    <rPh sb="22" eb="24">
      <t>カイゴ</t>
    </rPh>
    <rPh sb="25" eb="27">
      <t>セイカツ</t>
    </rPh>
    <rPh sb="27" eb="29">
      <t>カイゴ</t>
    </rPh>
    <rPh sb="30" eb="32">
      <t>ジリツ</t>
    </rPh>
    <rPh sb="32" eb="34">
      <t>クンレン</t>
    </rPh>
    <rPh sb="35" eb="37">
      <t>キノウ</t>
    </rPh>
    <rPh sb="37" eb="39">
      <t>クンレン</t>
    </rPh>
    <rPh sb="40" eb="42">
      <t>セイカツ</t>
    </rPh>
    <rPh sb="42" eb="44">
      <t>クンレン</t>
    </rPh>
    <rPh sb="45" eb="51">
      <t>シュウロウセンタクシエン</t>
    </rPh>
    <rPh sb="52" eb="54">
      <t>シュウロウ</t>
    </rPh>
    <rPh sb="54" eb="56">
      <t>イコウ</t>
    </rPh>
    <rPh sb="56" eb="58">
      <t>シエン</t>
    </rPh>
    <rPh sb="59" eb="61">
      <t>シュウロウ</t>
    </rPh>
    <rPh sb="61" eb="63">
      <t>ケイゾク</t>
    </rPh>
    <rPh sb="63" eb="65">
      <t>シエン</t>
    </rPh>
    <rPh sb="66" eb="68">
      <t>ジリツ</t>
    </rPh>
    <rPh sb="68" eb="70">
      <t>セイカツ</t>
    </rPh>
    <rPh sb="70" eb="72">
      <t>エンジョ</t>
    </rPh>
    <rPh sb="73" eb="75">
      <t>キョウドウ</t>
    </rPh>
    <rPh sb="75" eb="77">
      <t>セイカツ</t>
    </rPh>
    <rPh sb="77" eb="79">
      <t>エンジョ</t>
    </rPh>
    <rPh sb="81" eb="83">
      <t>ジドウ</t>
    </rPh>
    <rPh sb="83" eb="85">
      <t>ハッタツ</t>
    </rPh>
    <rPh sb="85" eb="87">
      <t>シエン</t>
    </rPh>
    <rPh sb="88" eb="91">
      <t>ホウカゴ</t>
    </rPh>
    <rPh sb="91" eb="92">
      <t>トウ</t>
    </rPh>
    <phoneticPr fontId="129"/>
  </si>
  <si>
    <t>サビ管資格証（社福/精神）</t>
    <rPh sb="2" eb="3">
      <t>カン</t>
    </rPh>
    <rPh sb="3" eb="6">
      <t>シカクショウ</t>
    </rPh>
    <rPh sb="7" eb="9">
      <t>シャフク</t>
    </rPh>
    <rPh sb="10" eb="12">
      <t>セイシン</t>
    </rPh>
    <phoneticPr fontId="6"/>
  </si>
  <si>
    <t>加算届出様式</t>
    <rPh sb="0" eb="6">
      <t>カサントドケデヨウシキ</t>
    </rPh>
    <phoneticPr fontId="6"/>
  </si>
  <si>
    <t>　　　○就労選択支援にあっては、就労選択支援員</t>
  </si>
  <si>
    <t>従業者の勤務体制一覧表、研修を修了したことを証明する書類等</t>
    <rPh sb="0" eb="3">
      <t>ジュウギョウシャ</t>
    </rPh>
    <phoneticPr fontId="129"/>
  </si>
  <si>
    <r>
      <t>注</t>
    </r>
    <r>
      <rPr>
        <sz val="10"/>
        <color indexed="8"/>
        <rFont val="HGSｺﾞｼｯｸM"/>
      </rPr>
      <t>５　夜間支援等体制加算（Ⅰ）・（Ⅱ）の６の「夜間支援体制を確保している夜間及び深夜の時間帯」欄について、共同生活住居ごとに時間帯が異なる場合は、
　　　共同生活住居ごとに記載して下さい。</t>
    </r>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129"/>
  </si>
  <si>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129"/>
  </si>
  <si>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129"/>
  </si>
  <si>
    <t>夜間支援従事者⑥</t>
    <rPh sb="0" eb="7">
      <t>ヤカンシエンジュウジシャ</t>
    </rPh>
    <phoneticPr fontId="129"/>
  </si>
  <si>
    <t>夜間支援従事者⑦</t>
    <rPh sb="0" eb="7">
      <t>ヤカンシエンジュウジシャ</t>
    </rPh>
    <phoneticPr fontId="129"/>
  </si>
  <si>
    <t>夜間支援従事者⑥</t>
    <rPh sb="0" eb="2">
      <t>ヤカン</t>
    </rPh>
    <rPh sb="2" eb="4">
      <t>シエン</t>
    </rPh>
    <rPh sb="4" eb="7">
      <t>ジュウジシャ</t>
    </rPh>
    <phoneticPr fontId="129"/>
  </si>
  <si>
    <t>夜間支援従事者⑦</t>
    <rPh sb="0" eb="2">
      <t>ヤカン</t>
    </rPh>
    <rPh sb="2" eb="4">
      <t>シエン</t>
    </rPh>
    <rPh sb="4" eb="7">
      <t>ジュウジシャ</t>
    </rPh>
    <phoneticPr fontId="129"/>
  </si>
  <si>
    <t>夜間支援従事者
③</t>
  </si>
  <si>
    <t>夜間支援従事者
④</t>
  </si>
  <si>
    <t>夜間支援従事者
⑤</t>
  </si>
  <si>
    <t>夜間支援等体制加算の種類</t>
    <rPh sb="4" eb="5">
      <t>トウ</t>
    </rPh>
    <rPh sb="5" eb="7">
      <t>タイセイ</t>
    </rPh>
    <rPh sb="7" eb="9">
      <t>カサン</t>
    </rPh>
    <rPh sb="10" eb="12">
      <t>シュルイ</t>
    </rPh>
    <phoneticPr fontId="129"/>
  </si>
  <si>
    <r>
      <t xml:space="preserve">夜間支援従事者
</t>
    </r>
    <r>
      <rPr>
        <sz val="9"/>
        <color theme="1"/>
        <rFont val="HGSｺﾞｼｯｸM"/>
      </rPr>
      <t>①</t>
    </r>
  </si>
  <si>
    <r>
      <t xml:space="preserve">夜間支援従事者
</t>
    </r>
    <r>
      <rPr>
        <sz val="9"/>
        <color theme="1"/>
        <rFont val="HGSｺﾞｼｯｸM"/>
      </rPr>
      <t>②</t>
    </r>
  </si>
  <si>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131"/>
  </si>
  <si>
    <t>勤務延べ時間数</t>
  </si>
  <si>
    <t>(a)</t>
  </si>
  <si>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129"/>
  </si>
  <si>
    <t>3万8千円以上4万5千円未満</t>
    <rPh sb="1" eb="2">
      <t>マン</t>
    </rPh>
    <rPh sb="3" eb="4">
      <t>セン</t>
    </rPh>
    <rPh sb="4" eb="5">
      <t>エン</t>
    </rPh>
    <rPh sb="5" eb="7">
      <t>イジョウ</t>
    </rPh>
    <rPh sb="8" eb="9">
      <t>マン</t>
    </rPh>
    <rPh sb="10" eb="11">
      <t>セン</t>
    </rPh>
    <rPh sb="11" eb="12">
      <t>エン</t>
    </rPh>
    <rPh sb="12" eb="14">
      <t>ミマン</t>
    </rPh>
    <phoneticPr fontId="131"/>
  </si>
  <si>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6"/>
  </si>
  <si>
    <t>(C)≦</t>
  </si>
  <si>
    <t>勤務延べ
時間数</t>
    <rPh sb="0" eb="2">
      <t>キンム</t>
    </rPh>
    <rPh sb="2" eb="3">
      <t>ノ</t>
    </rPh>
    <rPh sb="5" eb="8">
      <t>ジカンスウ</t>
    </rPh>
    <phoneticPr fontId="6"/>
  </si>
  <si>
    <t>否</t>
    <rPh sb="0" eb="1">
      <t>イナ</t>
    </rPh>
    <phoneticPr fontId="6"/>
  </si>
  <si>
    <t>加配する
世話人等</t>
    <rPh sb="0" eb="2">
      <t>カハイ</t>
    </rPh>
    <rPh sb="5" eb="8">
      <t>セワニン</t>
    </rPh>
    <rPh sb="8" eb="9">
      <t>ナド</t>
    </rPh>
    <phoneticPr fontId="129"/>
  </si>
  <si>
    <t>調整数</t>
    <rPh sb="0" eb="2">
      <t>チョウセイ</t>
    </rPh>
    <rPh sb="2" eb="3">
      <t>スウ</t>
    </rPh>
    <phoneticPr fontId="129"/>
  </si>
  <si>
    <r>
      <t>≪</t>
    </r>
    <r>
      <rPr>
        <sz val="11"/>
        <color theme="1"/>
        <rFont val="HGSｺﾞｼｯｸM"/>
      </rPr>
      <t>障害福祉サービスの</t>
    </r>
    <r>
      <rPr>
        <sz val="11"/>
        <color auto="1"/>
        <rFont val="HGSｺﾞｼｯｸM"/>
      </rPr>
      <t>体験利用加算・体験宿泊加算≫</t>
    </r>
    <rPh sb="1" eb="3">
      <t>ショウガイ</t>
    </rPh>
    <rPh sb="3" eb="5">
      <t>フクシ</t>
    </rPh>
    <phoneticPr fontId="134"/>
  </si>
  <si>
    <r>
      <t>≪障害福祉サービスの体験</t>
    </r>
    <r>
      <rPr>
        <sz val="11"/>
        <color theme="1"/>
        <rFont val="HGSｺﾞｼｯｸM"/>
      </rPr>
      <t>支援</t>
    </r>
    <r>
      <rPr>
        <sz val="11"/>
        <color auto="1"/>
        <rFont val="HGSｺﾞｼｯｸM"/>
      </rPr>
      <t>加算≫</t>
    </r>
    <rPh sb="12" eb="14">
      <t>シエン</t>
    </rPh>
    <rPh sb="14" eb="16">
      <t>カサン</t>
    </rPh>
    <phoneticPr fontId="134"/>
  </si>
  <si>
    <t>４　職業指導員及び生活支援員の数｛(A)÷6｝・・・・(B)　　　</t>
    <rPh sb="2" eb="4">
      <t>ショクギョウ</t>
    </rPh>
    <rPh sb="4" eb="6">
      <t>シドウ</t>
    </rPh>
    <rPh sb="6" eb="7">
      <t>イン</t>
    </rPh>
    <rPh sb="7" eb="8">
      <t>オヨ</t>
    </rPh>
    <rPh sb="9" eb="11">
      <t>セイカツ</t>
    </rPh>
    <rPh sb="11" eb="13">
      <t>シエン</t>
    </rPh>
    <rPh sb="13" eb="14">
      <t>イン</t>
    </rPh>
    <rPh sb="15" eb="16">
      <t>カズ</t>
    </rPh>
    <phoneticPr fontId="129"/>
  </si>
  <si>
    <r>
      <rPr>
        <sz val="12"/>
        <color auto="1"/>
        <rFont val="ＭＳ 明朝"/>
      </rPr>
      <t>㈡　</t>
    </r>
    <r>
      <rPr>
        <sz val="12"/>
        <color auto="1"/>
        <rFont val="HGSｺﾞｼｯｸM"/>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6"/>
  </si>
  <si>
    <t>５　職業指導員及び生活支援員に目標工賃達成指導員を加えた数｛(A)÷5｝・・・・（C）</t>
  </si>
  <si>
    <t>注１　(A)は前年度の利用者数の延数を当該前年度の開所日数で除して得た数とする(少数点第2位以下切り上げ)。1年未満の実績しかない場合は、便宜上定員の90%を利用者数とする。</t>
    <rPh sb="0" eb="1">
      <t>チュウ</t>
    </rPh>
    <phoneticPr fontId="129"/>
  </si>
  <si>
    <t>職業指導員及び生活支援員に目標工賃達成指導員を加えた常勤換算後の人数</t>
  </si>
  <si>
    <t>①＋②</t>
  </si>
  <si>
    <r>
      <t>○６の人員体制を満たすために必要な特定従業者数</t>
    </r>
    <r>
      <rPr>
        <sz val="10"/>
        <color auto="1"/>
        <rFont val="HGSｺﾞｼｯｸM"/>
      </rPr>
      <t>（ (a)＋(b)＋(c) = (d)、(d)の値から（</t>
    </r>
    <r>
      <rPr>
        <sz val="10"/>
        <color auto="1"/>
        <rFont val="Calibri"/>
      </rPr>
      <t>e</t>
    </r>
    <r>
      <rPr>
        <sz val="10"/>
        <color auto="1"/>
        <rFont val="HGSｺﾞｼｯｸM"/>
      </rPr>
      <t>）を算出 ）</t>
    </r>
    <rPh sb="3" eb="5">
      <t>ジンイン</t>
    </rPh>
    <rPh sb="5" eb="7">
      <t>タイセイ</t>
    </rPh>
    <rPh sb="8" eb="9">
      <t>ミ</t>
    </rPh>
    <rPh sb="14" eb="16">
      <t>ヒツヨウ</t>
    </rPh>
    <rPh sb="17" eb="22">
      <t>トクテイジュウギョウシャ</t>
    </rPh>
    <rPh sb="22" eb="23">
      <t>スウ</t>
    </rPh>
    <rPh sb="47" eb="48">
      <t>アタイ</t>
    </rPh>
    <rPh sb="54" eb="56">
      <t>サンシュツ</t>
    </rPh>
    <phoneticPr fontId="6"/>
  </si>
  <si>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
注５　前年度における就労定着者の数については、当該年度の前年度の９月30日時点における事業所の定員数を上限とする。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131"/>
  </si>
  <si>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132"/>
  </si>
  <si>
    <t>就労移行支援体制加算に関する届出書
（就労継続支援Ａ型）</t>
  </si>
  <si>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
注５　前年度における就労定着者の数については、当該年度の前年度の９月30日時点における事業所の定員数を上限とする。</t>
  </si>
  <si>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rPh sb="679" eb="681">
      <t>ジョウゲン</t>
    </rPh>
    <phoneticPr fontId="131"/>
  </si>
  <si>
    <t>(R8改定対象外)(６)</t>
    <rPh sb="3" eb="5">
      <t>カイテイ</t>
    </rPh>
    <rPh sb="5" eb="7">
      <t>タイショウ</t>
    </rPh>
    <rPh sb="7" eb="8">
      <t>ガイ</t>
    </rPh>
    <phoneticPr fontId="132"/>
  </si>
  <si>
    <t>(R8改定対象)(Ａ)</t>
    <rPh sb="3" eb="5">
      <t>カイテイ</t>
    </rPh>
    <rPh sb="5" eb="7">
      <t>タイショウ</t>
    </rPh>
    <phoneticPr fontId="132"/>
  </si>
  <si>
    <t>(R8改定対象)(Ｂ)</t>
    <rPh sb="3" eb="5">
      <t>カイテイ</t>
    </rPh>
    <rPh sb="5" eb="7">
      <t>タイショウ</t>
    </rPh>
    <phoneticPr fontId="132"/>
  </si>
  <si>
    <t>(R8改定対象)(Ｃ)</t>
    <rPh sb="3" eb="5">
      <t>カイテイ</t>
    </rPh>
    <rPh sb="5" eb="7">
      <t>タイショウ</t>
    </rPh>
    <phoneticPr fontId="132"/>
  </si>
  <si>
    <t>(R8改定対象)(４)</t>
    <rPh sb="3" eb="5">
      <t>カイテイ</t>
    </rPh>
    <rPh sb="5" eb="7">
      <t>タイショウ</t>
    </rPh>
    <phoneticPr fontId="132"/>
  </si>
  <si>
    <t>(R8改定対象)(６)</t>
    <rPh sb="3" eb="5">
      <t>カイテイ</t>
    </rPh>
    <rPh sb="5" eb="7">
      <t>タイショウ</t>
    </rPh>
    <phoneticPr fontId="132"/>
  </si>
  <si>
    <t>4万5千円以上4万8千円未満</t>
    <rPh sb="1" eb="2">
      <t>マン</t>
    </rPh>
    <rPh sb="3" eb="4">
      <t>セン</t>
    </rPh>
    <rPh sb="4" eb="5">
      <t>エン</t>
    </rPh>
    <rPh sb="5" eb="7">
      <t>イジョウ</t>
    </rPh>
    <rPh sb="8" eb="9">
      <t>マン</t>
    </rPh>
    <rPh sb="10" eb="11">
      <t>セン</t>
    </rPh>
    <rPh sb="11" eb="12">
      <t>エン</t>
    </rPh>
    <rPh sb="12" eb="14">
      <t>ミマン</t>
    </rPh>
    <phoneticPr fontId="131"/>
  </si>
  <si>
    <t>3万5千円以上3万8千円未満</t>
    <rPh sb="1" eb="2">
      <t>マン</t>
    </rPh>
    <rPh sb="3" eb="4">
      <t>セン</t>
    </rPh>
    <rPh sb="4" eb="5">
      <t>エン</t>
    </rPh>
    <rPh sb="5" eb="7">
      <t>イジョウ</t>
    </rPh>
    <rPh sb="8" eb="9">
      <t>マン</t>
    </rPh>
    <rPh sb="10" eb="11">
      <t>セン</t>
    </rPh>
    <rPh sb="11" eb="12">
      <t>エン</t>
    </rPh>
    <rPh sb="12" eb="14">
      <t>ミマン</t>
    </rPh>
    <phoneticPr fontId="131"/>
  </si>
  <si>
    <t>3万円以上3万3千円未満</t>
    <rPh sb="1" eb="2">
      <t>マン</t>
    </rPh>
    <rPh sb="2" eb="3">
      <t>エン</t>
    </rPh>
    <rPh sb="3" eb="5">
      <t>イジョウ</t>
    </rPh>
    <rPh sb="6" eb="7">
      <t>マン</t>
    </rPh>
    <rPh sb="8" eb="9">
      <t>セン</t>
    </rPh>
    <rPh sb="9" eb="10">
      <t>エン</t>
    </rPh>
    <rPh sb="10" eb="12">
      <t>ミマン</t>
    </rPh>
    <phoneticPr fontId="131"/>
  </si>
  <si>
    <t>2万8千円以上3万円未満</t>
    <rPh sb="1" eb="2">
      <t>マン</t>
    </rPh>
    <rPh sb="3" eb="4">
      <t>セン</t>
    </rPh>
    <rPh sb="4" eb="5">
      <t>エン</t>
    </rPh>
    <rPh sb="5" eb="7">
      <t>イジョウ</t>
    </rPh>
    <rPh sb="8" eb="9">
      <t>マン</t>
    </rPh>
    <rPh sb="9" eb="10">
      <t>エン</t>
    </rPh>
    <rPh sb="10" eb="12">
      <t>ミマン</t>
    </rPh>
    <phoneticPr fontId="131"/>
  </si>
  <si>
    <t>2万5千円以上2万8千円未満</t>
    <rPh sb="1" eb="2">
      <t>マン</t>
    </rPh>
    <rPh sb="3" eb="4">
      <t>セン</t>
    </rPh>
    <rPh sb="4" eb="5">
      <t>エン</t>
    </rPh>
    <rPh sb="5" eb="7">
      <t>イジョウ</t>
    </rPh>
    <rPh sb="8" eb="9">
      <t>マン</t>
    </rPh>
    <rPh sb="10" eb="11">
      <t>セン</t>
    </rPh>
    <rPh sb="11" eb="12">
      <t>エン</t>
    </rPh>
    <rPh sb="12" eb="14">
      <t>ミマン</t>
    </rPh>
    <phoneticPr fontId="131"/>
  </si>
  <si>
    <t>2万3千円以上2万5千円未満</t>
    <rPh sb="1" eb="2">
      <t>マン</t>
    </rPh>
    <rPh sb="3" eb="4">
      <t>セン</t>
    </rPh>
    <rPh sb="4" eb="5">
      <t>エン</t>
    </rPh>
    <rPh sb="5" eb="7">
      <t>イジョウ</t>
    </rPh>
    <rPh sb="8" eb="9">
      <t>マン</t>
    </rPh>
    <rPh sb="10" eb="11">
      <t>セン</t>
    </rPh>
    <rPh sb="11" eb="12">
      <t>エン</t>
    </rPh>
    <rPh sb="12" eb="14">
      <t>ミマン</t>
    </rPh>
    <phoneticPr fontId="131"/>
  </si>
  <si>
    <t>1万8千円以上2万円未満</t>
    <rPh sb="1" eb="2">
      <t>マン</t>
    </rPh>
    <rPh sb="3" eb="4">
      <t>セン</t>
    </rPh>
    <rPh sb="4" eb="5">
      <t>エン</t>
    </rPh>
    <rPh sb="5" eb="7">
      <t>イジョウ</t>
    </rPh>
    <rPh sb="8" eb="9">
      <t>マン</t>
    </rPh>
    <rPh sb="9" eb="10">
      <t>エン</t>
    </rPh>
    <rPh sb="10" eb="12">
      <t>ミマン</t>
    </rPh>
    <phoneticPr fontId="131"/>
  </si>
  <si>
    <t>就労移行支援体制加算（就B）※令和8年4･5月分</t>
    <rPh sb="0" eb="10">
      <t>シュウロウイコウシエンタイセイカサン</t>
    </rPh>
    <rPh sb="11" eb="12">
      <t>シュウ</t>
    </rPh>
    <rPh sb="15" eb="17">
      <t>レイワ</t>
    </rPh>
    <rPh sb="18" eb="19">
      <t>ネン</t>
    </rPh>
    <rPh sb="22" eb="24">
      <t>ガツブン</t>
    </rPh>
    <phoneticPr fontId="6"/>
  </si>
</sst>
</file>

<file path=xl/styles.xml><?xml version="1.0" encoding="utf-8"?>
<styleSheet xmlns="http://schemas.openxmlformats.org/spreadsheetml/2006/main" xmlns:r="http://schemas.openxmlformats.org/officeDocument/2006/relationships" xmlns:mc="http://schemas.openxmlformats.org/markup-compatibility/2006">
  <numFmts count="21">
    <numFmt numFmtId="176" formatCode="h:m"/>
    <numFmt numFmtId="177" formatCode="0.0;\0;0.0"/>
    <numFmt numFmtId="178" formatCode="0.000;\0;0.000"/>
    <numFmt numFmtId="179" formatCode="0.0_ ;[Red]\-0.0\ "/>
    <numFmt numFmtId="180" formatCode="0.0_);[Red]\(0.0\)"/>
    <numFmt numFmtId="181" formatCode="0_ ;[Red]\-0\ "/>
    <numFmt numFmtId="182" formatCode="0.0&quot;人&quot;"/>
    <numFmt numFmtId="183" formatCode="0.00&quot;人&quot;"/>
    <numFmt numFmtId="184" formatCode="0.0"/>
    <numFmt numFmtId="185" formatCode="0.00_);[Red]\(0.00\)"/>
    <numFmt numFmtId="186" formatCode="0.0_ "/>
    <numFmt numFmtId="187" formatCode="#,##0_ "/>
    <numFmt numFmtId="188" formatCode="#,##0.0_ "/>
    <numFmt numFmtId="189" formatCode="###########&quot;人&quot;"/>
    <numFmt numFmtId="190" formatCode="##########.###&quot;人&quot;"/>
    <numFmt numFmtId="191" formatCode="0.0000_ "/>
    <numFmt numFmtId="192" formatCode="[&lt;=999]000;[&lt;=9999]000\-00;000\-0000"/>
    <numFmt numFmtId="193" formatCode="0.0%"/>
    <numFmt numFmtId="194" formatCode="0_ "/>
    <numFmt numFmtId="195" formatCode="&quot;（&quot;_ @_ &quot;）&quot;"/>
    <numFmt numFmtId="196" formatCode="0.00_ "/>
  </numFmts>
  <fonts count="136">
    <font>
      <sz val="11"/>
      <color theme="1"/>
      <name val="游ゴシック"/>
      <family val="3"/>
      <scheme val="minor"/>
    </font>
    <font>
      <sz val="10"/>
      <color auto="1"/>
      <name val="ＭＳ Ｐゴシック"/>
      <family val="2"/>
    </font>
    <font>
      <sz val="11"/>
      <color auto="1"/>
      <name val="ＭＳ Ｐゴシック"/>
      <family val="3"/>
    </font>
    <font>
      <sz val="11"/>
      <color theme="1"/>
      <name val="游ゴシック"/>
      <family val="3"/>
      <scheme val="minor"/>
    </font>
    <font>
      <sz val="11"/>
      <color theme="1"/>
      <name val="ＭＳ ゴシック"/>
      <family val="2"/>
    </font>
    <font>
      <sz val="11"/>
      <color rgb="FF000000"/>
      <name val="ＭＳ Ｐゴシック"/>
      <family val="3"/>
    </font>
    <font>
      <sz val="6"/>
      <color auto="1"/>
      <name val="游ゴシック"/>
      <family val="3"/>
    </font>
    <font>
      <b/>
      <sz val="14"/>
      <color theme="1"/>
      <name val="游ゴシック"/>
      <family val="3"/>
      <scheme val="minor"/>
    </font>
    <font>
      <b/>
      <sz val="11"/>
      <color theme="1"/>
      <name val="游ゴシック"/>
      <family val="3"/>
      <scheme val="minor"/>
    </font>
    <font>
      <u/>
      <sz val="11"/>
      <color theme="10"/>
      <name val="游ゴシック"/>
      <family val="3"/>
      <scheme val="minor"/>
    </font>
    <font>
      <sz val="10"/>
      <color theme="1"/>
      <name val="游ゴシック"/>
      <family val="3"/>
      <scheme val="minor"/>
    </font>
    <font>
      <sz val="8"/>
      <color theme="1"/>
      <name val="游ゴシック"/>
      <family val="3"/>
      <scheme val="minor"/>
    </font>
    <font>
      <sz val="11"/>
      <color indexed="8"/>
      <name val="HGSｺﾞｼｯｸM"/>
      <family val="3"/>
    </font>
    <font>
      <sz val="11"/>
      <color theme="1"/>
      <name val="HGSｺﾞｼｯｸM"/>
      <family val="3"/>
    </font>
    <font>
      <sz val="11"/>
      <color auto="1"/>
      <name val="HGSｺﾞｼｯｸM"/>
      <family val="3"/>
    </font>
    <font>
      <sz val="10"/>
      <color auto="1"/>
      <name val="HGSｺﾞｼｯｸM"/>
      <family val="3"/>
    </font>
    <font>
      <sz val="7"/>
      <color auto="1"/>
      <name val="HGSｺﾞｼｯｸM"/>
      <family val="3"/>
    </font>
    <font>
      <b/>
      <sz val="11"/>
      <color auto="1"/>
      <name val="HGSｺﾞｼｯｸM"/>
      <family val="3"/>
    </font>
    <font>
      <sz val="11"/>
      <color rgb="FFFF0000"/>
      <name val="HGSｺﾞｼｯｸM"/>
      <family val="3"/>
    </font>
    <font>
      <sz val="9"/>
      <color auto="1"/>
      <name val="HGSｺﾞｼｯｸM"/>
      <family val="3"/>
    </font>
    <font>
      <sz val="10"/>
      <color theme="1"/>
      <name val="HGSｺﾞｼｯｸM"/>
      <family val="3"/>
    </font>
    <font>
      <sz val="7"/>
      <color theme="1"/>
      <name val="HGSｺﾞｼｯｸM"/>
      <family val="3"/>
    </font>
    <font>
      <b/>
      <sz val="11"/>
      <color theme="1"/>
      <name val="HGSｺﾞｼｯｸM"/>
      <family val="3"/>
    </font>
    <font>
      <sz val="11"/>
      <color auto="1"/>
      <name val="ＭＳ ゴシック"/>
      <family val="3"/>
    </font>
    <font>
      <sz val="14"/>
      <color auto="1"/>
      <name val="HGｺﾞｼｯｸM"/>
      <family val="3"/>
    </font>
    <font>
      <sz val="11"/>
      <color auto="1"/>
      <name val="HGｺﾞｼｯｸM"/>
      <family val="3"/>
    </font>
    <font>
      <sz val="10"/>
      <color auto="1"/>
      <name val="HGｺﾞｼｯｸM"/>
      <family val="3"/>
    </font>
    <font>
      <sz val="11"/>
      <color theme="1"/>
      <name val="HGｺﾞｼｯｸM"/>
      <family val="3"/>
    </font>
    <font>
      <b/>
      <sz val="14"/>
      <color auto="1"/>
      <name val="HGｺﾞｼｯｸM"/>
      <family val="3"/>
    </font>
    <font>
      <u/>
      <sz val="11"/>
      <color auto="1"/>
      <name val="HGｺﾞｼｯｸM"/>
      <family val="3"/>
    </font>
    <font>
      <sz val="14"/>
      <color auto="1"/>
      <name val="HGSｺﾞｼｯｸM"/>
      <family val="3"/>
    </font>
    <font>
      <b/>
      <sz val="14"/>
      <color auto="1"/>
      <name val="HGSｺﾞｼｯｸM"/>
      <family val="3"/>
    </font>
    <font>
      <sz val="12"/>
      <color theme="1"/>
      <name val="HGSｺﾞｼｯｸM"/>
      <family val="3"/>
    </font>
    <font>
      <sz val="12"/>
      <color auto="1"/>
      <name val="HGSｺﾞｼｯｸM"/>
      <family val="3"/>
    </font>
    <font>
      <sz val="12"/>
      <color auto="1"/>
      <name val="ＭＳ 明朝"/>
      <family val="1"/>
    </font>
    <font>
      <sz val="8"/>
      <color auto="1"/>
      <name val="HGSｺﾞｼｯｸM"/>
      <family val="3"/>
    </font>
    <font>
      <sz val="16"/>
      <color auto="1"/>
      <name val="HGSｺﾞｼｯｸM"/>
      <family val="3"/>
    </font>
    <font>
      <sz val="12"/>
      <color auto="1"/>
      <name val="ＭＳ ゴシック"/>
      <family val="3"/>
    </font>
    <font>
      <b/>
      <sz val="12"/>
      <color auto="1"/>
      <name val="ＭＳ ゴシック"/>
      <family val="3"/>
    </font>
    <font>
      <sz val="9"/>
      <color auto="1"/>
      <name val="ＭＳ ゴシック"/>
      <family val="3"/>
    </font>
    <font>
      <b/>
      <sz val="12"/>
      <color theme="1"/>
      <name val="ＭＳ ゴシック"/>
      <family val="3"/>
    </font>
    <font>
      <sz val="14"/>
      <color auto="1"/>
      <name val="ＭＳ ゴシック"/>
      <family val="3"/>
    </font>
    <font>
      <sz val="10"/>
      <color theme="1"/>
      <name val="ＭＳ ゴシック"/>
      <family val="3"/>
    </font>
    <font>
      <sz val="10"/>
      <color auto="1"/>
      <name val="ＭＳ ゴシック"/>
      <family val="3"/>
    </font>
    <font>
      <sz val="16"/>
      <color auto="1"/>
      <name val="ＭＳ ゴシック"/>
      <family val="3"/>
    </font>
    <font>
      <sz val="12"/>
      <color rgb="FFFF0000"/>
      <name val="ＭＳ ゴシック"/>
      <family val="3"/>
    </font>
    <font>
      <sz val="16"/>
      <color theme="1"/>
      <name val="ＭＳ 明朝"/>
      <family val="1"/>
    </font>
    <font>
      <sz val="11"/>
      <color auto="1"/>
      <name val="ＭＳ 明朝"/>
      <family val="1"/>
    </font>
    <font>
      <b/>
      <sz val="12"/>
      <color auto="1"/>
      <name val="ＭＳ Ｐゴシック"/>
      <family val="3"/>
    </font>
    <font>
      <sz val="12"/>
      <color theme="1"/>
      <name val="ＭＳ ゴシック"/>
      <family val="3"/>
    </font>
    <font>
      <sz val="12"/>
      <color theme="1"/>
      <name val="ＭＳ 明朝"/>
      <family val="1"/>
    </font>
    <font>
      <sz val="6"/>
      <color auto="1"/>
      <name val="ＭＳ ゴシック"/>
      <family val="3"/>
    </font>
    <font>
      <b/>
      <sz val="8"/>
      <color rgb="FFFF0000"/>
      <name val="ＭＳ ゴシック"/>
      <family val="3"/>
    </font>
    <font>
      <sz val="10"/>
      <color theme="1"/>
      <name val="ＭＳ 明朝"/>
      <family val="1"/>
    </font>
    <font>
      <b/>
      <sz val="10"/>
      <color theme="1"/>
      <name val="ＭＳ ゴシック"/>
      <family val="3"/>
    </font>
    <font>
      <sz val="6"/>
      <color theme="1"/>
      <name val="ＭＳ ゴシック"/>
      <family val="3"/>
    </font>
    <font>
      <b/>
      <sz val="9"/>
      <color rgb="FFFF0000"/>
      <name val="ＭＳ ゴシック"/>
      <family val="3"/>
    </font>
    <font>
      <sz val="8"/>
      <color theme="1"/>
      <name val="ＭＳ 明朝"/>
      <family val="1"/>
    </font>
    <font>
      <sz val="9"/>
      <color theme="1"/>
      <name val="ＭＳ 明朝"/>
      <family val="1"/>
    </font>
    <font>
      <sz val="9"/>
      <color theme="1"/>
      <name val="ＭＳ ゴシック"/>
      <family val="3"/>
    </font>
    <font>
      <sz val="10"/>
      <color theme="1"/>
      <name val="Arial"/>
      <family val="2"/>
    </font>
    <font>
      <sz val="6"/>
      <color theme="1"/>
      <name val="ＭＳ 明朝"/>
      <family val="1"/>
    </font>
    <font>
      <b/>
      <sz val="20"/>
      <color theme="1"/>
      <name val="ＭＳ ゴシック"/>
      <family val="3"/>
    </font>
    <font>
      <b/>
      <sz val="9"/>
      <color rgb="FFFF0000"/>
      <name val="ＭＳ 明朝"/>
      <family val="1"/>
    </font>
    <font>
      <sz val="12"/>
      <color auto="1"/>
      <name val="ＭＳ Ｐゴシック"/>
      <family val="3"/>
    </font>
    <font>
      <sz val="12"/>
      <color auto="1"/>
      <name val="HGｺﾞｼｯｸM"/>
      <family val="3"/>
    </font>
    <font>
      <sz val="12"/>
      <color indexed="8"/>
      <name val="HGｺﾞｼｯｸM"/>
      <family val="3"/>
    </font>
    <font>
      <sz val="12"/>
      <color indexed="8"/>
      <name val="ＭＳ ゴシック"/>
      <family val="3"/>
    </font>
    <font>
      <sz val="11"/>
      <color indexed="8"/>
      <name val="HGｺﾞｼｯｸM"/>
      <family val="3"/>
    </font>
    <font>
      <sz val="9"/>
      <color indexed="8"/>
      <name val="HGｺﾞｼｯｸM"/>
      <family val="3"/>
    </font>
    <font>
      <sz val="14"/>
      <color indexed="8"/>
      <name val="HGｺﾞｼｯｸM"/>
      <family val="3"/>
    </font>
    <font>
      <b/>
      <sz val="14"/>
      <color indexed="8"/>
      <name val="HGｺﾞｼｯｸM"/>
      <family val="3"/>
    </font>
    <font>
      <sz val="10"/>
      <color indexed="8"/>
      <name val="HGｺﾞｼｯｸM"/>
      <family val="3"/>
    </font>
    <font>
      <sz val="11"/>
      <color indexed="8"/>
      <name val="ＭＳ Ｐゴシック"/>
      <family val="3"/>
    </font>
    <font>
      <sz val="9"/>
      <color indexed="8"/>
      <name val="ＭＳ ゴシック"/>
      <family val="3"/>
    </font>
    <font>
      <sz val="14"/>
      <color auto="1"/>
      <name val="ＭＳ Ｐゴシック"/>
      <family val="3"/>
    </font>
    <font>
      <sz val="9"/>
      <color auto="1"/>
      <name val="HGｺﾞｼｯｸM"/>
      <family val="3"/>
    </font>
    <font>
      <sz val="11"/>
      <color rgb="FFFF0000"/>
      <name val="HGｺﾞｼｯｸM"/>
      <family val="3"/>
    </font>
    <font>
      <u/>
      <sz val="11"/>
      <color rgb="FFFF0000"/>
      <name val="HGｺﾞｼｯｸM"/>
      <family val="3"/>
    </font>
    <font>
      <sz val="10"/>
      <color rgb="FFFF0000"/>
      <name val="HGｺﾞｼｯｸM"/>
      <family val="3"/>
    </font>
    <font>
      <sz val="12"/>
      <color theme="1"/>
      <name val="HGｺﾞｼｯｸM"/>
      <family val="3"/>
    </font>
    <font>
      <b/>
      <sz val="14"/>
      <color theme="1"/>
      <name val="HGｺﾞｼｯｸM"/>
      <family val="3"/>
    </font>
    <font>
      <sz val="10"/>
      <color theme="1"/>
      <name val="HGｺﾞｼｯｸM"/>
      <family val="3"/>
    </font>
    <font>
      <sz val="9"/>
      <color theme="1"/>
      <name val="HGｺﾞｼｯｸM"/>
      <family val="3"/>
    </font>
    <font>
      <b/>
      <sz val="11"/>
      <color theme="1"/>
      <name val="HGｺﾞｼｯｸM"/>
      <family val="3"/>
    </font>
    <font>
      <sz val="10"/>
      <color rgb="FFFF0000"/>
      <name val="ＭＳ ゴシック"/>
      <family val="3"/>
    </font>
    <font>
      <sz val="11"/>
      <color auto="1"/>
      <name val="游ゴシック"/>
      <family val="3"/>
      <scheme val="minor"/>
    </font>
    <font>
      <sz val="11"/>
      <color theme="1"/>
      <name val="ＭＳ Ｐゴシック"/>
      <family val="3"/>
    </font>
    <font>
      <sz val="10.5"/>
      <color auto="1"/>
      <name val="HGSｺﾞｼｯｸM"/>
      <family val="3"/>
    </font>
    <font>
      <sz val="7"/>
      <color auto="1"/>
      <name val="HGｺﾞｼｯｸM"/>
      <family val="3"/>
    </font>
    <font>
      <b/>
      <sz val="12"/>
      <color auto="1"/>
      <name val="HGSｺﾞｼｯｸM"/>
      <family val="3"/>
    </font>
    <font>
      <b/>
      <sz val="16"/>
      <color theme="1"/>
      <name val="HGSｺﾞｼｯｸM"/>
      <family val="3"/>
    </font>
    <font>
      <sz val="16"/>
      <color theme="1"/>
      <name val="HGSｺﾞｼｯｸM"/>
      <family val="3"/>
    </font>
    <font>
      <sz val="9"/>
      <color theme="1"/>
      <name val="HGSｺﾞｼｯｸM"/>
      <family val="3"/>
    </font>
    <font>
      <sz val="8"/>
      <color theme="1"/>
      <name val="HGSｺﾞｼｯｸM"/>
      <family val="3"/>
    </font>
    <font>
      <sz val="10"/>
      <color rgb="FFFF0000"/>
      <name val="HGSｺﾞｼｯｸM"/>
      <family val="3"/>
    </font>
    <font>
      <sz val="20"/>
      <color auto="1"/>
      <name val="HGｺﾞｼｯｸM"/>
      <family val="3"/>
    </font>
    <font>
      <sz val="11"/>
      <color auto="1"/>
      <name val="游ゴシック Light"/>
      <family val="3"/>
      <scheme val="major"/>
    </font>
    <font>
      <sz val="11"/>
      <color auto="1"/>
      <name val="HGPｺﾞｼｯｸM"/>
      <family val="3"/>
    </font>
    <font>
      <b/>
      <sz val="14"/>
      <color theme="1"/>
      <name val="HGSｺﾞｼｯｸM"/>
      <family val="3"/>
    </font>
    <font>
      <sz val="11"/>
      <color auto="1"/>
      <name val="HGSｺﾞｼｯｸE"/>
      <family val="3"/>
    </font>
    <font>
      <sz val="11"/>
      <color theme="1"/>
      <name val="HGSｺﾞｼｯｸE"/>
      <family val="3"/>
    </font>
    <font>
      <u/>
      <sz val="11"/>
      <color theme="1"/>
      <name val="HGSｺﾞｼｯｸM"/>
      <family val="3"/>
    </font>
    <font>
      <u/>
      <sz val="9"/>
      <color theme="1"/>
      <name val="HGSｺﾞｼｯｸM"/>
      <family val="3"/>
    </font>
    <font>
      <strike/>
      <sz val="11"/>
      <color theme="1"/>
      <name val="HGSｺﾞｼｯｸM"/>
      <family val="3"/>
    </font>
    <font>
      <b/>
      <sz val="12"/>
      <color rgb="FFFF0000"/>
      <name val="HGSｺﾞｼｯｸM"/>
      <family val="3"/>
    </font>
    <font>
      <sz val="10"/>
      <color theme="1"/>
      <name val="ＭＳ Ｐゴシック"/>
      <family val="3"/>
    </font>
    <font>
      <b/>
      <sz val="14"/>
      <color theme="1"/>
      <name val="ＭＳ ゴシック"/>
      <family val="3"/>
    </font>
    <font>
      <b/>
      <sz val="11"/>
      <color rgb="FFFF0000"/>
      <name val="ＭＳ ゴシック"/>
      <family val="3"/>
    </font>
    <font>
      <b/>
      <sz val="6"/>
      <color theme="7"/>
      <name val="ＭＳ ゴシック"/>
      <family val="3"/>
    </font>
    <font>
      <sz val="10"/>
      <color rgb="FFFF0000"/>
      <name val="ＭＳ Ｐゴシック"/>
      <family val="3"/>
    </font>
    <font>
      <sz val="10"/>
      <color auto="1"/>
      <name val="游ゴシック"/>
      <family val="3"/>
      <scheme val="minor"/>
    </font>
    <font>
      <sz val="16"/>
      <color auto="1"/>
      <name val="HGｺﾞｼｯｸM"/>
      <family val="3"/>
    </font>
    <font>
      <b/>
      <sz val="12"/>
      <color auto="1"/>
      <name val="HGｺﾞｼｯｸM"/>
      <family val="3"/>
    </font>
    <font>
      <b/>
      <sz val="11"/>
      <color theme="1"/>
      <name val="ＭＳ Ｐゴシック"/>
      <family val="3"/>
    </font>
    <font>
      <sz val="20"/>
      <color theme="1"/>
      <name val="HGｺﾞｼｯｸM"/>
      <family val="3"/>
    </font>
    <font>
      <sz val="16"/>
      <color theme="1"/>
      <name val="HGｺﾞｼｯｸM"/>
      <family val="3"/>
    </font>
    <font>
      <sz val="10"/>
      <color auto="1"/>
      <name val="ＭＳ 明朝"/>
      <family val="1"/>
    </font>
    <font>
      <sz val="14"/>
      <color theme="1"/>
      <name val="HGｺﾞｼｯｸM"/>
      <family val="3"/>
    </font>
    <font>
      <sz val="10"/>
      <color auto="1"/>
      <name val="HGPｺﾞｼｯｸM"/>
      <family val="3"/>
    </font>
    <font>
      <strike/>
      <sz val="11"/>
      <color auto="1"/>
      <name val="HGPｺﾞｼｯｸM"/>
      <family val="3"/>
    </font>
    <font>
      <sz val="10"/>
      <color theme="1"/>
      <name val="HGPｺﾞｼｯｸM"/>
      <family val="3"/>
    </font>
    <font>
      <sz val="9"/>
      <color theme="1"/>
      <name val="HGPｺﾞｼｯｸM"/>
      <family val="3"/>
    </font>
    <font>
      <b/>
      <sz val="14"/>
      <color theme="1"/>
      <name val="HGPｺﾞｼｯｸM"/>
      <family val="3"/>
    </font>
    <font>
      <sz val="11"/>
      <color theme="1"/>
      <name val="HGPｺﾞｼｯｸM"/>
      <family val="3"/>
    </font>
    <font>
      <b/>
      <sz val="11"/>
      <color theme="1"/>
      <name val="HGPｺﾞｼｯｸM"/>
      <family val="3"/>
    </font>
    <font>
      <b/>
      <sz val="10"/>
      <color theme="1"/>
      <name val="HGPｺﾞｼｯｸM"/>
      <family val="3"/>
    </font>
    <font>
      <b/>
      <sz val="12"/>
      <color theme="1"/>
      <name val="HGPｺﾞｼｯｸM"/>
      <family val="3"/>
    </font>
    <font>
      <b/>
      <sz val="11"/>
      <color auto="1"/>
      <name val="ＭＳ Ｐゴシック"/>
      <family val="3"/>
    </font>
    <font>
      <sz val="6"/>
      <color auto="1"/>
      <name val="ＭＳ Ｐゴシック"/>
      <family val="3"/>
    </font>
    <font>
      <sz val="6"/>
      <color auto="1"/>
      <name val="ＭＳ ゴシック"/>
      <family val="3"/>
    </font>
    <font>
      <sz val="6"/>
      <color auto="1"/>
      <name val="ＭＳ Ｐゴシック"/>
      <family val="3"/>
    </font>
    <font>
      <sz val="6"/>
      <color auto="1"/>
      <name val="游ゴシック"/>
      <family val="3"/>
    </font>
    <font>
      <sz val="11"/>
      <color theme="1"/>
      <name val="ＭＳ ゴシック"/>
      <family val="2"/>
    </font>
    <font>
      <sz val="6"/>
      <color auto="1"/>
      <name val="ＭＳ 明朝"/>
      <family val="1"/>
    </font>
    <font>
      <sz val="11"/>
      <color auto="1"/>
      <name val="ＭＳ Ｐゴシック"/>
      <family val="3"/>
    </font>
  </fonts>
  <fills count="16">
    <fill>
      <patternFill patternType="none"/>
    </fill>
    <fill>
      <patternFill patternType="gray125"/>
    </fill>
    <fill>
      <patternFill patternType="solid">
        <fgColor theme="2" tint="-0.1"/>
        <bgColor indexed="64"/>
      </patternFill>
    </fill>
    <fill>
      <patternFill patternType="solid">
        <fgColor theme="0" tint="-5.e-002"/>
        <bgColor indexed="64"/>
      </patternFill>
    </fill>
    <fill>
      <patternFill patternType="solid">
        <fgColor theme="0" tint="-0.15"/>
        <bgColor indexed="64"/>
      </patternFill>
    </fill>
    <fill>
      <patternFill patternType="solid">
        <fgColor theme="8" tint="0.8"/>
        <bgColor indexed="64"/>
      </patternFill>
    </fill>
    <fill>
      <patternFill patternType="solid">
        <fgColor rgb="FFFFFFCC"/>
        <bgColor indexed="64"/>
      </patternFill>
    </fill>
    <fill>
      <patternFill patternType="solid">
        <fgColor theme="4" tint="0.8"/>
        <bgColor indexed="64"/>
      </patternFill>
    </fill>
    <fill>
      <patternFill patternType="solid">
        <fgColor theme="6" tint="0.8"/>
        <bgColor indexed="64"/>
      </patternFill>
    </fill>
    <fill>
      <patternFill patternType="solid">
        <fgColor rgb="FFFFFF99"/>
        <bgColor indexed="64"/>
      </patternFill>
    </fill>
    <fill>
      <patternFill patternType="solid">
        <fgColor theme="0"/>
        <bgColor indexed="64"/>
      </patternFill>
    </fill>
    <fill>
      <patternFill patternType="solid">
        <fgColor theme="7" tint="0.8"/>
        <bgColor indexed="64"/>
      </patternFill>
    </fill>
    <fill>
      <patternFill patternType="solid">
        <fgColor theme="2"/>
        <bgColor indexed="64"/>
      </patternFill>
    </fill>
    <fill>
      <patternFill patternType="solid">
        <fgColor indexed="22"/>
        <bgColor indexed="64"/>
      </patternFill>
    </fill>
    <fill>
      <patternFill patternType="solid">
        <fgColor rgb="FFFFFF00"/>
        <bgColor indexed="64"/>
      </patternFill>
    </fill>
    <fill>
      <patternFill patternType="solid">
        <fgColor theme="6" tint="0.6"/>
        <bgColor indexed="64"/>
      </patternFill>
    </fill>
  </fills>
  <borders count="233">
    <border>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diagonalUp="1">
      <left style="thin">
        <color indexed="64"/>
      </left>
      <right/>
      <top style="thin">
        <color indexed="64"/>
      </top>
      <bottom style="thin">
        <color indexed="64"/>
      </bottom>
      <diagonal style="thin">
        <color indexed="64"/>
      </diagonal>
    </border>
    <border>
      <left/>
      <right/>
      <top/>
      <bottom style="thin">
        <color indexed="64"/>
      </bottom>
      <diagonal/>
    </border>
    <border diagonalUp="1">
      <left/>
      <right/>
      <top style="thin">
        <color indexed="64"/>
      </top>
      <bottom style="thin">
        <color indexed="64"/>
      </bottom>
      <diagonal style="thin">
        <color indexed="64"/>
      </diagonal>
    </border>
    <border>
      <left/>
      <right style="thin">
        <color indexed="64"/>
      </right>
      <top style="thin">
        <color indexed="64"/>
      </top>
      <bottom style="thin">
        <color indexed="64"/>
      </bottom>
      <diagonal/>
    </border>
    <border>
      <left/>
      <right style="thin">
        <color indexed="64"/>
      </right>
      <top style="thin">
        <color indexed="64"/>
      </top>
      <bottom/>
      <diagonal/>
    </border>
    <border diagonalUp="1">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auto="1"/>
      </left>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rgb="FFFFFF00"/>
      </left>
      <right/>
      <top/>
      <bottom/>
      <diagonal/>
    </border>
    <border>
      <left style="thin">
        <color rgb="FFFFFF00"/>
      </left>
      <right/>
      <top/>
      <bottom style="thin">
        <color rgb="FFFFFF00"/>
      </bottom>
      <diagonal/>
    </border>
    <border>
      <left/>
      <right/>
      <top style="medium">
        <color indexed="64"/>
      </top>
      <bottom/>
      <diagonal/>
    </border>
    <border>
      <left/>
      <right/>
      <top/>
      <bottom style="medium">
        <color indexed="64"/>
      </bottom>
      <diagonal/>
    </border>
    <border>
      <left style="medium">
        <color auto="1"/>
      </left>
      <right style="medium">
        <color indexed="64"/>
      </right>
      <top style="medium">
        <color auto="1"/>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auto="1"/>
      </top>
      <bottom style="medium">
        <color indexed="64"/>
      </bottom>
      <diagonal/>
    </border>
    <border>
      <left style="medium">
        <color indexed="64"/>
      </left>
      <right/>
      <top style="medium">
        <color indexed="64"/>
      </top>
      <bottom style="medium">
        <color indexed="64"/>
      </bottom>
      <diagonal/>
    </border>
    <border>
      <left/>
      <right/>
      <top style="thin">
        <color rgb="FFFFFF00"/>
      </top>
      <bottom/>
      <diagonal/>
    </border>
    <border>
      <left/>
      <right/>
      <top/>
      <bottom style="thin">
        <color rgb="FFFFFF00"/>
      </bottom>
      <diagonal/>
    </border>
    <border>
      <left style="thin">
        <color indexed="64"/>
      </left>
      <right style="thin">
        <color indexed="64"/>
      </right>
      <top style="thin">
        <color indexed="64"/>
      </top>
      <bottom style="double">
        <color indexed="64"/>
      </bottom>
      <diagonal/>
    </border>
    <border>
      <left/>
      <right/>
      <top style="medium">
        <color indexed="64"/>
      </top>
      <bottom style="medium">
        <color indexed="64"/>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bottom/>
      <diagonal/>
    </border>
    <border>
      <left/>
      <right style="thin">
        <color rgb="FFFFFF00"/>
      </right>
      <top/>
      <bottom/>
      <diagonal/>
    </border>
    <border>
      <left/>
      <right style="thin">
        <color rgb="FFFFFF00"/>
      </right>
      <top/>
      <bottom style="thin">
        <color rgb="FFFFFF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diagonalUp="1">
      <left style="thin">
        <color indexed="64"/>
      </left>
      <right/>
      <top style="medium">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style="thin">
        <color indexed="64"/>
      </left>
      <right/>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top style="medium">
        <color indexed="64"/>
      </top>
      <bottom style="thin">
        <color indexed="64"/>
      </bottom>
      <diagonal style="thin">
        <color indexed="64"/>
      </diagonal>
    </border>
    <border diagonalUp="1">
      <left/>
      <right/>
      <top style="thin">
        <color indexed="64"/>
      </top>
      <bottom/>
      <diagonal style="thin">
        <color indexed="64"/>
      </diagonal>
    </border>
    <border diagonalUp="1">
      <left/>
      <right/>
      <top/>
      <bottom style="medium">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right style="thin">
        <color indexed="64"/>
      </right>
      <top style="thin">
        <color indexed="64"/>
      </top>
      <bottom/>
      <diagonal style="thin">
        <color indexed="64"/>
      </diagonal>
    </border>
    <border>
      <left/>
      <right style="thin">
        <color indexed="64"/>
      </right>
      <top/>
      <bottom style="medium">
        <color indexed="64"/>
      </bottom>
      <diagonal/>
    </border>
    <border diagonalUp="1">
      <left/>
      <right style="thin">
        <color indexed="64"/>
      </right>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left/>
      <right style="medium">
        <color indexed="64"/>
      </right>
      <top/>
      <bottom style="thin">
        <color indexed="64"/>
      </bottom>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top/>
      <bottom/>
      <diagonal style="thin">
        <color indexed="64"/>
      </diagonal>
    </border>
    <border diagonalUp="1">
      <left/>
      <right/>
      <top/>
      <bottom style="thin">
        <color indexed="64"/>
      </bottom>
      <diagonal style="thin">
        <color indexed="64"/>
      </diagonal>
    </border>
    <border diagonalUp="1">
      <left/>
      <right/>
      <top/>
      <bottom/>
      <diagonal style="thin">
        <color indexed="64"/>
      </diagonal>
    </border>
    <border diagonalUp="1">
      <left/>
      <right style="thin">
        <color indexed="64"/>
      </right>
      <top/>
      <bottom style="thin">
        <color indexed="64"/>
      </bottom>
      <diagonal style="thin">
        <color indexed="64"/>
      </diagonal>
    </border>
    <border diagonalUp="1">
      <left/>
      <right style="thin">
        <color indexed="64"/>
      </right>
      <top/>
      <bottom/>
      <diagonal style="thin">
        <color indexed="64"/>
      </diagonal>
    </border>
    <border>
      <left style="medium">
        <color indexed="64"/>
      </left>
      <right/>
      <top style="thin">
        <color indexed="64"/>
      </top>
      <bottom style="thin">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double">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double">
        <color indexed="8"/>
      </bottom>
      <diagonal/>
    </border>
    <border>
      <left style="thin">
        <color indexed="8"/>
      </left>
      <right/>
      <top style="double">
        <color indexed="8"/>
      </top>
      <bottom style="thin">
        <color indexed="8"/>
      </bottom>
      <diagonal/>
    </border>
    <border>
      <left/>
      <right/>
      <top style="thin">
        <color indexed="8"/>
      </top>
      <bottom style="thin">
        <color indexed="8"/>
      </bottom>
      <diagonal/>
    </border>
    <border>
      <left/>
      <right/>
      <top style="thin">
        <color indexed="8"/>
      </top>
      <bottom/>
      <diagonal/>
    </border>
    <border>
      <left/>
      <right/>
      <top style="double">
        <color indexed="8"/>
      </top>
      <bottom style="thin">
        <color indexed="8"/>
      </bottom>
      <diagonal/>
    </border>
    <border>
      <left/>
      <right/>
      <top style="thin">
        <color indexed="8"/>
      </top>
      <bottom style="double">
        <color indexed="8"/>
      </bottom>
      <diagonal/>
    </border>
    <border>
      <left/>
      <right style="dotted">
        <color indexed="8"/>
      </right>
      <top style="thin">
        <color indexed="8"/>
      </top>
      <bottom style="thin">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thin">
        <color indexed="8"/>
      </right>
      <top style="thin">
        <color indexed="8"/>
      </top>
      <bottom/>
      <diagonal/>
    </border>
    <border>
      <left style="dotted">
        <color indexed="8"/>
      </left>
      <right style="thin">
        <color indexed="8"/>
      </right>
      <top style="double">
        <color indexed="8"/>
      </top>
      <bottom style="thin">
        <color indexed="8"/>
      </bottom>
      <diagonal/>
    </border>
    <border>
      <left style="medium">
        <color indexed="64"/>
      </left>
      <right style="thin">
        <color indexed="8"/>
      </right>
      <top style="medium">
        <color indexed="64"/>
      </top>
      <bottom style="thin">
        <color indexed="8"/>
      </bottom>
      <diagonal/>
    </border>
    <border>
      <left style="medium">
        <color indexed="64"/>
      </left>
      <right style="thin">
        <color indexed="8"/>
      </right>
      <top/>
      <bottom/>
      <diagonal/>
    </border>
    <border>
      <left style="medium">
        <color indexed="64"/>
      </left>
      <right style="thin">
        <color indexed="8"/>
      </right>
      <top style="double">
        <color indexed="8"/>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medium">
        <color indexed="64"/>
      </top>
      <bottom style="thin">
        <color indexed="8"/>
      </bottom>
      <diagonal/>
    </border>
    <border>
      <left/>
      <right/>
      <top style="thin">
        <color indexed="8"/>
      </top>
      <bottom style="medium">
        <color indexed="64"/>
      </bottom>
      <diagonal/>
    </border>
    <border>
      <left style="thin">
        <color indexed="8"/>
      </left>
      <right style="thin">
        <color indexed="8"/>
      </right>
      <top style="double">
        <color indexed="8"/>
      </top>
      <bottom style="medium">
        <color indexed="64"/>
      </bottom>
      <diagonal/>
    </border>
    <border>
      <left/>
      <right style="thin">
        <color indexed="8"/>
      </right>
      <top style="medium">
        <color indexed="64"/>
      </top>
      <bottom/>
      <diagonal/>
    </border>
    <border>
      <left style="thin">
        <color indexed="8"/>
      </left>
      <right/>
      <top style="double">
        <color indexed="8"/>
      </top>
      <bottom style="medium">
        <color indexed="64"/>
      </bottom>
      <diagonal/>
    </border>
    <border>
      <left style="thin">
        <color indexed="8"/>
      </left>
      <right/>
      <top style="medium">
        <color indexed="64"/>
      </top>
      <bottom/>
      <diagonal/>
    </border>
    <border>
      <left/>
      <right/>
      <top style="double">
        <color indexed="8"/>
      </top>
      <bottom style="medium">
        <color indexed="64"/>
      </bottom>
      <diagonal/>
    </border>
    <border>
      <left/>
      <right style="thin">
        <color indexed="8"/>
      </right>
      <top style="thin">
        <color indexed="8"/>
      </top>
      <bottom style="medium">
        <color indexed="64"/>
      </bottom>
      <diagonal/>
    </border>
    <border>
      <left/>
      <right style="dotted">
        <color indexed="8"/>
      </right>
      <top style="double">
        <color indexed="8"/>
      </top>
      <bottom style="medium">
        <color indexed="64"/>
      </bottom>
      <diagonal/>
    </border>
    <border>
      <left style="thin">
        <color indexed="8"/>
      </left>
      <right style="thin">
        <color indexed="8"/>
      </right>
      <top style="thin">
        <color indexed="8"/>
      </top>
      <bottom style="medium">
        <color indexed="64"/>
      </bottom>
      <diagonal/>
    </border>
    <border>
      <left style="dotted">
        <color indexed="8"/>
      </left>
      <right style="thin">
        <color indexed="8"/>
      </right>
      <top style="double">
        <color indexed="8"/>
      </top>
      <bottom style="medium">
        <color indexed="64"/>
      </bottom>
      <diagonal/>
    </border>
    <border>
      <left/>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dotted">
        <color indexed="8"/>
      </left>
      <right style="medium">
        <color indexed="64"/>
      </right>
      <top style="double">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64"/>
      </bottom>
      <diagonal/>
    </border>
    <border>
      <left style="dotted">
        <color indexed="8"/>
      </left>
      <right style="medium">
        <color indexed="64"/>
      </right>
      <top style="double">
        <color indexed="8"/>
      </top>
      <bottom style="medium">
        <color indexed="64"/>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right/>
      <top style="dashed">
        <color indexed="64"/>
      </top>
      <bottom/>
      <diagonal/>
    </border>
    <border>
      <left/>
      <right style="thin">
        <color indexed="64"/>
      </right>
      <top style="dashed">
        <color indexed="64"/>
      </top>
      <bottom/>
      <diagonal/>
    </border>
    <border>
      <left style="medium">
        <color indexed="64"/>
      </left>
      <right style="thin">
        <color indexed="64"/>
      </right>
      <top style="double">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diagonalDown="1">
      <left style="thin">
        <color indexed="64"/>
      </left>
      <right style="medium">
        <color indexed="64"/>
      </right>
      <top style="thin">
        <color indexed="64"/>
      </top>
      <bottom style="medium">
        <color indexed="64"/>
      </bottom>
      <diagonal style="thin">
        <color indexed="64"/>
      </diagonal>
    </border>
    <border>
      <left style="thin">
        <color indexed="64"/>
      </left>
      <right/>
      <top style="hair">
        <color indexed="64"/>
      </top>
      <bottom style="thin">
        <color auto="1"/>
      </bottom>
      <diagonal/>
    </border>
    <border>
      <left style="thin">
        <color indexed="64"/>
      </left>
      <right/>
      <top style="hair">
        <color indexed="64"/>
      </top>
      <bottom/>
      <diagonal/>
    </border>
    <border>
      <left/>
      <right/>
      <top style="hair">
        <color indexed="64"/>
      </top>
      <bottom style="thin">
        <color auto="1"/>
      </bottom>
      <diagonal/>
    </border>
    <border>
      <left/>
      <right/>
      <top style="hair">
        <color indexed="64"/>
      </top>
      <bottom style="medium">
        <color indexed="64"/>
      </bottom>
      <diagonal/>
    </border>
    <border>
      <left/>
      <right/>
      <top style="hair">
        <color indexed="64"/>
      </top>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style="thin">
        <color indexed="64"/>
      </left>
      <right style="thin">
        <color indexed="64"/>
      </right>
      <top/>
      <bottom style="dashed">
        <color indexed="64"/>
      </bottom>
      <diagonal/>
    </border>
    <border>
      <left/>
      <right/>
      <top/>
      <bottom style="dotted">
        <color indexed="64"/>
      </bottom>
      <diagonal/>
    </border>
    <border>
      <left/>
      <right/>
      <top style="dotted">
        <color indexed="64"/>
      </top>
      <bottom style="dotted">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style="medium">
        <color indexed="64"/>
      </right>
      <top/>
      <bottom style="medium">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auto="1"/>
      </left>
      <right style="thin">
        <color auto="1"/>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medium">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bottom style="double">
        <color indexed="64"/>
      </bottom>
      <diagonal/>
    </border>
    <border>
      <left/>
      <right style="thin">
        <color indexed="64"/>
      </right>
      <top style="double">
        <color indexed="64"/>
      </top>
      <bottom/>
      <diagonal/>
    </border>
    <border>
      <left/>
      <right style="medium">
        <color indexed="64"/>
      </right>
      <top/>
      <bottom style="double">
        <color indexed="64"/>
      </bottom>
      <diagonal/>
    </border>
    <border>
      <left/>
      <right style="medium">
        <color indexed="64"/>
      </right>
      <top style="double">
        <color indexed="64"/>
      </top>
      <bottom/>
      <diagonal/>
    </border>
    <border>
      <left style="medium">
        <color indexed="64"/>
      </left>
      <right/>
      <top style="double">
        <color indexed="64"/>
      </top>
      <bottom/>
      <diagonal/>
    </border>
    <border>
      <left/>
      <right style="medium">
        <color indexed="64"/>
      </right>
      <top style="double">
        <color indexed="64"/>
      </top>
      <bottom style="thin">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s>
  <cellStyleXfs count="24">
    <xf numFmtId="0" fontId="0" fillId="0" borderId="0">
      <alignment vertical="center"/>
    </xf>
    <xf numFmtId="38" fontId="1"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3" fillId="0" borderId="0">
      <alignment vertical="center"/>
    </xf>
    <xf numFmtId="0" fontId="2" fillId="0" borderId="0"/>
    <xf numFmtId="0" fontId="2" fillId="0" borderId="0">
      <alignment vertical="center"/>
    </xf>
    <xf numFmtId="0" fontId="3" fillId="0" borderId="0">
      <alignment vertical="center"/>
    </xf>
    <xf numFmtId="0" fontId="2" fillId="0" borderId="0">
      <alignment vertical="center"/>
    </xf>
    <xf numFmtId="0" fontId="4" fillId="0" borderId="0">
      <alignment vertical="center"/>
    </xf>
    <xf numFmtId="0" fontId="4" fillId="0" borderId="0">
      <alignment vertical="center"/>
    </xf>
    <xf numFmtId="0" fontId="3" fillId="0" borderId="0">
      <alignment vertical="center"/>
    </xf>
    <xf numFmtId="0" fontId="5" fillId="0" borderId="0">
      <alignment vertical="center"/>
    </xf>
    <xf numFmtId="0" fontId="3" fillId="0" borderId="0">
      <alignment vertical="center"/>
    </xf>
    <xf numFmtId="0" fontId="5"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 fillId="0" borderId="0" applyNumberFormat="0" applyFill="0" applyBorder="0" applyAlignment="0" applyProtection="0">
      <alignment vertical="center"/>
    </xf>
    <xf numFmtId="9" fontId="3" fillId="0" borderId="0" applyFont="0" applyFill="0" applyBorder="0" applyAlignment="0" applyProtection="0">
      <alignment vertical="center"/>
    </xf>
  </cellStyleXfs>
  <cellXfs count="2811">
    <xf numFmtId="0" fontId="0" fillId="0" borderId="0" xfId="0">
      <alignment vertical="center"/>
    </xf>
    <xf numFmtId="0" fontId="7" fillId="0" borderId="0" xfId="0" applyFont="1">
      <alignment vertical="center"/>
    </xf>
    <xf numFmtId="0" fontId="0" fillId="2" borderId="1" xfId="0" applyFill="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8" fillId="0" borderId="0" xfId="0" applyFont="1">
      <alignment vertical="center"/>
    </xf>
    <xf numFmtId="0" fontId="0" fillId="2" borderId="7" xfId="0" applyFill="1" applyBorder="1" applyAlignment="1">
      <alignment horizontal="center" vertical="center"/>
    </xf>
    <xf numFmtId="0" fontId="9" fillId="0" borderId="8" xfId="22" applyBorder="1">
      <alignment vertical="center"/>
    </xf>
    <xf numFmtId="0" fontId="9" fillId="0" borderId="9" xfId="22" applyBorder="1">
      <alignment vertical="center"/>
    </xf>
    <xf numFmtId="0" fontId="0" fillId="0" borderId="10" xfId="0" applyBorder="1">
      <alignment vertical="center"/>
    </xf>
    <xf numFmtId="0" fontId="0" fillId="0" borderId="11" xfId="0" applyBorder="1">
      <alignment vertical="center"/>
    </xf>
    <xf numFmtId="0" fontId="9" fillId="0" borderId="12" xfId="22" applyBorder="1">
      <alignment vertical="center"/>
    </xf>
    <xf numFmtId="0" fontId="0" fillId="2" borderId="13" xfId="0" applyFill="1" applyBorder="1" applyAlignment="1">
      <alignment horizontal="center" vertical="center"/>
    </xf>
    <xf numFmtId="0" fontId="0" fillId="0" borderId="14" xfId="0" applyBorder="1" applyAlignment="1">
      <alignment horizontal="left" vertical="center"/>
    </xf>
    <xf numFmtId="0" fontId="0" fillId="0" borderId="15" xfId="0" applyBorder="1" applyAlignment="1">
      <alignment horizontal="left" vertical="center"/>
    </xf>
    <xf numFmtId="0" fontId="0" fillId="0" borderId="16" xfId="0" applyBorder="1" applyAlignment="1">
      <alignment horizontal="left" vertical="center"/>
    </xf>
    <xf numFmtId="0" fontId="10" fillId="0" borderId="17" xfId="0" applyFont="1" applyBorder="1">
      <alignment vertical="center"/>
    </xf>
    <xf numFmtId="0" fontId="9" fillId="0" borderId="18" xfId="22" applyBorder="1">
      <alignment vertical="center"/>
    </xf>
    <xf numFmtId="0" fontId="9" fillId="0" borderId="19" xfId="22" applyBorder="1">
      <alignment vertical="center"/>
    </xf>
    <xf numFmtId="0" fontId="9" fillId="0" borderId="20" xfId="22" applyBorder="1">
      <alignment vertical="center"/>
    </xf>
    <xf numFmtId="0" fontId="10" fillId="0" borderId="14" xfId="0" applyFont="1" applyBorder="1" applyAlignment="1">
      <alignment vertical="center" wrapText="1"/>
    </xf>
    <xf numFmtId="0" fontId="10" fillId="0" borderId="16" xfId="0" applyFont="1" applyBorder="1" applyAlignment="1">
      <alignment vertical="center" wrapText="1"/>
    </xf>
    <xf numFmtId="0" fontId="10" fillId="0" borderId="14" xfId="0" applyFont="1" applyBorder="1" applyAlignment="1">
      <alignment horizontal="left" vertical="center" wrapText="1"/>
    </xf>
    <xf numFmtId="0" fontId="10" fillId="0" borderId="15" xfId="0" applyFont="1" applyBorder="1" applyAlignment="1">
      <alignment horizontal="left" vertical="center"/>
    </xf>
    <xf numFmtId="0" fontId="10" fillId="0" borderId="16" xfId="0" applyFont="1" applyBorder="1" applyAlignment="1">
      <alignment horizontal="left" vertical="center"/>
    </xf>
    <xf numFmtId="0" fontId="10" fillId="0" borderId="16" xfId="0" applyFont="1" applyBorder="1" applyAlignment="1">
      <alignment horizontal="left" vertical="center" wrapText="1"/>
    </xf>
    <xf numFmtId="0" fontId="11" fillId="0" borderId="17" xfId="0" applyFont="1" applyBorder="1">
      <alignment vertical="center"/>
    </xf>
    <xf numFmtId="0" fontId="0" fillId="0" borderId="17" xfId="0" applyBorder="1">
      <alignment vertical="center"/>
    </xf>
    <xf numFmtId="0" fontId="10" fillId="0" borderId="14" xfId="0" applyFont="1" applyBorder="1">
      <alignment vertical="center"/>
    </xf>
    <xf numFmtId="0" fontId="10" fillId="0" borderId="15" xfId="0" applyFont="1" applyBorder="1">
      <alignment vertical="center"/>
    </xf>
    <xf numFmtId="0" fontId="10" fillId="0" borderId="16" xfId="0" applyFont="1" applyBorder="1">
      <alignment vertical="center"/>
    </xf>
    <xf numFmtId="0" fontId="10" fillId="0" borderId="21" xfId="0" applyFont="1" applyBorder="1">
      <alignment vertical="center"/>
    </xf>
    <xf numFmtId="0" fontId="0" fillId="0" borderId="0" xfId="0" applyAlignment="1">
      <alignment horizontal="center" vertical="center"/>
    </xf>
    <xf numFmtId="0" fontId="0" fillId="0" borderId="5" xfId="0" applyBorder="1">
      <alignment vertical="center"/>
    </xf>
    <xf numFmtId="0" fontId="0" fillId="0" borderId="22" xfId="0" applyBorder="1">
      <alignment vertical="center"/>
    </xf>
    <xf numFmtId="0" fontId="0" fillId="0" borderId="23" xfId="0" applyBorder="1">
      <alignment vertical="center"/>
    </xf>
    <xf numFmtId="0" fontId="10" fillId="0" borderId="20" xfId="0" applyFont="1" applyBorder="1">
      <alignment vertical="center"/>
    </xf>
    <xf numFmtId="0" fontId="9" fillId="0" borderId="17" xfId="22" applyBorder="1">
      <alignment vertical="center"/>
    </xf>
    <xf numFmtId="0" fontId="10" fillId="0" borderId="14" xfId="0" applyFont="1" applyBorder="1" applyAlignment="1">
      <alignment horizontal="left" vertical="center"/>
    </xf>
    <xf numFmtId="0" fontId="12" fillId="0" borderId="0" xfId="4" applyFont="1" applyAlignment="1">
      <alignment horizontal="left" vertical="center"/>
    </xf>
    <xf numFmtId="0" fontId="13" fillId="0" borderId="0" xfId="4" applyFont="1" applyAlignment="1">
      <alignment horizontal="left" vertical="center"/>
    </xf>
    <xf numFmtId="0" fontId="14" fillId="0" borderId="0" xfId="4" applyFont="1" applyAlignment="1">
      <alignment horizontal="left" vertical="center"/>
    </xf>
    <xf numFmtId="0" fontId="14" fillId="0" borderId="0" xfId="4" applyFont="1" applyAlignment="1">
      <alignment horizontal="center" vertical="center"/>
    </xf>
    <xf numFmtId="0" fontId="14" fillId="0" borderId="24" xfId="4" applyFont="1" applyBorder="1" applyAlignment="1">
      <alignment horizontal="center" vertical="center"/>
    </xf>
    <xf numFmtId="0" fontId="14" fillId="0" borderId="8" xfId="4" applyFont="1" applyBorder="1" applyAlignment="1">
      <alignment horizontal="center" vertical="center"/>
    </xf>
    <xf numFmtId="0" fontId="14" fillId="0" borderId="25" xfId="4" applyFont="1" applyBorder="1" applyAlignment="1">
      <alignment horizontal="left" vertical="center"/>
    </xf>
    <xf numFmtId="0" fontId="14" fillId="0" borderId="26" xfId="4" applyFont="1" applyBorder="1" applyAlignment="1">
      <alignment horizontal="left" vertical="center"/>
    </xf>
    <xf numFmtId="0" fontId="14" fillId="0" borderId="27" xfId="4" applyFont="1" applyBorder="1" applyAlignment="1">
      <alignment horizontal="left" vertical="center"/>
    </xf>
    <xf numFmtId="0" fontId="14" fillId="0" borderId="0" xfId="4" applyFont="1" applyBorder="1" applyAlignment="1">
      <alignment horizontal="left" vertical="center"/>
    </xf>
    <xf numFmtId="0" fontId="14" fillId="0" borderId="0" xfId="4" applyFont="1" applyAlignment="1">
      <alignment vertical="center" wrapText="1"/>
    </xf>
    <xf numFmtId="0" fontId="14" fillId="0" borderId="0" xfId="4" applyFont="1" applyAlignment="1">
      <alignment horizontal="center" vertical="top" wrapText="1"/>
    </xf>
    <xf numFmtId="0" fontId="13" fillId="0" borderId="0" xfId="4" applyFont="1" applyAlignment="1">
      <alignment vertical="top" wrapText="1"/>
    </xf>
    <xf numFmtId="0" fontId="14" fillId="0" borderId="28" xfId="4" applyFont="1" applyBorder="1" applyAlignment="1">
      <alignment horizontal="center" vertical="center"/>
    </xf>
    <xf numFmtId="0" fontId="14" fillId="0" borderId="29" xfId="4" applyFont="1" applyBorder="1" applyAlignment="1">
      <alignment horizontal="left" vertical="center"/>
    </xf>
    <xf numFmtId="0" fontId="14" fillId="0" borderId="0" xfId="4" applyFont="1" applyAlignment="1">
      <alignment horizontal="left" vertical="top"/>
    </xf>
    <xf numFmtId="0" fontId="14" fillId="0" borderId="0" xfId="4" applyFont="1" applyAlignment="1">
      <alignment vertical="center"/>
    </xf>
    <xf numFmtId="0" fontId="15" fillId="0" borderId="8" xfId="4" applyFont="1" applyBorder="1" applyAlignment="1">
      <alignment horizontal="left" vertical="center"/>
    </xf>
    <xf numFmtId="49" fontId="15" fillId="0" borderId="8" xfId="4" applyNumberFormat="1" applyFont="1" applyBorder="1" applyAlignment="1">
      <alignment horizontal="center" vertical="center"/>
    </xf>
    <xf numFmtId="0" fontId="14" fillId="0" borderId="30" xfId="4" applyFont="1" applyBorder="1" applyAlignment="1">
      <alignment horizontal="center" vertical="center" wrapText="1"/>
    </xf>
    <xf numFmtId="0" fontId="14" fillId="0" borderId="25" xfId="4" applyFont="1" applyBorder="1" applyAlignment="1">
      <alignment horizontal="center" vertical="center" wrapText="1"/>
    </xf>
    <xf numFmtId="0" fontId="14" fillId="0" borderId="27" xfId="4" applyFont="1" applyBorder="1" applyAlignment="1">
      <alignment horizontal="center" vertical="center" wrapText="1"/>
    </xf>
    <xf numFmtId="0" fontId="14" fillId="0" borderId="0" xfId="4" applyFont="1" applyAlignment="1">
      <alignment horizontal="left" vertical="top" wrapText="1"/>
    </xf>
    <xf numFmtId="0" fontId="14" fillId="0" borderId="0" xfId="4" applyFont="1" applyAlignment="1">
      <alignment vertical="top" wrapText="1"/>
    </xf>
    <xf numFmtId="0" fontId="14" fillId="0" borderId="31" xfId="4" applyFont="1" applyBorder="1" applyAlignment="1">
      <alignment horizontal="left" vertical="center"/>
    </xf>
    <xf numFmtId="0" fontId="14" fillId="0" borderId="0" xfId="4" applyFont="1" applyAlignment="1">
      <alignment horizontal="left" vertical="center" wrapText="1"/>
    </xf>
    <xf numFmtId="0" fontId="15" fillId="0" borderId="24" xfId="4" applyFont="1" applyBorder="1" applyAlignment="1">
      <alignment horizontal="center" vertical="center"/>
    </xf>
    <xf numFmtId="0" fontId="14" fillId="0" borderId="8" xfId="4" applyFont="1" applyBorder="1" applyAlignment="1">
      <alignment horizontal="left" vertical="center" wrapText="1"/>
    </xf>
    <xf numFmtId="0" fontId="14" fillId="0" borderId="32" xfId="4" applyFont="1" applyBorder="1" applyAlignment="1">
      <alignment horizontal="center" vertical="center" wrapText="1"/>
    </xf>
    <xf numFmtId="0" fontId="14" fillId="0" borderId="29" xfId="4" applyFont="1" applyBorder="1" applyAlignment="1">
      <alignment horizontal="center" vertical="center" wrapText="1"/>
    </xf>
    <xf numFmtId="0" fontId="14" fillId="0" borderId="31" xfId="4" applyFont="1" applyBorder="1" applyAlignment="1">
      <alignment horizontal="center" vertical="center" wrapText="1"/>
    </xf>
    <xf numFmtId="0" fontId="15" fillId="0" borderId="28" xfId="4" applyFont="1" applyBorder="1" applyAlignment="1">
      <alignment horizontal="center" vertical="center"/>
    </xf>
    <xf numFmtId="0" fontId="14" fillId="0" borderId="33" xfId="4" applyFont="1" applyBorder="1" applyAlignment="1">
      <alignment horizontal="center" vertical="center"/>
    </xf>
    <xf numFmtId="0" fontId="14" fillId="0" borderId="24" xfId="4" applyFont="1" applyBorder="1" applyAlignment="1">
      <alignment horizontal="center" vertical="center" shrinkToFit="1"/>
    </xf>
    <xf numFmtId="0" fontId="14" fillId="0" borderId="28" xfId="4" applyFont="1" applyBorder="1" applyAlignment="1">
      <alignment horizontal="center" vertical="center" shrinkToFit="1"/>
    </xf>
    <xf numFmtId="0" fontId="14" fillId="0" borderId="34" xfId="4" applyFont="1" applyBorder="1" applyAlignment="1">
      <alignment horizontal="center" vertical="center" wrapText="1"/>
    </xf>
    <xf numFmtId="0" fontId="14" fillId="0" borderId="23" xfId="4" applyFont="1" applyBorder="1" applyAlignment="1">
      <alignment horizontal="center" vertical="center" wrapText="1"/>
    </xf>
    <xf numFmtId="0" fontId="14" fillId="0" borderId="24" xfId="4" applyFont="1" applyBorder="1" applyAlignment="1">
      <alignment horizontal="right" vertical="center"/>
    </xf>
    <xf numFmtId="0" fontId="14" fillId="0" borderId="35" xfId="4" applyFont="1" applyBorder="1" applyAlignment="1">
      <alignment horizontal="center" vertical="center" wrapText="1"/>
    </xf>
    <xf numFmtId="0" fontId="14" fillId="0" borderId="28" xfId="4" applyFont="1" applyBorder="1" applyAlignment="1">
      <alignment horizontal="right" vertical="center"/>
    </xf>
    <xf numFmtId="0" fontId="14" fillId="0" borderId="8" xfId="4" applyFont="1" applyBorder="1" applyAlignment="1">
      <alignment horizontal="right" vertical="center"/>
    </xf>
    <xf numFmtId="0" fontId="15" fillId="0" borderId="33" xfId="4" applyFont="1" applyBorder="1" applyAlignment="1">
      <alignment horizontal="center" vertical="center"/>
    </xf>
    <xf numFmtId="0" fontId="14" fillId="0" borderId="26" xfId="4" applyFont="1" applyBorder="1">
      <alignment vertical="center"/>
    </xf>
    <xf numFmtId="0" fontId="14" fillId="0" borderId="24" xfId="4" applyFont="1" applyBorder="1" applyAlignment="1">
      <alignment horizontal="center" vertical="center" wrapText="1"/>
    </xf>
    <xf numFmtId="0" fontId="14" fillId="0" borderId="25" xfId="4" applyFont="1" applyBorder="1" applyAlignment="1">
      <alignment horizontal="right" vertical="center"/>
    </xf>
    <xf numFmtId="0" fontId="14" fillId="0" borderId="36" xfId="4" applyFont="1" applyBorder="1" applyAlignment="1">
      <alignment horizontal="right" vertical="center"/>
    </xf>
    <xf numFmtId="0" fontId="14" fillId="0" borderId="29" xfId="4" applyFont="1" applyBorder="1" applyAlignment="1">
      <alignment horizontal="right" vertical="center"/>
    </xf>
    <xf numFmtId="0" fontId="14" fillId="0" borderId="34" xfId="4" applyFont="1" applyBorder="1" applyAlignment="1">
      <alignment horizontal="right" vertical="center"/>
    </xf>
    <xf numFmtId="0" fontId="15" fillId="0" borderId="36" xfId="4" applyFont="1" applyBorder="1" applyAlignment="1">
      <alignment horizontal="right" vertical="center"/>
    </xf>
    <xf numFmtId="0" fontId="14" fillId="0" borderId="28" xfId="4" applyFont="1" applyBorder="1" applyAlignment="1">
      <alignment horizontal="center" vertical="center" wrapText="1"/>
    </xf>
    <xf numFmtId="0" fontId="14" fillId="0" borderId="0" xfId="4" applyFont="1" applyAlignment="1">
      <alignment horizontal="right" vertical="top"/>
    </xf>
    <xf numFmtId="0" fontId="14" fillId="0" borderId="33" xfId="4" applyFont="1" applyBorder="1" applyAlignment="1">
      <alignment horizontal="center" vertical="center" wrapText="1"/>
    </xf>
    <xf numFmtId="0" fontId="15" fillId="0" borderId="0" xfId="4" applyFont="1" applyAlignment="1">
      <alignment horizontal="left" vertical="center"/>
    </xf>
    <xf numFmtId="0" fontId="15" fillId="0" borderId="0" xfId="4" applyFont="1" applyAlignment="1">
      <alignment vertical="center" wrapText="1"/>
    </xf>
    <xf numFmtId="0" fontId="15" fillId="0" borderId="0" xfId="4" applyFont="1" applyAlignment="1">
      <alignment horizontal="left" vertical="center" wrapText="1"/>
    </xf>
    <xf numFmtId="0" fontId="14" fillId="0" borderId="0" xfId="4" applyFont="1" applyAlignment="1">
      <alignment vertical="top"/>
    </xf>
    <xf numFmtId="0" fontId="16" fillId="0" borderId="0" xfId="4" applyFont="1" applyAlignment="1">
      <alignment horizontal="left" vertical="center" wrapText="1"/>
    </xf>
    <xf numFmtId="0" fontId="14" fillId="0" borderId="33" xfId="4" applyFont="1" applyBorder="1" applyAlignment="1">
      <alignment horizontal="right" vertical="center"/>
    </xf>
    <xf numFmtId="0" fontId="14" fillId="0" borderId="22" xfId="4" applyFont="1" applyBorder="1" applyAlignment="1">
      <alignment horizontal="left" vertical="top" wrapText="1"/>
    </xf>
    <xf numFmtId="0" fontId="14" fillId="0" borderId="22" xfId="4" applyFont="1" applyBorder="1" applyAlignment="1">
      <alignment horizontal="left" vertical="center"/>
    </xf>
    <xf numFmtId="0" fontId="14" fillId="0" borderId="22" xfId="4" applyFont="1" applyBorder="1" applyAlignment="1">
      <alignment vertical="center" wrapText="1"/>
    </xf>
    <xf numFmtId="0" fontId="14" fillId="0" borderId="22" xfId="4" applyFont="1" applyBorder="1" applyAlignment="1">
      <alignment horizontal="left" vertical="center" wrapText="1"/>
    </xf>
    <xf numFmtId="0" fontId="16" fillId="0" borderId="22" xfId="4" applyFont="1" applyBorder="1" applyAlignment="1">
      <alignment horizontal="left" vertical="center" wrapText="1"/>
    </xf>
    <xf numFmtId="0" fontId="17" fillId="0" borderId="26" xfId="4" applyFont="1" applyBorder="1" applyAlignment="1">
      <alignment vertical="center"/>
    </xf>
    <xf numFmtId="0" fontId="14" fillId="0" borderId="26" xfId="4" applyFont="1" applyBorder="1" applyAlignment="1">
      <alignment horizontal="center" vertical="center"/>
    </xf>
    <xf numFmtId="0" fontId="17" fillId="0" borderId="26" xfId="4" applyFont="1" applyBorder="1" applyAlignment="1">
      <alignment horizontal="center" vertical="center"/>
    </xf>
    <xf numFmtId="0" fontId="17" fillId="0" borderId="0" xfId="4" applyFont="1" applyBorder="1" applyAlignment="1">
      <alignment horizontal="center" vertical="center"/>
    </xf>
    <xf numFmtId="0" fontId="17" fillId="0" borderId="0" xfId="4" applyFont="1" applyAlignment="1">
      <alignment horizontal="center" vertical="center"/>
    </xf>
    <xf numFmtId="0" fontId="14" fillId="0" borderId="0" xfId="5" applyFont="1" applyBorder="1" applyAlignment="1">
      <alignment horizontal="center" vertical="center"/>
    </xf>
    <xf numFmtId="0" fontId="14" fillId="0" borderId="33" xfId="4" applyFont="1" applyBorder="1" applyAlignment="1">
      <alignment horizontal="center" vertical="center" shrinkToFit="1"/>
    </xf>
    <xf numFmtId="0" fontId="14" fillId="0" borderId="34" xfId="4" applyFont="1" applyBorder="1" applyAlignment="1">
      <alignment horizontal="left" vertical="center"/>
    </xf>
    <xf numFmtId="0" fontId="17" fillId="0" borderId="22" xfId="4" applyFont="1" applyBorder="1" applyAlignment="1">
      <alignment vertical="center"/>
    </xf>
    <xf numFmtId="0" fontId="14" fillId="0" borderId="22" xfId="4" applyFont="1" applyBorder="1">
      <alignment vertical="center"/>
    </xf>
    <xf numFmtId="0" fontId="14" fillId="0" borderId="22" xfId="4" applyFont="1" applyBorder="1" applyAlignment="1">
      <alignment horizontal="center" vertical="center"/>
    </xf>
    <xf numFmtId="0" fontId="17" fillId="0" borderId="22" xfId="4" applyFont="1" applyBorder="1" applyAlignment="1">
      <alignment horizontal="center" vertical="center"/>
    </xf>
    <xf numFmtId="0" fontId="14" fillId="0" borderId="23" xfId="4" applyFont="1" applyBorder="1" applyAlignment="1">
      <alignment horizontal="left" vertical="center"/>
    </xf>
    <xf numFmtId="0" fontId="18" fillId="0" borderId="0" xfId="4" applyFont="1" applyAlignment="1">
      <alignment vertical="top" wrapText="1"/>
    </xf>
    <xf numFmtId="0" fontId="14" fillId="0" borderId="0" xfId="4" applyFont="1" applyAlignment="1">
      <alignment horizontal="center" vertical="center" wrapText="1"/>
    </xf>
    <xf numFmtId="0" fontId="14" fillId="0" borderId="26" xfId="4" applyFont="1" applyBorder="1" applyAlignment="1">
      <alignment horizontal="center" vertical="center" wrapText="1"/>
    </xf>
    <xf numFmtId="0" fontId="14" fillId="0" borderId="0" xfId="4" applyFont="1" applyBorder="1" applyAlignment="1">
      <alignment vertical="top" wrapText="1"/>
    </xf>
    <xf numFmtId="0" fontId="14" fillId="0" borderId="31" xfId="4" applyFont="1" applyBorder="1" applyAlignment="1">
      <alignment vertical="top" wrapText="1"/>
    </xf>
    <xf numFmtId="0" fontId="14" fillId="0" borderId="29" xfId="4" applyFont="1" applyBorder="1" applyAlignment="1">
      <alignment vertical="top" wrapText="1"/>
    </xf>
    <xf numFmtId="0" fontId="14" fillId="0" borderId="0" xfId="4" applyFont="1" applyBorder="1" applyAlignment="1">
      <alignment horizontal="left" vertical="top" wrapText="1"/>
    </xf>
    <xf numFmtId="0" fontId="14" fillId="0" borderId="31" xfId="4" applyFont="1" applyBorder="1" applyAlignment="1">
      <alignment horizontal="left" vertical="top" wrapText="1"/>
    </xf>
    <xf numFmtId="0" fontId="14" fillId="0" borderId="22" xfId="4" applyFont="1" applyBorder="1" applyAlignment="1">
      <alignment horizontal="center" vertical="center" wrapText="1"/>
    </xf>
    <xf numFmtId="0" fontId="14" fillId="0" borderId="8" xfId="4" applyFont="1" applyBorder="1" applyAlignment="1">
      <alignment horizontal="left" vertical="center"/>
    </xf>
    <xf numFmtId="0" fontId="19" fillId="0" borderId="24" xfId="4" applyFont="1" applyBorder="1" applyAlignment="1">
      <alignment horizontal="center" vertical="center" wrapText="1"/>
    </xf>
    <xf numFmtId="0" fontId="15" fillId="0" borderId="24" xfId="4" applyFont="1" applyBorder="1" applyAlignment="1">
      <alignment horizontal="right" vertical="center"/>
    </xf>
    <xf numFmtId="0" fontId="14" fillId="0" borderId="30" xfId="4" applyFont="1" applyBorder="1" applyAlignment="1">
      <alignment horizontal="center" vertical="center"/>
    </xf>
    <xf numFmtId="0" fontId="19" fillId="0" borderId="28" xfId="4" applyFont="1" applyBorder="1" applyAlignment="1">
      <alignment horizontal="center" vertical="center" wrapText="1"/>
    </xf>
    <xf numFmtId="0" fontId="15" fillId="0" borderId="28" xfId="4" applyFont="1" applyBorder="1" applyAlignment="1">
      <alignment horizontal="right" vertical="center"/>
    </xf>
    <xf numFmtId="0" fontId="14" fillId="0" borderId="32" xfId="4" applyFont="1" applyBorder="1" applyAlignment="1">
      <alignment horizontal="center" vertical="center"/>
    </xf>
    <xf numFmtId="0" fontId="19" fillId="0" borderId="33" xfId="4" applyFont="1" applyBorder="1" applyAlignment="1">
      <alignment horizontal="center" vertical="center" wrapText="1"/>
    </xf>
    <xf numFmtId="0" fontId="15" fillId="0" borderId="33" xfId="4" applyFont="1" applyBorder="1" applyAlignment="1">
      <alignment horizontal="right" vertical="center"/>
    </xf>
    <xf numFmtId="0" fontId="14" fillId="0" borderId="0" xfId="4" applyFont="1">
      <alignment vertical="center"/>
    </xf>
    <xf numFmtId="0" fontId="14" fillId="0" borderId="22" xfId="4" applyFont="1" applyBorder="1" applyAlignment="1">
      <alignment vertical="top" wrapText="1"/>
    </xf>
    <xf numFmtId="0" fontId="14" fillId="0" borderId="22" xfId="4" applyFont="1" applyBorder="1" applyAlignment="1">
      <alignment horizontal="left" vertical="top"/>
    </xf>
    <xf numFmtId="0" fontId="14" fillId="0" borderId="23" xfId="4" applyFont="1" applyBorder="1" applyAlignment="1">
      <alignment horizontal="left" vertical="top" wrapText="1"/>
    </xf>
    <xf numFmtId="0" fontId="14" fillId="0" borderId="25" xfId="4" applyFont="1" applyBorder="1">
      <alignment vertical="center"/>
    </xf>
    <xf numFmtId="0" fontId="14" fillId="0" borderId="27" xfId="4" applyFont="1" applyBorder="1">
      <alignment vertical="center"/>
    </xf>
    <xf numFmtId="0" fontId="14" fillId="0" borderId="29" xfId="4" applyFont="1" applyBorder="1">
      <alignment vertical="center"/>
    </xf>
    <xf numFmtId="0" fontId="14" fillId="0" borderId="29" xfId="5" applyFont="1" applyBorder="1" applyAlignment="1">
      <alignment horizontal="center" vertical="center"/>
    </xf>
    <xf numFmtId="0" fontId="14" fillId="0" borderId="31" xfId="5" applyFont="1" applyBorder="1" applyAlignment="1">
      <alignment horizontal="center" vertical="center"/>
    </xf>
    <xf numFmtId="0" fontId="14" fillId="0" borderId="34" xfId="4" applyFont="1" applyBorder="1">
      <alignment vertical="center"/>
    </xf>
    <xf numFmtId="0" fontId="14" fillId="0" borderId="23" xfId="4" applyFont="1" applyBorder="1">
      <alignment vertical="center"/>
    </xf>
    <xf numFmtId="0" fontId="12" fillId="0" borderId="0" xfId="4" applyFont="1" applyAlignment="1">
      <alignment horizontal="left" vertical="center" wrapText="1"/>
    </xf>
    <xf numFmtId="0" fontId="13" fillId="0" borderId="0" xfId="4" applyFont="1" applyAlignment="1">
      <alignment horizontal="center" vertical="center"/>
    </xf>
    <xf numFmtId="0" fontId="13" fillId="0" borderId="25" xfId="4" applyFont="1" applyBorder="1" applyAlignment="1">
      <alignment horizontal="left" vertical="center"/>
    </xf>
    <xf numFmtId="0" fontId="13" fillId="0" borderId="26" xfId="4" applyFont="1" applyBorder="1" applyAlignment="1">
      <alignment horizontal="left" vertical="center"/>
    </xf>
    <xf numFmtId="0" fontId="13" fillId="0" borderId="27" xfId="4" applyFont="1" applyBorder="1" applyAlignment="1">
      <alignment horizontal="left" vertical="center"/>
    </xf>
    <xf numFmtId="0" fontId="13" fillId="0" borderId="0" xfId="4" applyFont="1" applyBorder="1" applyAlignment="1">
      <alignment horizontal="left" vertical="center"/>
    </xf>
    <xf numFmtId="0" fontId="13" fillId="0" borderId="0" xfId="4" applyFont="1" applyAlignment="1">
      <alignment horizontal="left" vertical="top"/>
    </xf>
    <xf numFmtId="0" fontId="13" fillId="0" borderId="29" xfId="4" applyFont="1" applyBorder="1" applyAlignment="1">
      <alignment horizontal="left" vertical="center"/>
    </xf>
    <xf numFmtId="0" fontId="13" fillId="0" borderId="0" xfId="4" applyFont="1" applyAlignment="1">
      <alignment vertical="top"/>
    </xf>
    <xf numFmtId="0" fontId="13" fillId="0" borderId="0" xfId="4" applyFont="1" applyAlignment="1">
      <alignment horizontal="left" vertical="center" wrapText="1"/>
    </xf>
    <xf numFmtId="0" fontId="20" fillId="0" borderId="8" xfId="4" applyFont="1" applyBorder="1" applyAlignment="1">
      <alignment horizontal="left" vertical="center"/>
    </xf>
    <xf numFmtId="49" fontId="13" fillId="0" borderId="8" xfId="4" applyNumberFormat="1" applyFont="1" applyBorder="1" applyAlignment="1">
      <alignment horizontal="center" vertical="center"/>
    </xf>
    <xf numFmtId="49" fontId="14" fillId="0" borderId="8" xfId="4" applyNumberFormat="1" applyFont="1" applyBorder="1" applyAlignment="1">
      <alignment horizontal="center" vertical="center"/>
    </xf>
    <xf numFmtId="0" fontId="13" fillId="0" borderId="24" xfId="4" applyFont="1" applyBorder="1" applyAlignment="1">
      <alignment horizontal="center" vertical="center"/>
    </xf>
    <xf numFmtId="0" fontId="13" fillId="0" borderId="30" xfId="4" applyFont="1" applyBorder="1" applyAlignment="1">
      <alignment horizontal="center" vertical="center" wrapText="1"/>
    </xf>
    <xf numFmtId="0" fontId="13" fillId="0" borderId="25" xfId="4" applyFont="1" applyBorder="1" applyAlignment="1">
      <alignment horizontal="center" vertical="center" wrapText="1"/>
    </xf>
    <xf numFmtId="0" fontId="13" fillId="0" borderId="27" xfId="4" applyFont="1" applyBorder="1" applyAlignment="1">
      <alignment horizontal="center" vertical="center" wrapText="1"/>
    </xf>
    <xf numFmtId="0" fontId="13" fillId="0" borderId="0" xfId="4" applyFont="1" applyAlignment="1">
      <alignment horizontal="center" vertical="center" wrapText="1"/>
    </xf>
    <xf numFmtId="0" fontId="13" fillId="0" borderId="0" xfId="4" applyFont="1" applyAlignment="1">
      <alignment vertical="center" wrapText="1"/>
    </xf>
    <xf numFmtId="0" fontId="13" fillId="0" borderId="0" xfId="4" applyFont="1" applyBorder="1" applyAlignment="1">
      <alignment horizontal="center" vertical="center" wrapText="1"/>
    </xf>
    <xf numFmtId="0" fontId="13" fillId="0" borderId="31" xfId="4" applyFont="1" applyBorder="1" applyAlignment="1">
      <alignment vertical="center" wrapText="1"/>
    </xf>
    <xf numFmtId="0" fontId="13" fillId="0" borderId="0" xfId="4" applyFont="1" applyBorder="1" applyAlignment="1">
      <alignment vertical="center" wrapText="1"/>
    </xf>
    <xf numFmtId="0" fontId="13" fillId="0" borderId="0" xfId="4" applyFont="1" applyAlignment="1">
      <alignment horizontal="left" vertical="top" wrapText="1"/>
    </xf>
    <xf numFmtId="0" fontId="20" fillId="0" borderId="24" xfId="4" applyFont="1" applyBorder="1" applyAlignment="1">
      <alignment horizontal="center" vertical="center"/>
    </xf>
    <xf numFmtId="0" fontId="13" fillId="0" borderId="8" xfId="4" applyFont="1" applyBorder="1" applyAlignment="1">
      <alignment horizontal="left" vertical="center" wrapText="1"/>
    </xf>
    <xf numFmtId="0" fontId="13" fillId="0" borderId="28" xfId="4" applyFont="1" applyBorder="1" applyAlignment="1">
      <alignment horizontal="center" vertical="center"/>
    </xf>
    <xf numFmtId="0" fontId="13" fillId="0" borderId="32" xfId="4" applyFont="1" applyBorder="1" applyAlignment="1">
      <alignment horizontal="center" vertical="center" wrapText="1"/>
    </xf>
    <xf numFmtId="0" fontId="13" fillId="0" borderId="29" xfId="4" applyFont="1" applyBorder="1" applyAlignment="1">
      <alignment horizontal="center" vertical="center" wrapText="1"/>
    </xf>
    <xf numFmtId="0" fontId="13" fillId="0" borderId="31" xfId="4" applyFont="1" applyBorder="1" applyAlignment="1">
      <alignment horizontal="center" vertical="center" wrapText="1"/>
    </xf>
    <xf numFmtId="0" fontId="13" fillId="0" borderId="0" xfId="4" applyFont="1" applyBorder="1" applyAlignment="1">
      <alignment horizontal="left" vertical="top" wrapText="1"/>
    </xf>
    <xf numFmtId="0" fontId="13" fillId="0" borderId="31" xfId="4" applyFont="1" applyBorder="1" applyAlignment="1">
      <alignment horizontal="left" vertical="top" wrapText="1"/>
    </xf>
    <xf numFmtId="0" fontId="20" fillId="0" borderId="28" xfId="4" applyFont="1" applyBorder="1" applyAlignment="1">
      <alignment horizontal="center" vertical="center"/>
    </xf>
    <xf numFmtId="0" fontId="13" fillId="0" borderId="33" xfId="4" applyFont="1" applyBorder="1" applyAlignment="1">
      <alignment horizontal="center" vertical="center"/>
    </xf>
    <xf numFmtId="0" fontId="13" fillId="0" borderId="34" xfId="4" applyFont="1" applyBorder="1" applyAlignment="1">
      <alignment horizontal="center" vertical="center" wrapText="1"/>
    </xf>
    <xf numFmtId="0" fontId="13" fillId="0" borderId="23" xfId="4" applyFont="1" applyBorder="1" applyAlignment="1">
      <alignment horizontal="center" vertical="center" wrapText="1"/>
    </xf>
    <xf numFmtId="0" fontId="13" fillId="0" borderId="24" xfId="4" applyFont="1" applyBorder="1" applyAlignment="1">
      <alignment horizontal="right" vertical="center"/>
    </xf>
    <xf numFmtId="0" fontId="13" fillId="0" borderId="35" xfId="4" applyFont="1" applyBorder="1" applyAlignment="1">
      <alignment horizontal="center" vertical="center" wrapText="1"/>
    </xf>
    <xf numFmtId="0" fontId="13" fillId="0" borderId="8" xfId="4" applyFont="1" applyBorder="1" applyAlignment="1">
      <alignment horizontal="center" vertical="center"/>
    </xf>
    <xf numFmtId="0" fontId="13" fillId="0" borderId="33" xfId="4" applyFont="1" applyBorder="1" applyAlignment="1">
      <alignment horizontal="right" vertical="center"/>
    </xf>
    <xf numFmtId="0" fontId="13" fillId="0" borderId="8" xfId="4" applyFont="1" applyBorder="1" applyAlignment="1">
      <alignment horizontal="right" vertical="center"/>
    </xf>
    <xf numFmtId="0" fontId="20" fillId="0" borderId="33" xfId="4" applyFont="1" applyBorder="1" applyAlignment="1">
      <alignment horizontal="center" vertical="center"/>
    </xf>
    <xf numFmtId="0" fontId="13" fillId="0" borderId="26" xfId="4" applyFont="1" applyBorder="1">
      <alignment vertical="center"/>
    </xf>
    <xf numFmtId="0" fontId="13" fillId="0" borderId="24" xfId="4" applyFont="1" applyBorder="1" applyAlignment="1">
      <alignment horizontal="center" vertical="center" wrapText="1"/>
    </xf>
    <xf numFmtId="0" fontId="13" fillId="0" borderId="25" xfId="4" applyFont="1" applyBorder="1" applyAlignment="1">
      <alignment horizontal="right" vertical="center"/>
    </xf>
    <xf numFmtId="0" fontId="13" fillId="0" borderId="36" xfId="4" applyFont="1" applyBorder="1" applyAlignment="1">
      <alignment horizontal="right" vertical="center"/>
    </xf>
    <xf numFmtId="0" fontId="13" fillId="0" borderId="29" xfId="4" applyFont="1" applyBorder="1" applyAlignment="1">
      <alignment horizontal="right" vertical="center"/>
    </xf>
    <xf numFmtId="0" fontId="13" fillId="0" borderId="34" xfId="4" applyFont="1" applyBorder="1" applyAlignment="1">
      <alignment horizontal="right" vertical="center"/>
    </xf>
    <xf numFmtId="0" fontId="20" fillId="0" borderId="36" xfId="4" applyFont="1" applyBorder="1" applyAlignment="1">
      <alignment horizontal="right" vertical="center"/>
    </xf>
    <xf numFmtId="0" fontId="13" fillId="0" borderId="28" xfId="4" applyFont="1" applyBorder="1" applyAlignment="1">
      <alignment horizontal="center" vertical="center" wrapText="1"/>
    </xf>
    <xf numFmtId="0" fontId="13" fillId="0" borderId="0" xfId="4" applyFont="1" applyAlignment="1">
      <alignment horizontal="right" vertical="top"/>
    </xf>
    <xf numFmtId="0" fontId="13" fillId="0" borderId="33" xfId="4" applyFont="1" applyBorder="1" applyAlignment="1">
      <alignment horizontal="center" vertical="center" wrapText="1"/>
    </xf>
    <xf numFmtId="0" fontId="20" fillId="0" borderId="0" xfId="4" applyFont="1" applyAlignment="1">
      <alignment horizontal="left" vertical="center"/>
    </xf>
    <xf numFmtId="0" fontId="20" fillId="0" borderId="0" xfId="4" applyFont="1" applyAlignment="1">
      <alignment vertical="center" wrapText="1"/>
    </xf>
    <xf numFmtId="0" fontId="20" fillId="0" borderId="0" xfId="4" applyFont="1" applyAlignment="1">
      <alignment horizontal="left" vertical="center" wrapText="1"/>
    </xf>
    <xf numFmtId="0" fontId="21" fillId="0" borderId="0" xfId="4" applyFont="1" applyAlignment="1">
      <alignment horizontal="left" vertical="center" wrapText="1"/>
    </xf>
    <xf numFmtId="0" fontId="13" fillId="0" borderId="22" xfId="4" applyFont="1" applyBorder="1" applyAlignment="1">
      <alignment horizontal="left" vertical="top" wrapText="1"/>
    </xf>
    <xf numFmtId="0" fontId="13" fillId="0" borderId="22" xfId="4" applyFont="1" applyBorder="1" applyAlignment="1">
      <alignment horizontal="left" vertical="center"/>
    </xf>
    <xf numFmtId="0" fontId="13" fillId="0" borderId="22" xfId="4" applyFont="1" applyBorder="1" applyAlignment="1">
      <alignment horizontal="left" vertical="center" wrapText="1"/>
    </xf>
    <xf numFmtId="0" fontId="21" fillId="0" borderId="22" xfId="4" applyFont="1" applyBorder="1" applyAlignment="1">
      <alignment horizontal="left" vertical="center" wrapText="1"/>
    </xf>
    <xf numFmtId="0" fontId="13" fillId="0" borderId="23" xfId="4" applyFont="1" applyBorder="1" applyAlignment="1">
      <alignment horizontal="left" vertical="top" wrapText="1"/>
    </xf>
    <xf numFmtId="0" fontId="22" fillId="0" borderId="26" xfId="4" applyFont="1" applyBorder="1" applyAlignment="1">
      <alignment horizontal="center" vertical="center"/>
    </xf>
    <xf numFmtId="0" fontId="13" fillId="0" borderId="27" xfId="4" applyFont="1" applyBorder="1">
      <alignment vertical="center"/>
    </xf>
    <xf numFmtId="0" fontId="13" fillId="0" borderId="0" xfId="4" applyFont="1" applyBorder="1">
      <alignment vertical="center"/>
    </xf>
    <xf numFmtId="0" fontId="22" fillId="0" borderId="0" xfId="4" applyFont="1" applyAlignment="1">
      <alignment horizontal="center" vertical="center"/>
    </xf>
    <xf numFmtId="0" fontId="13" fillId="0" borderId="0" xfId="5" applyFont="1" applyBorder="1" applyAlignment="1">
      <alignment horizontal="center" vertical="center"/>
    </xf>
    <xf numFmtId="0" fontId="13" fillId="0" borderId="31" xfId="5" applyFont="1" applyBorder="1" applyAlignment="1">
      <alignment horizontal="center" vertical="center"/>
    </xf>
    <xf numFmtId="0" fontId="13" fillId="0" borderId="34" xfId="4" applyFont="1" applyBorder="1" applyAlignment="1">
      <alignment horizontal="left" vertical="center"/>
    </xf>
    <xf numFmtId="0" fontId="22" fillId="0" borderId="22" xfId="4" applyFont="1" applyBorder="1" applyAlignment="1">
      <alignment horizontal="center" vertical="center"/>
    </xf>
    <xf numFmtId="0" fontId="13" fillId="0" borderId="22" xfId="4" applyFont="1" applyBorder="1">
      <alignment vertical="center"/>
    </xf>
    <xf numFmtId="0" fontId="13" fillId="0" borderId="23" xfId="4" applyFont="1" applyBorder="1">
      <alignment vertical="center"/>
    </xf>
    <xf numFmtId="0" fontId="14" fillId="0" borderId="0" xfId="4" applyFont="1" applyAlignment="1">
      <alignment horizontal="center" vertical="top"/>
    </xf>
    <xf numFmtId="0" fontId="14" fillId="0" borderId="0" xfId="4" applyFont="1" applyBorder="1" applyAlignment="1">
      <alignment horizontal="center" vertical="top" wrapText="1"/>
    </xf>
    <xf numFmtId="0" fontId="14" fillId="0" borderId="31" xfId="4" applyFont="1" applyBorder="1" applyAlignment="1">
      <alignment horizontal="center" vertical="top" wrapText="1"/>
    </xf>
    <xf numFmtId="0" fontId="14" fillId="0" borderId="28" xfId="4" applyFont="1" applyBorder="1" applyAlignment="1">
      <alignment horizontal="left" vertical="center"/>
    </xf>
    <xf numFmtId="0" fontId="14" fillId="0" borderId="33" xfId="4" applyFont="1" applyBorder="1" applyAlignment="1">
      <alignment horizontal="left" vertical="center"/>
    </xf>
    <xf numFmtId="0" fontId="15" fillId="0" borderId="24" xfId="4" applyFont="1" applyBorder="1" applyAlignment="1">
      <alignment horizontal="center" vertical="center" wrapText="1"/>
    </xf>
    <xf numFmtId="0" fontId="15" fillId="0" borderId="28" xfId="4" applyFont="1" applyBorder="1" applyAlignment="1">
      <alignment horizontal="center" vertical="center" wrapText="1"/>
    </xf>
    <xf numFmtId="0" fontId="15" fillId="0" borderId="33" xfId="4" applyFont="1" applyBorder="1" applyAlignment="1">
      <alignment horizontal="center" vertical="center" wrapText="1"/>
    </xf>
    <xf numFmtId="0" fontId="23" fillId="0" borderId="0" xfId="4" applyFont="1">
      <alignment vertical="center"/>
    </xf>
    <xf numFmtId="0" fontId="24" fillId="0" borderId="0" xfId="4" applyFont="1">
      <alignment vertical="center"/>
    </xf>
    <xf numFmtId="0" fontId="24" fillId="0" borderId="0" xfId="4" applyFont="1" applyAlignment="1">
      <alignment horizontal="center" vertical="center" wrapText="1"/>
    </xf>
    <xf numFmtId="0" fontId="24" fillId="0" borderId="0" xfId="4" applyFont="1" applyAlignment="1">
      <alignment horizontal="center" vertical="center"/>
    </xf>
    <xf numFmtId="0" fontId="25" fillId="0" borderId="24" xfId="4" applyFont="1" applyBorder="1" applyAlignment="1">
      <alignment horizontal="left" vertical="center"/>
    </xf>
    <xf numFmtId="0" fontId="25" fillId="0" borderId="9" xfId="4" applyFont="1" applyBorder="1" applyAlignment="1">
      <alignment horizontal="left" vertical="center"/>
    </xf>
    <xf numFmtId="0" fontId="25" fillId="0" borderId="8" xfId="4" applyFont="1" applyBorder="1" applyAlignment="1">
      <alignment horizontal="left" vertical="center"/>
    </xf>
    <xf numFmtId="0" fontId="25" fillId="0" borderId="31" xfId="4" applyFont="1" applyBorder="1" applyAlignment="1">
      <alignment horizontal="left" vertical="center" indent="1"/>
    </xf>
    <xf numFmtId="0" fontId="25" fillId="0" borderId="9" xfId="4" applyFont="1" applyBorder="1" applyAlignment="1">
      <alignment vertical="center" wrapText="1"/>
    </xf>
    <xf numFmtId="0" fontId="25" fillId="0" borderId="10" xfId="4" applyFont="1" applyBorder="1" applyAlignment="1">
      <alignment vertical="center" wrapText="1"/>
    </xf>
    <xf numFmtId="0" fontId="25" fillId="0" borderId="9" xfId="4" applyFont="1" applyBorder="1" applyAlignment="1">
      <alignment vertical="center"/>
    </xf>
    <xf numFmtId="0" fontId="25" fillId="0" borderId="10" xfId="4" applyFont="1" applyBorder="1" applyAlignment="1">
      <alignment vertical="center"/>
    </xf>
    <xf numFmtId="0" fontId="25" fillId="0" borderId="10" xfId="4" applyFont="1" applyBorder="1">
      <alignment vertical="center"/>
    </xf>
    <xf numFmtId="0" fontId="25" fillId="0" borderId="11" xfId="4" applyFont="1" applyBorder="1">
      <alignment vertical="center"/>
    </xf>
    <xf numFmtId="0" fontId="25" fillId="0" borderId="0" xfId="4" applyFont="1">
      <alignment vertical="center"/>
    </xf>
    <xf numFmtId="0" fontId="25" fillId="0" borderId="0" xfId="4" applyFont="1" applyAlignment="1">
      <alignment horizontal="left" vertical="center" wrapText="1"/>
    </xf>
    <xf numFmtId="0" fontId="25" fillId="0" borderId="0" xfId="4" applyFont="1" applyAlignment="1">
      <alignment horizontal="left" vertical="center"/>
    </xf>
    <xf numFmtId="0" fontId="24" fillId="0" borderId="24" xfId="4" applyFont="1" applyBorder="1">
      <alignment vertical="center"/>
    </xf>
    <xf numFmtId="0" fontId="25" fillId="0" borderId="24" xfId="4" applyFont="1" applyBorder="1" applyAlignment="1">
      <alignment horizontal="center" vertical="center"/>
    </xf>
    <xf numFmtId="0" fontId="25" fillId="0" borderId="24" xfId="4" applyFont="1" applyBorder="1" applyAlignment="1">
      <alignment horizontal="left" vertical="center" wrapText="1"/>
    </xf>
    <xf numFmtId="0" fontId="26" fillId="0" borderId="31" xfId="4" applyFont="1" applyBorder="1">
      <alignment vertical="center"/>
    </xf>
    <xf numFmtId="0" fontId="25" fillId="0" borderId="25" xfId="4" applyFont="1" applyBorder="1">
      <alignment vertical="center"/>
    </xf>
    <xf numFmtId="0" fontId="25" fillId="0" borderId="26" xfId="4" applyFont="1" applyBorder="1">
      <alignment vertical="center"/>
    </xf>
    <xf numFmtId="0" fontId="25" fillId="0" borderId="27" xfId="4" applyFont="1" applyBorder="1">
      <alignment vertical="center"/>
    </xf>
    <xf numFmtId="0" fontId="24" fillId="0" borderId="28" xfId="4" applyFont="1" applyBorder="1">
      <alignment vertical="center"/>
    </xf>
    <xf numFmtId="0" fontId="25" fillId="0" borderId="28" xfId="4" applyFont="1" applyBorder="1" applyAlignment="1">
      <alignment horizontal="center" vertical="center"/>
    </xf>
    <xf numFmtId="0" fontId="25" fillId="0" borderId="28" xfId="4" applyFont="1" applyBorder="1" applyAlignment="1">
      <alignment horizontal="left" vertical="center" wrapText="1"/>
    </xf>
    <xf numFmtId="0" fontId="25" fillId="0" borderId="31" xfId="4" applyFont="1" applyBorder="1">
      <alignment vertical="center"/>
    </xf>
    <xf numFmtId="0" fontId="25" fillId="0" borderId="29" xfId="4" applyFont="1" applyBorder="1">
      <alignment vertical="center"/>
    </xf>
    <xf numFmtId="0" fontId="25" fillId="0" borderId="8" xfId="4" applyFont="1" applyBorder="1" applyAlignment="1">
      <alignment horizontal="center" vertical="center"/>
    </xf>
    <xf numFmtId="0" fontId="25" fillId="0" borderId="0" xfId="4" applyFont="1" applyBorder="1">
      <alignment vertical="center"/>
    </xf>
    <xf numFmtId="0" fontId="25" fillId="0" borderId="8" xfId="4" applyFont="1" applyBorder="1" applyAlignment="1">
      <alignment vertical="center" wrapText="1"/>
    </xf>
    <xf numFmtId="0" fontId="25" fillId="0" borderId="8" xfId="4" applyFont="1" applyBorder="1" applyAlignment="1">
      <alignment horizontal="right" vertical="center"/>
    </xf>
    <xf numFmtId="0" fontId="25" fillId="0" borderId="0" xfId="4" applyFont="1" applyAlignment="1">
      <alignment horizontal="right" vertical="center"/>
    </xf>
    <xf numFmtId="0" fontId="25" fillId="0" borderId="0" xfId="4" applyFont="1" applyBorder="1" applyAlignment="1">
      <alignment horizontal="right" vertical="center"/>
    </xf>
    <xf numFmtId="0" fontId="27" fillId="0" borderId="0" xfId="4" applyFont="1" applyAlignment="1">
      <alignment horizontal="right" vertical="center"/>
    </xf>
    <xf numFmtId="0" fontId="25" fillId="0" borderId="0" xfId="4" applyFont="1" applyAlignment="1">
      <alignment vertical="center" wrapText="1"/>
    </xf>
    <xf numFmtId="0" fontId="25" fillId="0" borderId="34" xfId="4" applyFont="1" applyBorder="1">
      <alignment vertical="center"/>
    </xf>
    <xf numFmtId="0" fontId="25" fillId="0" borderId="22" xfId="4" applyFont="1" applyBorder="1">
      <alignment vertical="center"/>
    </xf>
    <xf numFmtId="0" fontId="25" fillId="0" borderId="22" xfId="4" applyFont="1" applyBorder="1" applyAlignment="1">
      <alignment vertical="center" wrapText="1"/>
    </xf>
    <xf numFmtId="0" fontId="25" fillId="0" borderId="0" xfId="4" applyFont="1" applyBorder="1" applyAlignment="1">
      <alignment vertical="center" wrapText="1"/>
    </xf>
    <xf numFmtId="0" fontId="24" fillId="0" borderId="33" xfId="4" applyFont="1" applyBorder="1">
      <alignment vertical="center"/>
    </xf>
    <xf numFmtId="0" fontId="25" fillId="0" borderId="33" xfId="4" applyFont="1" applyBorder="1" applyAlignment="1">
      <alignment horizontal="center" vertical="center"/>
    </xf>
    <xf numFmtId="0" fontId="25" fillId="0" borderId="33" xfId="4" applyFont="1" applyBorder="1" applyAlignment="1">
      <alignment horizontal="left" vertical="center" wrapText="1"/>
    </xf>
    <xf numFmtId="0" fontId="25" fillId="0" borderId="9" xfId="4" applyFont="1" applyBorder="1" applyAlignment="1">
      <alignment horizontal="center" vertical="center" wrapText="1"/>
    </xf>
    <xf numFmtId="0" fontId="25" fillId="0" borderId="10" xfId="4" applyFont="1" applyBorder="1" applyAlignment="1">
      <alignment horizontal="center" vertical="center" wrapText="1"/>
    </xf>
    <xf numFmtId="0" fontId="25" fillId="0" borderId="9" xfId="4" applyFont="1" applyBorder="1" applyAlignment="1">
      <alignment horizontal="center" vertical="center"/>
    </xf>
    <xf numFmtId="0" fontId="25" fillId="0" borderId="10" xfId="4" applyFont="1" applyBorder="1" applyAlignment="1">
      <alignment horizontal="center" vertical="center"/>
    </xf>
    <xf numFmtId="0" fontId="25" fillId="0" borderId="11" xfId="4" applyFont="1" applyBorder="1" applyAlignment="1">
      <alignment horizontal="center" vertical="center"/>
    </xf>
    <xf numFmtId="0" fontId="28" fillId="0" borderId="0" xfId="4" applyFont="1" applyAlignment="1">
      <alignment horizontal="center" vertical="center" wrapText="1"/>
    </xf>
    <xf numFmtId="0" fontId="25" fillId="0" borderId="8" xfId="4" applyFont="1" applyBorder="1" applyAlignment="1">
      <alignment vertical="center"/>
    </xf>
    <xf numFmtId="0" fontId="25" fillId="0" borderId="11" xfId="4" applyFont="1" applyBorder="1" applyAlignment="1">
      <alignment vertical="center" wrapText="1"/>
    </xf>
    <xf numFmtId="0" fontId="25" fillId="0" borderId="9" xfId="4" applyFont="1" applyBorder="1">
      <alignment vertical="center"/>
    </xf>
    <xf numFmtId="0" fontId="28" fillId="0" borderId="0" xfId="4" applyFont="1" applyAlignment="1">
      <alignment horizontal="center" vertical="center"/>
    </xf>
    <xf numFmtId="0" fontId="25" fillId="0" borderId="25" xfId="4" applyFont="1" applyBorder="1" applyAlignment="1">
      <alignment horizontal="center" vertical="center"/>
    </xf>
    <xf numFmtId="0" fontId="25" fillId="0" borderId="26" xfId="4" applyFont="1" applyBorder="1" applyAlignment="1">
      <alignment horizontal="center" vertical="center"/>
    </xf>
    <xf numFmtId="0" fontId="25" fillId="0" borderId="27" xfId="4" applyFont="1" applyBorder="1" applyAlignment="1">
      <alignment horizontal="center" vertical="center"/>
    </xf>
    <xf numFmtId="0" fontId="25" fillId="0" borderId="29" xfId="4" applyFont="1" applyBorder="1" applyAlignment="1">
      <alignment horizontal="center" vertical="center"/>
    </xf>
    <xf numFmtId="0" fontId="25" fillId="0" borderId="0" xfId="4" applyFont="1" applyBorder="1" applyAlignment="1">
      <alignment horizontal="center" vertical="center"/>
    </xf>
    <xf numFmtId="0" fontId="25" fillId="0" borderId="31" xfId="4" applyFont="1" applyBorder="1" applyAlignment="1">
      <alignment horizontal="center" vertical="center"/>
    </xf>
    <xf numFmtId="0" fontId="25" fillId="0" borderId="34" xfId="4" applyFont="1" applyBorder="1" applyAlignment="1">
      <alignment horizontal="center" vertical="center"/>
    </xf>
    <xf numFmtId="0" fontId="25" fillId="0" borderId="22" xfId="4" applyFont="1" applyBorder="1" applyAlignment="1">
      <alignment horizontal="center" vertical="center"/>
    </xf>
    <xf numFmtId="0" fontId="25" fillId="0" borderId="23" xfId="4" applyFont="1" applyBorder="1" applyAlignment="1">
      <alignment horizontal="center" vertical="center"/>
    </xf>
    <xf numFmtId="0" fontId="25" fillId="0" borderId="11" xfId="4" applyFont="1" applyBorder="1" applyAlignment="1">
      <alignment horizontal="center" vertical="center" wrapText="1"/>
    </xf>
    <xf numFmtId="0" fontId="2" fillId="0" borderId="0" xfId="8" applyFont="1">
      <alignment vertical="center"/>
    </xf>
    <xf numFmtId="0" fontId="25" fillId="0" borderId="26" xfId="8" applyFont="1" applyBorder="1" applyAlignment="1">
      <alignment horizontal="left" vertical="center"/>
    </xf>
    <xf numFmtId="0" fontId="25" fillId="0" borderId="27" xfId="8" applyFont="1" applyBorder="1" applyAlignment="1">
      <alignment horizontal="left" vertical="center"/>
    </xf>
    <xf numFmtId="0" fontId="25" fillId="0" borderId="10" xfId="8" applyFont="1" applyBorder="1" applyAlignment="1">
      <alignment horizontal="left" vertical="center"/>
    </xf>
    <xf numFmtId="0" fontId="25" fillId="0" borderId="11" xfId="8" applyFont="1" applyBorder="1" applyAlignment="1">
      <alignment horizontal="left" vertical="center"/>
    </xf>
    <xf numFmtId="0" fontId="24" fillId="0" borderId="24" xfId="8" applyFont="1" applyBorder="1" applyAlignment="1">
      <alignment horizontal="center" vertical="center"/>
    </xf>
    <xf numFmtId="0" fontId="25" fillId="0" borderId="24" xfId="8" applyFont="1" applyBorder="1">
      <alignment vertical="center"/>
    </xf>
    <xf numFmtId="0" fontId="24" fillId="0" borderId="28" xfId="8" applyFont="1" applyBorder="1" applyAlignment="1">
      <alignment horizontal="center" vertical="center"/>
    </xf>
    <xf numFmtId="0" fontId="25" fillId="0" borderId="8" xfId="8" applyFont="1" applyBorder="1" applyAlignment="1">
      <alignment horizontal="distributed" vertical="center" wrapText="1" justifyLastLine="1"/>
    </xf>
    <xf numFmtId="0" fontId="25" fillId="0" borderId="8" xfId="8" applyFont="1" applyBorder="1" applyAlignment="1">
      <alignment horizontal="right" vertical="center" indent="1"/>
    </xf>
    <xf numFmtId="0" fontId="29" fillId="0" borderId="28" xfId="8" applyFont="1" applyBorder="1" applyAlignment="1">
      <alignment horizontal="left" vertical="center" wrapText="1"/>
    </xf>
    <xf numFmtId="0" fontId="25" fillId="0" borderId="26" xfId="8" applyFont="1" applyBorder="1" applyAlignment="1">
      <alignment horizontal="right" vertical="center"/>
    </xf>
    <xf numFmtId="0" fontId="24" fillId="0" borderId="33" xfId="8" applyFont="1" applyBorder="1" applyAlignment="1">
      <alignment horizontal="center" vertical="center"/>
    </xf>
    <xf numFmtId="0" fontId="25" fillId="0" borderId="23" xfId="8" applyFont="1" applyBorder="1">
      <alignment vertical="center"/>
    </xf>
    <xf numFmtId="0" fontId="29" fillId="0" borderId="33" xfId="8" applyFont="1" applyBorder="1" applyAlignment="1">
      <alignment horizontal="left" vertical="center" wrapText="1"/>
    </xf>
    <xf numFmtId="0" fontId="30" fillId="0" borderId="0" xfId="8" applyFont="1">
      <alignment vertical="center"/>
    </xf>
    <xf numFmtId="0" fontId="31" fillId="0" borderId="0" xfId="8" applyFont="1" applyAlignment="1">
      <alignment horizontal="center" vertical="center"/>
    </xf>
    <xf numFmtId="0" fontId="30" fillId="0" borderId="0" xfId="8" applyFont="1" applyAlignment="1">
      <alignment horizontal="center" vertical="center"/>
    </xf>
    <xf numFmtId="0" fontId="13" fillId="0" borderId="0" xfId="8" applyFont="1">
      <alignment vertical="center"/>
    </xf>
    <xf numFmtId="0" fontId="14" fillId="0" borderId="24" xfId="8" applyFont="1" applyBorder="1" applyAlignment="1">
      <alignment horizontal="left" vertical="center"/>
    </xf>
    <xf numFmtId="0" fontId="14" fillId="0" borderId="9" xfId="8" applyFont="1" applyBorder="1" applyAlignment="1">
      <alignment horizontal="left" vertical="center"/>
    </xf>
    <xf numFmtId="0" fontId="14" fillId="0" borderId="9" xfId="8" applyFont="1" applyBorder="1">
      <alignment vertical="center"/>
    </xf>
    <xf numFmtId="0" fontId="14" fillId="0" borderId="24" xfId="8" applyFont="1" applyBorder="1">
      <alignment vertical="center"/>
    </xf>
    <xf numFmtId="0" fontId="14" fillId="0" borderId="37" xfId="8" applyFont="1" applyBorder="1">
      <alignment vertical="center"/>
    </xf>
    <xf numFmtId="0" fontId="14" fillId="0" borderId="8" xfId="8" applyFont="1" applyBorder="1">
      <alignment vertical="center"/>
    </xf>
    <xf numFmtId="0" fontId="13" fillId="0" borderId="25" xfId="8" applyFont="1" applyBorder="1" applyAlignment="1">
      <alignment vertical="center" wrapText="1"/>
    </xf>
    <xf numFmtId="0" fontId="13" fillId="0" borderId="37" xfId="8" applyFont="1" applyBorder="1">
      <alignment vertical="center"/>
    </xf>
    <xf numFmtId="0" fontId="13" fillId="0" borderId="29" xfId="8" applyFont="1" applyBorder="1">
      <alignment vertical="center"/>
    </xf>
    <xf numFmtId="0" fontId="20" fillId="0" borderId="0" xfId="8" applyFont="1" applyAlignment="1">
      <alignment horizontal="left" vertical="top" wrapText="1"/>
    </xf>
    <xf numFmtId="0" fontId="23" fillId="0" borderId="0" xfId="8" applyFont="1" applyAlignment="1">
      <alignment horizontal="left" vertical="center"/>
    </xf>
    <xf numFmtId="0" fontId="30" fillId="0" borderId="24" xfId="8" applyFont="1" applyBorder="1" applyAlignment="1">
      <alignment horizontal="center" vertical="center"/>
    </xf>
    <xf numFmtId="0" fontId="32" fillId="0" borderId="25" xfId="8" applyFont="1" applyBorder="1" applyAlignment="1">
      <alignment horizontal="left" vertical="center"/>
    </xf>
    <xf numFmtId="0" fontId="33" fillId="0" borderId="25" xfId="8" applyFont="1" applyBorder="1" applyAlignment="1">
      <alignment horizontal="left" vertical="center"/>
    </xf>
    <xf numFmtId="0" fontId="33" fillId="0" borderId="37" xfId="8" applyFont="1" applyBorder="1" applyAlignment="1">
      <alignment horizontal="left" vertical="center"/>
    </xf>
    <xf numFmtId="0" fontId="34" fillId="0" borderId="37" xfId="8" applyFont="1" applyBorder="1" applyAlignment="1">
      <alignment horizontal="left" vertical="center"/>
    </xf>
    <xf numFmtId="0" fontId="30" fillId="0" borderId="28" xfId="8" applyFont="1" applyBorder="1" applyAlignment="1">
      <alignment horizontal="center" vertical="center"/>
    </xf>
    <xf numFmtId="0" fontId="14" fillId="0" borderId="0" xfId="8" applyFont="1" applyAlignment="1">
      <alignment horizontal="center" vertical="center" wrapText="1" justifyLastLine="1"/>
    </xf>
    <xf numFmtId="0" fontId="35" fillId="0" borderId="31" xfId="8" applyFont="1" applyBorder="1" applyAlignment="1">
      <alignment horizontal="centerContinuous" vertical="center"/>
    </xf>
    <xf numFmtId="0" fontId="32" fillId="0" borderId="29" xfId="8" applyFont="1" applyBorder="1" applyAlignment="1">
      <alignment horizontal="left" vertical="center"/>
    </xf>
    <xf numFmtId="0" fontId="13" fillId="3" borderId="8" xfId="8" applyFont="1" applyFill="1" applyBorder="1">
      <alignment vertical="center"/>
    </xf>
    <xf numFmtId="0" fontId="20" fillId="3" borderId="8" xfId="8" applyFont="1" applyFill="1" applyBorder="1" applyAlignment="1">
      <alignment horizontal="center" vertical="center"/>
    </xf>
    <xf numFmtId="0" fontId="20" fillId="3" borderId="8" xfId="8" applyFont="1" applyFill="1" applyBorder="1" applyAlignment="1">
      <alignment horizontal="center" vertical="center" wrapText="1"/>
    </xf>
    <xf numFmtId="0" fontId="13" fillId="3" borderId="1" xfId="8" applyFont="1" applyFill="1" applyBorder="1">
      <alignment vertical="center"/>
    </xf>
    <xf numFmtId="0" fontId="20" fillId="3" borderId="6" xfId="8" applyFont="1" applyFill="1" applyBorder="1" applyAlignment="1">
      <alignment horizontal="center" vertical="center" wrapText="1"/>
    </xf>
    <xf numFmtId="0" fontId="14" fillId="0" borderId="0" xfId="8" applyFont="1" applyAlignment="1">
      <alignment horizontal="right" vertical="center" indent="1"/>
    </xf>
    <xf numFmtId="0" fontId="35" fillId="0" borderId="0" xfId="8" applyFont="1" applyAlignment="1">
      <alignment horizontal="center" vertical="center" wrapText="1"/>
    </xf>
    <xf numFmtId="0" fontId="33" fillId="0" borderId="29" xfId="8" applyFont="1" applyBorder="1" applyAlignment="1">
      <alignment horizontal="left" vertical="center"/>
    </xf>
    <xf numFmtId="0" fontId="33" fillId="0" borderId="0" xfId="8" applyFont="1">
      <alignment vertical="center"/>
    </xf>
    <xf numFmtId="0" fontId="35" fillId="0" borderId="0" xfId="8" applyFont="1" applyAlignment="1">
      <alignment horizontal="center" vertical="center"/>
    </xf>
    <xf numFmtId="0" fontId="36" fillId="0" borderId="38" xfId="8" applyFont="1" applyBorder="1" applyAlignment="1">
      <alignment horizontal="center" vertical="center" wrapText="1"/>
    </xf>
    <xf numFmtId="0" fontId="36" fillId="0" borderId="39" xfId="8" applyFont="1" applyBorder="1" applyAlignment="1">
      <alignment horizontal="center" vertical="center" wrapText="1"/>
    </xf>
    <xf numFmtId="0" fontId="14" fillId="0" borderId="31" xfId="8" applyFont="1" applyBorder="1">
      <alignment vertical="center"/>
    </xf>
    <xf numFmtId="0" fontId="20" fillId="3" borderId="24" xfId="8" applyFont="1" applyFill="1" applyBorder="1" applyAlignment="1">
      <alignment horizontal="center" vertical="center"/>
    </xf>
    <xf numFmtId="0" fontId="13" fillId="0" borderId="8" xfId="8" applyFont="1" applyBorder="1" applyAlignment="1">
      <alignment horizontal="left" vertical="center"/>
    </xf>
    <xf numFmtId="0" fontId="20" fillId="3" borderId="7" xfId="8" applyFont="1" applyFill="1" applyBorder="1" applyAlignment="1">
      <alignment horizontal="center" vertical="center" wrapText="1"/>
    </xf>
    <xf numFmtId="0" fontId="22" fillId="0" borderId="12" xfId="8" applyFont="1" applyBorder="1" applyAlignment="1">
      <alignment horizontal="left" vertical="center"/>
    </xf>
    <xf numFmtId="0" fontId="33" fillId="0" borderId="40" xfId="8" applyFont="1" applyBorder="1" applyAlignment="1">
      <alignment horizontal="center" vertical="center" wrapText="1"/>
    </xf>
    <xf numFmtId="0" fontId="33" fillId="0" borderId="41" xfId="8" applyFont="1" applyBorder="1" applyAlignment="1">
      <alignment horizontal="center" vertical="center" wrapText="1"/>
    </xf>
    <xf numFmtId="0" fontId="14" fillId="0" borderId="22" xfId="8" applyFont="1" applyBorder="1" applyAlignment="1">
      <alignment horizontal="center" vertical="center" wrapText="1" justifyLastLine="1"/>
    </xf>
    <xf numFmtId="0" fontId="20" fillId="3" borderId="33" xfId="8" applyFont="1" applyFill="1" applyBorder="1" applyAlignment="1">
      <alignment horizontal="center" vertical="center"/>
    </xf>
    <xf numFmtId="0" fontId="13" fillId="0" borderId="8" xfId="8" applyFont="1" applyBorder="1" applyAlignment="1">
      <alignment horizontal="right" vertical="center" indent="1"/>
    </xf>
    <xf numFmtId="0" fontId="13" fillId="3" borderId="13" xfId="8" applyFont="1" applyFill="1" applyBorder="1">
      <alignment vertical="center"/>
    </xf>
    <xf numFmtId="0" fontId="13" fillId="0" borderId="21" xfId="8" applyFont="1" applyBorder="1" applyAlignment="1">
      <alignment horizontal="right" vertical="center" indent="1"/>
    </xf>
    <xf numFmtId="0" fontId="14" fillId="3" borderId="42" xfId="8" applyFont="1" applyFill="1" applyBorder="1" applyAlignment="1">
      <alignment horizontal="center" vertical="center"/>
    </xf>
    <xf numFmtId="0" fontId="15" fillId="3" borderId="2" xfId="8" applyFont="1" applyFill="1" applyBorder="1" applyAlignment="1">
      <alignment horizontal="center" vertical="center"/>
    </xf>
    <xf numFmtId="0" fontId="15" fillId="3" borderId="6" xfId="8" applyFont="1" applyFill="1" applyBorder="1" applyAlignment="1">
      <alignment horizontal="center" vertical="center" wrapText="1"/>
    </xf>
    <xf numFmtId="0" fontId="14" fillId="0" borderId="8" xfId="8" applyFont="1" applyBorder="1" applyAlignment="1">
      <alignment horizontal="right" vertical="center" indent="1"/>
    </xf>
    <xf numFmtId="0" fontId="13" fillId="0" borderId="0" xfId="8" applyFont="1" applyAlignment="1">
      <alignment horizontal="right" vertical="center" indent="1"/>
    </xf>
    <xf numFmtId="0" fontId="14" fillId="3" borderId="43" xfId="8" applyFont="1" applyFill="1" applyBorder="1" applyAlignment="1">
      <alignment horizontal="center" vertical="center"/>
    </xf>
    <xf numFmtId="0" fontId="15" fillId="3" borderId="8" xfId="8" applyFont="1" applyFill="1" applyBorder="1" applyAlignment="1">
      <alignment horizontal="center" vertical="center"/>
    </xf>
    <xf numFmtId="0" fontId="15" fillId="3" borderId="12" xfId="8" applyFont="1" applyFill="1" applyBorder="1" applyAlignment="1">
      <alignment horizontal="center" vertical="center" wrapText="1"/>
    </xf>
    <xf numFmtId="0" fontId="13" fillId="3" borderId="24" xfId="8" applyFont="1" applyFill="1" applyBorder="1" applyAlignment="1">
      <alignment horizontal="center" vertical="center"/>
    </xf>
    <xf numFmtId="0" fontId="13" fillId="0" borderId="24" xfId="8" applyFont="1" applyBorder="1" applyAlignment="1">
      <alignment horizontal="right" vertical="center" indent="1"/>
    </xf>
    <xf numFmtId="0" fontId="14" fillId="3" borderId="44" xfId="8" applyFont="1" applyFill="1" applyBorder="1" applyAlignment="1">
      <alignment horizontal="center" vertical="center"/>
    </xf>
    <xf numFmtId="0" fontId="14" fillId="0" borderId="0" xfId="8" applyFont="1" applyAlignment="1">
      <alignment horizontal="right" vertical="center"/>
    </xf>
    <xf numFmtId="0" fontId="13" fillId="3" borderId="42" xfId="8" applyFont="1" applyFill="1" applyBorder="1" applyAlignment="1">
      <alignment horizontal="center" vertical="center"/>
    </xf>
    <xf numFmtId="0" fontId="13" fillId="0" borderId="2" xfId="8" applyFont="1" applyBorder="1" applyAlignment="1">
      <alignment horizontal="left" vertical="center"/>
    </xf>
    <xf numFmtId="0" fontId="22" fillId="0" borderId="6" xfId="8" applyFont="1" applyBorder="1" applyAlignment="1">
      <alignment horizontal="left" vertical="center"/>
    </xf>
    <xf numFmtId="0" fontId="20" fillId="3" borderId="7" xfId="8" applyFont="1" applyFill="1" applyBorder="1" applyAlignment="1">
      <alignment horizontal="center" vertical="center"/>
    </xf>
    <xf numFmtId="0" fontId="15" fillId="3" borderId="43" xfId="8" applyFont="1" applyFill="1" applyBorder="1" applyAlignment="1">
      <alignment horizontal="center" vertical="center"/>
    </xf>
    <xf numFmtId="0" fontId="17" fillId="0" borderId="28" xfId="8" applyFont="1" applyBorder="1">
      <alignment vertical="center"/>
    </xf>
    <xf numFmtId="0" fontId="17" fillId="0" borderId="45" xfId="8" applyFont="1" applyBorder="1">
      <alignment vertical="center"/>
    </xf>
    <xf numFmtId="0" fontId="14" fillId="0" borderId="46" xfId="8" applyFont="1" applyBorder="1">
      <alignment vertical="center"/>
    </xf>
    <xf numFmtId="0" fontId="13" fillId="3" borderId="47" xfId="8" applyFont="1" applyFill="1" applyBorder="1" applyAlignment="1">
      <alignment horizontal="center" vertical="center"/>
    </xf>
    <xf numFmtId="0" fontId="13" fillId="0" borderId="17" xfId="8" applyFont="1" applyBorder="1" applyAlignment="1">
      <alignment horizontal="center" vertical="center"/>
    </xf>
    <xf numFmtId="0" fontId="14" fillId="3" borderId="13" xfId="8" applyFont="1" applyFill="1" applyBorder="1">
      <alignment vertical="center"/>
    </xf>
    <xf numFmtId="0" fontId="14" fillId="0" borderId="17" xfId="8" applyFont="1" applyBorder="1" applyAlignment="1">
      <alignment horizontal="center" vertical="center"/>
    </xf>
    <xf numFmtId="0" fontId="14" fillId="0" borderId="21" xfId="8" applyFont="1" applyBorder="1" applyAlignment="1">
      <alignment horizontal="right" vertical="center" indent="1"/>
    </xf>
    <xf numFmtId="0" fontId="33" fillId="0" borderId="48" xfId="8" applyFont="1" applyBorder="1" applyAlignment="1">
      <alignment horizontal="center" vertical="center" wrapText="1"/>
    </xf>
    <xf numFmtId="0" fontId="33" fillId="0" borderId="49" xfId="8" applyFont="1" applyBorder="1" applyAlignment="1">
      <alignment horizontal="center" vertical="center" wrapText="1"/>
    </xf>
    <xf numFmtId="0" fontId="30" fillId="0" borderId="33" xfId="8" applyFont="1" applyBorder="1" applyAlignment="1">
      <alignment horizontal="center" vertical="center"/>
    </xf>
    <xf numFmtId="0" fontId="14" fillId="0" borderId="34" xfId="8" applyFont="1" applyBorder="1" applyAlignment="1">
      <alignment horizontal="center" vertical="center"/>
    </xf>
    <xf numFmtId="0" fontId="32" fillId="0" borderId="34" xfId="8" applyFont="1" applyBorder="1" applyAlignment="1">
      <alignment horizontal="left" vertical="center"/>
    </xf>
    <xf numFmtId="0" fontId="33" fillId="0" borderId="34" xfId="8" applyFont="1" applyBorder="1" applyAlignment="1">
      <alignment horizontal="left" vertical="center"/>
    </xf>
    <xf numFmtId="0" fontId="33" fillId="0" borderId="22" xfId="8" applyFont="1" applyBorder="1" applyAlignment="1">
      <alignment horizontal="left" vertical="center"/>
    </xf>
    <xf numFmtId="0" fontId="37" fillId="0" borderId="0" xfId="15" applyFont="1">
      <alignment vertical="center"/>
    </xf>
    <xf numFmtId="0" fontId="37" fillId="0" borderId="0" xfId="15" applyFont="1" applyAlignment="1">
      <alignment vertical="center" textRotation="255" shrinkToFit="1"/>
    </xf>
    <xf numFmtId="0" fontId="37" fillId="0" borderId="50" xfId="15" applyFont="1" applyBorder="1" applyAlignment="1">
      <alignment vertical="center" shrinkToFit="1"/>
    </xf>
    <xf numFmtId="0" fontId="37" fillId="0" borderId="0" xfId="15" applyFont="1" applyAlignment="1">
      <alignment vertical="center" shrinkToFit="1"/>
    </xf>
    <xf numFmtId="0" fontId="37" fillId="0" borderId="51" xfId="15" applyFont="1" applyBorder="1" applyAlignment="1">
      <alignment vertical="center" shrinkToFit="1"/>
    </xf>
    <xf numFmtId="0" fontId="37" fillId="0" borderId="52" xfId="15" applyFont="1" applyBorder="1" applyAlignment="1">
      <alignment vertical="center" shrinkToFit="1"/>
    </xf>
    <xf numFmtId="0" fontId="38" fillId="0" borderId="0" xfId="15" applyFont="1">
      <alignment vertical="center"/>
    </xf>
    <xf numFmtId="0" fontId="37" fillId="0" borderId="50" xfId="15" applyFont="1" applyBorder="1" applyAlignment="1">
      <alignment horizontal="center" vertical="center"/>
    </xf>
    <xf numFmtId="0" fontId="37" fillId="0" borderId="53" xfId="15" applyFont="1" applyBorder="1" applyAlignment="1">
      <alignment horizontal="center" vertical="center"/>
    </xf>
    <xf numFmtId="0" fontId="23" fillId="0" borderId="54" xfId="15" applyFont="1" applyBorder="1" applyAlignment="1">
      <alignment horizontal="center" vertical="center" textRotation="255"/>
    </xf>
    <xf numFmtId="0" fontId="23" fillId="0" borderId="51" xfId="15" applyFont="1" applyBorder="1" applyAlignment="1">
      <alignment horizontal="center" vertical="center" textRotation="255"/>
    </xf>
    <xf numFmtId="0" fontId="23" fillId="0" borderId="52" xfId="15" applyFont="1" applyBorder="1" applyAlignment="1">
      <alignment horizontal="center" vertical="center" textRotation="255"/>
    </xf>
    <xf numFmtId="0" fontId="37" fillId="0" borderId="52" xfId="15" applyFont="1" applyBorder="1">
      <alignment vertical="center"/>
    </xf>
    <xf numFmtId="0" fontId="37" fillId="4" borderId="55" xfId="15" applyFont="1" applyFill="1" applyBorder="1" applyAlignment="1">
      <alignment vertical="center" textRotation="255" shrinkToFit="1"/>
    </xf>
    <xf numFmtId="0" fontId="37" fillId="4" borderId="55" xfId="15" applyFont="1" applyFill="1" applyBorder="1" applyAlignment="1">
      <alignment vertical="center" shrinkToFit="1"/>
    </xf>
    <xf numFmtId="0" fontId="37" fillId="4" borderId="56" xfId="15" applyFont="1" applyFill="1" applyBorder="1" applyAlignment="1">
      <alignment vertical="center" shrinkToFit="1"/>
    </xf>
    <xf numFmtId="0" fontId="37" fillId="0" borderId="57" xfId="15" applyFont="1" applyBorder="1" applyAlignment="1">
      <alignment vertical="center" shrinkToFit="1"/>
    </xf>
    <xf numFmtId="0" fontId="37" fillId="5" borderId="25" xfId="15" applyFont="1" applyFill="1" applyBorder="1" applyAlignment="1">
      <alignment vertical="center" shrinkToFit="1"/>
    </xf>
    <xf numFmtId="0" fontId="37" fillId="0" borderId="26" xfId="15" applyFont="1" applyBorder="1" applyAlignment="1">
      <alignment vertical="center" shrinkToFit="1"/>
    </xf>
    <xf numFmtId="0" fontId="37" fillId="0" borderId="27" xfId="15" applyFont="1" applyBorder="1" applyAlignment="1">
      <alignment vertical="center" shrinkToFit="1"/>
    </xf>
    <xf numFmtId="0" fontId="37" fillId="0" borderId="58" xfId="15" applyFont="1" applyBorder="1" applyAlignment="1">
      <alignment vertical="center" shrinkToFit="1"/>
    </xf>
    <xf numFmtId="0" fontId="37" fillId="0" borderId="59" xfId="15" applyFont="1" applyBorder="1" applyAlignment="1">
      <alignment horizontal="center" vertical="center"/>
    </xf>
    <xf numFmtId="0" fontId="37" fillId="0" borderId="60" xfId="15" applyFont="1" applyBorder="1" applyAlignment="1">
      <alignment horizontal="center" vertical="center"/>
    </xf>
    <xf numFmtId="0" fontId="23" fillId="0" borderId="61" xfId="15" applyFont="1" applyBorder="1" applyAlignment="1">
      <alignment horizontal="center" vertical="center" textRotation="255"/>
    </xf>
    <xf numFmtId="0" fontId="39" fillId="0" borderId="59" xfId="15" applyFont="1" applyBorder="1" applyAlignment="1">
      <alignment horizontal="center" vertical="center" textRotation="255" wrapText="1"/>
    </xf>
    <xf numFmtId="0" fontId="39" fillId="0" borderId="60" xfId="15" applyFont="1" applyBorder="1" applyAlignment="1">
      <alignment horizontal="center" vertical="center" textRotation="255"/>
    </xf>
    <xf numFmtId="0" fontId="23" fillId="0" borderId="50" xfId="15" applyFont="1" applyBorder="1" applyAlignment="1">
      <alignment horizontal="center" vertical="center" textRotation="255"/>
    </xf>
    <xf numFmtId="0" fontId="23" fillId="0" borderId="62" xfId="15" applyFont="1" applyBorder="1" applyAlignment="1">
      <alignment horizontal="center" vertical="center" textRotation="255"/>
    </xf>
    <xf numFmtId="0" fontId="23" fillId="0" borderId="63" xfId="15" applyFont="1" applyBorder="1" applyAlignment="1">
      <alignment horizontal="center" vertical="center" textRotation="255"/>
    </xf>
    <xf numFmtId="0" fontId="23" fillId="0" borderId="64" xfId="15" applyFont="1" applyBorder="1" applyAlignment="1">
      <alignment horizontal="center" vertical="center" textRotation="255"/>
    </xf>
    <xf numFmtId="0" fontId="37" fillId="0" borderId="65" xfId="15" applyFont="1" applyBorder="1" applyAlignment="1">
      <alignment horizontal="center" vertical="center"/>
    </xf>
    <xf numFmtId="0" fontId="37" fillId="0" borderId="58" xfId="15" applyFont="1" applyBorder="1">
      <alignment vertical="center"/>
    </xf>
    <xf numFmtId="0" fontId="38" fillId="4" borderId="66" xfId="15" applyFont="1" applyFill="1" applyBorder="1" applyAlignment="1">
      <alignment horizontal="left" vertical="center" shrinkToFit="1"/>
    </xf>
    <xf numFmtId="0" fontId="37" fillId="6" borderId="8" xfId="15" applyFont="1" applyFill="1" applyBorder="1" applyAlignment="1">
      <alignment horizontal="center" vertical="center"/>
    </xf>
    <xf numFmtId="0" fontId="37" fillId="4" borderId="0" xfId="15" applyFont="1" applyFill="1" applyAlignment="1">
      <alignment horizontal="center" vertical="center"/>
    </xf>
    <xf numFmtId="0" fontId="40" fillId="4" borderId="0" xfId="9" applyFont="1" applyFill="1">
      <alignment vertical="center"/>
    </xf>
    <xf numFmtId="0" fontId="37" fillId="6" borderId="24" xfId="15" applyFont="1" applyFill="1" applyBorder="1" applyAlignment="1">
      <alignment horizontal="center" vertical="center"/>
    </xf>
    <xf numFmtId="0" fontId="37" fillId="4" borderId="67" xfId="15" applyFont="1" applyFill="1" applyBorder="1" applyAlignment="1">
      <alignment horizontal="center" vertical="center"/>
    </xf>
    <xf numFmtId="0" fontId="37" fillId="5" borderId="29" xfId="15" applyFont="1" applyFill="1" applyBorder="1" applyAlignment="1">
      <alignment horizontal="center" vertical="center" shrinkToFit="1"/>
    </xf>
    <xf numFmtId="176" fontId="23" fillId="0" borderId="8" xfId="15" applyNumberFormat="1" applyFont="1" applyBorder="1" applyAlignment="1">
      <alignment horizontal="center" vertical="center"/>
    </xf>
    <xf numFmtId="176" fontId="23" fillId="0" borderId="24" xfId="15" applyNumberFormat="1" applyFont="1" applyBorder="1" applyAlignment="1">
      <alignment horizontal="center" vertical="center"/>
    </xf>
    <xf numFmtId="176" fontId="23" fillId="0" borderId="68" xfId="15" applyNumberFormat="1" applyFont="1" applyBorder="1" applyAlignment="1">
      <alignment horizontal="center" vertical="center"/>
    </xf>
    <xf numFmtId="176" fontId="23" fillId="0" borderId="11" xfId="15" applyNumberFormat="1" applyFont="1" applyBorder="1" applyAlignment="1">
      <alignment horizontal="center" vertical="center" wrapText="1"/>
    </xf>
    <xf numFmtId="176" fontId="39" fillId="0" borderId="31" xfId="15" applyNumberFormat="1" applyFont="1" applyBorder="1" applyAlignment="1">
      <alignment horizontal="center" vertical="center"/>
    </xf>
    <xf numFmtId="176" fontId="39" fillId="0" borderId="0" xfId="15" applyNumberFormat="1" applyFont="1" applyAlignment="1">
      <alignment horizontal="center" vertical="center"/>
    </xf>
    <xf numFmtId="176" fontId="39" fillId="0" borderId="58" xfId="15" applyNumberFormat="1" applyFont="1" applyBorder="1" applyAlignment="1">
      <alignment horizontal="center" vertical="center"/>
    </xf>
    <xf numFmtId="0" fontId="41" fillId="0" borderId="0" xfId="15" applyFont="1">
      <alignment vertical="center"/>
    </xf>
    <xf numFmtId="0" fontId="37" fillId="0" borderId="57" xfId="15" applyFont="1" applyBorder="1" applyAlignment="1">
      <alignment horizontal="center" vertical="center"/>
    </xf>
    <xf numFmtId="0" fontId="37" fillId="0" borderId="0" xfId="15" applyFont="1" applyAlignment="1">
      <alignment horizontal="center" vertical="center"/>
    </xf>
    <xf numFmtId="0" fontId="34" fillId="6" borderId="69" xfId="15" applyFont="1" applyFill="1" applyBorder="1" applyAlignment="1">
      <alignment horizontal="center" vertical="center" shrinkToFit="1"/>
    </xf>
    <xf numFmtId="0" fontId="34" fillId="6" borderId="43" xfId="15" applyFont="1" applyFill="1" applyBorder="1" applyAlignment="1">
      <alignment horizontal="center" vertical="center" shrinkToFit="1"/>
    </xf>
    <xf numFmtId="0" fontId="34" fillId="6" borderId="28" xfId="15" applyFont="1" applyFill="1" applyBorder="1" applyAlignment="1">
      <alignment horizontal="center" vertical="center" shrinkToFit="1"/>
    </xf>
    <xf numFmtId="0" fontId="34" fillId="6" borderId="29" xfId="15" applyFont="1" applyFill="1" applyBorder="1" applyAlignment="1">
      <alignment horizontal="center" vertical="center" shrinkToFit="1"/>
    </xf>
    <xf numFmtId="0" fontId="34" fillId="6" borderId="1" xfId="15" applyFont="1" applyFill="1" applyBorder="1" applyAlignment="1">
      <alignment horizontal="center" vertical="center" shrinkToFit="1"/>
    </xf>
    <xf numFmtId="0" fontId="34" fillId="6" borderId="2" xfId="15" applyFont="1" applyFill="1" applyBorder="1" applyAlignment="1">
      <alignment horizontal="center" vertical="center" shrinkToFit="1"/>
    </xf>
    <xf numFmtId="0" fontId="34" fillId="6" borderId="3" xfId="15" applyFont="1" applyFill="1" applyBorder="1" applyAlignment="1">
      <alignment horizontal="center" vertical="center" shrinkToFit="1"/>
    </xf>
    <xf numFmtId="0" fontId="34" fillId="6" borderId="44" xfId="15" applyFont="1" applyFill="1" applyBorder="1" applyAlignment="1">
      <alignment horizontal="center" vertical="center" shrinkToFit="1"/>
    </xf>
    <xf numFmtId="0" fontId="34" fillId="6" borderId="33" xfId="15" applyFont="1" applyFill="1" applyBorder="1" applyAlignment="1">
      <alignment horizontal="center" vertical="center" shrinkToFit="1"/>
    </xf>
    <xf numFmtId="0" fontId="37" fillId="6" borderId="46" xfId="15" applyFont="1" applyFill="1" applyBorder="1" applyAlignment="1">
      <alignment horizontal="center" vertical="center" shrinkToFit="1"/>
    </xf>
    <xf numFmtId="0" fontId="37" fillId="0" borderId="69" xfId="15" applyFont="1" applyBorder="1" applyAlignment="1">
      <alignment horizontal="center" vertical="center"/>
    </xf>
    <xf numFmtId="0" fontId="37" fillId="0" borderId="69" xfId="15" applyFont="1" applyBorder="1">
      <alignment vertical="center"/>
    </xf>
    <xf numFmtId="0" fontId="34" fillId="6" borderId="6" xfId="15" applyFont="1" applyFill="1" applyBorder="1" applyAlignment="1">
      <alignment horizontal="center" vertical="center" shrinkToFit="1"/>
    </xf>
    <xf numFmtId="0" fontId="37" fillId="4" borderId="0" xfId="15" applyFont="1" applyFill="1" applyAlignment="1">
      <alignment vertical="center" shrinkToFit="1"/>
    </xf>
    <xf numFmtId="0" fontId="42" fillId="4" borderId="0" xfId="9" applyFont="1" applyFill="1">
      <alignment vertical="center"/>
    </xf>
    <xf numFmtId="0" fontId="37" fillId="6" borderId="28" xfId="15" applyFont="1" applyFill="1" applyBorder="1" applyAlignment="1">
      <alignment horizontal="center" vertical="center"/>
    </xf>
    <xf numFmtId="0" fontId="37" fillId="6" borderId="33" xfId="15" applyFont="1" applyFill="1" applyBorder="1" applyAlignment="1">
      <alignment horizontal="center" vertical="center"/>
    </xf>
    <xf numFmtId="0" fontId="43" fillId="0" borderId="0" xfId="15" applyFont="1" applyAlignment="1">
      <alignment vertical="center" wrapText="1"/>
    </xf>
    <xf numFmtId="176" fontId="23" fillId="0" borderId="28" xfId="15" applyNumberFormat="1" applyFont="1" applyBorder="1" applyAlignment="1">
      <alignment horizontal="center" vertical="center"/>
    </xf>
    <xf numFmtId="176" fontId="23" fillId="0" borderId="11" xfId="15" applyNumberFormat="1" applyFont="1" applyBorder="1" applyAlignment="1">
      <alignment horizontal="center" vertical="center"/>
    </xf>
    <xf numFmtId="0" fontId="34" fillId="6" borderId="7" xfId="15" applyFont="1" applyFill="1" applyBorder="1" applyAlignment="1">
      <alignment horizontal="center" vertical="center" shrinkToFit="1"/>
    </xf>
    <xf numFmtId="0" fontId="34" fillId="6" borderId="8" xfId="15" applyFont="1" applyFill="1" applyBorder="1" applyAlignment="1">
      <alignment horizontal="center" vertical="center" shrinkToFit="1"/>
    </xf>
    <xf numFmtId="0" fontId="34" fillId="6" borderId="9" xfId="15" applyFont="1" applyFill="1" applyBorder="1" applyAlignment="1">
      <alignment horizontal="center" vertical="center" shrinkToFit="1"/>
    </xf>
    <xf numFmtId="0" fontId="37" fillId="6" borderId="12" xfId="15" applyFont="1" applyFill="1" applyBorder="1" applyAlignment="1">
      <alignment horizontal="center" vertical="center" shrinkToFit="1"/>
    </xf>
    <xf numFmtId="0" fontId="34" fillId="6" borderId="12" xfId="15" applyFont="1" applyFill="1" applyBorder="1" applyAlignment="1">
      <alignment horizontal="center" vertical="center" shrinkToFit="1"/>
    </xf>
    <xf numFmtId="0" fontId="37" fillId="4" borderId="0" xfId="15" applyFont="1" applyFill="1">
      <alignment vertical="center"/>
    </xf>
    <xf numFmtId="0" fontId="37" fillId="0" borderId="24" xfId="15" applyFont="1" applyBorder="1" applyAlignment="1">
      <alignment horizontal="left" vertical="center"/>
    </xf>
    <xf numFmtId="177" fontId="37" fillId="0" borderId="0" xfId="15" applyNumberFormat="1" applyFont="1">
      <alignment vertical="center"/>
    </xf>
    <xf numFmtId="0" fontId="37" fillId="0" borderId="28" xfId="15" applyFont="1" applyBorder="1" applyAlignment="1">
      <alignment horizontal="center" vertical="center"/>
    </xf>
    <xf numFmtId="0" fontId="37" fillId="0" borderId="28" xfId="15" applyFont="1" applyBorder="1" applyAlignment="1">
      <alignment horizontal="left" vertical="center"/>
    </xf>
    <xf numFmtId="176" fontId="23" fillId="0" borderId="33" xfId="15" applyNumberFormat="1" applyFont="1" applyBorder="1" applyAlignment="1">
      <alignment horizontal="center" vertical="center"/>
    </xf>
    <xf numFmtId="0" fontId="39" fillId="0" borderId="0" xfId="15" applyFont="1">
      <alignment vertical="center"/>
    </xf>
    <xf numFmtId="178" fontId="37" fillId="0" borderId="0" xfId="15" applyNumberFormat="1" applyFont="1">
      <alignment vertical="center"/>
    </xf>
    <xf numFmtId="0" fontId="23" fillId="0" borderId="8" xfId="15" applyFont="1" applyBorder="1" applyAlignment="1">
      <alignment horizontal="centerContinuous" vertical="center" wrapText="1"/>
    </xf>
    <xf numFmtId="179" fontId="23" fillId="0" borderId="8" xfId="15" applyNumberFormat="1" applyFont="1" applyBorder="1" applyAlignment="1">
      <alignment horizontal="center" vertical="center"/>
    </xf>
    <xf numFmtId="180" fontId="23" fillId="0" borderId="68" xfId="15" applyNumberFormat="1" applyFont="1" applyBorder="1" applyAlignment="1">
      <alignment horizontal="center" vertical="center"/>
    </xf>
    <xf numFmtId="181" fontId="23" fillId="0" borderId="11" xfId="15" applyNumberFormat="1" applyFont="1" applyBorder="1" applyAlignment="1">
      <alignment horizontal="center" vertical="center"/>
    </xf>
    <xf numFmtId="177" fontId="37" fillId="0" borderId="31" xfId="15" applyNumberFormat="1" applyFont="1" applyBorder="1" applyAlignment="1">
      <alignment horizontal="center" vertical="center"/>
    </xf>
    <xf numFmtId="177" fontId="37" fillId="0" borderId="0" xfId="15" applyNumberFormat="1" applyFont="1" applyAlignment="1">
      <alignment horizontal="center" vertical="center"/>
    </xf>
    <xf numFmtId="177" fontId="37" fillId="0" borderId="58" xfId="15" applyNumberFormat="1" applyFont="1" applyBorder="1" applyAlignment="1">
      <alignment horizontal="center" vertical="center"/>
    </xf>
    <xf numFmtId="0" fontId="37" fillId="0" borderId="70" xfId="15" applyFont="1" applyBorder="1" applyAlignment="1">
      <alignment horizontal="center" vertical="center"/>
    </xf>
    <xf numFmtId="0" fontId="37" fillId="0" borderId="22" xfId="15" applyFont="1" applyBorder="1" applyAlignment="1">
      <alignment horizontal="center" vertical="center"/>
    </xf>
    <xf numFmtId="0" fontId="34" fillId="6" borderId="71" xfId="15" applyFont="1" applyFill="1" applyBorder="1" applyAlignment="1">
      <alignment horizontal="center" vertical="center" shrinkToFit="1"/>
    </xf>
    <xf numFmtId="0" fontId="34" fillId="6" borderId="34" xfId="15" applyFont="1" applyFill="1" applyBorder="1" applyAlignment="1">
      <alignment horizontal="center" vertical="center" shrinkToFit="1"/>
    </xf>
    <xf numFmtId="0" fontId="37" fillId="0" borderId="72" xfId="15" applyFont="1" applyBorder="1" applyAlignment="1">
      <alignment horizontal="center" vertical="center" wrapText="1"/>
    </xf>
    <xf numFmtId="0" fontId="37" fillId="0" borderId="26" xfId="15" applyFont="1" applyBorder="1" applyAlignment="1">
      <alignment horizontal="center" vertical="center" wrapText="1"/>
    </xf>
    <xf numFmtId="0" fontId="34" fillId="6" borderId="73" xfId="15" applyFont="1" applyFill="1" applyBorder="1" applyAlignment="1">
      <alignment horizontal="center" vertical="center" shrinkToFit="1"/>
    </xf>
    <xf numFmtId="0" fontId="34" fillId="6" borderId="74" xfId="15" applyFont="1" applyFill="1" applyBorder="1" applyAlignment="1">
      <alignment horizontal="center" vertical="center" shrinkToFit="1"/>
    </xf>
    <xf numFmtId="0" fontId="34" fillId="6" borderId="24" xfId="15" applyFont="1" applyFill="1" applyBorder="1" applyAlignment="1">
      <alignment horizontal="center" vertical="center" shrinkToFit="1"/>
    </xf>
    <xf numFmtId="0" fontId="34" fillId="6" borderId="25" xfId="15" applyFont="1" applyFill="1" applyBorder="1" applyAlignment="1">
      <alignment horizontal="center" vertical="center" shrinkToFit="1"/>
    </xf>
    <xf numFmtId="0" fontId="37" fillId="4" borderId="0" xfId="15" applyFont="1" applyFill="1" applyAlignment="1">
      <alignment horizontal="centerContinuous" vertical="center"/>
    </xf>
    <xf numFmtId="49" fontId="44" fillId="0" borderId="24" xfId="15" applyNumberFormat="1" applyFont="1" applyBorder="1" applyAlignment="1">
      <alignment horizontal="center" vertical="center"/>
    </xf>
    <xf numFmtId="0" fontId="37" fillId="0" borderId="57" xfId="15" applyFont="1" applyBorder="1" applyAlignment="1">
      <alignment horizontal="center" vertical="center" wrapText="1"/>
    </xf>
    <xf numFmtId="0" fontId="37" fillId="0" borderId="0" xfId="15" applyFont="1" applyAlignment="1">
      <alignment horizontal="center" vertical="center" wrapText="1"/>
    </xf>
    <xf numFmtId="0" fontId="45" fillId="4" borderId="0" xfId="15" applyFont="1" applyFill="1" applyAlignment="1">
      <alignment horizontal="center" vertical="center"/>
    </xf>
    <xf numFmtId="0" fontId="45" fillId="4" borderId="67" xfId="15" applyFont="1" applyFill="1" applyBorder="1" applyAlignment="1">
      <alignment horizontal="center" vertical="center"/>
    </xf>
    <xf numFmtId="49" fontId="44" fillId="0" borderId="28" xfId="15" applyNumberFormat="1" applyFont="1" applyBorder="1" applyAlignment="1">
      <alignment horizontal="center" vertical="center"/>
    </xf>
    <xf numFmtId="179" fontId="23" fillId="0" borderId="24" xfId="15" applyNumberFormat="1" applyFont="1" applyBorder="1" applyAlignment="1">
      <alignment horizontal="center" vertical="center"/>
    </xf>
    <xf numFmtId="177" fontId="23" fillId="0" borderId="75" xfId="15" applyNumberFormat="1" applyFont="1" applyBorder="1" applyAlignment="1">
      <alignment horizontal="center" vertical="center"/>
    </xf>
    <xf numFmtId="179" fontId="23" fillId="0" borderId="28" xfId="15" applyNumberFormat="1" applyFont="1" applyBorder="1" applyAlignment="1">
      <alignment horizontal="center" vertical="center"/>
    </xf>
    <xf numFmtId="177" fontId="23" fillId="0" borderId="76" xfId="15" applyNumberFormat="1" applyFont="1" applyBorder="1" applyAlignment="1">
      <alignment horizontal="center" vertical="center"/>
    </xf>
    <xf numFmtId="0" fontId="46" fillId="0" borderId="24" xfId="9" applyFont="1" applyBorder="1" applyAlignment="1">
      <alignment horizontal="center" vertical="center" shrinkToFit="1"/>
    </xf>
    <xf numFmtId="0" fontId="46" fillId="0" borderId="28" xfId="9" applyFont="1" applyBorder="1" applyAlignment="1">
      <alignment horizontal="center" vertical="center" shrinkToFit="1"/>
    </xf>
    <xf numFmtId="0" fontId="37" fillId="0" borderId="70" xfId="15" applyFont="1" applyBorder="1" applyAlignment="1">
      <alignment horizontal="center" vertical="center" wrapText="1"/>
    </xf>
    <xf numFmtId="0" fontId="37" fillId="0" borderId="22" xfId="15" applyFont="1" applyBorder="1" applyAlignment="1">
      <alignment horizontal="center" vertical="center" wrapText="1"/>
    </xf>
    <xf numFmtId="179" fontId="23" fillId="0" borderId="33" xfId="15" applyNumberFormat="1" applyFont="1" applyBorder="1" applyAlignment="1">
      <alignment horizontal="center" vertical="center"/>
    </xf>
    <xf numFmtId="177" fontId="23" fillId="0" borderId="77" xfId="15" applyNumberFormat="1" applyFont="1" applyBorder="1" applyAlignment="1">
      <alignment horizontal="center" vertical="center"/>
    </xf>
    <xf numFmtId="0" fontId="46" fillId="0" borderId="33" xfId="9" applyFont="1" applyBorder="1" applyAlignment="1">
      <alignment horizontal="center" vertical="center" shrinkToFit="1"/>
    </xf>
    <xf numFmtId="0" fontId="37" fillId="0" borderId="72" xfId="15" applyFont="1" applyBorder="1" applyAlignment="1">
      <alignment horizontal="center" vertical="center"/>
    </xf>
    <xf numFmtId="0" fontId="37" fillId="0" borderId="78" xfId="15" applyFont="1" applyBorder="1" applyAlignment="1">
      <alignment horizontal="center" vertical="center"/>
    </xf>
    <xf numFmtId="0" fontId="34" fillId="6" borderId="73" xfId="15" applyFont="1" applyFill="1" applyBorder="1" applyAlignment="1">
      <alignment horizontal="center" vertical="center"/>
    </xf>
    <xf numFmtId="0" fontId="34" fillId="6" borderId="74" xfId="15" applyFont="1" applyFill="1" applyBorder="1" applyAlignment="1">
      <alignment horizontal="center" vertical="center"/>
    </xf>
    <xf numFmtId="0" fontId="34" fillId="6" borderId="24" xfId="15" applyFont="1" applyFill="1" applyBorder="1" applyAlignment="1">
      <alignment horizontal="center" vertical="center"/>
    </xf>
    <xf numFmtId="0" fontId="34" fillId="6" borderId="25" xfId="15" applyFont="1" applyFill="1" applyBorder="1" applyAlignment="1">
      <alignment horizontal="center" vertical="center"/>
    </xf>
    <xf numFmtId="0" fontId="34" fillId="6" borderId="79" xfId="15" applyFont="1" applyFill="1" applyBorder="1" applyAlignment="1">
      <alignment horizontal="center" vertical="center"/>
    </xf>
    <xf numFmtId="0" fontId="37" fillId="0" borderId="26" xfId="15" applyFont="1" applyBorder="1" applyAlignment="1">
      <alignment horizontal="center" vertical="center"/>
    </xf>
    <xf numFmtId="0" fontId="34" fillId="6" borderId="7" xfId="15" applyFont="1" applyFill="1" applyBorder="1" applyAlignment="1">
      <alignment horizontal="center" vertical="center"/>
    </xf>
    <xf numFmtId="0" fontId="34" fillId="6" borderId="8" xfId="15" applyFont="1" applyFill="1" applyBorder="1" applyAlignment="1">
      <alignment horizontal="center" vertical="center"/>
    </xf>
    <xf numFmtId="0" fontId="23" fillId="0" borderId="0" xfId="15" applyFont="1" applyAlignment="1">
      <alignment horizontal="center" vertical="center"/>
    </xf>
    <xf numFmtId="0" fontId="37" fillId="0" borderId="31" xfId="15" applyFont="1" applyBorder="1" applyAlignment="1">
      <alignment horizontal="center" vertical="center"/>
    </xf>
    <xf numFmtId="0" fontId="37" fillId="0" borderId="58" xfId="15" applyFont="1" applyBorder="1" applyAlignment="1">
      <alignment horizontal="center" vertical="center"/>
    </xf>
    <xf numFmtId="0" fontId="34" fillId="6" borderId="69" xfId="15" applyFont="1" applyFill="1" applyBorder="1" applyAlignment="1">
      <alignment horizontal="center" vertical="center"/>
    </xf>
    <xf numFmtId="0" fontId="34" fillId="6" borderId="43" xfId="15" applyFont="1" applyFill="1" applyBorder="1" applyAlignment="1">
      <alignment horizontal="center" vertical="center"/>
    </xf>
    <xf numFmtId="0" fontId="34" fillId="6" borderId="28" xfId="15" applyFont="1" applyFill="1" applyBorder="1" applyAlignment="1">
      <alignment horizontal="center" vertical="center"/>
    </xf>
    <xf numFmtId="0" fontId="34" fillId="6" borderId="29" xfId="15" applyFont="1" applyFill="1" applyBorder="1" applyAlignment="1">
      <alignment horizontal="center" vertical="center"/>
    </xf>
    <xf numFmtId="0" fontId="34" fillId="6" borderId="45" xfId="15" applyFont="1" applyFill="1" applyBorder="1" applyAlignment="1">
      <alignment horizontal="center" vertical="center"/>
    </xf>
    <xf numFmtId="0" fontId="37" fillId="0" borderId="33" xfId="15" applyFont="1" applyBorder="1" applyAlignment="1">
      <alignment horizontal="center" vertical="center"/>
    </xf>
    <xf numFmtId="0" fontId="37" fillId="4" borderId="0" xfId="15" applyFont="1" applyFill="1" applyAlignment="1">
      <alignment horizontal="left" vertical="center"/>
    </xf>
    <xf numFmtId="0" fontId="2" fillId="4" borderId="0" xfId="8" applyFill="1">
      <alignment vertical="center"/>
    </xf>
    <xf numFmtId="0" fontId="37" fillId="0" borderId="33" xfId="15" applyFont="1" applyBorder="1" applyAlignment="1">
      <alignment horizontal="left" vertical="center"/>
    </xf>
    <xf numFmtId="0" fontId="37" fillId="4" borderId="67" xfId="15" applyFont="1" applyFill="1" applyBorder="1" applyAlignment="1">
      <alignment vertical="center" shrinkToFit="1"/>
    </xf>
    <xf numFmtId="0" fontId="37" fillId="0" borderId="80" xfId="15" applyFont="1" applyBorder="1" applyAlignment="1">
      <alignment horizontal="center" vertical="center"/>
    </xf>
    <xf numFmtId="0" fontId="37" fillId="0" borderId="81" xfId="15" applyFont="1" applyBorder="1" applyAlignment="1">
      <alignment horizontal="center" vertical="center"/>
    </xf>
    <xf numFmtId="0" fontId="34" fillId="6" borderId="82" xfId="15" applyFont="1" applyFill="1" applyBorder="1" applyAlignment="1">
      <alignment horizontal="center" vertical="center"/>
    </xf>
    <xf numFmtId="0" fontId="34" fillId="6" borderId="47" xfId="15" applyFont="1" applyFill="1" applyBorder="1" applyAlignment="1">
      <alignment horizontal="center" vertical="center"/>
    </xf>
    <xf numFmtId="0" fontId="34" fillId="6" borderId="83" xfId="15" applyFont="1" applyFill="1" applyBorder="1" applyAlignment="1">
      <alignment horizontal="center" vertical="center"/>
    </xf>
    <xf numFmtId="0" fontId="34" fillId="6" borderId="84" xfId="15" applyFont="1" applyFill="1" applyBorder="1" applyAlignment="1">
      <alignment horizontal="center" vertical="center"/>
    </xf>
    <xf numFmtId="0" fontId="34" fillId="6" borderId="85" xfId="15" applyFont="1" applyFill="1" applyBorder="1" applyAlignment="1">
      <alignment horizontal="center" vertical="center"/>
    </xf>
    <xf numFmtId="0" fontId="37" fillId="0" borderId="82" xfId="15" applyFont="1" applyBorder="1" applyAlignment="1">
      <alignment horizontal="center" vertical="center"/>
    </xf>
    <xf numFmtId="0" fontId="37" fillId="0" borderId="86" xfId="15" applyFont="1" applyBorder="1" applyAlignment="1">
      <alignment horizontal="center" vertical="center"/>
    </xf>
    <xf numFmtId="0" fontId="34" fillId="6" borderId="13" xfId="15" applyFont="1" applyFill="1" applyBorder="1" applyAlignment="1">
      <alignment horizontal="center" vertical="center"/>
    </xf>
    <xf numFmtId="0" fontId="34" fillId="6" borderId="17" xfId="15" applyFont="1" applyFill="1" applyBorder="1" applyAlignment="1">
      <alignment horizontal="center" vertical="center"/>
    </xf>
    <xf numFmtId="0" fontId="37" fillId="4" borderId="87" xfId="15" applyFont="1" applyFill="1" applyBorder="1" applyAlignment="1">
      <alignment vertical="center" shrinkToFit="1"/>
    </xf>
    <xf numFmtId="0" fontId="37" fillId="4" borderId="87" xfId="15" applyFont="1" applyFill="1" applyBorder="1">
      <alignment vertical="center"/>
    </xf>
    <xf numFmtId="0" fontId="38" fillId="4" borderId="87" xfId="15" applyFont="1" applyFill="1" applyBorder="1">
      <alignment vertical="center"/>
    </xf>
    <xf numFmtId="0" fontId="37" fillId="4" borderId="87" xfId="15" applyFont="1" applyFill="1" applyBorder="1" applyAlignment="1">
      <alignment horizontal="left" vertical="center"/>
    </xf>
    <xf numFmtId="0" fontId="37" fillId="4" borderId="88" xfId="15" applyFont="1" applyFill="1" applyBorder="1">
      <alignment vertical="center"/>
    </xf>
    <xf numFmtId="0" fontId="38" fillId="0" borderId="57" xfId="15" applyFont="1" applyBorder="1" applyAlignment="1">
      <alignment horizontal="center" vertical="center"/>
    </xf>
    <xf numFmtId="0" fontId="38" fillId="0" borderId="0" xfId="15" applyFont="1" applyAlignment="1">
      <alignment horizontal="center" vertical="center"/>
    </xf>
    <xf numFmtId="0" fontId="23" fillId="0" borderId="25" xfId="15" applyFont="1" applyBorder="1">
      <alignment vertical="center"/>
    </xf>
    <xf numFmtId="0" fontId="37" fillId="0" borderId="26" xfId="15" applyFont="1" applyBorder="1">
      <alignment vertical="center"/>
    </xf>
    <xf numFmtId="0" fontId="23" fillId="0" borderId="27" xfId="15" applyFont="1" applyBorder="1">
      <alignment vertical="center"/>
    </xf>
    <xf numFmtId="0" fontId="37" fillId="0" borderId="1" xfId="15" applyFont="1" applyBorder="1" applyAlignment="1">
      <alignment horizontal="center" vertical="center"/>
    </xf>
    <xf numFmtId="0" fontId="37" fillId="0" borderId="3" xfId="15" applyFont="1" applyBorder="1" applyAlignment="1">
      <alignment horizontal="center" vertical="center" shrinkToFit="1"/>
    </xf>
    <xf numFmtId="0" fontId="34" fillId="6" borderId="38" xfId="15" applyFont="1" applyFill="1" applyBorder="1">
      <alignment vertical="center"/>
    </xf>
    <xf numFmtId="0" fontId="34" fillId="6" borderId="1" xfId="15" applyFont="1" applyFill="1" applyBorder="1">
      <alignment vertical="center"/>
    </xf>
    <xf numFmtId="0" fontId="34" fillId="6" borderId="2" xfId="15" applyFont="1" applyFill="1" applyBorder="1">
      <alignment vertical="center"/>
    </xf>
    <xf numFmtId="0" fontId="34" fillId="6" borderId="3" xfId="15" applyFont="1" applyFill="1" applyBorder="1">
      <alignment vertical="center"/>
    </xf>
    <xf numFmtId="0" fontId="34" fillId="6" borderId="6" xfId="15" applyFont="1" applyFill="1" applyBorder="1">
      <alignment vertical="center"/>
    </xf>
    <xf numFmtId="0" fontId="34" fillId="6" borderId="5" xfId="15" applyFont="1" applyFill="1" applyBorder="1">
      <alignment vertical="center"/>
    </xf>
    <xf numFmtId="0" fontId="47" fillId="0" borderId="38" xfId="15" applyFont="1" applyBorder="1">
      <alignment vertical="center"/>
    </xf>
    <xf numFmtId="0" fontId="34" fillId="0" borderId="38" xfId="15" applyFont="1" applyBorder="1" applyAlignment="1">
      <alignment vertical="center" shrinkToFit="1"/>
    </xf>
    <xf numFmtId="0" fontId="34" fillId="6" borderId="44" xfId="15" applyFont="1" applyFill="1" applyBorder="1">
      <alignment vertical="center"/>
    </xf>
    <xf numFmtId="0" fontId="34" fillId="6" borderId="33" xfId="15" applyFont="1" applyFill="1" applyBorder="1">
      <alignment vertical="center"/>
    </xf>
    <xf numFmtId="0" fontId="34" fillId="6" borderId="23" xfId="15" applyFont="1" applyFill="1" applyBorder="1">
      <alignment vertical="center"/>
    </xf>
    <xf numFmtId="0" fontId="34" fillId="6" borderId="46" xfId="15" applyFont="1" applyFill="1" applyBorder="1">
      <alignment vertical="center"/>
    </xf>
    <xf numFmtId="0" fontId="23" fillId="0" borderId="29" xfId="15" applyFont="1" applyBorder="1" applyAlignment="1">
      <alignment vertical="center" wrapText="1"/>
    </xf>
    <xf numFmtId="0" fontId="23" fillId="0" borderId="26" xfId="15" applyFont="1" applyBorder="1">
      <alignment vertical="center"/>
    </xf>
    <xf numFmtId="178" fontId="23" fillId="0" borderId="31" xfId="15" applyNumberFormat="1" applyFont="1" applyBorder="1">
      <alignment vertical="center"/>
    </xf>
    <xf numFmtId="178" fontId="41" fillId="0" borderId="0" xfId="15" applyNumberFormat="1" applyFont="1">
      <alignment vertical="center"/>
    </xf>
    <xf numFmtId="0" fontId="37" fillId="0" borderId="7" xfId="15" applyFont="1" applyBorder="1" applyAlignment="1">
      <alignment horizontal="center" vertical="center"/>
    </xf>
    <xf numFmtId="0" fontId="37" fillId="0" borderId="9" xfId="15" applyFont="1" applyBorder="1" applyAlignment="1">
      <alignment vertical="center" shrinkToFit="1"/>
    </xf>
    <xf numFmtId="0" fontId="34" fillId="6" borderId="40" xfId="15" applyFont="1" applyFill="1" applyBorder="1">
      <alignment vertical="center"/>
    </xf>
    <xf numFmtId="0" fontId="34" fillId="6" borderId="7" xfId="15" applyFont="1" applyFill="1" applyBorder="1">
      <alignment vertical="center"/>
    </xf>
    <xf numFmtId="0" fontId="34" fillId="6" borderId="8" xfId="15" applyFont="1" applyFill="1" applyBorder="1">
      <alignment vertical="center"/>
    </xf>
    <xf numFmtId="0" fontId="34" fillId="6" borderId="9" xfId="15" applyFont="1" applyFill="1" applyBorder="1">
      <alignment vertical="center"/>
    </xf>
    <xf numFmtId="0" fontId="34" fillId="6" borderId="12" xfId="15" applyFont="1" applyFill="1" applyBorder="1">
      <alignment vertical="center"/>
    </xf>
    <xf numFmtId="0" fontId="34" fillId="6" borderId="11" xfId="15" applyFont="1" applyFill="1" applyBorder="1">
      <alignment vertical="center"/>
    </xf>
    <xf numFmtId="0" fontId="47" fillId="0" borderId="71" xfId="15" applyFont="1" applyBorder="1">
      <alignment vertical="center"/>
    </xf>
    <xf numFmtId="0" fontId="34" fillId="0" borderId="40" xfId="15" applyFont="1" applyBorder="1" applyAlignment="1">
      <alignment vertical="center" shrinkToFit="1"/>
    </xf>
    <xf numFmtId="0" fontId="23" fillId="0" borderId="0" xfId="15" applyFont="1" applyAlignment="1">
      <alignment vertical="center" wrapText="1"/>
    </xf>
    <xf numFmtId="0" fontId="48" fillId="0" borderId="0" xfId="8" applyFont="1">
      <alignment vertical="center"/>
    </xf>
    <xf numFmtId="0" fontId="37" fillId="0" borderId="24" xfId="15" applyFont="1" applyBorder="1" applyAlignment="1">
      <alignment horizontal="center" vertical="center"/>
    </xf>
    <xf numFmtId="0" fontId="37" fillId="0" borderId="25" xfId="15" applyFont="1" applyBorder="1" applyAlignment="1">
      <alignment horizontal="center" vertical="center" shrinkToFit="1"/>
    </xf>
    <xf numFmtId="0" fontId="37" fillId="0" borderId="11" xfId="15" applyFont="1" applyBorder="1" applyAlignment="1">
      <alignment vertical="center" shrinkToFit="1"/>
    </xf>
    <xf numFmtId="0" fontId="37" fillId="0" borderId="24" xfId="15" applyFont="1" applyBorder="1" applyAlignment="1">
      <alignment horizontal="center" vertical="center" shrinkToFit="1"/>
    </xf>
    <xf numFmtId="0" fontId="38" fillId="7" borderId="24" xfId="15" applyFont="1" applyFill="1" applyBorder="1" applyAlignment="1">
      <alignment horizontal="center" vertical="center"/>
    </xf>
    <xf numFmtId="0" fontId="37" fillId="0" borderId="29" xfId="15" applyFont="1" applyBorder="1" applyAlignment="1">
      <alignment horizontal="left" vertical="center" wrapText="1"/>
    </xf>
    <xf numFmtId="0" fontId="37" fillId="0" borderId="0" xfId="15" applyFont="1" applyAlignment="1">
      <alignment horizontal="left" vertical="center" wrapText="1"/>
    </xf>
    <xf numFmtId="0" fontId="37" fillId="0" borderId="31" xfId="15" applyFont="1" applyBorder="1" applyAlignment="1">
      <alignment horizontal="left" vertical="center" wrapText="1"/>
    </xf>
    <xf numFmtId="0" fontId="41" fillId="0" borderId="0" xfId="15" applyFont="1" applyAlignment="1">
      <alignment horizontal="center" vertical="center"/>
    </xf>
    <xf numFmtId="0" fontId="43" fillId="0" borderId="0" xfId="15" applyFont="1">
      <alignment vertical="center"/>
    </xf>
    <xf numFmtId="0" fontId="37" fillId="0" borderId="29" xfId="15" applyFont="1" applyBorder="1" applyAlignment="1">
      <alignment horizontal="center" vertical="center" shrinkToFit="1"/>
    </xf>
    <xf numFmtId="0" fontId="37" fillId="0" borderId="28" xfId="15" applyFont="1" applyBorder="1" applyAlignment="1">
      <alignment horizontal="center" vertical="center" shrinkToFit="1"/>
    </xf>
    <xf numFmtId="0" fontId="38" fillId="7" borderId="28" xfId="15" applyFont="1" applyFill="1" applyBorder="1" applyAlignment="1">
      <alignment horizontal="center" vertical="center"/>
    </xf>
    <xf numFmtId="0" fontId="41" fillId="0" borderId="0" xfId="15" applyFont="1" applyAlignment="1">
      <alignment horizontal="left" vertical="top" wrapText="1"/>
    </xf>
    <xf numFmtId="182" fontId="38" fillId="0" borderId="57" xfId="15" applyNumberFormat="1" applyFont="1" applyBorder="1" applyAlignment="1">
      <alignment horizontal="right" vertical="center"/>
    </xf>
    <xf numFmtId="182" fontId="38" fillId="0" borderId="0" xfId="15" applyNumberFormat="1" applyFont="1" applyAlignment="1">
      <alignment horizontal="right" vertical="center"/>
    </xf>
    <xf numFmtId="49" fontId="44" fillId="0" borderId="33" xfId="15" applyNumberFormat="1" applyFont="1" applyBorder="1" applyAlignment="1">
      <alignment horizontal="center" vertical="center"/>
    </xf>
    <xf numFmtId="0" fontId="37" fillId="0" borderId="13" xfId="15" applyFont="1" applyBorder="1" applyAlignment="1">
      <alignment horizontal="center" vertical="center"/>
    </xf>
    <xf numFmtId="0" fontId="37" fillId="0" borderId="14" xfId="15" applyFont="1" applyBorder="1" applyAlignment="1">
      <alignment vertical="center" shrinkToFit="1"/>
    </xf>
    <xf numFmtId="0" fontId="34" fillId="6" borderId="48" xfId="15" applyFont="1" applyFill="1" applyBorder="1">
      <alignment vertical="center"/>
    </xf>
    <xf numFmtId="0" fontId="34" fillId="6" borderId="13" xfId="15" applyFont="1" applyFill="1" applyBorder="1">
      <alignment vertical="center"/>
    </xf>
    <xf numFmtId="0" fontId="34" fillId="6" borderId="17" xfId="15" applyFont="1" applyFill="1" applyBorder="1">
      <alignment vertical="center"/>
    </xf>
    <xf numFmtId="0" fontId="34" fillId="6" borderId="14" xfId="15" applyFont="1" applyFill="1" applyBorder="1">
      <alignment vertical="center"/>
    </xf>
    <xf numFmtId="0" fontId="34" fillId="6" borderId="21" xfId="15" applyFont="1" applyFill="1" applyBorder="1">
      <alignment vertical="center"/>
    </xf>
    <xf numFmtId="0" fontId="34" fillId="6" borderId="16" xfId="15" applyFont="1" applyFill="1" applyBorder="1">
      <alignment vertical="center"/>
    </xf>
    <xf numFmtId="0" fontId="47" fillId="0" borderId="82" xfId="15" applyFont="1" applyBorder="1">
      <alignment vertical="center"/>
    </xf>
    <xf numFmtId="0" fontId="34" fillId="0" borderId="48" xfId="15" applyFont="1" applyBorder="1" applyAlignment="1">
      <alignment vertical="center" shrinkToFit="1"/>
    </xf>
    <xf numFmtId="0" fontId="37" fillId="6" borderId="17" xfId="15" applyFont="1" applyFill="1" applyBorder="1">
      <alignment vertical="center"/>
    </xf>
    <xf numFmtId="0" fontId="37" fillId="0" borderId="33" xfId="15" applyFont="1" applyBorder="1" applyAlignment="1">
      <alignment horizontal="center" vertical="center" shrinkToFit="1"/>
    </xf>
    <xf numFmtId="0" fontId="38" fillId="7" borderId="33" xfId="15" applyFont="1" applyFill="1" applyBorder="1" applyAlignment="1">
      <alignment horizontal="center" vertical="center"/>
    </xf>
    <xf numFmtId="0" fontId="43" fillId="0" borderId="24" xfId="15" applyFont="1" applyBorder="1" applyAlignment="1">
      <alignment horizontal="center" vertical="center" wrapText="1"/>
    </xf>
    <xf numFmtId="182" fontId="49" fillId="0" borderId="24" xfId="15" applyNumberFormat="1" applyFont="1" applyBorder="1" applyAlignment="1">
      <alignment horizontal="center" vertical="center"/>
    </xf>
    <xf numFmtId="182" fontId="37" fillId="0" borderId="24" xfId="15" applyNumberFormat="1" applyFont="1" applyBorder="1" applyAlignment="1">
      <alignment horizontal="center" vertical="center"/>
    </xf>
    <xf numFmtId="182" fontId="38" fillId="7" borderId="24" xfId="15" applyNumberFormat="1" applyFont="1" applyFill="1" applyBorder="1" applyAlignment="1">
      <alignment horizontal="center" vertical="center"/>
    </xf>
    <xf numFmtId="0" fontId="37" fillId="0" borderId="34" xfId="15" applyFont="1" applyBorder="1" applyAlignment="1">
      <alignment horizontal="center" vertical="center" shrinkToFit="1"/>
    </xf>
    <xf numFmtId="0" fontId="43" fillId="0" borderId="28" xfId="15" applyFont="1" applyBorder="1" applyAlignment="1">
      <alignment horizontal="center" vertical="center" wrapText="1"/>
    </xf>
    <xf numFmtId="182" fontId="49" fillId="0" borderId="28" xfId="15" applyNumberFormat="1" applyFont="1" applyBorder="1" applyAlignment="1">
      <alignment horizontal="center" vertical="center"/>
    </xf>
    <xf numFmtId="182" fontId="37" fillId="0" borderId="28" xfId="15" applyNumberFormat="1" applyFont="1" applyBorder="1" applyAlignment="1">
      <alignment horizontal="center" vertical="center"/>
    </xf>
    <xf numFmtId="182" fontId="38" fillId="7" borderId="28" xfId="15" applyNumberFormat="1" applyFont="1" applyFill="1" applyBorder="1" applyAlignment="1">
      <alignment horizontal="center" vertical="center"/>
    </xf>
    <xf numFmtId="182" fontId="37" fillId="6" borderId="24" xfId="15" applyNumberFormat="1" applyFont="1" applyFill="1" applyBorder="1" applyAlignment="1">
      <alignment horizontal="right" vertical="center" shrinkToFit="1"/>
    </xf>
    <xf numFmtId="183" fontId="37" fillId="0" borderId="30" xfId="15" applyNumberFormat="1" applyFont="1" applyBorder="1" applyAlignment="1">
      <alignment horizontal="right" vertical="center" shrinkToFit="1"/>
    </xf>
    <xf numFmtId="182" fontId="37" fillId="0" borderId="24" xfId="15" applyNumberFormat="1" applyFont="1" applyBorder="1" applyAlignment="1">
      <alignment horizontal="right" vertical="center" shrinkToFit="1"/>
    </xf>
    <xf numFmtId="178" fontId="37" fillId="5" borderId="34" xfId="15" applyNumberFormat="1" applyFont="1" applyFill="1" applyBorder="1">
      <alignment vertical="center"/>
    </xf>
    <xf numFmtId="0" fontId="23" fillId="0" borderId="22" xfId="15" applyFont="1" applyBorder="1" applyAlignment="1">
      <alignment horizontal="center" vertical="center"/>
    </xf>
    <xf numFmtId="0" fontId="37" fillId="0" borderId="23" xfId="15" applyFont="1" applyBorder="1" applyAlignment="1">
      <alignment horizontal="center" vertical="center"/>
    </xf>
    <xf numFmtId="182" fontId="37" fillId="6" borderId="28" xfId="15" applyNumberFormat="1" applyFont="1" applyFill="1" applyBorder="1" applyAlignment="1">
      <alignment horizontal="right" vertical="center" shrinkToFit="1"/>
    </xf>
    <xf numFmtId="183" fontId="37" fillId="0" borderId="32" xfId="15" applyNumberFormat="1" applyFont="1" applyBorder="1" applyAlignment="1">
      <alignment horizontal="right" vertical="center" shrinkToFit="1"/>
    </xf>
    <xf numFmtId="182" fontId="37" fillId="0" borderId="28" xfId="15" applyNumberFormat="1" applyFont="1" applyBorder="1" applyAlignment="1">
      <alignment horizontal="right" vertical="center" shrinkToFit="1"/>
    </xf>
    <xf numFmtId="0" fontId="43" fillId="0" borderId="33" xfId="15" applyFont="1" applyBorder="1" applyAlignment="1">
      <alignment horizontal="center" vertical="center" wrapText="1"/>
    </xf>
    <xf numFmtId="182" fontId="49" fillId="0" borderId="33" xfId="15" applyNumberFormat="1" applyFont="1" applyBorder="1" applyAlignment="1">
      <alignment horizontal="center" vertical="center"/>
    </xf>
    <xf numFmtId="182" fontId="37" fillId="0" borderId="33" xfId="15" applyNumberFormat="1" applyFont="1" applyBorder="1" applyAlignment="1">
      <alignment horizontal="center" vertical="center"/>
    </xf>
    <xf numFmtId="182" fontId="38" fillId="7" borderId="33" xfId="15" applyNumberFormat="1" applyFont="1" applyFill="1" applyBorder="1" applyAlignment="1">
      <alignment horizontal="center" vertical="center"/>
    </xf>
    <xf numFmtId="184" fontId="37" fillId="0" borderId="24" xfId="15" applyNumberFormat="1" applyFont="1" applyBorder="1" applyAlignment="1">
      <alignment horizontal="center" vertical="center"/>
    </xf>
    <xf numFmtId="0" fontId="38" fillId="7" borderId="8" xfId="15" applyFont="1" applyFill="1" applyBorder="1" applyAlignment="1">
      <alignment horizontal="center" vertical="center"/>
    </xf>
    <xf numFmtId="178" fontId="37" fillId="8" borderId="25" xfId="15" applyNumberFormat="1" applyFont="1" applyFill="1" applyBorder="1">
      <alignment vertical="center"/>
    </xf>
    <xf numFmtId="0" fontId="23" fillId="0" borderId="26" xfId="15" applyFont="1" applyBorder="1" applyAlignment="1">
      <alignment horizontal="center" vertical="center"/>
    </xf>
    <xf numFmtId="0" fontId="37" fillId="0" borderId="27" xfId="15" applyFont="1" applyBorder="1" applyAlignment="1">
      <alignment horizontal="center" vertical="center"/>
    </xf>
    <xf numFmtId="182" fontId="37" fillId="6" borderId="33" xfId="15" applyNumberFormat="1" applyFont="1" applyFill="1" applyBorder="1" applyAlignment="1">
      <alignment horizontal="right" vertical="center" shrinkToFit="1"/>
    </xf>
    <xf numFmtId="183" fontId="37" fillId="0" borderId="35" xfId="15" applyNumberFormat="1" applyFont="1" applyBorder="1" applyAlignment="1">
      <alignment horizontal="right" vertical="center" shrinkToFit="1"/>
    </xf>
    <xf numFmtId="182" fontId="37" fillId="0" borderId="33" xfId="15" applyNumberFormat="1" applyFont="1" applyBorder="1" applyAlignment="1">
      <alignment horizontal="right" vertical="center" shrinkToFit="1"/>
    </xf>
    <xf numFmtId="184" fontId="37" fillId="0" borderId="28" xfId="15" applyNumberFormat="1" applyFont="1" applyBorder="1" applyAlignment="1">
      <alignment horizontal="center" vertical="center"/>
    </xf>
    <xf numFmtId="0" fontId="37" fillId="8" borderId="29" xfId="15" applyFont="1" applyFill="1" applyBorder="1" applyAlignment="1">
      <alignment horizontal="center" vertical="center"/>
    </xf>
    <xf numFmtId="176" fontId="39" fillId="0" borderId="0" xfId="15" applyNumberFormat="1" applyFont="1" applyBorder="1" applyAlignment="1">
      <alignment horizontal="center" vertical="center"/>
    </xf>
    <xf numFmtId="0" fontId="42" fillId="0" borderId="0" xfId="9" applyFont="1">
      <alignment vertical="center"/>
    </xf>
    <xf numFmtId="184" fontId="37" fillId="0" borderId="33" xfId="15" applyNumberFormat="1" applyFont="1" applyBorder="1" applyAlignment="1">
      <alignment horizontal="center" vertical="center"/>
    </xf>
    <xf numFmtId="0" fontId="39" fillId="0" borderId="25" xfId="15" applyFont="1" applyBorder="1" applyAlignment="1">
      <alignment horizontal="center" vertical="center" wrapText="1"/>
    </xf>
    <xf numFmtId="0" fontId="39" fillId="0" borderId="27" xfId="15" applyFont="1" applyBorder="1" applyAlignment="1">
      <alignment horizontal="center" vertical="center" wrapText="1"/>
    </xf>
    <xf numFmtId="0" fontId="37" fillId="0" borderId="57" xfId="15" applyFont="1" applyBorder="1">
      <alignment vertical="center"/>
    </xf>
    <xf numFmtId="0" fontId="39" fillId="0" borderId="29" xfId="15" applyFont="1" applyBorder="1" applyAlignment="1">
      <alignment horizontal="center" vertical="center" wrapText="1"/>
    </xf>
    <xf numFmtId="0" fontId="39" fillId="0" borderId="31" xfId="15" applyFont="1" applyBorder="1" applyAlignment="1">
      <alignment horizontal="center" vertical="center" wrapText="1"/>
    </xf>
    <xf numFmtId="0" fontId="39" fillId="0" borderId="34" xfId="15" applyFont="1" applyBorder="1" applyAlignment="1">
      <alignment horizontal="center" vertical="center" wrapText="1"/>
    </xf>
    <xf numFmtId="0" fontId="39" fillId="0" borderId="23" xfId="15" applyFont="1" applyBorder="1" applyAlignment="1">
      <alignment horizontal="center" vertical="center" wrapText="1"/>
    </xf>
    <xf numFmtId="0" fontId="49" fillId="0" borderId="0" xfId="9" applyFont="1">
      <alignment vertical="center"/>
    </xf>
    <xf numFmtId="0" fontId="50" fillId="0" borderId="8" xfId="9" applyFont="1" applyBorder="1" applyAlignment="1">
      <alignment horizontal="center" vertical="center"/>
    </xf>
    <xf numFmtId="179" fontId="23" fillId="0" borderId="11" xfId="15" applyNumberFormat="1" applyFont="1" applyBorder="1" applyAlignment="1">
      <alignment horizontal="center" vertical="center"/>
    </xf>
    <xf numFmtId="177" fontId="37" fillId="0" borderId="0" xfId="15" applyNumberFormat="1" applyFont="1" applyBorder="1" applyAlignment="1">
      <alignment horizontal="center" vertical="center"/>
    </xf>
    <xf numFmtId="0" fontId="37" fillId="0" borderId="89" xfId="15" applyFont="1" applyBorder="1" applyAlignment="1">
      <alignment horizontal="center" vertical="center" shrinkToFit="1"/>
    </xf>
    <xf numFmtId="0" fontId="37" fillId="0" borderId="90" xfId="15" applyFont="1" applyBorder="1" applyAlignment="1">
      <alignment vertical="center" shrinkToFit="1"/>
    </xf>
    <xf numFmtId="1" fontId="37" fillId="0" borderId="57" xfId="15" applyNumberFormat="1" applyFont="1" applyBorder="1" applyAlignment="1">
      <alignment horizontal="center" vertical="center"/>
    </xf>
    <xf numFmtId="1" fontId="37" fillId="0" borderId="0" xfId="15" applyNumberFormat="1" applyFont="1" applyAlignment="1">
      <alignment horizontal="center" vertical="center"/>
    </xf>
    <xf numFmtId="0" fontId="50" fillId="6" borderId="24" xfId="9" applyFont="1" applyFill="1" applyBorder="1" applyAlignment="1" applyProtection="1">
      <alignment horizontal="center" vertical="center" shrinkToFit="1"/>
      <protection locked="0"/>
    </xf>
    <xf numFmtId="0" fontId="50" fillId="6" borderId="8" xfId="9" applyFont="1" applyFill="1" applyBorder="1" applyAlignment="1" applyProtection="1">
      <alignment horizontal="center" vertical="center" shrinkToFit="1"/>
      <protection locked="0"/>
    </xf>
    <xf numFmtId="182" fontId="37" fillId="0" borderId="0" xfId="15" applyNumberFormat="1" applyFont="1">
      <alignment vertical="center"/>
    </xf>
    <xf numFmtId="0" fontId="23" fillId="0" borderId="0" xfId="15" applyFont="1" applyBorder="1" applyAlignment="1">
      <alignment horizontal="center" vertical="center" wrapText="1"/>
    </xf>
    <xf numFmtId="177" fontId="23" fillId="0" borderId="0" xfId="15" applyNumberFormat="1" applyFont="1" applyBorder="1">
      <alignment vertical="center"/>
    </xf>
    <xf numFmtId="177" fontId="37" fillId="0" borderId="0" xfId="15" applyNumberFormat="1" applyFont="1" applyBorder="1">
      <alignment vertical="center"/>
    </xf>
    <xf numFmtId="177" fontId="37" fillId="0" borderId="31" xfId="15" applyNumberFormat="1" applyFont="1" applyBorder="1">
      <alignment vertical="center"/>
    </xf>
    <xf numFmtId="177" fontId="37" fillId="0" borderId="58" xfId="15" applyNumberFormat="1" applyFont="1" applyBorder="1">
      <alignment vertical="center"/>
    </xf>
    <xf numFmtId="0" fontId="50" fillId="6" borderId="28" xfId="9" applyFont="1" applyFill="1" applyBorder="1" applyAlignment="1" applyProtection="1">
      <alignment horizontal="center" vertical="center" shrinkToFit="1"/>
      <protection locked="0"/>
    </xf>
    <xf numFmtId="0" fontId="23" fillId="0" borderId="0" xfId="15" applyFont="1" applyBorder="1" applyAlignment="1">
      <alignment horizontal="center" vertical="center"/>
    </xf>
    <xf numFmtId="0" fontId="37" fillId="0" borderId="0" xfId="15" applyFont="1" applyBorder="1" applyAlignment="1">
      <alignment horizontal="center" vertical="center"/>
    </xf>
    <xf numFmtId="0" fontId="37" fillId="0" borderId="91" xfId="15" applyFont="1" applyBorder="1" applyAlignment="1">
      <alignment vertical="center" shrinkToFit="1"/>
    </xf>
    <xf numFmtId="0" fontId="37" fillId="0" borderId="72" xfId="15" applyFont="1" applyBorder="1" applyAlignment="1">
      <alignment vertical="center" shrinkToFit="1"/>
    </xf>
    <xf numFmtId="176" fontId="23" fillId="0" borderId="0" xfId="15" applyNumberFormat="1" applyFont="1" applyBorder="1">
      <alignment vertical="center"/>
    </xf>
    <xf numFmtId="176" fontId="39" fillId="0" borderId="0" xfId="15" applyNumberFormat="1" applyFont="1" applyBorder="1">
      <alignment vertical="center"/>
    </xf>
    <xf numFmtId="176" fontId="39" fillId="0" borderId="31" xfId="15" applyNumberFormat="1" applyFont="1" applyBorder="1">
      <alignment vertical="center"/>
    </xf>
    <xf numFmtId="176" fontId="39" fillId="0" borderId="58" xfId="15" applyNumberFormat="1" applyFont="1" applyBorder="1">
      <alignment vertical="center"/>
    </xf>
    <xf numFmtId="0" fontId="34" fillId="0" borderId="69" xfId="15" applyFont="1" applyBorder="1" applyAlignment="1">
      <alignment horizontal="center" vertical="center"/>
    </xf>
    <xf numFmtId="0" fontId="34" fillId="0" borderId="43" xfId="15" applyFont="1" applyBorder="1" applyAlignment="1">
      <alignment horizontal="center" vertical="center"/>
    </xf>
    <xf numFmtId="0" fontId="34" fillId="0" borderId="28" xfId="15" applyFont="1" applyBorder="1" applyAlignment="1">
      <alignment horizontal="center" vertical="center"/>
    </xf>
    <xf numFmtId="0" fontId="34" fillId="0" borderId="29" xfId="15" applyFont="1" applyBorder="1" applyAlignment="1">
      <alignment horizontal="center" vertical="center"/>
    </xf>
    <xf numFmtId="0" fontId="34" fillId="0" borderId="44" xfId="15" applyFont="1" applyBorder="1" applyAlignment="1">
      <alignment horizontal="center" vertical="center"/>
    </xf>
    <xf numFmtId="0" fontId="34" fillId="0" borderId="33" xfId="15" applyFont="1" applyBorder="1" applyAlignment="1">
      <alignment horizontal="center" vertical="center"/>
    </xf>
    <xf numFmtId="0" fontId="34" fillId="0" borderId="46" xfId="15" applyFont="1" applyBorder="1" applyAlignment="1">
      <alignment horizontal="center" vertical="center"/>
    </xf>
    <xf numFmtId="0" fontId="34" fillId="0" borderId="23" xfId="15" applyFont="1" applyBorder="1" applyAlignment="1">
      <alignment horizontal="center" vertical="center"/>
    </xf>
    <xf numFmtId="0" fontId="34" fillId="0" borderId="34" xfId="15" applyFont="1" applyBorder="1" applyAlignment="1">
      <alignment horizontal="center" vertical="center"/>
    </xf>
    <xf numFmtId="0" fontId="34" fillId="0" borderId="71" xfId="15" applyFont="1" applyBorder="1" applyAlignment="1">
      <alignment horizontal="center" vertical="center"/>
    </xf>
    <xf numFmtId="0" fontId="34" fillId="6" borderId="65" xfId="15" applyFont="1" applyFill="1" applyBorder="1" applyAlignment="1">
      <alignment horizontal="center" vertical="center"/>
    </xf>
    <xf numFmtId="0" fontId="37" fillId="0" borderId="1" xfId="15" applyFont="1" applyBorder="1" applyAlignment="1">
      <alignment horizontal="center" vertical="center" wrapText="1"/>
    </xf>
    <xf numFmtId="0" fontId="37" fillId="0" borderId="6" xfId="15" applyFont="1" applyBorder="1" applyAlignment="1">
      <alignment horizontal="center" vertical="center" wrapText="1"/>
    </xf>
    <xf numFmtId="0" fontId="34" fillId="0" borderId="5" xfId="15" applyFont="1" applyBorder="1" applyAlignment="1">
      <alignment horizontal="center" vertical="center"/>
    </xf>
    <xf numFmtId="0" fontId="34" fillId="0" borderId="2" xfId="15" applyFont="1" applyBorder="1" applyAlignment="1">
      <alignment horizontal="center" vertical="center"/>
    </xf>
    <xf numFmtId="0" fontId="34" fillId="0" borderId="3" xfId="15" applyFont="1" applyBorder="1" applyAlignment="1">
      <alignment horizontal="center" vertical="center"/>
    </xf>
    <xf numFmtId="0" fontId="34" fillId="0" borderId="89" xfId="15" applyFont="1" applyBorder="1" applyAlignment="1">
      <alignment horizontal="center" vertical="center"/>
    </xf>
    <xf numFmtId="0" fontId="34" fillId="0" borderId="65" xfId="15" applyFont="1" applyFill="1" applyBorder="1" applyAlignment="1">
      <alignment horizontal="center" vertical="center"/>
    </xf>
    <xf numFmtId="184" fontId="37" fillId="0" borderId="8" xfId="15" applyNumberFormat="1" applyFont="1" applyBorder="1" applyAlignment="1">
      <alignment horizontal="center" vertical="center"/>
    </xf>
    <xf numFmtId="1" fontId="38" fillId="7" borderId="8" xfId="15" applyNumberFormat="1" applyFont="1" applyFill="1" applyBorder="1" applyAlignment="1">
      <alignment horizontal="center" vertical="center"/>
    </xf>
    <xf numFmtId="0" fontId="34" fillId="0" borderId="7" xfId="15" applyFont="1" applyBorder="1" applyAlignment="1">
      <alignment horizontal="center" vertical="center"/>
    </xf>
    <xf numFmtId="0" fontId="34" fillId="0" borderId="8" xfId="15" applyFont="1" applyBorder="1" applyAlignment="1">
      <alignment horizontal="center" vertical="center"/>
    </xf>
    <xf numFmtId="0" fontId="34" fillId="0" borderId="12" xfId="15" applyFont="1" applyBorder="1" applyAlignment="1">
      <alignment horizontal="center" vertical="center"/>
    </xf>
    <xf numFmtId="0" fontId="34" fillId="0" borderId="11" xfId="15" applyFont="1" applyBorder="1" applyAlignment="1">
      <alignment horizontal="center" vertical="center"/>
    </xf>
    <xf numFmtId="0" fontId="34" fillId="0" borderId="9" xfId="15" applyFont="1" applyBorder="1" applyAlignment="1">
      <alignment horizontal="center" vertical="center"/>
    </xf>
    <xf numFmtId="0" fontId="34" fillId="0" borderId="40" xfId="15" applyFont="1" applyBorder="1" applyAlignment="1">
      <alignment horizontal="center" vertical="center"/>
    </xf>
    <xf numFmtId="0" fontId="37" fillId="0" borderId="7" xfId="15" applyFont="1" applyBorder="1" applyAlignment="1">
      <alignment horizontal="center" vertical="center" wrapText="1"/>
    </xf>
    <xf numFmtId="0" fontId="37" fillId="0" borderId="12" xfId="15" applyFont="1" applyBorder="1" applyAlignment="1">
      <alignment horizontal="center" vertical="center" wrapText="1"/>
    </xf>
    <xf numFmtId="0" fontId="34" fillId="0" borderId="90" xfId="15" applyFont="1" applyBorder="1" applyAlignment="1">
      <alignment horizontal="center" vertical="center"/>
    </xf>
    <xf numFmtId="185" fontId="34" fillId="0" borderId="73" xfId="15" applyNumberFormat="1" applyFont="1" applyBorder="1" applyAlignment="1">
      <alignment horizontal="center" vertical="center"/>
    </xf>
    <xf numFmtId="185" fontId="34" fillId="0" borderId="74" xfId="15" applyNumberFormat="1" applyFont="1" applyBorder="1" applyAlignment="1">
      <alignment horizontal="center" vertical="center"/>
    </xf>
    <xf numFmtId="185" fontId="34" fillId="0" borderId="24" xfId="15" applyNumberFormat="1" applyFont="1" applyBorder="1" applyAlignment="1">
      <alignment horizontal="center" vertical="center"/>
    </xf>
    <xf numFmtId="185" fontId="34" fillId="0" borderId="25" xfId="15" applyNumberFormat="1" applyFont="1" applyBorder="1" applyAlignment="1">
      <alignment horizontal="center" vertical="center"/>
    </xf>
    <xf numFmtId="185" fontId="34" fillId="0" borderId="7" xfId="15" applyNumberFormat="1" applyFont="1" applyBorder="1" applyAlignment="1">
      <alignment horizontal="center" vertical="center"/>
    </xf>
    <xf numFmtId="185" fontId="34" fillId="0" borderId="8" xfId="15" applyNumberFormat="1" applyFont="1" applyBorder="1" applyAlignment="1">
      <alignment horizontal="center" vertical="center"/>
    </xf>
    <xf numFmtId="185" fontId="34" fillId="0" borderId="12" xfId="15" applyNumberFormat="1" applyFont="1" applyBorder="1" applyAlignment="1">
      <alignment horizontal="center" vertical="center"/>
    </xf>
    <xf numFmtId="185" fontId="34" fillId="0" borderId="11" xfId="15" applyNumberFormat="1" applyFont="1" applyBorder="1" applyAlignment="1">
      <alignment horizontal="center" vertical="center"/>
    </xf>
    <xf numFmtId="185" fontId="34" fillId="0" borderId="9" xfId="15" applyNumberFormat="1" applyFont="1" applyBorder="1" applyAlignment="1">
      <alignment horizontal="center" vertical="center"/>
    </xf>
    <xf numFmtId="185" fontId="34" fillId="0" borderId="40" xfId="15" applyNumberFormat="1" applyFont="1" applyBorder="1" applyAlignment="1">
      <alignment horizontal="center" vertical="center" shrinkToFit="1"/>
    </xf>
    <xf numFmtId="185" fontId="34" fillId="0" borderId="90" xfId="15" applyNumberFormat="1" applyFont="1" applyBorder="1" applyAlignment="1">
      <alignment horizontal="center" vertical="center" shrinkToFit="1"/>
    </xf>
    <xf numFmtId="185" fontId="34" fillId="0" borderId="69" xfId="15" applyNumberFormat="1" applyFont="1" applyBorder="1" applyAlignment="1">
      <alignment horizontal="center" vertical="center"/>
    </xf>
    <xf numFmtId="185" fontId="34" fillId="0" borderId="43" xfId="15" applyNumberFormat="1" applyFont="1" applyBorder="1" applyAlignment="1">
      <alignment horizontal="center" vertical="center"/>
    </xf>
    <xf numFmtId="185" fontId="34" fillId="0" borderId="28" xfId="15" applyNumberFormat="1" applyFont="1" applyBorder="1" applyAlignment="1">
      <alignment horizontal="center" vertical="center"/>
    </xf>
    <xf numFmtId="185" fontId="34" fillId="0" borderId="29" xfId="15" applyNumberFormat="1" applyFont="1" applyBorder="1" applyAlignment="1">
      <alignment horizontal="center" vertical="center"/>
    </xf>
    <xf numFmtId="0" fontId="51" fillId="0" borderId="57" xfId="15" applyFont="1" applyBorder="1" applyAlignment="1">
      <alignment vertical="center" wrapText="1"/>
    </xf>
    <xf numFmtId="0" fontId="51" fillId="0" borderId="0" xfId="15" applyFont="1" applyAlignment="1">
      <alignment vertical="center" wrapText="1"/>
    </xf>
    <xf numFmtId="185" fontId="34" fillId="0" borderId="71" xfId="15" applyNumberFormat="1" applyFont="1" applyBorder="1" applyAlignment="1">
      <alignment horizontal="center" vertical="center"/>
    </xf>
    <xf numFmtId="185" fontId="34" fillId="0" borderId="44" xfId="15" applyNumberFormat="1" applyFont="1" applyBorder="1" applyAlignment="1">
      <alignment horizontal="center" vertical="center"/>
    </xf>
    <xf numFmtId="185" fontId="34" fillId="0" borderId="33" xfId="15" applyNumberFormat="1" applyFont="1" applyBorder="1" applyAlignment="1">
      <alignment horizontal="center" vertical="center"/>
    </xf>
    <xf numFmtId="185" fontId="34" fillId="0" borderId="34" xfId="15" applyNumberFormat="1" applyFont="1" applyBorder="1" applyAlignment="1">
      <alignment horizontal="center" vertical="center"/>
    </xf>
    <xf numFmtId="185" fontId="34" fillId="0" borderId="27" xfId="15" applyNumberFormat="1" applyFont="1" applyBorder="1" applyAlignment="1">
      <alignment horizontal="center" vertical="center"/>
    </xf>
    <xf numFmtId="185" fontId="34" fillId="0" borderId="72" xfId="15" applyNumberFormat="1" applyFont="1" applyBorder="1" applyAlignment="1">
      <alignment horizontal="center" vertical="center" shrinkToFit="1"/>
    </xf>
    <xf numFmtId="179" fontId="23" fillId="0" borderId="68" xfId="15" applyNumberFormat="1" applyFont="1" applyBorder="1" applyAlignment="1">
      <alignment horizontal="center" vertical="center"/>
    </xf>
    <xf numFmtId="186" fontId="37" fillId="0" borderId="92" xfId="15" applyNumberFormat="1" applyFont="1" applyBorder="1" applyAlignment="1">
      <alignment horizontal="center" vertical="center"/>
    </xf>
    <xf numFmtId="185" fontId="34" fillId="0" borderId="93" xfId="15" applyNumberFormat="1" applyFont="1" applyBorder="1" applyAlignment="1">
      <alignment horizontal="center" vertical="center" shrinkToFit="1"/>
    </xf>
    <xf numFmtId="185" fontId="34" fillId="0" borderId="30" xfId="15" applyNumberFormat="1" applyFont="1" applyBorder="1" applyAlignment="1">
      <alignment horizontal="center" vertical="center" shrinkToFit="1"/>
    </xf>
    <xf numFmtId="185" fontId="34" fillId="0" borderId="94" xfId="15" applyNumberFormat="1" applyFont="1" applyBorder="1" applyAlignment="1">
      <alignment horizontal="center" vertical="center" shrinkToFit="1"/>
    </xf>
    <xf numFmtId="180" fontId="34" fillId="0" borderId="72" xfId="15" applyNumberFormat="1" applyFont="1" applyBorder="1" applyAlignment="1">
      <alignment horizontal="center" vertical="center" shrinkToFit="1"/>
    </xf>
    <xf numFmtId="180" fontId="34" fillId="0" borderId="26" xfId="15" applyNumberFormat="1" applyFont="1" applyBorder="1" applyAlignment="1">
      <alignment horizontal="center" vertical="center" shrinkToFit="1"/>
    </xf>
    <xf numFmtId="180" fontId="34" fillId="0" borderId="78" xfId="15" applyNumberFormat="1" applyFont="1" applyBorder="1" applyAlignment="1">
      <alignment horizontal="center" vertical="center" shrinkToFit="1"/>
    </xf>
    <xf numFmtId="180" fontId="34" fillId="0" borderId="40" xfId="15" applyNumberFormat="1" applyFont="1" applyBorder="1" applyAlignment="1">
      <alignment horizontal="center" vertical="center"/>
    </xf>
    <xf numFmtId="185" fontId="34" fillId="0" borderId="95" xfId="15" applyNumberFormat="1" applyFont="1" applyBorder="1" applyAlignment="1">
      <alignment horizontal="center" vertical="center"/>
    </xf>
    <xf numFmtId="184" fontId="37" fillId="0" borderId="11" xfId="15" applyNumberFormat="1" applyFont="1" applyBorder="1" applyAlignment="1">
      <alignment horizontal="center" vertical="center" shrinkToFit="1"/>
    </xf>
    <xf numFmtId="184" fontId="37" fillId="0" borderId="8" xfId="15" applyNumberFormat="1" applyFont="1" applyBorder="1" applyAlignment="1">
      <alignment horizontal="center" vertical="center" shrinkToFit="1"/>
    </xf>
    <xf numFmtId="184" fontId="37" fillId="0" borderId="9" xfId="15" applyNumberFormat="1" applyFont="1" applyBorder="1" applyAlignment="1">
      <alignment horizontal="center" vertical="center" shrinkToFit="1"/>
    </xf>
    <xf numFmtId="184" fontId="37" fillId="0" borderId="72" xfId="15" applyNumberFormat="1" applyFont="1" applyBorder="1" applyAlignment="1">
      <alignment horizontal="center" vertical="center"/>
    </xf>
    <xf numFmtId="0" fontId="39" fillId="0" borderId="0" xfId="15" applyFont="1" applyAlignment="1">
      <alignment vertical="center" wrapText="1"/>
    </xf>
    <xf numFmtId="184" fontId="37" fillId="0" borderId="0" xfId="15" applyNumberFormat="1" applyFont="1">
      <alignment vertical="center"/>
    </xf>
    <xf numFmtId="186" fontId="37" fillId="0" borderId="96" xfId="15" applyNumberFormat="1" applyFont="1" applyBorder="1" applyAlignment="1">
      <alignment horizontal="center" vertical="center"/>
    </xf>
    <xf numFmtId="185" fontId="34" fillId="0" borderId="97" xfId="15" applyNumberFormat="1" applyFont="1" applyBorder="1" applyAlignment="1">
      <alignment horizontal="center" vertical="center" shrinkToFit="1"/>
    </xf>
    <xf numFmtId="185" fontId="34" fillId="0" borderId="32" xfId="15" applyNumberFormat="1" applyFont="1" applyBorder="1" applyAlignment="1">
      <alignment horizontal="center" vertical="center" shrinkToFit="1"/>
    </xf>
    <xf numFmtId="185" fontId="34" fillId="0" borderId="98" xfId="15" applyNumberFormat="1" applyFont="1" applyBorder="1" applyAlignment="1">
      <alignment horizontal="center" vertical="center" shrinkToFit="1"/>
    </xf>
    <xf numFmtId="180" fontId="34" fillId="0" borderId="57" xfId="15" applyNumberFormat="1" applyFont="1" applyBorder="1" applyAlignment="1">
      <alignment horizontal="center" vertical="center" shrinkToFit="1"/>
    </xf>
    <xf numFmtId="180" fontId="34" fillId="0" borderId="0" xfId="15" applyNumberFormat="1" applyFont="1" applyAlignment="1">
      <alignment horizontal="center" vertical="center" shrinkToFit="1"/>
    </xf>
    <xf numFmtId="180" fontId="34" fillId="0" borderId="58" xfId="15" applyNumberFormat="1" applyFont="1" applyBorder="1" applyAlignment="1">
      <alignment horizontal="center" vertical="center" shrinkToFit="1"/>
    </xf>
    <xf numFmtId="185" fontId="34" fillId="0" borderId="99" xfId="15" applyNumberFormat="1" applyFont="1" applyBorder="1" applyAlignment="1">
      <alignment horizontal="center" vertical="center"/>
    </xf>
    <xf numFmtId="184" fontId="37" fillId="0" borderId="57" xfId="15" applyNumberFormat="1" applyFont="1" applyBorder="1" applyAlignment="1">
      <alignment horizontal="center" vertical="center"/>
    </xf>
    <xf numFmtId="0" fontId="52" fillId="0" borderId="29" xfId="9" applyFont="1" applyBorder="1" applyAlignment="1">
      <alignment horizontal="right" vertical="center"/>
    </xf>
    <xf numFmtId="176" fontId="39" fillId="0" borderId="0" xfId="15" applyNumberFormat="1" applyFont="1">
      <alignment vertical="center"/>
    </xf>
    <xf numFmtId="176" fontId="37" fillId="0" borderId="0" xfId="15" applyNumberFormat="1" applyFont="1">
      <alignment vertical="center"/>
    </xf>
    <xf numFmtId="185" fontId="34" fillId="0" borderId="100" xfId="15" applyNumberFormat="1" applyFont="1" applyBorder="1" applyAlignment="1">
      <alignment horizontal="center" vertical="center" shrinkToFit="1"/>
    </xf>
    <xf numFmtId="185" fontId="34" fillId="0" borderId="35" xfId="15" applyNumberFormat="1" applyFont="1" applyBorder="1" applyAlignment="1">
      <alignment horizontal="center" vertical="center" shrinkToFit="1"/>
    </xf>
    <xf numFmtId="185" fontId="34" fillId="0" borderId="101" xfId="15" applyNumberFormat="1" applyFont="1" applyBorder="1" applyAlignment="1">
      <alignment horizontal="center" vertical="center" shrinkToFit="1"/>
    </xf>
    <xf numFmtId="180" fontId="34" fillId="0" borderId="70" xfId="15" applyNumberFormat="1" applyFont="1" applyBorder="1" applyAlignment="1">
      <alignment horizontal="center" vertical="center" shrinkToFit="1"/>
    </xf>
    <xf numFmtId="180" fontId="34" fillId="0" borderId="22" xfId="15" applyNumberFormat="1" applyFont="1" applyBorder="1" applyAlignment="1">
      <alignment horizontal="center" vertical="center" shrinkToFit="1"/>
    </xf>
    <xf numFmtId="180" fontId="34" fillId="0" borderId="102" xfId="15" applyNumberFormat="1" applyFont="1" applyBorder="1" applyAlignment="1">
      <alignment horizontal="center" vertical="center" shrinkToFit="1"/>
    </xf>
    <xf numFmtId="185" fontId="34" fillId="0" borderId="103" xfId="15" applyNumberFormat="1" applyFont="1" applyBorder="1" applyAlignment="1">
      <alignment horizontal="center" vertical="center"/>
    </xf>
    <xf numFmtId="184" fontId="37" fillId="0" borderId="72" xfId="15" applyNumberFormat="1" applyFont="1" applyBorder="1" applyAlignment="1">
      <alignment horizontal="center" vertical="center" shrinkToFit="1"/>
    </xf>
    <xf numFmtId="184" fontId="37" fillId="0" borderId="26" xfId="15" applyNumberFormat="1" applyFont="1" applyBorder="1" applyAlignment="1">
      <alignment horizontal="center" vertical="center" shrinkToFit="1"/>
    </xf>
    <xf numFmtId="184" fontId="37" fillId="0" borderId="78" xfId="15" applyNumberFormat="1" applyFont="1" applyBorder="1" applyAlignment="1">
      <alignment horizontal="center" vertical="center" shrinkToFit="1"/>
    </xf>
    <xf numFmtId="186" fontId="37" fillId="0" borderId="26" xfId="15" applyNumberFormat="1" applyFont="1" applyBorder="1" applyAlignment="1">
      <alignment horizontal="center" vertical="center" shrinkToFit="1"/>
    </xf>
    <xf numFmtId="184" fontId="37" fillId="0" borderId="40" xfId="15" applyNumberFormat="1" applyFont="1" applyBorder="1" applyAlignment="1">
      <alignment horizontal="center" vertical="center"/>
    </xf>
    <xf numFmtId="186" fontId="37" fillId="0" borderId="95" xfId="15" applyNumberFormat="1" applyFont="1" applyBorder="1" applyAlignment="1">
      <alignment horizontal="center" vertical="center"/>
    </xf>
    <xf numFmtId="177" fontId="37" fillId="0" borderId="57" xfId="15" applyNumberFormat="1" applyFont="1" applyBorder="1">
      <alignment vertical="center"/>
    </xf>
    <xf numFmtId="184" fontId="37" fillId="0" borderId="57" xfId="15" applyNumberFormat="1" applyFont="1" applyBorder="1" applyAlignment="1">
      <alignment horizontal="center" vertical="center" shrinkToFit="1"/>
    </xf>
    <xf numFmtId="184" fontId="37" fillId="0" borderId="0" xfId="15" applyNumberFormat="1" applyFont="1" applyAlignment="1">
      <alignment horizontal="center" vertical="center" shrinkToFit="1"/>
    </xf>
    <xf numFmtId="184" fontId="37" fillId="0" borderId="58" xfId="15" applyNumberFormat="1" applyFont="1" applyBorder="1" applyAlignment="1">
      <alignment horizontal="center" vertical="center" shrinkToFit="1"/>
    </xf>
    <xf numFmtId="186" fontId="37" fillId="0" borderId="0" xfId="15" applyNumberFormat="1" applyFont="1" applyAlignment="1">
      <alignment horizontal="center" vertical="center" shrinkToFit="1"/>
    </xf>
    <xf numFmtId="0" fontId="37" fillId="0" borderId="40" xfId="15" applyFont="1" applyBorder="1" applyAlignment="1">
      <alignment horizontal="center" vertical="center"/>
    </xf>
    <xf numFmtId="186" fontId="37" fillId="0" borderId="99" xfId="15" applyNumberFormat="1" applyFont="1" applyBorder="1" applyAlignment="1">
      <alignment horizontal="center" vertical="center"/>
    </xf>
    <xf numFmtId="184" fontId="37" fillId="0" borderId="70" xfId="15" applyNumberFormat="1" applyFont="1" applyBorder="1" applyAlignment="1">
      <alignment horizontal="center" vertical="center" shrinkToFit="1"/>
    </xf>
    <xf numFmtId="184" fontId="37" fillId="0" borderId="22" xfId="15" applyNumberFormat="1" applyFont="1" applyBorder="1" applyAlignment="1">
      <alignment horizontal="center" vertical="center" shrinkToFit="1"/>
    </xf>
    <xf numFmtId="184" fontId="37" fillId="0" borderId="102" xfId="15" applyNumberFormat="1" applyFont="1" applyBorder="1" applyAlignment="1">
      <alignment horizontal="center" vertical="center" shrinkToFit="1"/>
    </xf>
    <xf numFmtId="186" fontId="37" fillId="0" borderId="22" xfId="15" applyNumberFormat="1" applyFont="1" applyBorder="1" applyAlignment="1">
      <alignment horizontal="center" vertical="center" shrinkToFit="1"/>
    </xf>
    <xf numFmtId="184" fontId="37" fillId="0" borderId="70" xfId="15" applyNumberFormat="1" applyFont="1" applyBorder="1" applyAlignment="1">
      <alignment horizontal="center" vertical="center"/>
    </xf>
    <xf numFmtId="0" fontId="50" fillId="0" borderId="24" xfId="9" applyFont="1" applyBorder="1" applyAlignment="1">
      <alignment horizontal="center" vertical="center"/>
    </xf>
    <xf numFmtId="0" fontId="37" fillId="0" borderId="73" xfId="15" applyFont="1" applyBorder="1" applyAlignment="1">
      <alignment horizontal="center" vertical="center" shrinkToFit="1"/>
    </xf>
    <xf numFmtId="0" fontId="37" fillId="0" borderId="74" xfId="15" applyFont="1" applyBorder="1" applyAlignment="1">
      <alignment horizontal="center" vertical="center" shrinkToFit="1"/>
    </xf>
    <xf numFmtId="0" fontId="37" fillId="0" borderId="79" xfId="15" applyFont="1" applyBorder="1" applyAlignment="1">
      <alignment horizontal="center" vertical="center" shrinkToFit="1"/>
    </xf>
    <xf numFmtId="0" fontId="37" fillId="0" borderId="27" xfId="15" applyFont="1" applyBorder="1" applyAlignment="1">
      <alignment horizontal="center" vertical="center" shrinkToFit="1"/>
    </xf>
    <xf numFmtId="0" fontId="37" fillId="0" borderId="8" xfId="15" applyFont="1" applyBorder="1" applyAlignment="1">
      <alignment horizontal="center" vertical="center" shrinkToFit="1"/>
    </xf>
    <xf numFmtId="0" fontId="37" fillId="0" borderId="9" xfId="15" applyFont="1" applyBorder="1" applyAlignment="1">
      <alignment horizontal="center" vertical="center" shrinkToFit="1"/>
    </xf>
    <xf numFmtId="0" fontId="37" fillId="0" borderId="104" xfId="15" applyFont="1" applyBorder="1" applyAlignment="1">
      <alignment horizontal="center" vertical="center"/>
    </xf>
    <xf numFmtId="0" fontId="37" fillId="0" borderId="12" xfId="15" applyFont="1" applyBorder="1" applyAlignment="1">
      <alignment horizontal="center" vertical="center"/>
    </xf>
    <xf numFmtId="0" fontId="37" fillId="0" borderId="11" xfId="15" applyFont="1" applyBorder="1" applyAlignment="1">
      <alignment horizontal="center" vertical="center" shrinkToFit="1"/>
    </xf>
    <xf numFmtId="0" fontId="37" fillId="0" borderId="105" xfId="15" applyFont="1" applyBorder="1" applyAlignment="1">
      <alignment horizontal="center" vertical="center"/>
    </xf>
    <xf numFmtId="0" fontId="50" fillId="0" borderId="28" xfId="9" applyFont="1" applyBorder="1" applyAlignment="1">
      <alignment horizontal="center" vertical="center"/>
    </xf>
    <xf numFmtId="0" fontId="37" fillId="0" borderId="69" xfId="15" applyFont="1" applyBorder="1" applyAlignment="1">
      <alignment horizontal="center" vertical="center" shrinkToFit="1"/>
    </xf>
    <xf numFmtId="0" fontId="37" fillId="0" borderId="43" xfId="15" applyFont="1" applyBorder="1" applyAlignment="1">
      <alignment horizontal="center" vertical="center" shrinkToFit="1"/>
    </xf>
    <xf numFmtId="0" fontId="37" fillId="0" borderId="45" xfId="15" applyFont="1" applyBorder="1" applyAlignment="1">
      <alignment horizontal="center" vertical="center" shrinkToFit="1"/>
    </xf>
    <xf numFmtId="0" fontId="37" fillId="0" borderId="31" xfId="15" applyFont="1" applyBorder="1" applyAlignment="1">
      <alignment horizontal="center" vertical="center" shrinkToFit="1"/>
    </xf>
    <xf numFmtId="182" fontId="38" fillId="0" borderId="0" xfId="15" applyNumberFormat="1" applyFont="1">
      <alignment vertical="center"/>
    </xf>
    <xf numFmtId="178" fontId="37" fillId="0" borderId="57" xfId="15" applyNumberFormat="1" applyFont="1" applyBorder="1">
      <alignment vertical="center"/>
    </xf>
    <xf numFmtId="0" fontId="37" fillId="0" borderId="34" xfId="15" applyFont="1" applyBorder="1" applyAlignment="1">
      <alignment horizontal="left" vertical="center" wrapText="1"/>
    </xf>
    <xf numFmtId="0" fontId="37" fillId="0" borderId="22" xfId="15" applyFont="1" applyBorder="1" applyAlignment="1">
      <alignment horizontal="left" vertical="center" wrapText="1"/>
    </xf>
    <xf numFmtId="0" fontId="37" fillId="0" borderId="23" xfId="15" applyFont="1" applyBorder="1" applyAlignment="1">
      <alignment horizontal="left" vertical="center" wrapText="1"/>
    </xf>
    <xf numFmtId="0" fontId="43" fillId="8" borderId="34" xfId="15" applyFont="1" applyFill="1" applyBorder="1" applyAlignment="1">
      <alignment horizontal="center" vertical="center" wrapText="1"/>
    </xf>
    <xf numFmtId="178" fontId="37" fillId="0" borderId="22" xfId="15" applyNumberFormat="1" applyFont="1" applyBorder="1">
      <alignment vertical="center"/>
    </xf>
    <xf numFmtId="178" fontId="37" fillId="0" borderId="23" xfId="15" applyNumberFormat="1" applyFont="1" applyBorder="1">
      <alignment vertical="center"/>
    </xf>
    <xf numFmtId="178" fontId="37" fillId="0" borderId="58" xfId="15" applyNumberFormat="1" applyFont="1" applyBorder="1">
      <alignment vertical="center"/>
    </xf>
    <xf numFmtId="0" fontId="50" fillId="0" borderId="33" xfId="9" applyFont="1" applyBorder="1" applyAlignment="1">
      <alignment horizontal="center" vertical="center"/>
    </xf>
    <xf numFmtId="178" fontId="37" fillId="0" borderId="80" xfId="15" applyNumberFormat="1" applyFont="1" applyBorder="1">
      <alignment vertical="center"/>
    </xf>
    <xf numFmtId="0" fontId="43" fillId="0" borderId="86" xfId="15" applyFont="1" applyBorder="1" applyAlignment="1">
      <alignment horizontal="center" vertical="center" wrapText="1"/>
    </xf>
    <xf numFmtId="178" fontId="37" fillId="0" borderId="86" xfId="15" applyNumberFormat="1" applyFont="1" applyBorder="1">
      <alignment vertical="center"/>
    </xf>
    <xf numFmtId="178" fontId="37" fillId="0" borderId="81" xfId="15" applyNumberFormat="1" applyFont="1" applyBorder="1">
      <alignment vertical="center"/>
    </xf>
    <xf numFmtId="0" fontId="37" fillId="0" borderId="82" xfId="15" applyFont="1" applyBorder="1" applyAlignment="1">
      <alignment horizontal="center" vertical="center" shrinkToFit="1"/>
    </xf>
    <xf numFmtId="0" fontId="37" fillId="0" borderId="47" xfId="15" applyFont="1" applyBorder="1" applyAlignment="1">
      <alignment horizontal="center" vertical="center" shrinkToFit="1"/>
    </xf>
    <xf numFmtId="0" fontId="37" fillId="0" borderId="83" xfId="15" applyFont="1" applyBorder="1" applyAlignment="1">
      <alignment horizontal="center" vertical="center" shrinkToFit="1"/>
    </xf>
    <xf numFmtId="0" fontId="37" fillId="0" borderId="84" xfId="15" applyFont="1" applyBorder="1" applyAlignment="1">
      <alignment horizontal="center" vertical="center" shrinkToFit="1"/>
    </xf>
    <xf numFmtId="0" fontId="37" fillId="0" borderId="85" xfId="15" applyFont="1" applyBorder="1" applyAlignment="1">
      <alignment horizontal="center" vertical="center" shrinkToFit="1"/>
    </xf>
    <xf numFmtId="0" fontId="37" fillId="0" borderId="106" xfId="15" applyFont="1" applyBorder="1" applyAlignment="1">
      <alignment horizontal="center" vertical="center" shrinkToFit="1"/>
    </xf>
    <xf numFmtId="0" fontId="37" fillId="0" borderId="17" xfId="15" applyFont="1" applyBorder="1" applyAlignment="1">
      <alignment horizontal="center" vertical="center" shrinkToFit="1"/>
    </xf>
    <xf numFmtId="0" fontId="37" fillId="0" borderId="14" xfId="15" applyFont="1" applyBorder="1" applyAlignment="1">
      <alignment horizontal="center" vertical="center" shrinkToFit="1"/>
    </xf>
    <xf numFmtId="0" fontId="37" fillId="0" borderId="107" xfId="15" applyFont="1" applyBorder="1" applyAlignment="1">
      <alignment horizontal="center" vertical="center"/>
    </xf>
    <xf numFmtId="0" fontId="37" fillId="0" borderId="21" xfId="15" applyFont="1" applyBorder="1" applyAlignment="1">
      <alignment horizontal="center" vertical="center"/>
    </xf>
    <xf numFmtId="0" fontId="37" fillId="0" borderId="16" xfId="15" applyFont="1" applyBorder="1" applyAlignment="1">
      <alignment horizontal="center" vertical="center" shrinkToFit="1"/>
    </xf>
    <xf numFmtId="0" fontId="37" fillId="0" borderId="108" xfId="15" applyFont="1" applyBorder="1" applyAlignment="1">
      <alignment horizontal="center" vertical="center"/>
    </xf>
    <xf numFmtId="0" fontId="34" fillId="0" borderId="82" xfId="15" applyFont="1" applyFill="1" applyBorder="1" applyAlignment="1">
      <alignment horizontal="center" vertical="center"/>
    </xf>
    <xf numFmtId="0" fontId="50" fillId="6" borderId="24" xfId="9" applyFont="1" applyFill="1" applyBorder="1" applyAlignment="1">
      <alignment horizontal="center" vertical="center"/>
    </xf>
    <xf numFmtId="0" fontId="39" fillId="0" borderId="0" xfId="15" applyFont="1" applyAlignment="1">
      <alignment horizontal="center" vertical="center" wrapText="1"/>
    </xf>
    <xf numFmtId="0" fontId="43" fillId="0" borderId="0" xfId="15" applyFont="1" applyAlignment="1">
      <alignment horizontal="center" vertical="center" wrapText="1"/>
    </xf>
    <xf numFmtId="0" fontId="37" fillId="0" borderId="0" xfId="15" applyFont="1" applyAlignment="1">
      <alignment vertical="center" wrapText="1"/>
    </xf>
    <xf numFmtId="0" fontId="50" fillId="6" borderId="28" xfId="9" applyFont="1" applyFill="1" applyBorder="1" applyAlignment="1">
      <alignment horizontal="center" vertical="center"/>
    </xf>
    <xf numFmtId="185" fontId="37" fillId="0" borderId="0" xfId="15" applyNumberFormat="1" applyFont="1">
      <alignment vertical="center"/>
    </xf>
    <xf numFmtId="0" fontId="51" fillId="0" borderId="0" xfId="15" applyFont="1" applyAlignment="1">
      <alignment horizontal="center" vertical="center" wrapText="1"/>
    </xf>
    <xf numFmtId="1" fontId="38" fillId="0" borderId="0" xfId="15" applyNumberFormat="1" applyFont="1">
      <alignment vertical="center"/>
    </xf>
    <xf numFmtId="0" fontId="50" fillId="6" borderId="33" xfId="9" applyFont="1" applyFill="1" applyBorder="1" applyAlignment="1" applyProtection="1">
      <alignment horizontal="center" vertical="center" shrinkToFit="1"/>
      <protection locked="0"/>
    </xf>
    <xf numFmtId="0" fontId="50" fillId="6" borderId="33" xfId="9" applyFont="1" applyFill="1" applyBorder="1" applyAlignment="1">
      <alignment horizontal="center" vertical="center"/>
    </xf>
    <xf numFmtId="49" fontId="37" fillId="0" borderId="0" xfId="15" applyNumberFormat="1" applyFont="1">
      <alignment vertical="center"/>
    </xf>
    <xf numFmtId="0" fontId="53" fillId="0" borderId="0" xfId="9" applyFont="1" applyAlignment="1" applyProtection="1">
      <alignment vertical="center" shrinkToFit="1"/>
      <protection locked="0"/>
    </xf>
    <xf numFmtId="0" fontId="53" fillId="0" borderId="0" xfId="9" applyFont="1" applyAlignment="1">
      <alignment vertical="center" shrinkToFit="1"/>
    </xf>
    <xf numFmtId="0" fontId="43" fillId="0" borderId="0" xfId="15" applyFont="1" applyAlignment="1">
      <alignment horizontal="centerContinuous" vertical="center" wrapText="1"/>
    </xf>
    <xf numFmtId="0" fontId="53" fillId="0" borderId="0" xfId="9" applyFont="1" applyBorder="1" applyAlignment="1">
      <alignment vertical="center" shrinkToFit="1"/>
    </xf>
    <xf numFmtId="0" fontId="37" fillId="0" borderId="0" xfId="15" applyFont="1" applyBorder="1">
      <alignment vertical="center"/>
    </xf>
    <xf numFmtId="179" fontId="23" fillId="0" borderId="0" xfId="15" applyNumberFormat="1" applyFont="1" applyBorder="1" applyAlignment="1">
      <alignment vertical="center"/>
    </xf>
    <xf numFmtId="177" fontId="23" fillId="0" borderId="0" xfId="15" applyNumberFormat="1" applyFont="1" applyBorder="1" applyAlignment="1">
      <alignment vertical="center"/>
    </xf>
    <xf numFmtId="181" fontId="23" fillId="0" borderId="0" xfId="15" applyNumberFormat="1" applyFont="1" applyBorder="1" applyAlignment="1">
      <alignment vertical="center"/>
    </xf>
    <xf numFmtId="0" fontId="37" fillId="0" borderId="0" xfId="15" applyFont="1" applyAlignment="1">
      <alignment horizontal="left" vertical="center"/>
    </xf>
    <xf numFmtId="0" fontId="43" fillId="0" borderId="0" xfId="15" applyFont="1" applyAlignment="1">
      <alignment horizontal="centerContinuous" vertical="center"/>
    </xf>
    <xf numFmtId="178" fontId="37" fillId="0" borderId="0" xfId="15" applyNumberFormat="1" applyFont="1" applyBorder="1">
      <alignment vertical="center"/>
    </xf>
    <xf numFmtId="182" fontId="37" fillId="0" borderId="0" xfId="15" applyNumberFormat="1" applyFont="1" applyAlignment="1">
      <alignment horizontal="center" vertical="center"/>
    </xf>
    <xf numFmtId="182" fontId="38" fillId="0" borderId="0" xfId="15" applyNumberFormat="1" applyFont="1" applyAlignment="1">
      <alignment horizontal="center" vertical="center"/>
    </xf>
    <xf numFmtId="0" fontId="37" fillId="0" borderId="0" xfId="15" applyFont="1" applyAlignment="1">
      <alignment horizontal="center" vertical="center" shrinkToFit="1"/>
    </xf>
    <xf numFmtId="0" fontId="54" fillId="0" borderId="0" xfId="9" applyFont="1">
      <alignment vertical="center"/>
    </xf>
    <xf numFmtId="0" fontId="55" fillId="0" borderId="0" xfId="9" applyFont="1">
      <alignment vertical="center"/>
    </xf>
    <xf numFmtId="184" fontId="37" fillId="0" borderId="0" xfId="15" applyNumberFormat="1" applyFont="1" applyAlignment="1">
      <alignment horizontal="center" vertical="center"/>
    </xf>
    <xf numFmtId="0" fontId="53" fillId="0" borderId="0" xfId="9" applyFont="1" applyAlignment="1">
      <alignment horizontal="center" vertical="center"/>
    </xf>
    <xf numFmtId="1" fontId="38" fillId="0" borderId="0" xfId="15" applyNumberFormat="1" applyFont="1" applyAlignment="1">
      <alignment horizontal="center" vertical="center"/>
    </xf>
    <xf numFmtId="182" fontId="37" fillId="9" borderId="0" xfId="15" applyNumberFormat="1" applyFont="1" applyFill="1" applyAlignment="1">
      <alignment horizontal="right" vertical="center" shrinkToFit="1"/>
    </xf>
    <xf numFmtId="49" fontId="53" fillId="0" borderId="0" xfId="9" applyNumberFormat="1" applyFont="1" applyAlignment="1">
      <alignment horizontal="center" vertical="center"/>
    </xf>
    <xf numFmtId="183" fontId="37" fillId="0" borderId="0" xfId="15" applyNumberFormat="1" applyFont="1" applyAlignment="1">
      <alignment horizontal="right" vertical="center" shrinkToFit="1"/>
    </xf>
    <xf numFmtId="182" fontId="37" fillId="0" borderId="0" xfId="15" applyNumberFormat="1" applyFont="1" applyAlignment="1">
      <alignment horizontal="right" vertical="center" shrinkToFit="1"/>
    </xf>
    <xf numFmtId="0" fontId="53" fillId="0" borderId="0" xfId="9" applyFont="1">
      <alignment vertical="center"/>
    </xf>
    <xf numFmtId="0" fontId="42" fillId="0" borderId="0" xfId="9" applyFont="1" applyAlignment="1">
      <alignment horizontal="center" vertical="center"/>
    </xf>
    <xf numFmtId="0" fontId="53" fillId="0" borderId="8" xfId="9" applyFont="1" applyBorder="1" applyAlignment="1">
      <alignment horizontal="center" vertical="center"/>
    </xf>
    <xf numFmtId="0" fontId="56" fillId="0" borderId="0" xfId="9" applyFont="1" applyAlignment="1">
      <alignment horizontal="left" vertical="center"/>
    </xf>
    <xf numFmtId="0" fontId="53" fillId="0" borderId="1" xfId="9" applyFont="1" applyBorder="1" applyAlignment="1">
      <alignment horizontal="center" vertical="center"/>
    </xf>
    <xf numFmtId="0" fontId="53" fillId="0" borderId="2" xfId="9" applyFont="1" applyBorder="1" applyAlignment="1">
      <alignment horizontal="center" vertical="center"/>
    </xf>
    <xf numFmtId="0" fontId="57" fillId="0" borderId="54" xfId="9" applyFont="1" applyBorder="1" applyAlignment="1">
      <alignment horizontal="center" vertical="center" wrapText="1" shrinkToFit="1"/>
    </xf>
    <xf numFmtId="0" fontId="58" fillId="0" borderId="38" xfId="9" applyFont="1" applyBorder="1" applyAlignment="1">
      <alignment horizontal="center" vertical="center" shrinkToFit="1"/>
    </xf>
    <xf numFmtId="0" fontId="53" fillId="0" borderId="0" xfId="9" applyFont="1" applyAlignment="1">
      <alignment horizontal="center" vertical="center" shrinkToFit="1"/>
    </xf>
    <xf numFmtId="0" fontId="59" fillId="0" borderId="0" xfId="9" applyFont="1">
      <alignment vertical="center"/>
    </xf>
    <xf numFmtId="0" fontId="53" fillId="0" borderId="7" xfId="9" applyFont="1" applyBorder="1" applyAlignment="1">
      <alignment horizontal="center" vertical="center"/>
    </xf>
    <xf numFmtId="0" fontId="57" fillId="0" borderId="29" xfId="9" applyFont="1" applyBorder="1" applyAlignment="1">
      <alignment horizontal="center" vertical="center" shrinkToFit="1"/>
    </xf>
    <xf numFmtId="0" fontId="58" fillId="0" borderId="40" xfId="9" applyFont="1" applyBorder="1" applyAlignment="1">
      <alignment horizontal="center" vertical="center" shrinkToFit="1"/>
    </xf>
    <xf numFmtId="0" fontId="58" fillId="0" borderId="0" xfId="9" applyFont="1">
      <alignment vertical="center"/>
    </xf>
    <xf numFmtId="0" fontId="57" fillId="0" borderId="34" xfId="9" applyFont="1" applyBorder="1" applyAlignment="1">
      <alignment horizontal="center" vertical="center" shrinkToFit="1"/>
    </xf>
    <xf numFmtId="187" fontId="60" fillId="6" borderId="27" xfId="9" applyNumberFormat="1" applyFont="1" applyFill="1" applyBorder="1" applyAlignment="1" applyProtection="1">
      <alignment horizontal="right" vertical="center"/>
      <protection locked="0"/>
    </xf>
    <xf numFmtId="187" fontId="60" fillId="0" borderId="27" xfId="9" applyNumberFormat="1" applyFont="1" applyBorder="1" applyAlignment="1">
      <alignment horizontal="right" vertical="center"/>
    </xf>
    <xf numFmtId="0" fontId="53" fillId="0" borderId="109" xfId="9" applyFont="1" applyBorder="1" applyAlignment="1">
      <alignment horizontal="center" vertical="center"/>
    </xf>
    <xf numFmtId="187" fontId="60" fillId="6" borderId="31" xfId="9" applyNumberFormat="1" applyFont="1" applyFill="1" applyBorder="1" applyAlignment="1" applyProtection="1">
      <alignment horizontal="right" vertical="center"/>
      <protection locked="0"/>
    </xf>
    <xf numFmtId="187" fontId="60" fillId="0" borderId="31" xfId="9" applyNumberFormat="1" applyFont="1" applyBorder="1" applyAlignment="1">
      <alignment horizontal="right" vertical="center"/>
    </xf>
    <xf numFmtId="0" fontId="53" fillId="0" borderId="110" xfId="9" applyFont="1" applyBorder="1" applyAlignment="1">
      <alignment horizontal="center" vertical="center"/>
    </xf>
    <xf numFmtId="0" fontId="53" fillId="6" borderId="24" xfId="9" applyFont="1" applyFill="1" applyBorder="1" applyAlignment="1" applyProtection="1">
      <alignment horizontal="center" vertical="center" shrinkToFit="1"/>
      <protection locked="0"/>
    </xf>
    <xf numFmtId="0" fontId="53" fillId="6" borderId="8" xfId="9" applyFont="1" applyFill="1" applyBorder="1" applyAlignment="1" applyProtection="1">
      <alignment horizontal="center" vertical="center" shrinkToFit="1"/>
      <protection locked="0"/>
    </xf>
    <xf numFmtId="0" fontId="53" fillId="6" borderId="28" xfId="9" applyFont="1" applyFill="1" applyBorder="1" applyAlignment="1" applyProtection="1">
      <alignment horizontal="center" vertical="center" shrinkToFit="1"/>
      <protection locked="0"/>
    </xf>
    <xf numFmtId="0" fontId="53" fillId="0" borderId="31" xfId="9" applyFont="1" applyBorder="1" applyAlignment="1">
      <alignment horizontal="center" vertical="center"/>
    </xf>
    <xf numFmtId="0" fontId="53" fillId="0" borderId="13" xfId="9" applyFont="1" applyBorder="1" applyAlignment="1">
      <alignment horizontal="center" vertical="center"/>
    </xf>
    <xf numFmtId="0" fontId="53" fillId="0" borderId="17" xfId="9" applyFont="1" applyBorder="1" applyAlignment="1">
      <alignment horizontal="center" vertical="center"/>
    </xf>
    <xf numFmtId="0" fontId="53" fillId="0" borderId="106" xfId="9" applyFont="1" applyBorder="1" applyAlignment="1">
      <alignment horizontal="center" vertical="center"/>
    </xf>
    <xf numFmtId="0" fontId="53" fillId="0" borderId="111" xfId="9" applyFont="1" applyBorder="1" applyAlignment="1">
      <alignment horizontal="center" vertical="center"/>
    </xf>
    <xf numFmtId="0" fontId="58" fillId="0" borderId="48" xfId="9" applyFont="1" applyBorder="1" applyAlignment="1">
      <alignment horizontal="center" vertical="center" shrinkToFit="1"/>
    </xf>
    <xf numFmtId="0" fontId="42" fillId="0" borderId="65" xfId="9" applyFont="1" applyBorder="1" applyAlignment="1">
      <alignment horizontal="center" vertical="center"/>
    </xf>
    <xf numFmtId="0" fontId="53" fillId="0" borderId="65" xfId="9" applyFont="1" applyBorder="1" applyAlignment="1">
      <alignment horizontal="center" vertical="center" shrinkToFit="1"/>
    </xf>
    <xf numFmtId="0" fontId="57" fillId="0" borderId="31" xfId="9" applyFont="1" applyBorder="1" applyAlignment="1">
      <alignment horizontal="center" vertical="center" shrinkToFit="1"/>
    </xf>
    <xf numFmtId="0" fontId="57" fillId="0" borderId="0" xfId="9" applyFont="1" applyAlignment="1">
      <alignment horizontal="center" vertical="center" shrinkToFit="1"/>
    </xf>
    <xf numFmtId="187" fontId="60" fillId="6" borderId="31" xfId="9" applyNumberFormat="1" applyFont="1" applyFill="1" applyBorder="1" applyAlignment="1" applyProtection="1">
      <alignment horizontal="right" vertical="center" shrinkToFit="1"/>
      <protection locked="0"/>
    </xf>
    <xf numFmtId="187" fontId="60" fillId="0" borderId="31" xfId="9" applyNumberFormat="1" applyFont="1" applyBorder="1" applyAlignment="1">
      <alignment horizontal="right" vertical="center" shrinkToFit="1"/>
    </xf>
    <xf numFmtId="188" fontId="60" fillId="0" borderId="0" xfId="9" applyNumberFormat="1" applyFont="1" applyAlignment="1">
      <alignment horizontal="right" vertical="center" shrinkToFit="1"/>
    </xf>
    <xf numFmtId="188" fontId="60" fillId="0" borderId="71" xfId="9" applyNumberFormat="1" applyFont="1" applyBorder="1" applyAlignment="1">
      <alignment horizontal="center" vertical="center" shrinkToFit="1"/>
    </xf>
    <xf numFmtId="0" fontId="42" fillId="0" borderId="69" xfId="9" applyFont="1" applyBorder="1" applyAlignment="1">
      <alignment horizontal="center" vertical="center"/>
    </xf>
    <xf numFmtId="0" fontId="53" fillId="0" borderId="69" xfId="9" applyFont="1" applyBorder="1" applyAlignment="1">
      <alignment horizontal="center" vertical="center" shrinkToFit="1"/>
    </xf>
    <xf numFmtId="188" fontId="60" fillId="0" borderId="40" xfId="9" applyNumberFormat="1" applyFont="1" applyBorder="1" applyAlignment="1">
      <alignment horizontal="center" vertical="center" shrinkToFit="1"/>
    </xf>
    <xf numFmtId="0" fontId="57" fillId="0" borderId="23" xfId="9" applyFont="1" applyBorder="1" applyAlignment="1">
      <alignment horizontal="center" vertical="center" shrinkToFit="1"/>
    </xf>
    <xf numFmtId="0" fontId="61" fillId="0" borderId="24" xfId="9" applyFont="1" applyBorder="1" applyAlignment="1">
      <alignment horizontal="center" vertical="center" wrapText="1" shrinkToFit="1"/>
    </xf>
    <xf numFmtId="187" fontId="60" fillId="6" borderId="30" xfId="9" applyNumberFormat="1" applyFont="1" applyFill="1" applyBorder="1" applyAlignment="1" applyProtection="1">
      <alignment horizontal="right" vertical="center" shrinkToFit="1"/>
      <protection locked="0"/>
    </xf>
    <xf numFmtId="187" fontId="60" fillId="0" borderId="112" xfId="9" applyNumberFormat="1" applyFont="1" applyBorder="1" applyAlignment="1">
      <alignment horizontal="right" vertical="center" shrinkToFit="1"/>
    </xf>
    <xf numFmtId="188" fontId="60" fillId="0" borderId="113" xfId="9" applyNumberFormat="1" applyFont="1" applyBorder="1" applyAlignment="1">
      <alignment horizontal="right" vertical="center" shrinkToFit="1"/>
    </xf>
    <xf numFmtId="0" fontId="61" fillId="0" borderId="28" xfId="9" applyFont="1" applyBorder="1" applyAlignment="1">
      <alignment horizontal="center" vertical="center" shrinkToFit="1"/>
    </xf>
    <xf numFmtId="187" fontId="60" fillId="6" borderId="32" xfId="9" applyNumberFormat="1" applyFont="1" applyFill="1" applyBorder="1" applyAlignment="1" applyProtection="1">
      <alignment horizontal="right" vertical="center" shrinkToFit="1"/>
      <protection locked="0"/>
    </xf>
    <xf numFmtId="187" fontId="60" fillId="0" borderId="114" xfId="9" applyNumberFormat="1" applyFont="1" applyBorder="1" applyAlignment="1">
      <alignment horizontal="right" vertical="center" shrinkToFit="1"/>
    </xf>
    <xf numFmtId="188" fontId="60" fillId="0" borderId="115" xfId="9" applyNumberFormat="1" applyFont="1" applyBorder="1" applyAlignment="1">
      <alignment horizontal="right" vertical="center" shrinkToFit="1"/>
    </xf>
    <xf numFmtId="0" fontId="57" fillId="0" borderId="22" xfId="9" applyFont="1" applyBorder="1" applyAlignment="1">
      <alignment horizontal="center" vertical="center" shrinkToFit="1"/>
    </xf>
    <xf numFmtId="0" fontId="61" fillId="0" borderId="33" xfId="9" applyFont="1" applyBorder="1" applyAlignment="1">
      <alignment horizontal="center" vertical="center" shrinkToFit="1"/>
    </xf>
    <xf numFmtId="187" fontId="60" fillId="6" borderId="35" xfId="9" applyNumberFormat="1" applyFont="1" applyFill="1" applyBorder="1" applyAlignment="1" applyProtection="1">
      <alignment horizontal="right" vertical="center" shrinkToFit="1"/>
      <protection locked="0"/>
    </xf>
    <xf numFmtId="187" fontId="60" fillId="0" borderId="116" xfId="9" applyNumberFormat="1" applyFont="1" applyBorder="1" applyAlignment="1">
      <alignment horizontal="right" vertical="center" shrinkToFit="1"/>
    </xf>
    <xf numFmtId="188" fontId="60" fillId="0" borderId="117" xfId="9" applyNumberFormat="1" applyFont="1" applyBorder="1" applyAlignment="1">
      <alignment horizontal="right" vertical="center" shrinkToFit="1"/>
    </xf>
    <xf numFmtId="0" fontId="53" fillId="0" borderId="72" xfId="9" applyFont="1" applyBorder="1" applyAlignment="1">
      <alignment horizontal="center" vertical="center" shrinkToFit="1"/>
    </xf>
    <xf numFmtId="0" fontId="53" fillId="0" borderId="27" xfId="9" applyFont="1" applyBorder="1" applyAlignment="1">
      <alignment horizontal="center" vertical="center" shrinkToFit="1"/>
    </xf>
    <xf numFmtId="187" fontId="60" fillId="6" borderId="24" xfId="9" applyNumberFormat="1" applyFont="1" applyFill="1" applyBorder="1" applyAlignment="1" applyProtection="1">
      <alignment horizontal="right" vertical="center" shrinkToFit="1"/>
      <protection locked="0"/>
    </xf>
    <xf numFmtId="187" fontId="60" fillId="0" borderId="27" xfId="9" applyNumberFormat="1" applyFont="1" applyBorder="1" applyAlignment="1">
      <alignment horizontal="right" vertical="center" shrinkToFit="1"/>
    </xf>
    <xf numFmtId="188" fontId="60" fillId="0" borderId="26" xfId="9" applyNumberFormat="1" applyFont="1" applyBorder="1" applyAlignment="1">
      <alignment horizontal="right" vertical="center" shrinkToFit="1"/>
    </xf>
    <xf numFmtId="0" fontId="53" fillId="0" borderId="57" xfId="9" applyFont="1" applyBorder="1" applyAlignment="1">
      <alignment horizontal="center" vertical="center" shrinkToFit="1"/>
    </xf>
    <xf numFmtId="0" fontId="53" fillId="0" borderId="31" xfId="9" applyFont="1" applyBorder="1" applyAlignment="1">
      <alignment horizontal="center" vertical="center" shrinkToFit="1"/>
    </xf>
    <xf numFmtId="187" fontId="60" fillId="6" borderId="28" xfId="9" applyNumberFormat="1" applyFont="1" applyFill="1" applyBorder="1" applyAlignment="1" applyProtection="1">
      <alignment horizontal="right" vertical="center" shrinkToFit="1"/>
      <protection locked="0"/>
    </xf>
    <xf numFmtId="0" fontId="53" fillId="0" borderId="82" xfId="9" applyFont="1" applyBorder="1" applyAlignment="1">
      <alignment horizontal="center" vertical="center" shrinkToFit="1"/>
    </xf>
    <xf numFmtId="0" fontId="53" fillId="0" borderId="80" xfId="9" applyFont="1" applyBorder="1" applyAlignment="1">
      <alignment horizontal="center" vertical="center" shrinkToFit="1"/>
    </xf>
    <xf numFmtId="0" fontId="53" fillId="0" borderId="106" xfId="9" applyFont="1" applyBorder="1" applyAlignment="1">
      <alignment horizontal="center" vertical="center" shrinkToFit="1"/>
    </xf>
    <xf numFmtId="187" fontId="60" fillId="6" borderId="83" xfId="9" applyNumberFormat="1" applyFont="1" applyFill="1" applyBorder="1" applyAlignment="1" applyProtection="1">
      <alignment horizontal="right" vertical="center" shrinkToFit="1"/>
      <protection locked="0"/>
    </xf>
    <xf numFmtId="187" fontId="60" fillId="0" borderId="106" xfId="9" applyNumberFormat="1" applyFont="1" applyBorder="1" applyAlignment="1">
      <alignment horizontal="right" vertical="center" shrinkToFit="1"/>
    </xf>
    <xf numFmtId="188" fontId="60" fillId="0" borderId="86" xfId="9" applyNumberFormat="1" applyFont="1" applyBorder="1" applyAlignment="1">
      <alignment horizontal="right" vertical="center" shrinkToFit="1"/>
    </xf>
    <xf numFmtId="0" fontId="57" fillId="0" borderId="51" xfId="9" applyFont="1" applyBorder="1" applyAlignment="1">
      <alignment horizontal="center" vertical="center" shrinkToFit="1"/>
    </xf>
    <xf numFmtId="0" fontId="57" fillId="0" borderId="53" xfId="9" applyFont="1" applyBorder="1" applyAlignment="1">
      <alignment horizontal="center" vertical="center" shrinkToFit="1"/>
    </xf>
    <xf numFmtId="187" fontId="60" fillId="6" borderId="118" xfId="9" applyNumberFormat="1" applyFont="1" applyFill="1" applyBorder="1" applyAlignment="1" applyProtection="1">
      <alignment horizontal="right" vertical="center" shrinkToFit="1"/>
      <protection locked="0"/>
    </xf>
    <xf numFmtId="187" fontId="60" fillId="0" borderId="118" xfId="9" applyNumberFormat="1" applyFont="1" applyBorder="1" applyAlignment="1">
      <alignment horizontal="right" vertical="center" shrinkToFit="1"/>
    </xf>
    <xf numFmtId="188" fontId="60" fillId="0" borderId="51" xfId="9" applyNumberFormat="1" applyFont="1" applyBorder="1" applyAlignment="1">
      <alignment horizontal="right" vertical="center" shrinkToFit="1"/>
    </xf>
    <xf numFmtId="0" fontId="53" fillId="0" borderId="24" xfId="9" applyFont="1" applyBorder="1" applyAlignment="1">
      <alignment horizontal="center" vertical="center"/>
    </xf>
    <xf numFmtId="187" fontId="60" fillId="0" borderId="28" xfId="9" applyNumberFormat="1" applyFont="1" applyBorder="1" applyAlignment="1">
      <alignment horizontal="right" vertical="center" shrinkToFit="1"/>
    </xf>
    <xf numFmtId="0" fontId="53" fillId="0" borderId="28" xfId="9" applyFont="1" applyBorder="1" applyAlignment="1">
      <alignment horizontal="center" vertical="center"/>
    </xf>
    <xf numFmtId="0" fontId="53" fillId="0" borderId="33" xfId="9" applyFont="1" applyBorder="1" applyAlignment="1">
      <alignment horizontal="center" vertical="center"/>
    </xf>
    <xf numFmtId="0" fontId="53" fillId="6" borderId="24" xfId="9" applyFont="1" applyFill="1" applyBorder="1" applyAlignment="1">
      <alignment horizontal="center" vertical="center"/>
    </xf>
    <xf numFmtId="0" fontId="53" fillId="6" borderId="28" xfId="9" applyFont="1" applyFill="1" applyBorder="1" applyAlignment="1">
      <alignment horizontal="center" vertical="center"/>
    </xf>
    <xf numFmtId="0" fontId="57" fillId="0" borderId="26" xfId="9" applyFont="1" applyBorder="1" applyAlignment="1">
      <alignment horizontal="center" vertical="center" shrinkToFit="1"/>
    </xf>
    <xf numFmtId="0" fontId="53" fillId="6" borderId="33" xfId="9" applyFont="1" applyFill="1" applyBorder="1" applyAlignment="1" applyProtection="1">
      <alignment horizontal="center" vertical="center" shrinkToFit="1"/>
      <protection locked="0"/>
    </xf>
    <xf numFmtId="0" fontId="53" fillId="6" borderId="33" xfId="9" applyFont="1" applyFill="1" applyBorder="1" applyAlignment="1">
      <alignment horizontal="center" vertical="center"/>
    </xf>
    <xf numFmtId="0" fontId="57" fillId="0" borderId="86" xfId="9" applyFont="1" applyBorder="1" applyAlignment="1">
      <alignment horizontal="center" vertical="center" shrinkToFit="1"/>
    </xf>
    <xf numFmtId="0" fontId="57" fillId="0" borderId="106" xfId="9" applyFont="1" applyBorder="1" applyAlignment="1">
      <alignment horizontal="center" vertical="center" shrinkToFit="1"/>
    </xf>
    <xf numFmtId="0" fontId="62" fillId="0" borderId="0" xfId="9" applyFont="1">
      <alignment vertical="center"/>
    </xf>
    <xf numFmtId="0" fontId="53" fillId="6" borderId="8" xfId="9" applyFont="1" applyFill="1" applyBorder="1" applyAlignment="1" applyProtection="1">
      <alignment horizontal="center" vertical="center"/>
      <protection locked="0"/>
    </xf>
    <xf numFmtId="0" fontId="59" fillId="0" borderId="0" xfId="9" applyFont="1" applyAlignment="1">
      <alignment horizontal="left" vertical="center"/>
    </xf>
    <xf numFmtId="0" fontId="53" fillId="0" borderId="0" xfId="9" applyFont="1" applyProtection="1">
      <alignment vertical="center"/>
      <protection locked="0"/>
    </xf>
    <xf numFmtId="0" fontId="53" fillId="9" borderId="0" xfId="9" applyFont="1" applyFill="1" applyAlignment="1" applyProtection="1">
      <alignment horizontal="center" vertical="center" shrinkToFit="1"/>
      <protection locked="0"/>
    </xf>
    <xf numFmtId="188" fontId="60" fillId="0" borderId="48" xfId="9" applyNumberFormat="1" applyFont="1" applyBorder="1" applyAlignment="1">
      <alignment horizontal="center" vertical="center" shrinkToFit="1"/>
    </xf>
    <xf numFmtId="0" fontId="53" fillId="0" borderId="50" xfId="9" applyFont="1" applyBorder="1" applyAlignment="1">
      <alignment horizontal="center" vertical="center"/>
    </xf>
    <xf numFmtId="0" fontId="53" fillId="0" borderId="51" xfId="9" applyFont="1" applyBorder="1" applyAlignment="1">
      <alignment horizontal="center" vertical="center"/>
    </xf>
    <xf numFmtId="0" fontId="53" fillId="0" borderId="53" xfId="9" applyFont="1" applyBorder="1" applyAlignment="1">
      <alignment horizontal="center" vertical="center"/>
    </xf>
    <xf numFmtId="188" fontId="60" fillId="0" borderId="45" xfId="9" applyNumberFormat="1" applyFont="1" applyBorder="1" applyAlignment="1">
      <alignment horizontal="right" vertical="center" shrinkToFit="1"/>
    </xf>
    <xf numFmtId="0" fontId="53" fillId="0" borderId="57" xfId="9" applyFont="1" applyBorder="1" applyAlignment="1">
      <alignment horizontal="center" vertical="center"/>
    </xf>
    <xf numFmtId="0" fontId="53" fillId="0" borderId="45" xfId="9" applyFont="1" applyBorder="1" applyAlignment="1">
      <alignment horizontal="center" vertical="center"/>
    </xf>
    <xf numFmtId="0" fontId="42" fillId="0" borderId="82" xfId="9" applyFont="1" applyBorder="1" applyAlignment="1">
      <alignment horizontal="center" vertical="center"/>
    </xf>
    <xf numFmtId="0" fontId="53" fillId="0" borderId="80" xfId="9" applyFont="1" applyBorder="1" applyAlignment="1">
      <alignment horizontal="center" vertical="center"/>
    </xf>
    <xf numFmtId="0" fontId="53" fillId="0" borderId="86" xfId="9" applyFont="1" applyBorder="1" applyAlignment="1">
      <alignment horizontal="center" vertical="center"/>
    </xf>
    <xf numFmtId="0" fontId="53" fillId="0" borderId="83" xfId="9" applyFont="1" applyBorder="1" applyAlignment="1">
      <alignment horizontal="center" vertical="center"/>
    </xf>
    <xf numFmtId="0" fontId="53" fillId="0" borderId="85" xfId="9" applyFont="1" applyBorder="1" applyAlignment="1">
      <alignment horizontal="center" vertical="center"/>
    </xf>
    <xf numFmtId="0" fontId="63" fillId="0" borderId="0" xfId="9" applyFont="1" applyAlignment="1">
      <alignment horizontal="right" vertical="center"/>
    </xf>
    <xf numFmtId="0" fontId="42" fillId="0" borderId="0" xfId="9" applyFont="1" applyAlignment="1">
      <alignment vertical="center" shrinkToFit="1"/>
    </xf>
    <xf numFmtId="0" fontId="60" fillId="0" borderId="0" xfId="9" applyFont="1">
      <alignment vertical="center"/>
    </xf>
    <xf numFmtId="187" fontId="60" fillId="0" borderId="0" xfId="9" applyNumberFormat="1" applyFont="1">
      <alignment vertical="center"/>
    </xf>
    <xf numFmtId="0" fontId="64" fillId="0" borderId="0" xfId="8" applyFont="1">
      <alignment vertical="center"/>
    </xf>
    <xf numFmtId="0" fontId="65" fillId="0" borderId="0" xfId="8" applyFont="1" applyAlignment="1">
      <alignment horizontal="center" vertical="center"/>
    </xf>
    <xf numFmtId="0" fontId="25" fillId="0" borderId="8" xfId="8" applyFont="1" applyBorder="1" applyAlignment="1">
      <alignment horizontal="center" vertical="center" wrapText="1"/>
    </xf>
    <xf numFmtId="0" fontId="25" fillId="0" borderId="25" xfId="8" applyFont="1" applyBorder="1" applyAlignment="1">
      <alignment horizontal="center" vertical="center" wrapText="1"/>
    </xf>
    <xf numFmtId="0" fontId="25" fillId="0" borderId="26" xfId="8" applyFont="1" applyBorder="1" applyAlignment="1">
      <alignment horizontal="center" vertical="center" wrapText="1"/>
    </xf>
    <xf numFmtId="0" fontId="25" fillId="0" borderId="27" xfId="8" applyFont="1" applyBorder="1" applyAlignment="1">
      <alignment horizontal="center" vertical="center" wrapText="1"/>
    </xf>
    <xf numFmtId="0" fontId="65" fillId="0" borderId="0" xfId="8" applyFont="1">
      <alignment vertical="center"/>
    </xf>
    <xf numFmtId="0" fontId="65" fillId="0" borderId="25" xfId="8" applyFont="1" applyBorder="1" applyAlignment="1">
      <alignment horizontal="center" vertical="center" wrapText="1"/>
    </xf>
    <xf numFmtId="0" fontId="65" fillId="0" borderId="26" xfId="8" applyFont="1" applyBorder="1" applyAlignment="1">
      <alignment horizontal="center" vertical="center"/>
    </xf>
    <xf numFmtId="0" fontId="65" fillId="0" borderId="27" xfId="8" applyFont="1" applyBorder="1" applyAlignment="1">
      <alignment horizontal="center" vertical="center"/>
    </xf>
    <xf numFmtId="0" fontId="65" fillId="0" borderId="0" xfId="8" applyFont="1" applyAlignment="1">
      <alignment vertical="center" textRotation="255" wrapText="1"/>
    </xf>
    <xf numFmtId="0" fontId="65" fillId="0" borderId="8" xfId="8" applyFont="1" applyBorder="1" applyAlignment="1">
      <alignment horizontal="center" vertical="center"/>
    </xf>
    <xf numFmtId="0" fontId="25" fillId="0" borderId="34" xfId="8" applyFont="1" applyBorder="1" applyAlignment="1">
      <alignment horizontal="center" vertical="center" wrapText="1"/>
    </xf>
    <xf numFmtId="0" fontId="25" fillId="0" borderId="22" xfId="8" applyFont="1" applyBorder="1" applyAlignment="1">
      <alignment horizontal="center" vertical="center" wrapText="1"/>
    </xf>
    <xf numFmtId="0" fontId="25" fillId="0" borderId="23" xfId="8" applyFont="1" applyBorder="1" applyAlignment="1">
      <alignment horizontal="center" vertical="center" wrapText="1"/>
    </xf>
    <xf numFmtId="0" fontId="65" fillId="0" borderId="34" xfId="8" applyFont="1" applyBorder="1" applyAlignment="1">
      <alignment horizontal="center" vertical="center"/>
    </xf>
    <xf numFmtId="0" fontId="65" fillId="0" borderId="22" xfId="8" applyFont="1" applyBorder="1" applyAlignment="1">
      <alignment horizontal="center" vertical="center"/>
    </xf>
    <xf numFmtId="0" fontId="65" fillId="0" borderId="23" xfId="8" applyFont="1" applyBorder="1" applyAlignment="1">
      <alignment horizontal="center" vertical="center"/>
    </xf>
    <xf numFmtId="0" fontId="25" fillId="0" borderId="24" xfId="8" applyFont="1" applyBorder="1" applyAlignment="1">
      <alignment horizontal="center" vertical="center" wrapText="1"/>
    </xf>
    <xf numFmtId="0" fontId="25" fillId="0" borderId="25" xfId="8" applyFont="1" applyBorder="1" applyAlignment="1">
      <alignment horizontal="left" vertical="center" indent="1"/>
    </xf>
    <xf numFmtId="0" fontId="25" fillId="0" borderId="8" xfId="8" applyFont="1" applyBorder="1" applyAlignment="1">
      <alignment horizontal="left" vertical="center" indent="1"/>
    </xf>
    <xf numFmtId="0" fontId="65" fillId="0" borderId="24" xfId="8" applyFont="1" applyBorder="1" applyAlignment="1">
      <alignment horizontal="center" vertical="center"/>
    </xf>
    <xf numFmtId="0" fontId="26" fillId="0" borderId="8" xfId="8" applyFont="1" applyBorder="1" applyAlignment="1">
      <alignment horizontal="center" vertical="center" wrapText="1"/>
    </xf>
    <xf numFmtId="0" fontId="26" fillId="0" borderId="11" xfId="8" applyFont="1" applyBorder="1" applyAlignment="1">
      <alignment horizontal="center" vertical="center" wrapText="1"/>
    </xf>
    <xf numFmtId="0" fontId="65" fillId="0" borderId="24" xfId="8" applyFont="1" applyBorder="1" applyAlignment="1">
      <alignment horizontal="left" vertical="center" wrapText="1" indent="1"/>
    </xf>
    <xf numFmtId="0" fontId="25" fillId="0" borderId="28" xfId="8" applyFont="1" applyBorder="1" applyAlignment="1">
      <alignment horizontal="center" vertical="center" wrapText="1"/>
    </xf>
    <xf numFmtId="0" fontId="25" fillId="0" borderId="34" xfId="8" applyFont="1" applyBorder="1" applyAlignment="1">
      <alignment horizontal="left" vertical="center" indent="1"/>
    </xf>
    <xf numFmtId="0" fontId="65" fillId="0" borderId="119" xfId="8" applyFont="1" applyBorder="1">
      <alignment vertical="center"/>
    </xf>
    <xf numFmtId="0" fontId="65" fillId="0" borderId="120" xfId="8" applyFont="1" applyBorder="1">
      <alignment vertical="center"/>
    </xf>
    <xf numFmtId="0" fontId="65" fillId="0" borderId="121" xfId="8" applyFont="1" applyBorder="1">
      <alignment vertical="center"/>
    </xf>
    <xf numFmtId="0" fontId="65" fillId="0" borderId="24" xfId="8" applyFont="1" applyBorder="1">
      <alignment vertical="center"/>
    </xf>
    <xf numFmtId="0" fontId="65" fillId="0" borderId="28" xfId="8" applyFont="1" applyBorder="1" applyAlignment="1">
      <alignment horizontal="left" vertical="center" wrapText="1" indent="1"/>
    </xf>
    <xf numFmtId="0" fontId="65" fillId="0" borderId="122" xfId="8" applyFont="1" applyBorder="1">
      <alignment vertical="center"/>
    </xf>
    <xf numFmtId="0" fontId="65" fillId="0" borderId="123" xfId="8" applyFont="1" applyBorder="1">
      <alignment vertical="center"/>
    </xf>
    <xf numFmtId="0" fontId="65" fillId="0" borderId="124" xfId="8" applyFont="1" applyBorder="1">
      <alignment vertical="center"/>
    </xf>
    <xf numFmtId="0" fontId="65" fillId="0" borderId="33" xfId="8" applyFont="1" applyBorder="1">
      <alignment vertical="center"/>
    </xf>
    <xf numFmtId="0" fontId="65" fillId="0" borderId="0" xfId="8" applyFont="1" applyAlignment="1">
      <alignment horizontal="right" vertical="center"/>
    </xf>
    <xf numFmtId="0" fontId="26" fillId="0" borderId="29" xfId="8" applyFont="1" applyBorder="1" applyAlignment="1">
      <alignment horizontal="left" vertical="center" wrapText="1" indent="1"/>
    </xf>
    <xf numFmtId="0" fontId="26" fillId="0" borderId="0" xfId="8" applyFont="1" applyAlignment="1">
      <alignment horizontal="left" vertical="center" wrapText="1" indent="1"/>
    </xf>
    <xf numFmtId="0" fontId="26" fillId="0" borderId="31" xfId="8" applyFont="1" applyBorder="1" applyAlignment="1">
      <alignment horizontal="left" vertical="center" wrapText="1" indent="1"/>
    </xf>
    <xf numFmtId="0" fontId="65" fillId="0" borderId="0" xfId="8" applyFont="1" applyAlignment="1">
      <alignment horizontal="left" vertical="center" wrapText="1"/>
    </xf>
    <xf numFmtId="0" fontId="26" fillId="0" borderId="8" xfId="8" applyFont="1" applyBorder="1" applyAlignment="1">
      <alignment horizontal="left" vertical="center" wrapText="1" indent="1"/>
    </xf>
    <xf numFmtId="0" fontId="26" fillId="0" borderId="34" xfId="8" applyFont="1" applyBorder="1" applyAlignment="1">
      <alignment horizontal="left" vertical="center" wrapText="1" indent="1"/>
    </xf>
    <xf numFmtId="0" fontId="26" fillId="0" borderId="22" xfId="8" applyFont="1" applyBorder="1" applyAlignment="1">
      <alignment horizontal="left" vertical="center" wrapText="1" indent="1"/>
    </xf>
    <xf numFmtId="0" fontId="26" fillId="0" borderId="23" xfId="8" applyFont="1" applyBorder="1" applyAlignment="1">
      <alignment horizontal="left" vertical="center" wrapText="1" indent="1"/>
    </xf>
    <xf numFmtId="0" fontId="25" fillId="0" borderId="33" xfId="8" applyFont="1" applyBorder="1" applyAlignment="1">
      <alignment horizontal="center" vertical="center" wrapText="1"/>
    </xf>
    <xf numFmtId="0" fontId="65" fillId="0" borderId="9" xfId="8" applyFont="1" applyBorder="1" applyAlignment="1">
      <alignment horizontal="center" vertical="center" wrapText="1"/>
    </xf>
    <xf numFmtId="0" fontId="65" fillId="0" borderId="10" xfId="8" applyFont="1" applyBorder="1" applyAlignment="1">
      <alignment horizontal="center" vertical="center"/>
    </xf>
    <xf numFmtId="0" fontId="65" fillId="0" borderId="11" xfId="8" applyFont="1" applyBorder="1" applyAlignment="1">
      <alignment horizontal="center" vertical="center"/>
    </xf>
    <xf numFmtId="0" fontId="65" fillId="0" borderId="8" xfId="8" applyFont="1" applyBorder="1" applyAlignment="1">
      <alignment horizontal="center" vertical="center" wrapText="1"/>
    </xf>
    <xf numFmtId="0" fontId="65" fillId="0" borderId="33" xfId="8" applyFont="1" applyBorder="1" applyAlignment="1">
      <alignment horizontal="left" vertical="center" wrapText="1" indent="1"/>
    </xf>
    <xf numFmtId="0" fontId="66" fillId="0" borderId="0" xfId="15" applyFont="1" applyFill="1">
      <alignment vertical="center"/>
    </xf>
    <xf numFmtId="0" fontId="67" fillId="0" borderId="0" xfId="15" applyFont="1" applyFill="1">
      <alignment vertical="center"/>
    </xf>
    <xf numFmtId="0" fontId="68" fillId="0" borderId="0" xfId="8" applyFont="1" applyFill="1">
      <alignment vertical="center"/>
    </xf>
    <xf numFmtId="0" fontId="69" fillId="0" borderId="0" xfId="15" applyFont="1" applyFill="1">
      <alignment vertical="center"/>
    </xf>
    <xf numFmtId="0" fontId="70" fillId="0" borderId="0" xfId="8" applyFont="1" applyAlignment="1">
      <alignment horizontal="center" vertical="center"/>
    </xf>
    <xf numFmtId="0" fontId="71" fillId="0" borderId="0" xfId="15" applyFont="1" applyAlignment="1">
      <alignment horizontal="center" vertical="center"/>
    </xf>
    <xf numFmtId="0" fontId="66" fillId="0" borderId="125" xfId="8" applyFont="1" applyBorder="1" applyAlignment="1">
      <alignment horizontal="center" vertical="center"/>
    </xf>
    <xf numFmtId="0" fontId="68" fillId="0" borderId="125" xfId="8" applyFont="1" applyBorder="1" applyAlignment="1">
      <alignment horizontal="center" vertical="center" wrapText="1"/>
    </xf>
    <xf numFmtId="0" fontId="66" fillId="0" borderId="126" xfId="15" applyFont="1" applyBorder="1" applyAlignment="1">
      <alignment horizontal="left" vertical="center" indent="1"/>
    </xf>
    <xf numFmtId="0" fontId="66" fillId="0" borderId="127" xfId="15" applyFont="1" applyBorder="1" applyAlignment="1">
      <alignment horizontal="center" vertical="center"/>
    </xf>
    <xf numFmtId="0" fontId="66" fillId="0" borderId="127" xfId="15" applyFont="1" applyBorder="1">
      <alignment vertical="center"/>
    </xf>
    <xf numFmtId="0" fontId="66" fillId="0" borderId="128" xfId="15" applyFont="1" applyBorder="1" applyAlignment="1">
      <alignment horizontal="center" vertical="center"/>
    </xf>
    <xf numFmtId="0" fontId="66" fillId="0" borderId="126" xfId="15" applyFont="1" applyBorder="1" applyAlignment="1">
      <alignment horizontal="center" vertical="center"/>
    </xf>
    <xf numFmtId="0" fontId="66" fillId="0" borderId="126" xfId="15" applyFont="1" applyBorder="1" applyAlignment="1">
      <alignment vertical="center" shrinkToFit="1"/>
    </xf>
    <xf numFmtId="0" fontId="66" fillId="0" borderId="126" xfId="15" applyFont="1" applyBorder="1" applyAlignment="1">
      <alignment horizontal="center" vertical="center" shrinkToFit="1"/>
    </xf>
    <xf numFmtId="0" fontId="66" fillId="0" borderId="0" xfId="15" applyFont="1" applyAlignment="1">
      <alignment vertical="center" shrinkToFit="1"/>
    </xf>
    <xf numFmtId="0" fontId="66" fillId="0" borderId="129" xfId="15" applyFont="1" applyBorder="1" applyAlignment="1">
      <alignment horizontal="center" vertical="center"/>
    </xf>
    <xf numFmtId="0" fontId="66" fillId="0" borderId="130" xfId="15" applyFont="1" applyBorder="1" applyAlignment="1">
      <alignment horizontal="center" vertical="center"/>
    </xf>
    <xf numFmtId="0" fontId="68" fillId="0" borderId="126" xfId="8" applyFont="1" applyBorder="1" applyAlignment="1">
      <alignment horizontal="center" vertical="center"/>
    </xf>
    <xf numFmtId="0" fontId="68" fillId="0" borderId="0" xfId="15" applyFont="1" applyAlignment="1">
      <alignment horizontal="left" vertical="top" wrapText="1"/>
    </xf>
    <xf numFmtId="0" fontId="68" fillId="0" borderId="0" xfId="15" applyFont="1" applyAlignment="1">
      <alignment horizontal="left" vertical="center" wrapText="1"/>
    </xf>
    <xf numFmtId="0" fontId="25" fillId="10" borderId="0" xfId="15" applyFont="1" applyFill="1" applyAlignment="1">
      <alignment horizontal="left" vertical="center" wrapText="1"/>
    </xf>
    <xf numFmtId="0" fontId="66" fillId="0" borderId="129" xfId="15" applyFont="1" applyBorder="1" applyAlignment="1">
      <alignment horizontal="left" vertical="center" indent="1"/>
    </xf>
    <xf numFmtId="0" fontId="66" fillId="0" borderId="126" xfId="15" applyFont="1" applyBorder="1" applyAlignment="1" applyProtection="1">
      <alignment horizontal="center" vertical="center"/>
      <protection locked="0"/>
    </xf>
    <xf numFmtId="0" fontId="66" fillId="0" borderId="0" xfId="15" applyFont="1" applyAlignment="1">
      <alignment horizontal="center" vertical="center"/>
    </xf>
    <xf numFmtId="0" fontId="68" fillId="0" borderId="126" xfId="8" applyFont="1" applyBorder="1" applyAlignment="1">
      <alignment horizontal="left" vertical="center" wrapText="1"/>
    </xf>
    <xf numFmtId="0" fontId="72" fillId="0" borderId="126" xfId="8" applyFont="1" applyBorder="1" applyAlignment="1" applyProtection="1">
      <alignment horizontal="left" vertical="center" wrapText="1"/>
      <protection locked="0"/>
    </xf>
    <xf numFmtId="0" fontId="66" fillId="0" borderId="125" xfId="15" applyFont="1" applyBorder="1" applyAlignment="1" applyProtection="1">
      <alignment horizontal="center" vertical="center"/>
      <protection locked="0"/>
    </xf>
    <xf numFmtId="0" fontId="66" fillId="0" borderId="131" xfId="15" applyFont="1" applyBorder="1" applyAlignment="1">
      <alignment horizontal="center" vertical="center"/>
    </xf>
    <xf numFmtId="186" fontId="66" fillId="0" borderId="125" xfId="15" applyNumberFormat="1" applyFont="1" applyBorder="1" applyAlignment="1" applyProtection="1">
      <alignment horizontal="right" vertical="center"/>
      <protection locked="0"/>
    </xf>
    <xf numFmtId="186" fontId="66" fillId="0" borderId="132" xfId="15" applyNumberFormat="1" applyFont="1" applyBorder="1" applyAlignment="1">
      <alignment horizontal="right" vertical="center"/>
    </xf>
    <xf numFmtId="186" fontId="66" fillId="0" borderId="133" xfId="15" applyNumberFormat="1" applyFont="1" applyBorder="1" applyAlignment="1">
      <alignment horizontal="right" vertical="center"/>
    </xf>
    <xf numFmtId="186" fontId="66" fillId="0" borderId="133" xfId="15" applyNumberFormat="1" applyFont="1" applyBorder="1" applyAlignment="1" applyProtection="1">
      <alignment horizontal="right" vertical="center"/>
      <protection locked="0"/>
    </xf>
    <xf numFmtId="0" fontId="66" fillId="0" borderId="0" xfId="15" applyFont="1" applyAlignment="1">
      <alignment horizontal="right" vertical="center"/>
    </xf>
    <xf numFmtId="186" fontId="66" fillId="0" borderId="134" xfId="15" applyNumberFormat="1" applyFont="1" applyBorder="1">
      <alignment vertical="center"/>
    </xf>
    <xf numFmtId="189" fontId="66" fillId="0" borderId="135" xfId="15" applyNumberFormat="1" applyFont="1" applyBorder="1">
      <alignment vertical="center"/>
    </xf>
    <xf numFmtId="189" fontId="66" fillId="0" borderId="136" xfId="15" applyNumberFormat="1" applyFont="1" applyBorder="1">
      <alignment vertical="center"/>
    </xf>
    <xf numFmtId="190" fontId="66" fillId="0" borderId="137" xfId="15" applyNumberFormat="1" applyFont="1" applyBorder="1">
      <alignment vertical="center"/>
    </xf>
    <xf numFmtId="190" fontId="66" fillId="0" borderId="136" xfId="15" applyNumberFormat="1" applyFont="1" applyBorder="1">
      <alignment vertical="center"/>
    </xf>
    <xf numFmtId="186" fontId="66" fillId="0" borderId="138" xfId="15" applyNumberFormat="1" applyFont="1" applyBorder="1">
      <alignment vertical="center"/>
    </xf>
    <xf numFmtId="190" fontId="66" fillId="0" borderId="139" xfId="15" applyNumberFormat="1" applyFont="1" applyBorder="1">
      <alignment vertical="center"/>
    </xf>
    <xf numFmtId="190" fontId="66" fillId="0" borderId="140" xfId="15" applyNumberFormat="1" applyFont="1" applyBorder="1">
      <alignment vertical="center"/>
    </xf>
    <xf numFmtId="189" fontId="66" fillId="0" borderId="141" xfId="15" applyNumberFormat="1" applyFont="1" applyBorder="1" applyAlignment="1">
      <alignment horizontal="center" vertical="center"/>
    </xf>
    <xf numFmtId="190" fontId="66" fillId="0" borderId="142" xfId="15" applyNumberFormat="1" applyFont="1" applyBorder="1" applyAlignment="1">
      <alignment horizontal="center" vertical="center"/>
    </xf>
    <xf numFmtId="190" fontId="66" fillId="0" borderId="143" xfId="15" applyNumberFormat="1" applyFont="1" applyBorder="1" applyAlignment="1">
      <alignment horizontal="center" vertical="center"/>
    </xf>
    <xf numFmtId="38" fontId="66" fillId="0" borderId="126" xfId="1" applyFont="1" applyFill="1" applyBorder="1" applyAlignment="1" applyProtection="1">
      <alignment horizontal="center" vertical="center"/>
    </xf>
    <xf numFmtId="0" fontId="68" fillId="0" borderId="126" xfId="8" applyFont="1" applyBorder="1" applyAlignment="1" applyProtection="1">
      <alignment horizontal="center" vertical="center"/>
      <protection locked="0"/>
    </xf>
    <xf numFmtId="0" fontId="69" fillId="0" borderId="0" xfId="15" applyFont="1" applyFill="1" applyAlignment="1">
      <alignment horizontal="right" vertical="center"/>
    </xf>
    <xf numFmtId="0" fontId="69" fillId="0" borderId="0" xfId="15" applyFont="1" applyFill="1" applyBorder="1" applyAlignment="1">
      <alignment vertical="center" wrapText="1"/>
    </xf>
    <xf numFmtId="191" fontId="66" fillId="0" borderId="0" xfId="15" applyNumberFormat="1" applyFont="1" applyFill="1">
      <alignment vertical="center"/>
    </xf>
    <xf numFmtId="0" fontId="73" fillId="0" borderId="0" xfId="8" applyFont="1" applyFill="1">
      <alignment vertical="center"/>
    </xf>
    <xf numFmtId="0" fontId="74" fillId="0" borderId="0" xfId="15" applyFont="1" applyFill="1">
      <alignment vertical="center"/>
    </xf>
    <xf numFmtId="0" fontId="74" fillId="0" borderId="0" xfId="15" applyFont="1" applyFill="1" applyAlignment="1">
      <alignment horizontal="right" vertical="center"/>
    </xf>
    <xf numFmtId="0" fontId="74" fillId="0" borderId="0" xfId="15" applyFont="1" applyFill="1" applyBorder="1" applyAlignment="1">
      <alignment vertical="center" wrapText="1"/>
    </xf>
    <xf numFmtId="191" fontId="67" fillId="0" borderId="0" xfId="15" applyNumberFormat="1" applyFont="1" applyFill="1">
      <alignment vertical="center"/>
    </xf>
    <xf numFmtId="0" fontId="75" fillId="0" borderId="0" xfId="8" applyFont="1" applyAlignment="1">
      <alignment horizontal="center" vertical="center"/>
    </xf>
    <xf numFmtId="0" fontId="65" fillId="0" borderId="125" xfId="8" applyFont="1" applyBorder="1" applyAlignment="1">
      <alignment horizontal="center" vertical="center"/>
    </xf>
    <xf numFmtId="0" fontId="25" fillId="0" borderId="125" xfId="8" applyFont="1" applyBorder="1" applyAlignment="1">
      <alignment horizontal="center" vertical="center" wrapText="1"/>
    </xf>
    <xf numFmtId="0" fontId="65" fillId="0" borderId="144" xfId="15" applyFont="1" applyBorder="1" applyAlignment="1">
      <alignment horizontal="left" vertical="center" indent="1"/>
    </xf>
    <xf numFmtId="0" fontId="65" fillId="0" borderId="145" xfId="15" applyFont="1" applyBorder="1" applyAlignment="1">
      <alignment horizontal="center" vertical="center"/>
    </xf>
    <xf numFmtId="0" fontId="65" fillId="0" borderId="145" xfId="15" applyFont="1" applyBorder="1">
      <alignment vertical="center"/>
    </xf>
    <xf numFmtId="0" fontId="65" fillId="0" borderId="146" xfId="15" applyFont="1" applyBorder="1" applyAlignment="1">
      <alignment horizontal="center" vertical="center"/>
    </xf>
    <xf numFmtId="0" fontId="65" fillId="0" borderId="147" xfId="15" applyFont="1" applyBorder="1" applyAlignment="1">
      <alignment horizontal="left" vertical="center" shrinkToFit="1"/>
    </xf>
    <xf numFmtId="0" fontId="65" fillId="0" borderId="148" xfId="15" applyFont="1" applyBorder="1" applyAlignment="1">
      <alignment horizontal="left" vertical="center" shrinkToFit="1"/>
    </xf>
    <xf numFmtId="0" fontId="65" fillId="0" borderId="0" xfId="15" applyFont="1" applyAlignment="1">
      <alignment vertical="center" shrinkToFit="1"/>
    </xf>
    <xf numFmtId="0" fontId="65" fillId="0" borderId="149" xfId="15" applyFont="1" applyBorder="1" applyAlignment="1">
      <alignment horizontal="center" vertical="center"/>
    </xf>
    <xf numFmtId="0" fontId="65" fillId="0" borderId="150" xfId="15" applyFont="1" applyBorder="1" applyAlignment="1">
      <alignment horizontal="center" vertical="center"/>
    </xf>
    <xf numFmtId="0" fontId="65" fillId="0" borderId="0" xfId="15" applyFont="1" applyBorder="1" applyAlignment="1">
      <alignment horizontal="center" vertical="center"/>
    </xf>
    <xf numFmtId="0" fontId="65" fillId="0" borderId="50" xfId="15" applyFont="1" applyBorder="1" applyAlignment="1">
      <alignment horizontal="center" vertical="center"/>
    </xf>
    <xf numFmtId="0" fontId="65" fillId="0" borderId="51" xfId="15" applyFont="1" applyBorder="1" applyAlignment="1">
      <alignment horizontal="center" vertical="center"/>
    </xf>
    <xf numFmtId="0" fontId="65" fillId="0" borderId="2" xfId="15" applyFont="1" applyBorder="1" applyAlignment="1">
      <alignment horizontal="center" vertical="center" shrinkToFit="1"/>
    </xf>
    <xf numFmtId="0" fontId="65" fillId="0" borderId="3" xfId="15" applyFont="1" applyBorder="1" applyAlignment="1">
      <alignment horizontal="center" vertical="center" shrinkToFit="1"/>
    </xf>
    <xf numFmtId="0" fontId="26" fillId="0" borderId="50" xfId="15" applyFont="1" applyBorder="1" applyAlignment="1">
      <alignment horizontal="left" vertical="center" wrapText="1" shrinkToFit="1"/>
    </xf>
    <xf numFmtId="0" fontId="26" fillId="0" borderId="52" xfId="15" applyFont="1" applyBorder="1" applyAlignment="1">
      <alignment horizontal="left" vertical="center" wrapText="1" shrinkToFit="1"/>
    </xf>
    <xf numFmtId="0" fontId="25" fillId="0" borderId="126" xfId="8" applyFont="1" applyBorder="1" applyAlignment="1">
      <alignment horizontal="center" vertical="center"/>
    </xf>
    <xf numFmtId="0" fontId="25" fillId="0" borderId="0" xfId="15" applyFont="1" applyBorder="1" applyAlignment="1">
      <alignment horizontal="left" vertical="center" wrapText="1"/>
    </xf>
    <xf numFmtId="0" fontId="65" fillId="0" borderId="151" xfId="15" applyFont="1" applyBorder="1" applyAlignment="1">
      <alignment horizontal="left" vertical="center" indent="1"/>
    </xf>
    <xf numFmtId="0" fontId="65" fillId="0" borderId="127" xfId="15" applyFont="1" applyBorder="1" applyAlignment="1">
      <alignment horizontal="center" vertical="center"/>
    </xf>
    <xf numFmtId="0" fontId="65" fillId="0" borderId="129" xfId="15" applyFont="1" applyBorder="1" applyAlignment="1">
      <alignment horizontal="left" vertical="center" indent="1"/>
    </xf>
    <xf numFmtId="0" fontId="65" fillId="0" borderId="128" xfId="15" applyFont="1" applyBorder="1" applyAlignment="1">
      <alignment horizontal="center" vertical="center"/>
    </xf>
    <xf numFmtId="0" fontId="65" fillId="0" borderId="134" xfId="15" applyFont="1" applyBorder="1" applyAlignment="1">
      <alignment horizontal="left" vertical="center" shrinkToFit="1"/>
    </xf>
    <xf numFmtId="0" fontId="65" fillId="0" borderId="152" xfId="15" applyFont="1" applyBorder="1" applyAlignment="1">
      <alignment horizontal="left" vertical="center" shrinkToFit="1"/>
    </xf>
    <xf numFmtId="0" fontId="65" fillId="0" borderId="129" xfId="15" applyFont="1" applyBorder="1" applyAlignment="1">
      <alignment horizontal="center" vertical="center"/>
    </xf>
    <xf numFmtId="0" fontId="65" fillId="0" borderId="153" xfId="15" applyFont="1" applyBorder="1" applyAlignment="1">
      <alignment horizontal="center" vertical="center"/>
    </xf>
    <xf numFmtId="0" fontId="65" fillId="0" borderId="57" xfId="15" applyFont="1" applyBorder="1" applyAlignment="1">
      <alignment horizontal="center" vertical="center"/>
    </xf>
    <xf numFmtId="0" fontId="65" fillId="0" borderId="8" xfId="15" applyFont="1" applyBorder="1" applyAlignment="1" applyProtection="1">
      <alignment horizontal="center" vertical="center"/>
      <protection locked="0"/>
    </xf>
    <xf numFmtId="0" fontId="65" fillId="0" borderId="9" xfId="15" applyFont="1" applyBorder="1" applyAlignment="1" applyProtection="1">
      <alignment horizontal="center" vertical="center"/>
      <protection locked="0"/>
    </xf>
    <xf numFmtId="0" fontId="26" fillId="0" borderId="57" xfId="15" applyFont="1" applyBorder="1" applyAlignment="1">
      <alignment horizontal="left" vertical="center" wrapText="1" shrinkToFit="1"/>
    </xf>
    <xf numFmtId="0" fontId="26" fillId="0" borderId="58" xfId="15" applyFont="1" applyBorder="1" applyAlignment="1">
      <alignment horizontal="left" vertical="center" wrapText="1" shrinkToFit="1"/>
    </xf>
    <xf numFmtId="0" fontId="25" fillId="0" borderId="126" xfId="8" applyFont="1" applyBorder="1" applyAlignment="1">
      <alignment horizontal="left" vertical="center" wrapText="1"/>
    </xf>
    <xf numFmtId="0" fontId="65" fillId="0" borderId="126" xfId="8" applyFont="1" applyBorder="1" applyAlignment="1" applyProtection="1">
      <alignment horizontal="center" vertical="center"/>
      <protection locked="0"/>
    </xf>
    <xf numFmtId="0" fontId="26" fillId="0" borderId="126" xfId="8" applyFont="1" applyBorder="1" applyAlignment="1" applyProtection="1">
      <alignment horizontal="left" vertical="center" wrapText="1"/>
      <protection locked="0"/>
    </xf>
    <xf numFmtId="0" fontId="65" fillId="0" borderId="154" xfId="15" applyFont="1" applyBorder="1" applyAlignment="1">
      <alignment horizontal="center" vertical="center"/>
    </xf>
    <xf numFmtId="186" fontId="65" fillId="0" borderId="125" xfId="15" applyNumberFormat="1" applyFont="1" applyBorder="1" applyAlignment="1" applyProtection="1">
      <alignment horizontal="right" vertical="center"/>
      <protection locked="0"/>
    </xf>
    <xf numFmtId="186" fontId="65" fillId="0" borderId="132" xfId="15" applyNumberFormat="1" applyFont="1" applyBorder="1" applyAlignment="1">
      <alignment horizontal="right" vertical="center"/>
    </xf>
    <xf numFmtId="186" fontId="65" fillId="0" borderId="133" xfId="15" applyNumberFormat="1" applyFont="1" applyBorder="1" applyAlignment="1">
      <alignment horizontal="right" vertical="center"/>
    </xf>
    <xf numFmtId="186" fontId="65" fillId="11" borderId="155" xfId="15" applyNumberFormat="1" applyFont="1" applyFill="1" applyBorder="1" applyAlignment="1" applyProtection="1">
      <alignment horizontal="right" vertical="center"/>
      <protection locked="0"/>
    </xf>
    <xf numFmtId="186" fontId="65" fillId="0" borderId="0" xfId="15" applyNumberFormat="1" applyFont="1" applyBorder="1" applyAlignment="1" applyProtection="1">
      <alignment horizontal="right" vertical="center"/>
      <protection locked="0"/>
    </xf>
    <xf numFmtId="0" fontId="65" fillId="0" borderId="156" xfId="15" applyFont="1" applyBorder="1" applyAlignment="1">
      <alignment horizontal="center" vertical="center"/>
    </xf>
    <xf numFmtId="0" fontId="76" fillId="0" borderId="9" xfId="15" applyFont="1" applyBorder="1" applyAlignment="1">
      <alignment horizontal="center" vertical="center" wrapText="1"/>
    </xf>
    <xf numFmtId="0" fontId="65" fillId="0" borderId="126" xfId="8" applyFont="1" applyBorder="1" applyAlignment="1">
      <alignment horizontal="center" vertical="center" shrinkToFit="1"/>
    </xf>
    <xf numFmtId="186" fontId="65" fillId="0" borderId="134" xfId="15" applyNumberFormat="1" applyFont="1" applyBorder="1">
      <alignment vertical="center"/>
    </xf>
    <xf numFmtId="189" fontId="65" fillId="0" borderId="135" xfId="15" applyNumberFormat="1" applyFont="1" applyBorder="1">
      <alignment vertical="center"/>
    </xf>
    <xf numFmtId="189" fontId="65" fillId="0" borderId="136" xfId="15" applyNumberFormat="1" applyFont="1" applyBorder="1">
      <alignment vertical="center"/>
    </xf>
    <xf numFmtId="190" fontId="65" fillId="0" borderId="137" xfId="15" applyNumberFormat="1" applyFont="1" applyBorder="1">
      <alignment vertical="center"/>
    </xf>
    <xf numFmtId="190" fontId="65" fillId="0" borderId="157" xfId="15" applyNumberFormat="1" applyFont="1" applyBorder="1">
      <alignment vertical="center"/>
    </xf>
    <xf numFmtId="190" fontId="65" fillId="0" borderId="0" xfId="15" applyNumberFormat="1" applyFont="1" applyBorder="1">
      <alignment vertical="center"/>
    </xf>
    <xf numFmtId="186" fontId="65" fillId="0" borderId="138" xfId="15" applyNumberFormat="1" applyFont="1" applyBorder="1">
      <alignment vertical="center"/>
    </xf>
    <xf numFmtId="0" fontId="65" fillId="0" borderId="131" xfId="15" applyFont="1" applyBorder="1" applyAlignment="1">
      <alignment horizontal="left" vertical="center" shrinkToFit="1"/>
    </xf>
    <xf numFmtId="0" fontId="65" fillId="0" borderId="158" xfId="15" applyFont="1" applyBorder="1" applyAlignment="1">
      <alignment horizontal="left" vertical="center" shrinkToFit="1"/>
    </xf>
    <xf numFmtId="190" fontId="65" fillId="0" borderId="139" xfId="15" applyNumberFormat="1" applyFont="1" applyBorder="1">
      <alignment vertical="center"/>
    </xf>
    <xf numFmtId="190" fontId="65" fillId="0" borderId="159" xfId="15" applyNumberFormat="1" applyFont="1" applyBorder="1">
      <alignment vertical="center"/>
    </xf>
    <xf numFmtId="189" fontId="65" fillId="0" borderId="141" xfId="15" applyNumberFormat="1" applyFont="1" applyBorder="1" applyAlignment="1">
      <alignment horizontal="center" vertical="center"/>
    </xf>
    <xf numFmtId="190" fontId="65" fillId="0" borderId="142" xfId="15" applyNumberFormat="1" applyFont="1" applyBorder="1" applyAlignment="1">
      <alignment horizontal="center" vertical="center"/>
    </xf>
    <xf numFmtId="190" fontId="65" fillId="0" borderId="143" xfId="15" applyNumberFormat="1" applyFont="1" applyBorder="1" applyAlignment="1">
      <alignment horizontal="center" vertical="center"/>
    </xf>
    <xf numFmtId="38" fontId="65" fillId="11" borderId="126" xfId="1" applyFont="1" applyFill="1" applyBorder="1" applyAlignment="1" applyProtection="1">
      <alignment horizontal="center" vertical="center"/>
    </xf>
    <xf numFmtId="38" fontId="65" fillId="11" borderId="160" xfId="1" applyFont="1" applyFill="1" applyBorder="1" applyAlignment="1" applyProtection="1">
      <alignment horizontal="center" vertical="center"/>
    </xf>
    <xf numFmtId="190" fontId="65" fillId="0" borderId="161" xfId="15" applyNumberFormat="1" applyFont="1" applyBorder="1" applyAlignment="1">
      <alignment horizontal="center" vertical="center"/>
    </xf>
    <xf numFmtId="190" fontId="65" fillId="0" borderId="0" xfId="15" applyNumberFormat="1" applyFont="1" applyBorder="1" applyAlignment="1">
      <alignment horizontal="center" vertical="center"/>
    </xf>
    <xf numFmtId="0" fontId="25" fillId="0" borderId="126" xfId="8" applyFont="1" applyBorder="1" applyAlignment="1" applyProtection="1">
      <alignment horizontal="center" vertical="center"/>
      <protection locked="0"/>
    </xf>
    <xf numFmtId="0" fontId="65" fillId="0" borderId="162" xfId="15" applyFont="1" applyBorder="1" applyAlignment="1">
      <alignment horizontal="center" vertical="center"/>
    </xf>
    <xf numFmtId="0" fontId="76" fillId="0" borderId="135" xfId="15" applyFont="1" applyBorder="1" applyAlignment="1">
      <alignment horizontal="center" vertical="center" wrapText="1"/>
    </xf>
    <xf numFmtId="0" fontId="26" fillId="0" borderId="7" xfId="15" applyFont="1" applyBorder="1" applyAlignment="1">
      <alignment horizontal="center" vertical="center" wrapText="1" shrinkToFit="1"/>
    </xf>
    <xf numFmtId="0" fontId="26" fillId="0" borderId="12" xfId="15" applyFont="1" applyBorder="1" applyAlignment="1">
      <alignment horizontal="center" vertical="center" wrapText="1" shrinkToFit="1"/>
    </xf>
    <xf numFmtId="0" fontId="65" fillId="0" borderId="163" xfId="15" applyFont="1" applyBorder="1" applyAlignment="1">
      <alignment horizontal="left" vertical="center" indent="1"/>
    </xf>
    <xf numFmtId="189" fontId="65" fillId="0" borderId="164" xfId="15" applyNumberFormat="1" applyFont="1" applyBorder="1" applyAlignment="1">
      <alignment horizontal="center" vertical="center"/>
    </xf>
    <xf numFmtId="190" fontId="65" fillId="0" borderId="165" xfId="15" applyNumberFormat="1" applyFont="1" applyBorder="1" applyAlignment="1">
      <alignment horizontal="center" vertical="center"/>
    </xf>
    <xf numFmtId="190" fontId="65" fillId="0" borderId="166" xfId="15" applyNumberFormat="1" applyFont="1" applyBorder="1" applyAlignment="1">
      <alignment horizontal="center" vertical="center"/>
    </xf>
    <xf numFmtId="38" fontId="65" fillId="11" borderId="167" xfId="1" applyFont="1" applyFill="1" applyBorder="1" applyAlignment="1" applyProtection="1">
      <alignment horizontal="center" vertical="center"/>
    </xf>
    <xf numFmtId="38" fontId="65" fillId="11" borderId="168" xfId="1" applyFont="1" applyFill="1" applyBorder="1" applyAlignment="1" applyProtection="1">
      <alignment horizontal="center" vertical="center"/>
    </xf>
    <xf numFmtId="190" fontId="65" fillId="0" borderId="169" xfId="15" applyNumberFormat="1" applyFont="1" applyBorder="1" applyAlignment="1">
      <alignment horizontal="center" vertical="center"/>
    </xf>
    <xf numFmtId="0" fontId="65" fillId="0" borderId="170" xfId="15" applyFont="1" applyBorder="1" applyAlignment="1">
      <alignment horizontal="center" vertical="center"/>
    </xf>
    <xf numFmtId="0" fontId="76" fillId="0" borderId="171" xfId="15" applyFont="1" applyBorder="1" applyAlignment="1">
      <alignment horizontal="center" vertical="center" wrapText="1"/>
    </xf>
    <xf numFmtId="0" fontId="65" fillId="0" borderId="17" xfId="15" applyFont="1" applyBorder="1" applyAlignment="1" applyProtection="1">
      <alignment horizontal="center" vertical="center"/>
      <protection locked="0"/>
    </xf>
    <xf numFmtId="0" fontId="65" fillId="0" borderId="14" xfId="15" applyFont="1" applyBorder="1" applyAlignment="1" applyProtection="1">
      <alignment horizontal="center" vertical="center"/>
      <protection locked="0"/>
    </xf>
    <xf numFmtId="0" fontId="26" fillId="0" borderId="13" xfId="15" applyFont="1" applyBorder="1" applyAlignment="1">
      <alignment horizontal="center" vertical="center" wrapText="1" shrinkToFit="1"/>
    </xf>
    <xf numFmtId="0" fontId="26" fillId="0" borderId="21" xfId="15" applyFont="1" applyBorder="1" applyAlignment="1">
      <alignment horizontal="center" vertical="center" wrapText="1" shrinkToFit="1"/>
    </xf>
    <xf numFmtId="0" fontId="39" fillId="0" borderId="0" xfId="15" applyFont="1" applyAlignment="1">
      <alignment horizontal="right" vertical="center"/>
    </xf>
    <xf numFmtId="191" fontId="37" fillId="0" borderId="0" xfId="15" applyNumberFormat="1" applyFont="1">
      <alignment vertical="center"/>
    </xf>
    <xf numFmtId="0" fontId="25" fillId="0" borderId="9" xfId="4" applyFont="1" applyBorder="1" applyAlignment="1">
      <alignment horizontal="left" vertical="center" wrapText="1"/>
    </xf>
    <xf numFmtId="0" fontId="25" fillId="0" borderId="10" xfId="4" applyFont="1" applyBorder="1" applyAlignment="1">
      <alignment horizontal="left" vertical="center" wrapText="1"/>
    </xf>
    <xf numFmtId="0" fontId="25" fillId="0" borderId="11" xfId="4" applyFont="1" applyBorder="1" applyAlignment="1">
      <alignment horizontal="left" vertical="center" wrapText="1"/>
    </xf>
    <xf numFmtId="0" fontId="26" fillId="0" borderId="0" xfId="4" applyFont="1">
      <alignment vertical="center"/>
    </xf>
    <xf numFmtId="0" fontId="26" fillId="0" borderId="0" xfId="4" applyFont="1" applyAlignment="1">
      <alignment horizontal="left" vertical="center" wrapText="1"/>
    </xf>
    <xf numFmtId="0" fontId="25" fillId="0" borderId="172" xfId="4" applyFont="1" applyBorder="1">
      <alignment vertical="center"/>
    </xf>
    <xf numFmtId="0" fontId="76" fillId="0" borderId="26" xfId="4" applyFont="1" applyBorder="1" applyAlignment="1">
      <alignment vertical="center"/>
    </xf>
    <xf numFmtId="0" fontId="76" fillId="0" borderId="26" xfId="4" applyFont="1" applyBorder="1" applyAlignment="1">
      <alignment horizontal="left" vertical="center" wrapText="1"/>
    </xf>
    <xf numFmtId="0" fontId="76" fillId="0" borderId="27" xfId="4" applyFont="1" applyBorder="1" applyAlignment="1">
      <alignment horizontal="left" vertical="center" wrapText="1"/>
    </xf>
    <xf numFmtId="0" fontId="25" fillId="0" borderId="28" xfId="4" applyFont="1" applyBorder="1" applyAlignment="1">
      <alignment horizontal="left" vertical="center"/>
    </xf>
    <xf numFmtId="0" fontId="76" fillId="0" borderId="8" xfId="4" applyFont="1" applyBorder="1" applyAlignment="1">
      <alignment vertical="center"/>
    </xf>
    <xf numFmtId="0" fontId="76" fillId="0" borderId="31" xfId="4" applyFont="1" applyBorder="1" applyAlignment="1">
      <alignment horizontal="left" vertical="center" wrapText="1"/>
    </xf>
    <xf numFmtId="0" fontId="76" fillId="0" borderId="0" xfId="4" applyFont="1" applyAlignment="1">
      <alignment horizontal="left" vertical="center" wrapText="1"/>
    </xf>
    <xf numFmtId="0" fontId="25" fillId="0" borderId="33" xfId="4" applyFont="1" applyBorder="1" applyAlignment="1">
      <alignment horizontal="left" vertical="center"/>
    </xf>
    <xf numFmtId="0" fontId="25" fillId="0" borderId="173" xfId="4" applyFont="1" applyBorder="1">
      <alignment vertical="center"/>
    </xf>
    <xf numFmtId="0" fontId="76" fillId="0" borderId="22" xfId="4" applyFont="1" applyBorder="1" applyAlignment="1">
      <alignment horizontal="left" vertical="center" wrapText="1"/>
    </xf>
    <xf numFmtId="0" fontId="76" fillId="0" borderId="23" xfId="4" applyFont="1" applyBorder="1" applyAlignment="1">
      <alignment horizontal="left" vertical="center" wrapText="1"/>
    </xf>
    <xf numFmtId="0" fontId="0" fillId="0" borderId="0" xfId="4" applyFont="1">
      <alignment vertical="center"/>
    </xf>
    <xf numFmtId="0" fontId="27" fillId="0" borderId="0" xfId="4" applyFont="1">
      <alignment vertical="center"/>
    </xf>
    <xf numFmtId="0" fontId="77" fillId="0" borderId="0" xfId="4" applyFont="1">
      <alignment vertical="center"/>
    </xf>
    <xf numFmtId="0" fontId="25" fillId="0" borderId="24" xfId="4" applyFont="1" applyBorder="1" applyAlignment="1">
      <alignment vertical="center"/>
    </xf>
    <xf numFmtId="0" fontId="27" fillId="0" borderId="9" xfId="4" applyFont="1" applyBorder="1" applyAlignment="1">
      <alignment vertical="center"/>
    </xf>
    <xf numFmtId="0" fontId="27" fillId="0" borderId="24" xfId="4" applyFont="1" applyBorder="1" applyAlignment="1">
      <alignment vertical="center" wrapText="1"/>
    </xf>
    <xf numFmtId="0" fontId="25" fillId="0" borderId="24" xfId="4" applyFont="1" applyBorder="1" applyAlignment="1">
      <alignment vertical="center" wrapText="1"/>
    </xf>
    <xf numFmtId="0" fontId="27" fillId="0" borderId="29" xfId="4" applyFont="1" applyBorder="1" applyAlignment="1">
      <alignment horizontal="center" vertical="center"/>
    </xf>
    <xf numFmtId="0" fontId="27" fillId="0" borderId="24" xfId="4" applyFont="1" applyBorder="1" applyAlignment="1">
      <alignment horizontal="left" vertical="center" wrapText="1"/>
    </xf>
    <xf numFmtId="0" fontId="78" fillId="0" borderId="24" xfId="4" applyFont="1" applyBorder="1" applyAlignment="1">
      <alignment horizontal="left" vertical="center" wrapText="1"/>
    </xf>
    <xf numFmtId="0" fontId="79" fillId="0" borderId="0" xfId="4" applyFont="1">
      <alignment vertical="center"/>
    </xf>
    <xf numFmtId="0" fontId="27" fillId="0" borderId="28" xfId="4" applyFont="1" applyBorder="1" applyAlignment="1">
      <alignment horizontal="left" vertical="center"/>
    </xf>
    <xf numFmtId="0" fontId="78" fillId="0" borderId="28" xfId="4" applyFont="1" applyBorder="1" applyAlignment="1">
      <alignment horizontal="left" vertical="center"/>
    </xf>
    <xf numFmtId="0" fontId="27" fillId="0" borderId="34" xfId="4" applyFont="1" applyBorder="1" applyAlignment="1">
      <alignment horizontal="center" vertical="center"/>
    </xf>
    <xf numFmtId="0" fontId="27" fillId="0" borderId="33" xfId="4" applyFont="1" applyBorder="1" applyAlignment="1">
      <alignment horizontal="left" vertical="center"/>
    </xf>
    <xf numFmtId="0" fontId="78" fillId="0" borderId="33" xfId="4" applyFont="1" applyBorder="1" applyAlignment="1">
      <alignment horizontal="left" vertical="center"/>
    </xf>
    <xf numFmtId="0" fontId="1" fillId="0" borderId="0" xfId="4" applyFont="1">
      <alignment vertical="center"/>
    </xf>
    <xf numFmtId="0" fontId="4" fillId="0" borderId="0" xfId="15" applyFont="1">
      <alignment vertical="center"/>
    </xf>
    <xf numFmtId="0" fontId="80" fillId="0" borderId="0" xfId="15" applyFont="1">
      <alignment vertical="center"/>
    </xf>
    <xf numFmtId="0" fontId="81" fillId="0" borderId="0" xfId="15" applyFont="1" applyAlignment="1">
      <alignment horizontal="center" vertical="center"/>
    </xf>
    <xf numFmtId="0" fontId="80" fillId="0" borderId="1" xfId="15" applyFont="1" applyBorder="1" applyAlignment="1">
      <alignment horizontal="distributed" vertical="center" indent="1"/>
    </xf>
    <xf numFmtId="0" fontId="80" fillId="0" borderId="3" xfId="15" applyFont="1" applyBorder="1" applyAlignment="1">
      <alignment horizontal="distributed" vertical="center" indent="1"/>
    </xf>
    <xf numFmtId="0" fontId="80" fillId="0" borderId="174" xfId="15" applyFont="1" applyBorder="1" applyAlignment="1">
      <alignment horizontal="center" vertical="center"/>
    </xf>
    <xf numFmtId="0" fontId="27" fillId="0" borderId="2" xfId="15" applyFont="1" applyBorder="1" applyAlignment="1">
      <alignment horizontal="center" vertical="center"/>
    </xf>
    <xf numFmtId="0" fontId="80" fillId="0" borderId="2" xfId="15" applyFont="1" applyBorder="1" applyAlignment="1">
      <alignment horizontal="center" vertical="center" shrinkToFit="1"/>
    </xf>
    <xf numFmtId="0" fontId="80" fillId="0" borderId="6" xfId="15" applyFont="1" applyBorder="1" applyAlignment="1">
      <alignment horizontal="center" vertical="center" shrinkToFit="1"/>
    </xf>
    <xf numFmtId="0" fontId="80" fillId="0" borderId="0" xfId="15" applyFont="1" applyAlignment="1">
      <alignment horizontal="center" vertical="center" shrinkToFit="1"/>
    </xf>
    <xf numFmtId="0" fontId="65" fillId="0" borderId="1" xfId="15" applyFont="1" applyBorder="1" applyAlignment="1">
      <alignment horizontal="center" vertical="center" wrapText="1" shrinkToFit="1"/>
    </xf>
    <xf numFmtId="0" fontId="65" fillId="0" borderId="6" xfId="15" applyFont="1" applyBorder="1" applyAlignment="1">
      <alignment horizontal="center" vertical="center" wrapText="1" shrinkToFit="1"/>
    </xf>
    <xf numFmtId="0" fontId="80" fillId="0" borderId="50" xfId="15" applyFont="1" applyBorder="1" applyAlignment="1">
      <alignment horizontal="center" vertical="center" wrapText="1"/>
    </xf>
    <xf numFmtId="0" fontId="80" fillId="0" borderId="53" xfId="15" applyFont="1" applyBorder="1" applyAlignment="1">
      <alignment horizontal="center" vertical="center" wrapText="1"/>
    </xf>
    <xf numFmtId="0" fontId="80" fillId="0" borderId="175" xfId="15" applyFont="1" applyBorder="1" applyAlignment="1">
      <alignment horizontal="center" vertical="center" shrinkToFit="1"/>
    </xf>
    <xf numFmtId="0" fontId="82" fillId="0" borderId="57" xfId="15" applyFont="1" applyBorder="1" applyAlignment="1">
      <alignment horizontal="left" vertical="center" wrapText="1"/>
    </xf>
    <xf numFmtId="0" fontId="82" fillId="0" borderId="0" xfId="15" applyFont="1" applyAlignment="1">
      <alignment horizontal="left" vertical="center" wrapText="1"/>
    </xf>
    <xf numFmtId="0" fontId="80" fillId="0" borderId="0" xfId="15" applyFont="1" applyAlignment="1">
      <alignment horizontal="center" vertical="center"/>
    </xf>
    <xf numFmtId="0" fontId="80" fillId="0" borderId="7" xfId="15" applyFont="1" applyBorder="1" applyAlignment="1">
      <alignment horizontal="distributed" vertical="center" indent="1"/>
    </xf>
    <xf numFmtId="0" fontId="80" fillId="0" borderId="9" xfId="15" applyFont="1" applyBorder="1" applyAlignment="1">
      <alignment horizontal="distributed" vertical="center" indent="1"/>
    </xf>
    <xf numFmtId="0" fontId="80" fillId="0" borderId="176" xfId="15" applyFont="1" applyBorder="1" applyAlignment="1">
      <alignment horizontal="center" vertical="center"/>
    </xf>
    <xf numFmtId="0" fontId="27" fillId="0" borderId="8" xfId="15" applyFont="1" applyBorder="1" applyAlignment="1">
      <alignment horizontal="center" vertical="center"/>
    </xf>
    <xf numFmtId="0" fontId="80" fillId="0" borderId="8" xfId="15" applyFont="1" applyBorder="1" applyAlignment="1">
      <alignment horizontal="center" vertical="center" shrinkToFit="1"/>
    </xf>
    <xf numFmtId="0" fontId="80" fillId="0" borderId="12" xfId="15" applyFont="1" applyBorder="1" applyAlignment="1">
      <alignment horizontal="center" vertical="center" shrinkToFit="1"/>
    </xf>
    <xf numFmtId="0" fontId="65" fillId="0" borderId="7" xfId="15" applyFont="1" applyBorder="1" applyAlignment="1">
      <alignment horizontal="center" vertical="center" wrapText="1" shrinkToFit="1"/>
    </xf>
    <xf numFmtId="0" fontId="65" fillId="0" borderId="12" xfId="15" applyFont="1" applyBorder="1" applyAlignment="1">
      <alignment horizontal="center" vertical="center" wrapText="1" shrinkToFit="1"/>
    </xf>
    <xf numFmtId="0" fontId="80" fillId="0" borderId="57" xfId="15" applyFont="1" applyBorder="1" applyAlignment="1">
      <alignment horizontal="center" vertical="center" wrapText="1"/>
    </xf>
    <xf numFmtId="0" fontId="80" fillId="0" borderId="31" xfId="15" applyFont="1" applyBorder="1" applyAlignment="1">
      <alignment horizontal="center" vertical="center" wrapText="1"/>
    </xf>
    <xf numFmtId="0" fontId="80" fillId="0" borderId="45" xfId="15" applyFont="1" applyBorder="1" applyAlignment="1">
      <alignment horizontal="center" vertical="center" shrinkToFit="1"/>
    </xf>
    <xf numFmtId="0" fontId="80" fillId="0" borderId="0" xfId="15" applyFont="1" applyAlignment="1">
      <alignment horizontal="distributed" vertical="center" indent="1"/>
    </xf>
    <xf numFmtId="0" fontId="80" fillId="0" borderId="70" xfId="15" applyFont="1" applyBorder="1" applyAlignment="1">
      <alignment horizontal="center" vertical="center" wrapText="1"/>
    </xf>
    <xf numFmtId="0" fontId="80" fillId="0" borderId="23" xfId="15" applyFont="1" applyBorder="1" applyAlignment="1">
      <alignment horizontal="center" vertical="center" wrapText="1"/>
    </xf>
    <xf numFmtId="0" fontId="80" fillId="0" borderId="46" xfId="15" applyFont="1" applyBorder="1" applyAlignment="1">
      <alignment horizontal="center" vertical="center" shrinkToFit="1"/>
    </xf>
    <xf numFmtId="0" fontId="80" fillId="0" borderId="45" xfId="15" applyFont="1" applyBorder="1" applyAlignment="1">
      <alignment horizontal="center" vertical="center" wrapText="1" shrinkToFit="1"/>
    </xf>
    <xf numFmtId="0" fontId="80" fillId="0" borderId="7" xfId="15" applyFont="1" applyBorder="1" applyAlignment="1">
      <alignment horizontal="left" vertical="center" indent="1"/>
    </xf>
    <xf numFmtId="0" fontId="80" fillId="0" borderId="9" xfId="15" applyFont="1" applyBorder="1" applyAlignment="1">
      <alignment horizontal="center" vertical="center"/>
    </xf>
    <xf numFmtId="0" fontId="83" fillId="0" borderId="25" xfId="15" applyFont="1" applyBorder="1" applyAlignment="1">
      <alignment horizontal="center" vertical="center" wrapText="1"/>
    </xf>
    <xf numFmtId="0" fontId="83" fillId="0" borderId="26" xfId="15" applyFont="1" applyBorder="1" applyAlignment="1">
      <alignment horizontal="center" vertical="center" wrapText="1"/>
    </xf>
    <xf numFmtId="0" fontId="83" fillId="0" borderId="27" xfId="15" applyFont="1" applyBorder="1" applyAlignment="1">
      <alignment horizontal="center" vertical="center" wrapText="1"/>
    </xf>
    <xf numFmtId="0" fontId="80" fillId="0" borderId="24" xfId="15" applyFont="1" applyBorder="1" applyAlignment="1">
      <alignment horizontal="center" vertical="center" shrinkToFit="1"/>
    </xf>
    <xf numFmtId="0" fontId="83" fillId="0" borderId="29" xfId="15" applyFont="1" applyBorder="1" applyAlignment="1">
      <alignment horizontal="center" vertical="center" wrapText="1"/>
    </xf>
    <xf numFmtId="0" fontId="83" fillId="0" borderId="0" xfId="15" applyFont="1" applyAlignment="1">
      <alignment horizontal="center" vertical="center" wrapText="1"/>
    </xf>
    <xf numFmtId="0" fontId="83" fillId="0" borderId="31" xfId="15" applyFont="1" applyBorder="1" applyAlignment="1">
      <alignment horizontal="center" vertical="center" wrapText="1"/>
    </xf>
    <xf numFmtId="0" fontId="80" fillId="0" borderId="28" xfId="15" applyFont="1" applyBorder="1" applyAlignment="1">
      <alignment horizontal="center" vertical="center" shrinkToFit="1"/>
    </xf>
    <xf numFmtId="0" fontId="80" fillId="0" borderId="46" xfId="15" applyFont="1" applyBorder="1" applyAlignment="1">
      <alignment horizontal="center" vertical="center" wrapText="1" shrinkToFit="1"/>
    </xf>
    <xf numFmtId="0" fontId="83" fillId="0" borderId="34" xfId="15" applyFont="1" applyBorder="1" applyAlignment="1">
      <alignment horizontal="center" vertical="center" wrapText="1"/>
    </xf>
    <xf numFmtId="0" fontId="83" fillId="0" borderId="22" xfId="15" applyFont="1" applyBorder="1" applyAlignment="1">
      <alignment horizontal="center" vertical="center" wrapText="1"/>
    </xf>
    <xf numFmtId="0" fontId="83" fillId="0" borderId="23" xfId="15" applyFont="1" applyBorder="1" applyAlignment="1">
      <alignment horizontal="center" vertical="center" wrapText="1"/>
    </xf>
    <xf numFmtId="0" fontId="80" fillId="0" borderId="33" xfId="15" applyFont="1" applyBorder="1" applyAlignment="1">
      <alignment horizontal="center" vertical="center" shrinkToFit="1"/>
    </xf>
    <xf numFmtId="0" fontId="65" fillId="0" borderId="7" xfId="15" applyFont="1" applyBorder="1" applyAlignment="1">
      <alignment horizontal="center" vertical="center" shrinkToFit="1"/>
    </xf>
    <xf numFmtId="0" fontId="65" fillId="0" borderId="12" xfId="15" applyFont="1" applyBorder="1" applyAlignment="1">
      <alignment horizontal="center" vertical="center" shrinkToFit="1"/>
    </xf>
    <xf numFmtId="0" fontId="80" fillId="0" borderId="43" xfId="15" applyFont="1" applyBorder="1" applyAlignment="1">
      <alignment horizontal="center" vertical="center" wrapText="1"/>
    </xf>
    <xf numFmtId="0" fontId="27" fillId="0" borderId="27" xfId="15" applyFont="1" applyBorder="1" applyAlignment="1">
      <alignment horizontal="center" vertical="center" wrapText="1"/>
    </xf>
    <xf numFmtId="0" fontId="80" fillId="0" borderId="79" xfId="15" applyFont="1" applyBorder="1" applyAlignment="1">
      <alignment horizontal="center" vertical="center" wrapText="1" shrinkToFit="1"/>
    </xf>
    <xf numFmtId="0" fontId="27" fillId="0" borderId="31" xfId="15" applyFont="1" applyBorder="1" applyAlignment="1">
      <alignment horizontal="center" vertical="center" wrapText="1"/>
    </xf>
    <xf numFmtId="0" fontId="83" fillId="0" borderId="8" xfId="15" applyFont="1" applyBorder="1" applyAlignment="1">
      <alignment horizontal="center" vertical="center" wrapText="1"/>
    </xf>
    <xf numFmtId="0" fontId="80" fillId="0" borderId="13" xfId="15" applyFont="1" applyBorder="1" applyAlignment="1">
      <alignment horizontal="left" vertical="center" indent="1"/>
    </xf>
    <xf numFmtId="0" fontId="80" fillId="0" borderId="14" xfId="15" applyFont="1" applyBorder="1" applyAlignment="1">
      <alignment horizontal="center" vertical="center"/>
    </xf>
    <xf numFmtId="0" fontId="80" fillId="0" borderId="177" xfId="15" applyFont="1" applyBorder="1" applyAlignment="1">
      <alignment horizontal="center" vertical="center"/>
    </xf>
    <xf numFmtId="0" fontId="83" fillId="0" borderId="17" xfId="15" applyFont="1" applyBorder="1" applyAlignment="1">
      <alignment horizontal="center" vertical="center" wrapText="1"/>
    </xf>
    <xf numFmtId="0" fontId="80" fillId="0" borderId="17" xfId="15" applyFont="1" applyBorder="1" applyAlignment="1">
      <alignment horizontal="center" vertical="center" shrinkToFit="1"/>
    </xf>
    <xf numFmtId="0" fontId="80" fillId="0" borderId="83" xfId="15" applyFont="1" applyBorder="1" applyAlignment="1">
      <alignment horizontal="center" vertical="center" shrinkToFit="1"/>
    </xf>
    <xf numFmtId="0" fontId="80" fillId="0" borderId="21" xfId="15" applyFont="1" applyBorder="1" applyAlignment="1">
      <alignment horizontal="center" vertical="center" shrinkToFit="1"/>
    </xf>
    <xf numFmtId="0" fontId="65" fillId="0" borderId="13" xfId="15" applyFont="1" applyBorder="1" applyAlignment="1">
      <alignment horizontal="center" vertical="center" shrinkToFit="1"/>
    </xf>
    <xf numFmtId="0" fontId="65" fillId="0" borderId="21" xfId="15" applyFont="1" applyBorder="1" applyAlignment="1">
      <alignment horizontal="center" vertical="center" shrinkToFit="1"/>
    </xf>
    <xf numFmtId="0" fontId="80" fillId="0" borderId="47" xfId="15" applyFont="1" applyBorder="1" applyAlignment="1">
      <alignment horizontal="center" vertical="center" wrapText="1"/>
    </xf>
    <xf numFmtId="0" fontId="27" fillId="0" borderId="106" xfId="15" applyFont="1" applyBorder="1" applyAlignment="1">
      <alignment horizontal="center" vertical="center" wrapText="1"/>
    </xf>
    <xf numFmtId="0" fontId="80" fillId="0" borderId="85" xfId="15" applyFont="1" applyBorder="1" applyAlignment="1">
      <alignment horizontal="center" vertical="center" wrapText="1" shrinkToFit="1"/>
    </xf>
    <xf numFmtId="0" fontId="25" fillId="4" borderId="24" xfId="8" applyFont="1" applyFill="1" applyBorder="1" applyAlignment="1">
      <alignment horizontal="center" vertical="center"/>
    </xf>
    <xf numFmtId="0" fontId="25" fillId="4" borderId="9" xfId="8" applyFont="1" applyFill="1" applyBorder="1" applyAlignment="1">
      <alignment horizontal="center" vertical="center"/>
    </xf>
    <xf numFmtId="0" fontId="25" fillId="4" borderId="10" xfId="8" applyFont="1" applyFill="1" applyBorder="1" applyAlignment="1">
      <alignment vertical="center"/>
    </xf>
    <xf numFmtId="0" fontId="25" fillId="4" borderId="11" xfId="8" applyFont="1" applyFill="1" applyBorder="1" applyAlignment="1">
      <alignment vertical="center"/>
    </xf>
    <xf numFmtId="0" fontId="25" fillId="4" borderId="8" xfId="8" applyFont="1" applyFill="1" applyBorder="1" applyAlignment="1">
      <alignment horizontal="center" vertical="center"/>
    </xf>
    <xf numFmtId="0" fontId="25" fillId="0" borderId="0" xfId="8" applyFont="1" applyAlignment="1">
      <alignment horizontal="center" vertical="center"/>
    </xf>
    <xf numFmtId="0" fontId="25" fillId="4" borderId="28" xfId="8" applyFont="1" applyFill="1" applyBorder="1" applyAlignment="1">
      <alignment horizontal="center" vertical="center"/>
    </xf>
    <xf numFmtId="0" fontId="25" fillId="0" borderId="0" xfId="8" applyFont="1" applyAlignment="1">
      <alignment vertical="top"/>
    </xf>
    <xf numFmtId="0" fontId="25" fillId="0" borderId="0" xfId="8" applyFont="1" applyAlignment="1">
      <alignment horizontal="left" vertical="top" wrapText="1"/>
    </xf>
    <xf numFmtId="0" fontId="25" fillId="0" borderId="0" xfId="8" applyFont="1" applyBorder="1" applyAlignment="1">
      <alignment vertical="center"/>
    </xf>
    <xf numFmtId="0" fontId="25" fillId="4" borderId="33" xfId="8" applyFont="1" applyFill="1" applyBorder="1" applyAlignment="1">
      <alignment horizontal="center" vertical="center"/>
    </xf>
    <xf numFmtId="0" fontId="25" fillId="0" borderId="8" xfId="8" applyFont="1" applyBorder="1">
      <alignment vertical="center"/>
    </xf>
    <xf numFmtId="0" fontId="2" fillId="0" borderId="0" xfId="8" applyFont="1" applyAlignment="1">
      <alignment vertical="center" wrapText="1"/>
    </xf>
    <xf numFmtId="0" fontId="2" fillId="0" borderId="0" xfId="8" applyFont="1" applyAlignment="1">
      <alignment vertical="top" wrapText="1"/>
    </xf>
    <xf numFmtId="0" fontId="26" fillId="0" borderId="31" xfId="8" applyFont="1" applyBorder="1" applyAlignment="1">
      <alignment horizontal="left" vertical="center"/>
    </xf>
    <xf numFmtId="0" fontId="77" fillId="0" borderId="0" xfId="8" applyFont="1" applyFill="1" applyBorder="1" applyAlignment="1">
      <alignment horizontal="center" vertical="center"/>
    </xf>
    <xf numFmtId="0" fontId="25" fillId="0" borderId="0" xfId="8" applyFont="1" applyFill="1" applyBorder="1" applyAlignment="1">
      <alignment horizontal="left" vertical="top" wrapText="1"/>
    </xf>
    <xf numFmtId="0" fontId="26" fillId="0" borderId="0" xfId="8" applyFont="1" applyAlignment="1">
      <alignment horizontal="left" vertical="center"/>
    </xf>
    <xf numFmtId="0" fontId="77" fillId="0" borderId="0" xfId="8" applyFont="1" applyFill="1" applyBorder="1" applyAlignment="1">
      <alignment vertical="center" wrapText="1"/>
    </xf>
    <xf numFmtId="0" fontId="77" fillId="0" borderId="0" xfId="8" applyFont="1" applyFill="1" applyBorder="1" applyAlignment="1">
      <alignment vertical="center"/>
    </xf>
    <xf numFmtId="0" fontId="77" fillId="0" borderId="0" xfId="8" applyFont="1" applyFill="1" applyBorder="1">
      <alignment vertical="center"/>
    </xf>
    <xf numFmtId="0" fontId="25" fillId="0" borderId="0" xfId="8" applyFont="1" applyAlignment="1">
      <alignment vertical="top" wrapText="1"/>
    </xf>
    <xf numFmtId="0" fontId="28" fillId="0" borderId="0" xfId="15" applyFont="1" applyBorder="1" applyAlignment="1">
      <alignment horizontal="center" vertical="center"/>
    </xf>
    <xf numFmtId="0" fontId="26" fillId="0" borderId="0" xfId="15" applyFont="1" applyBorder="1" applyAlignment="1">
      <alignment horizontal="distributed" vertical="center"/>
    </xf>
    <xf numFmtId="0" fontId="25" fillId="0" borderId="25" xfId="15" applyFont="1" applyFill="1" applyBorder="1" applyAlignment="1">
      <alignment horizontal="center" vertical="distributed" textRotation="255" indent="4"/>
    </xf>
    <xf numFmtId="0" fontId="25" fillId="0" borderId="26" xfId="15" applyFont="1" applyFill="1" applyBorder="1" applyAlignment="1">
      <alignment horizontal="center" vertical="distributed" textRotation="255" indent="4"/>
    </xf>
    <xf numFmtId="0" fontId="25" fillId="0" borderId="27" xfId="15" applyFont="1" applyFill="1" applyBorder="1" applyAlignment="1">
      <alignment horizontal="center" vertical="distributed" textRotation="255" indent="4"/>
    </xf>
    <xf numFmtId="0" fontId="25" fillId="0" borderId="29" xfId="15" applyFont="1" applyFill="1" applyBorder="1" applyAlignment="1">
      <alignment horizontal="left" vertical="top" wrapText="1"/>
    </xf>
    <xf numFmtId="0" fontId="25" fillId="0" borderId="29" xfId="15" applyFont="1" applyFill="1" applyBorder="1" applyAlignment="1">
      <alignment horizontal="center" vertical="distributed" textRotation="255" indent="4"/>
    </xf>
    <xf numFmtId="0" fontId="25" fillId="0" borderId="0" xfId="15" applyFont="1" applyFill="1" applyBorder="1" applyAlignment="1">
      <alignment horizontal="center" vertical="distributed" textRotation="255" indent="4"/>
    </xf>
    <xf numFmtId="0" fontId="25" fillId="0" borderId="22" xfId="15" applyFont="1" applyFill="1" applyBorder="1" applyAlignment="1">
      <alignment horizontal="center" vertical="distributed" textRotation="255" indent="4"/>
    </xf>
    <xf numFmtId="0" fontId="25" fillId="0" borderId="23" xfId="15" applyFont="1" applyFill="1" applyBorder="1" applyAlignment="1">
      <alignment horizontal="center" vertical="distributed" textRotation="255" indent="4"/>
    </xf>
    <xf numFmtId="0" fontId="25" fillId="0" borderId="26" xfId="15" applyFont="1" applyFill="1" applyBorder="1" applyAlignment="1">
      <alignment vertical="center" textRotation="255"/>
    </xf>
    <xf numFmtId="0" fontId="25" fillId="0" borderId="27" xfId="15" applyFont="1" applyFill="1" applyBorder="1" applyAlignment="1">
      <alignment vertical="center" textRotation="255"/>
    </xf>
    <xf numFmtId="0" fontId="25" fillId="0" borderId="29" xfId="15" applyFont="1" applyFill="1" applyBorder="1" applyAlignment="1">
      <alignment horizontal="center" vertical="center" wrapText="1"/>
    </xf>
    <xf numFmtId="0" fontId="25" fillId="0" borderId="31" xfId="15" applyFont="1" applyFill="1" applyBorder="1" applyAlignment="1">
      <alignment horizontal="center" vertical="center" wrapText="1"/>
    </xf>
    <xf numFmtId="0" fontId="25" fillId="0" borderId="22" xfId="15" applyFont="1" applyFill="1" applyBorder="1" applyAlignment="1">
      <alignment vertical="center" textRotation="255"/>
    </xf>
    <xf numFmtId="0" fontId="25" fillId="0" borderId="23" xfId="15" applyFont="1" applyFill="1" applyBorder="1" applyAlignment="1">
      <alignment vertical="center" textRotation="255"/>
    </xf>
    <xf numFmtId="0" fontId="25" fillId="0" borderId="178" xfId="15" applyFont="1" applyFill="1" applyBorder="1" applyAlignment="1">
      <alignment horizontal="center" vertical="center"/>
    </xf>
    <xf numFmtId="0" fontId="25" fillId="0" borderId="179" xfId="15" applyFont="1" applyFill="1" applyBorder="1" applyAlignment="1">
      <alignment horizontal="center" vertical="center"/>
    </xf>
    <xf numFmtId="0" fontId="25" fillId="0" borderId="179" xfId="15" applyFont="1" applyFill="1" applyBorder="1" applyAlignment="1">
      <alignment horizontal="center" vertical="center" wrapText="1"/>
    </xf>
    <xf numFmtId="0" fontId="25" fillId="0" borderId="180" xfId="15" applyFont="1" applyFill="1" applyBorder="1" applyAlignment="1">
      <alignment horizontal="center" vertical="center" wrapText="1"/>
    </xf>
    <xf numFmtId="0" fontId="26" fillId="0" borderId="0" xfId="15" applyFont="1" applyBorder="1" applyAlignment="1">
      <alignment horizontal="center" vertical="center"/>
    </xf>
    <xf numFmtId="0" fontId="25" fillId="0" borderId="181" xfId="15" applyFont="1" applyFill="1" applyBorder="1" applyAlignment="1">
      <alignment horizontal="center" vertical="center"/>
    </xf>
    <xf numFmtId="0" fontId="25" fillId="0" borderId="182" xfId="15" applyFont="1" applyFill="1" applyBorder="1" applyAlignment="1">
      <alignment horizontal="center" vertical="center"/>
    </xf>
    <xf numFmtId="0" fontId="25" fillId="0" borderId="182" xfId="15" applyFont="1" applyFill="1" applyBorder="1" applyAlignment="1">
      <alignment horizontal="center" vertical="center" wrapText="1"/>
    </xf>
    <xf numFmtId="0" fontId="25" fillId="0" borderId="183" xfId="15" applyFont="1" applyFill="1" applyBorder="1" applyAlignment="1">
      <alignment horizontal="center" vertical="center" wrapText="1"/>
    </xf>
    <xf numFmtId="0" fontId="25" fillId="0" borderId="24" xfId="15" applyFont="1" applyFill="1" applyBorder="1" applyAlignment="1">
      <alignment horizontal="distributed" vertical="center" indent="2"/>
    </xf>
    <xf numFmtId="0" fontId="25" fillId="0" borderId="25" xfId="15" applyFont="1" applyFill="1" applyBorder="1" applyAlignment="1">
      <alignment horizontal="distributed" vertical="center" indent="2"/>
    </xf>
    <xf numFmtId="0" fontId="29" fillId="0" borderId="24" xfId="15" applyFont="1" applyFill="1" applyBorder="1" applyAlignment="1">
      <alignment vertical="center" wrapText="1"/>
    </xf>
    <xf numFmtId="0" fontId="25" fillId="0" borderId="181" xfId="15" applyFont="1" applyFill="1" applyBorder="1" applyAlignment="1">
      <alignment horizontal="left" vertical="center"/>
    </xf>
    <xf numFmtId="0" fontId="25" fillId="0" borderId="182" xfId="15" applyFont="1" applyFill="1" applyBorder="1" applyAlignment="1">
      <alignment horizontal="left" vertical="center"/>
    </xf>
    <xf numFmtId="0" fontId="25" fillId="0" borderId="182" xfId="15" applyFont="1" applyFill="1" applyBorder="1" applyAlignment="1">
      <alignment horizontal="left" vertical="center" wrapText="1"/>
    </xf>
    <xf numFmtId="0" fontId="25" fillId="0" borderId="183" xfId="15" applyFont="1" applyFill="1" applyBorder="1" applyAlignment="1">
      <alignment horizontal="left" vertical="center" wrapText="1"/>
    </xf>
    <xf numFmtId="0" fontId="25" fillId="0" borderId="184" xfId="15" applyFont="1" applyFill="1" applyBorder="1" applyAlignment="1">
      <alignment horizontal="center" vertical="center"/>
    </xf>
    <xf numFmtId="0" fontId="26" fillId="0" borderId="0" xfId="15" applyFont="1" applyFill="1" applyBorder="1" applyAlignment="1">
      <alignment horizontal="left" vertical="center" indent="1" shrinkToFit="1"/>
    </xf>
    <xf numFmtId="0" fontId="25" fillId="0" borderId="28" xfId="15" applyFont="1" applyFill="1" applyBorder="1" applyAlignment="1">
      <alignment vertical="center"/>
    </xf>
    <xf numFmtId="0" fontId="25" fillId="0" borderId="29" xfId="15" applyFont="1" applyFill="1" applyBorder="1" applyAlignment="1">
      <alignment vertical="center"/>
    </xf>
    <xf numFmtId="0" fontId="29" fillId="0" borderId="28" xfId="15" applyFont="1" applyFill="1" applyBorder="1" applyAlignment="1">
      <alignment vertical="center" wrapText="1"/>
    </xf>
    <xf numFmtId="0" fontId="25" fillId="0" borderId="33" xfId="15" applyFont="1" applyFill="1" applyBorder="1" applyAlignment="1">
      <alignment horizontal="distributed" vertical="center" indent="2"/>
    </xf>
    <xf numFmtId="0" fontId="25" fillId="0" borderId="34" xfId="15" applyFont="1" applyFill="1" applyBorder="1" applyAlignment="1">
      <alignment horizontal="distributed" vertical="center" indent="2"/>
    </xf>
    <xf numFmtId="49" fontId="25" fillId="0" borderId="28" xfId="15" applyNumberFormat="1" applyFont="1" applyFill="1" applyBorder="1" applyAlignment="1">
      <alignment horizontal="center" vertical="center"/>
    </xf>
    <xf numFmtId="49" fontId="25" fillId="0" borderId="29" xfId="15" applyNumberFormat="1" applyFont="1" applyFill="1" applyBorder="1" applyAlignment="1">
      <alignment horizontal="center" vertical="center"/>
    </xf>
    <xf numFmtId="0" fontId="25" fillId="0" borderId="28" xfId="15" applyFont="1" applyFill="1" applyBorder="1" applyAlignment="1">
      <alignment vertical="center" wrapText="1"/>
    </xf>
    <xf numFmtId="0" fontId="25" fillId="0" borderId="29" xfId="15" applyFont="1" applyFill="1" applyBorder="1" applyAlignment="1">
      <alignment vertical="center" wrapText="1"/>
    </xf>
    <xf numFmtId="0" fontId="25" fillId="0" borderId="185" xfId="15" applyFont="1" applyFill="1" applyBorder="1" applyAlignment="1">
      <alignment horizontal="center" vertical="center" wrapText="1"/>
    </xf>
    <xf numFmtId="0" fontId="25" fillId="0" borderId="186" xfId="15" applyFont="1" applyFill="1" applyBorder="1" applyAlignment="1">
      <alignment horizontal="center" vertical="center" wrapText="1"/>
    </xf>
    <xf numFmtId="0" fontId="25" fillId="0" borderId="29" xfId="15" applyFont="1" applyFill="1" applyBorder="1" applyAlignment="1">
      <alignment horizontal="left" vertical="center"/>
    </xf>
    <xf numFmtId="0" fontId="26" fillId="0" borderId="0" xfId="15" applyFont="1" applyAlignment="1">
      <alignment horizontal="right" vertical="center"/>
    </xf>
    <xf numFmtId="0" fontId="25" fillId="0" borderId="34" xfId="15" applyFont="1" applyFill="1" applyBorder="1" applyAlignment="1">
      <alignment horizontal="left" vertical="center"/>
    </xf>
    <xf numFmtId="0" fontId="29" fillId="0" borderId="33" xfId="15" applyFont="1" applyFill="1" applyBorder="1" applyAlignment="1">
      <alignment vertical="center" wrapText="1"/>
    </xf>
    <xf numFmtId="0" fontId="25" fillId="0" borderId="187" xfId="15" applyFont="1" applyFill="1" applyBorder="1" applyAlignment="1">
      <alignment horizontal="left" vertical="center"/>
    </xf>
    <xf numFmtId="0" fontId="25" fillId="0" borderId="188" xfId="15" applyFont="1" applyFill="1" applyBorder="1" applyAlignment="1">
      <alignment horizontal="left" vertical="center"/>
    </xf>
    <xf numFmtId="0" fontId="25" fillId="0" borderId="188" xfId="15" applyFont="1" applyFill="1" applyBorder="1" applyAlignment="1">
      <alignment horizontal="left" vertical="center" wrapText="1"/>
    </xf>
    <xf numFmtId="0" fontId="25" fillId="0" borderId="189" xfId="15" applyFont="1" applyFill="1" applyBorder="1" applyAlignment="1">
      <alignment horizontal="left" vertical="center" wrapText="1"/>
    </xf>
    <xf numFmtId="0" fontId="1" fillId="0" borderId="0" xfId="15" applyFont="1" applyAlignment="1">
      <alignment horizontal="center" vertical="center"/>
    </xf>
    <xf numFmtId="0" fontId="1" fillId="0" borderId="0" xfId="15" applyFont="1" applyAlignment="1">
      <alignment horizontal="distributed" vertical="center" indent="9"/>
    </xf>
    <xf numFmtId="0" fontId="25" fillId="0" borderId="25" xfId="4" applyFont="1" applyBorder="1" applyAlignment="1">
      <alignment horizontal="left" vertical="center"/>
    </xf>
    <xf numFmtId="0" fontId="25" fillId="0" borderId="31" xfId="4" applyFont="1" applyBorder="1" applyAlignment="1">
      <alignment horizontal="left" vertical="center"/>
    </xf>
    <xf numFmtId="0" fontId="25" fillId="0" borderId="22" xfId="4" applyFont="1" applyBorder="1" applyAlignment="1">
      <alignment horizontal="left" vertical="center"/>
    </xf>
    <xf numFmtId="0" fontId="25" fillId="0" borderId="23" xfId="4" applyFont="1" applyBorder="1" applyAlignment="1">
      <alignment horizontal="left" vertical="center"/>
    </xf>
    <xf numFmtId="0" fontId="37" fillId="0" borderId="0" xfId="20" applyFont="1"/>
    <xf numFmtId="0" fontId="37" fillId="0" borderId="0" xfId="20" applyFont="1" applyAlignment="1">
      <alignment wrapText="1"/>
    </xf>
    <xf numFmtId="0" fontId="37" fillId="0" borderId="0" xfId="20" applyFont="1" applyAlignment="1">
      <alignment vertical="center"/>
    </xf>
    <xf numFmtId="0" fontId="33" fillId="0" borderId="0" xfId="20" applyFont="1"/>
    <xf numFmtId="0" fontId="31" fillId="0" borderId="0" xfId="20" applyFont="1" applyAlignment="1">
      <alignment horizontal="center" vertical="center" wrapText="1"/>
    </xf>
    <xf numFmtId="0" fontId="33" fillId="0" borderId="8" xfId="20" applyFont="1" applyBorder="1" applyAlignment="1">
      <alignment horizontal="left" vertical="distributed" wrapText="1"/>
    </xf>
    <xf numFmtId="0" fontId="33" fillId="0" borderId="24" xfId="20" applyFont="1" applyBorder="1" applyAlignment="1">
      <alignment horizontal="center" vertical="center" wrapText="1"/>
    </xf>
    <xf numFmtId="0" fontId="33" fillId="0" borderId="24" xfId="20" quotePrefix="1" applyFont="1" applyBorder="1" applyAlignment="1">
      <alignment horizontal="center" vertical="center"/>
    </xf>
    <xf numFmtId="0" fontId="33" fillId="0" borderId="25" xfId="20" quotePrefix="1" applyFont="1" applyBorder="1" applyAlignment="1">
      <alignment horizontal="center" vertical="center"/>
    </xf>
    <xf numFmtId="0" fontId="33" fillId="0" borderId="27" xfId="20" quotePrefix="1" applyFont="1" applyBorder="1" applyAlignment="1">
      <alignment horizontal="center" vertical="center"/>
    </xf>
    <xf numFmtId="0" fontId="33" fillId="0" borderId="26" xfId="20" quotePrefix="1" applyFont="1" applyBorder="1" applyAlignment="1">
      <alignment horizontal="center" vertical="center"/>
    </xf>
    <xf numFmtId="0" fontId="33" fillId="0" borderId="8" xfId="20" quotePrefix="1" applyFont="1" applyBorder="1" applyAlignment="1">
      <alignment horizontal="center" vertical="center"/>
    </xf>
    <xf numFmtId="0" fontId="33" fillId="0" borderId="0" xfId="20" applyFont="1" applyAlignment="1">
      <alignment horizontal="center" vertical="top"/>
    </xf>
    <xf numFmtId="0" fontId="33" fillId="0" borderId="0" xfId="20" applyFont="1" applyAlignment="1">
      <alignment wrapText="1"/>
    </xf>
    <xf numFmtId="0" fontId="33" fillId="0" borderId="0" xfId="20" applyFont="1" applyBorder="1" applyAlignment="1">
      <alignment wrapText="1"/>
    </xf>
    <xf numFmtId="0" fontId="33" fillId="0" borderId="28" xfId="20" applyFont="1" applyBorder="1" applyAlignment="1">
      <alignment horizontal="center" vertical="center" wrapText="1"/>
    </xf>
    <xf numFmtId="0" fontId="33" fillId="0" borderId="29" xfId="20" applyFont="1" applyBorder="1" applyAlignment="1">
      <alignment horizontal="left" vertical="center" wrapText="1"/>
    </xf>
    <xf numFmtId="0" fontId="33" fillId="0" borderId="8" xfId="20" applyFont="1" applyBorder="1" applyAlignment="1">
      <alignment horizontal="left" vertical="center" wrapText="1"/>
    </xf>
    <xf numFmtId="0" fontId="33" fillId="0" borderId="28" xfId="20" applyFont="1" applyBorder="1" applyAlignment="1">
      <alignment horizontal="left" vertical="center" wrapText="1"/>
    </xf>
    <xf numFmtId="0" fontId="33" fillId="0" borderId="31" xfId="20" applyFont="1" applyBorder="1" applyAlignment="1">
      <alignment vertical="center" wrapText="1"/>
    </xf>
    <xf numFmtId="0" fontId="33" fillId="0" borderId="0" xfId="20" applyFont="1" applyBorder="1" applyAlignment="1">
      <alignment horizontal="left" vertical="center" wrapText="1"/>
    </xf>
    <xf numFmtId="0" fontId="33" fillId="0" borderId="33" xfId="20" applyFont="1" applyBorder="1" applyAlignment="1">
      <alignment horizontal="center" vertical="center" wrapText="1"/>
    </xf>
    <xf numFmtId="0" fontId="33" fillId="0" borderId="0" xfId="5" applyFont="1" applyAlignment="1">
      <alignment horizontal="left" vertical="top" wrapText="1"/>
    </xf>
    <xf numFmtId="0" fontId="33" fillId="0" borderId="0" xfId="20" applyFont="1" applyBorder="1" applyAlignment="1">
      <alignment horizontal="left" vertical="top" wrapText="1"/>
    </xf>
    <xf numFmtId="0" fontId="33" fillId="0" borderId="0" xfId="20" applyFont="1" applyAlignment="1">
      <alignment horizontal="center" wrapText="1"/>
    </xf>
    <xf numFmtId="0" fontId="33" fillId="0" borderId="8" xfId="20" applyFont="1" applyBorder="1" applyAlignment="1">
      <alignment horizontal="center" wrapText="1"/>
    </xf>
    <xf numFmtId="0" fontId="33" fillId="0" borderId="8" xfId="17" applyFont="1" applyBorder="1" applyAlignment="1">
      <alignment horizontal="center" vertical="center"/>
    </xf>
    <xf numFmtId="0" fontId="33" fillId="0" borderId="24" xfId="20" applyFont="1" applyBorder="1" applyAlignment="1">
      <alignment wrapText="1"/>
    </xf>
    <xf numFmtId="0" fontId="33" fillId="0" borderId="24" xfId="20" applyFont="1" applyBorder="1" applyAlignment="1">
      <alignment horizontal="left" vertical="center" wrapText="1"/>
    </xf>
    <xf numFmtId="0" fontId="33" fillId="0" borderId="24" xfId="20" applyFont="1" applyBorder="1" applyAlignment="1">
      <alignment horizontal="left" vertical="center" wrapText="1" indent="1"/>
    </xf>
    <xf numFmtId="0" fontId="33" fillId="0" borderId="24" xfId="20" applyFont="1" applyBorder="1" applyAlignment="1">
      <alignment horizontal="right" vertical="center" wrapText="1" indent="1"/>
    </xf>
    <xf numFmtId="0" fontId="33" fillId="0" borderId="27" xfId="20" applyFont="1" applyBorder="1" applyAlignment="1">
      <alignment horizontal="left" vertical="center" wrapText="1"/>
    </xf>
    <xf numFmtId="0" fontId="33" fillId="0" borderId="8" xfId="20" applyFont="1" applyBorder="1" applyAlignment="1">
      <alignment horizontal="center" vertical="center" wrapText="1"/>
    </xf>
    <xf numFmtId="0" fontId="33" fillId="0" borderId="0" xfId="5" applyFont="1" applyAlignment="1">
      <alignment horizontal="right" vertical="center"/>
    </xf>
    <xf numFmtId="0" fontId="33" fillId="0" borderId="34" xfId="20" applyFont="1" applyBorder="1" applyAlignment="1">
      <alignment horizontal="left" vertical="center" wrapText="1"/>
    </xf>
    <xf numFmtId="0" fontId="33" fillId="0" borderId="33" xfId="20" applyFont="1" applyBorder="1" applyAlignment="1">
      <alignment vertical="center" wrapText="1"/>
    </xf>
    <xf numFmtId="0" fontId="33" fillId="0" borderId="23" xfId="20" applyFont="1" applyBorder="1" applyAlignment="1">
      <alignment vertical="center" wrapText="1"/>
    </xf>
    <xf numFmtId="0" fontId="33" fillId="0" borderId="33" xfId="20" applyFont="1" applyBorder="1" applyAlignment="1">
      <alignment horizontal="left" vertical="center" wrapText="1"/>
    </xf>
    <xf numFmtId="0" fontId="33" fillId="0" borderId="23" xfId="20" applyFont="1" applyBorder="1" applyAlignment="1">
      <alignment horizontal="left" vertical="center" wrapText="1"/>
    </xf>
    <xf numFmtId="0" fontId="33" fillId="0" borderId="0" xfId="20" applyFont="1" applyBorder="1" applyAlignment="1">
      <alignment horizontal="center" vertical="center" wrapText="1"/>
    </xf>
    <xf numFmtId="0" fontId="33" fillId="0" borderId="0" xfId="5" applyFont="1" applyAlignment="1">
      <alignment vertical="center"/>
    </xf>
    <xf numFmtId="0" fontId="75" fillId="0" borderId="0" xfId="4" applyFont="1">
      <alignment vertical="center"/>
    </xf>
    <xf numFmtId="0" fontId="26" fillId="0" borderId="0" xfId="4" applyFont="1" applyAlignment="1">
      <alignment vertical="center" wrapText="1"/>
    </xf>
    <xf numFmtId="0" fontId="84" fillId="0" borderId="0" xfId="4" applyFont="1" applyAlignment="1">
      <alignment horizontal="center" vertical="center"/>
    </xf>
    <xf numFmtId="0" fontId="27" fillId="0" borderId="24" xfId="4" applyFont="1" applyBorder="1" applyAlignment="1">
      <alignment horizontal="center" vertical="center" wrapText="1"/>
    </xf>
    <xf numFmtId="0" fontId="82" fillId="0" borderId="0" xfId="4" applyFont="1">
      <alignment vertical="center"/>
    </xf>
    <xf numFmtId="0" fontId="27" fillId="0" borderId="28" xfId="4" applyFont="1" applyBorder="1" applyAlignment="1">
      <alignment horizontal="center" vertical="center"/>
    </xf>
    <xf numFmtId="0" fontId="27" fillId="0" borderId="28" xfId="4" applyFont="1" applyBorder="1" applyAlignment="1">
      <alignment horizontal="left" vertical="center" wrapText="1"/>
    </xf>
    <xf numFmtId="0" fontId="27" fillId="0" borderId="33" xfId="4" applyFont="1" applyBorder="1" applyAlignment="1">
      <alignment horizontal="center" vertical="center"/>
    </xf>
    <xf numFmtId="0" fontId="27" fillId="0" borderId="33" xfId="4" applyFont="1" applyBorder="1" applyAlignment="1">
      <alignment horizontal="left" vertical="center" wrapText="1"/>
    </xf>
    <xf numFmtId="0" fontId="23" fillId="0" borderId="0" xfId="15" applyFont="1" applyAlignment="1">
      <alignment vertical="center"/>
    </xf>
    <xf numFmtId="0" fontId="13" fillId="0" borderId="0" xfId="4" applyFont="1" applyAlignment="1">
      <alignment horizontal="right" vertical="center"/>
    </xf>
    <xf numFmtId="0" fontId="13" fillId="0" borderId="0" xfId="4" applyFont="1" applyAlignment="1">
      <alignment vertical="center"/>
    </xf>
    <xf numFmtId="0" fontId="30" fillId="0" borderId="58" xfId="4" applyFont="1" applyBorder="1" applyAlignment="1">
      <alignment horizontal="center" vertical="center"/>
    </xf>
    <xf numFmtId="0" fontId="14" fillId="0" borderId="50" xfId="4" applyFont="1" applyBorder="1" applyAlignment="1">
      <alignment horizontal="left" vertical="center"/>
    </xf>
    <xf numFmtId="0" fontId="14" fillId="0" borderId="118" xfId="4" applyFont="1" applyBorder="1" applyAlignment="1">
      <alignment horizontal="left" vertical="center"/>
    </xf>
    <xf numFmtId="0" fontId="13" fillId="0" borderId="54" xfId="4" applyFont="1" applyBorder="1" applyAlignment="1">
      <alignment horizontal="left" vertical="center"/>
    </xf>
    <xf numFmtId="0" fontId="14" fillId="0" borderId="42" xfId="15" applyFont="1" applyBorder="1" applyAlignment="1">
      <alignment horizontal="center" vertical="center"/>
    </xf>
    <xf numFmtId="0" fontId="14" fillId="0" borderId="2" xfId="15" applyFont="1" applyBorder="1" applyAlignment="1">
      <alignment horizontal="center" vertical="center"/>
    </xf>
    <xf numFmtId="0" fontId="18" fillId="0" borderId="2" xfId="15" applyFont="1" applyBorder="1" applyAlignment="1">
      <alignment horizontal="center" vertical="center" shrinkToFit="1"/>
    </xf>
    <xf numFmtId="0" fontId="14" fillId="0" borderId="2" xfId="15" applyFont="1" applyBorder="1" applyAlignment="1">
      <alignment horizontal="center" vertical="center" shrinkToFit="1"/>
    </xf>
    <xf numFmtId="0" fontId="14" fillId="0" borderId="6" xfId="15" applyFont="1" applyBorder="1" applyAlignment="1">
      <alignment horizontal="center" vertical="center" shrinkToFit="1"/>
    </xf>
    <xf numFmtId="0" fontId="14" fillId="0" borderId="0" xfId="15" applyFont="1" applyAlignment="1">
      <alignment horizontal="center" vertical="center" shrinkToFit="1"/>
    </xf>
    <xf numFmtId="0" fontId="14" fillId="0" borderId="50" xfId="15" applyFont="1" applyBorder="1" applyAlignment="1">
      <alignment horizontal="center" vertical="center" wrapText="1"/>
    </xf>
    <xf numFmtId="0" fontId="14" fillId="0" borderId="53" xfId="15" applyFont="1" applyBorder="1" applyAlignment="1">
      <alignment horizontal="center" vertical="center" wrapText="1"/>
    </xf>
    <xf numFmtId="0" fontId="14" fillId="0" borderId="175" xfId="15" applyFont="1" applyBorder="1" applyAlignment="1">
      <alignment horizontal="center" vertical="center" shrinkToFit="1"/>
    </xf>
    <xf numFmtId="0" fontId="85" fillId="0" borderId="0" xfId="15" applyFont="1" applyAlignment="1">
      <alignment horizontal="left" vertical="center" wrapText="1"/>
    </xf>
    <xf numFmtId="0" fontId="13" fillId="0" borderId="58" xfId="4" applyFont="1" applyBorder="1">
      <alignment vertical="center"/>
    </xf>
    <xf numFmtId="0" fontId="13" fillId="0" borderId="57" xfId="4" applyFont="1" applyBorder="1" applyAlignment="1">
      <alignment horizontal="left" vertical="center"/>
    </xf>
    <xf numFmtId="0" fontId="13" fillId="0" borderId="28" xfId="4" applyFont="1" applyBorder="1" applyAlignment="1">
      <alignment horizontal="left" vertical="center"/>
    </xf>
    <xf numFmtId="0" fontId="14" fillId="0" borderId="43" xfId="15" applyFont="1" applyBorder="1" applyAlignment="1">
      <alignment horizontal="center" vertical="center"/>
    </xf>
    <xf numFmtId="0" fontId="18" fillId="0" borderId="8" xfId="15" applyFont="1" applyBorder="1" applyAlignment="1">
      <alignment horizontal="center" vertical="center" shrinkToFit="1"/>
    </xf>
    <xf numFmtId="0" fontId="14" fillId="0" borderId="8" xfId="15" applyFont="1" applyBorder="1" applyAlignment="1">
      <alignment horizontal="center" vertical="center" shrinkToFit="1"/>
    </xf>
    <xf numFmtId="0" fontId="14" fillId="0" borderId="12" xfId="15" applyFont="1" applyBorder="1" applyAlignment="1">
      <alignment horizontal="center" vertical="center" shrinkToFit="1"/>
    </xf>
    <xf numFmtId="0" fontId="14" fillId="0" borderId="57" xfId="15" applyFont="1" applyBorder="1" applyAlignment="1">
      <alignment horizontal="center" vertical="center" wrapText="1"/>
    </xf>
    <xf numFmtId="0" fontId="14" fillId="0" borderId="45" xfId="15" applyFont="1" applyBorder="1" applyAlignment="1">
      <alignment horizontal="center" vertical="center" shrinkToFit="1"/>
    </xf>
    <xf numFmtId="0" fontId="13" fillId="0" borderId="70" xfId="4" applyFont="1" applyBorder="1" applyAlignment="1">
      <alignment horizontal="left" vertical="center"/>
    </xf>
    <xf numFmtId="0" fontId="13" fillId="0" borderId="33" xfId="4" applyFont="1" applyBorder="1" applyAlignment="1">
      <alignment horizontal="left" vertical="center"/>
    </xf>
    <xf numFmtId="0" fontId="14" fillId="0" borderId="44" xfId="15" applyFont="1" applyBorder="1" applyAlignment="1">
      <alignment horizontal="center" vertical="center"/>
    </xf>
    <xf numFmtId="0" fontId="14" fillId="0" borderId="70" xfId="4" applyFont="1" applyBorder="1" applyAlignment="1">
      <alignment horizontal="center" vertical="center" wrapText="1"/>
    </xf>
    <xf numFmtId="0" fontId="14" fillId="0" borderId="46" xfId="4" applyFont="1" applyBorder="1" applyAlignment="1">
      <alignment horizontal="center" vertical="center" shrinkToFit="1"/>
    </xf>
    <xf numFmtId="0" fontId="13" fillId="0" borderId="74" xfId="4" applyFont="1" applyBorder="1">
      <alignment vertical="center"/>
    </xf>
    <xf numFmtId="0" fontId="13" fillId="0" borderId="25" xfId="4" applyFont="1" applyBorder="1" applyAlignment="1">
      <alignment horizontal="center" vertical="center"/>
    </xf>
    <xf numFmtId="0" fontId="13" fillId="0" borderId="74" xfId="15" applyFont="1" applyBorder="1" applyAlignment="1">
      <alignment horizontal="center" vertical="center"/>
    </xf>
    <xf numFmtId="0" fontId="20" fillId="0" borderId="25" xfId="15" applyFont="1" applyBorder="1" applyAlignment="1">
      <alignment horizontal="center" vertical="center" wrapText="1"/>
    </xf>
    <xf numFmtId="0" fontId="20" fillId="0" borderId="26" xfId="15" applyFont="1" applyBorder="1" applyAlignment="1">
      <alignment horizontal="center" vertical="center" wrapText="1"/>
    </xf>
    <xf numFmtId="0" fontId="20" fillId="0" borderId="27" xfId="15" applyFont="1" applyBorder="1" applyAlignment="1">
      <alignment horizontal="center" vertical="center" wrapText="1"/>
    </xf>
    <xf numFmtId="0" fontId="14" fillId="0" borderId="72" xfId="15" applyFont="1" applyBorder="1" applyAlignment="1">
      <alignment horizontal="center" vertical="center" wrapText="1"/>
    </xf>
    <xf numFmtId="0" fontId="14" fillId="0" borderId="45" xfId="15" applyFont="1" applyBorder="1" applyAlignment="1">
      <alignment horizontal="center" vertical="center" wrapText="1" shrinkToFit="1"/>
    </xf>
    <xf numFmtId="0" fontId="14" fillId="0" borderId="0" xfId="15" applyFont="1" applyAlignment="1">
      <alignment horizontal="center" vertical="center" wrapText="1" shrinkToFit="1"/>
    </xf>
    <xf numFmtId="0" fontId="13" fillId="0" borderId="47" xfId="4" applyFont="1" applyBorder="1">
      <alignment vertical="center"/>
    </xf>
    <xf numFmtId="0" fontId="13" fillId="0" borderId="83" xfId="4" applyFont="1" applyBorder="1" applyAlignment="1">
      <alignment horizontal="center" vertical="center"/>
    </xf>
    <xf numFmtId="0" fontId="13" fillId="0" borderId="84" xfId="4" applyFont="1" applyBorder="1">
      <alignment vertical="center"/>
    </xf>
    <xf numFmtId="0" fontId="13" fillId="0" borderId="47" xfId="15" applyFont="1" applyBorder="1" applyAlignment="1">
      <alignment horizontal="center" vertical="center"/>
    </xf>
    <xf numFmtId="0" fontId="20" fillId="0" borderId="17" xfId="15" applyFont="1" applyBorder="1" applyAlignment="1">
      <alignment horizontal="center" vertical="center" wrapText="1"/>
    </xf>
    <xf numFmtId="0" fontId="18" fillId="0" borderId="17" xfId="15" applyFont="1" applyBorder="1" applyAlignment="1">
      <alignment horizontal="center" vertical="center" shrinkToFit="1"/>
    </xf>
    <xf numFmtId="0" fontId="18" fillId="0" borderId="83" xfId="15" applyFont="1" applyBorder="1" applyAlignment="1">
      <alignment horizontal="center" vertical="center" shrinkToFit="1"/>
    </xf>
    <xf numFmtId="0" fontId="14" fillId="0" borderId="83" xfId="15" applyFont="1" applyBorder="1" applyAlignment="1">
      <alignment horizontal="center" vertical="center" shrinkToFit="1"/>
    </xf>
    <xf numFmtId="0" fontId="14" fillId="0" borderId="85" xfId="15" applyFont="1" applyBorder="1" applyAlignment="1">
      <alignment horizontal="center" vertical="center" shrinkToFit="1"/>
    </xf>
    <xf numFmtId="0" fontId="14" fillId="0" borderId="47" xfId="15" applyFont="1" applyBorder="1" applyAlignment="1">
      <alignment horizontal="center" vertical="center" wrapText="1"/>
    </xf>
    <xf numFmtId="0" fontId="14" fillId="0" borderId="17" xfId="15" applyFont="1" applyBorder="1" applyAlignment="1">
      <alignment horizontal="center" vertical="center" wrapText="1"/>
    </xf>
    <xf numFmtId="0" fontId="14" fillId="0" borderId="21" xfId="15" applyFont="1" applyBorder="1" applyAlignment="1">
      <alignment horizontal="center" vertical="center" wrapText="1" shrinkToFit="1"/>
    </xf>
    <xf numFmtId="0" fontId="14" fillId="0" borderId="25" xfId="8" applyFont="1" applyBorder="1" applyAlignment="1">
      <alignment horizontal="left" vertical="center" wrapText="1"/>
    </xf>
    <xf numFmtId="0" fontId="14" fillId="0" borderId="27" xfId="8" applyFont="1" applyBorder="1" applyAlignment="1">
      <alignment horizontal="left" vertical="center" wrapText="1"/>
    </xf>
    <xf numFmtId="0" fontId="14" fillId="0" borderId="26" xfId="8" applyFont="1" applyBorder="1" applyAlignment="1">
      <alignment horizontal="left" vertical="center" wrapText="1"/>
    </xf>
    <xf numFmtId="0" fontId="14" fillId="0" borderId="24" xfId="8" applyFont="1" applyBorder="1" applyAlignment="1">
      <alignment horizontal="left" vertical="center" wrapText="1"/>
    </xf>
    <xf numFmtId="0" fontId="14" fillId="0" borderId="34" xfId="8" applyFont="1" applyBorder="1" applyAlignment="1">
      <alignment horizontal="left" vertical="center" wrapText="1"/>
    </xf>
    <xf numFmtId="0" fontId="14" fillId="0" borderId="23" xfId="8" applyFont="1" applyBorder="1" applyAlignment="1">
      <alignment horizontal="left" vertical="center" wrapText="1"/>
    </xf>
    <xf numFmtId="0" fontId="14" fillId="0" borderId="33" xfId="8" applyFont="1" applyBorder="1" applyAlignment="1">
      <alignment horizontal="left" vertical="center" wrapText="1"/>
    </xf>
    <xf numFmtId="0" fontId="14" fillId="0" borderId="8" xfId="8" applyFont="1" applyBorder="1" applyAlignment="1">
      <alignment vertical="center" wrapText="1"/>
    </xf>
    <xf numFmtId="0" fontId="14" fillId="0" borderId="8" xfId="8" quotePrefix="1" applyFont="1" applyBorder="1" applyAlignment="1">
      <alignment horizontal="center" vertical="center"/>
    </xf>
    <xf numFmtId="0" fontId="14" fillId="0" borderId="8" xfId="8" applyFont="1" applyBorder="1" applyAlignment="1">
      <alignment horizontal="center" vertical="center" wrapText="1"/>
    </xf>
    <xf numFmtId="0" fontId="14" fillId="0" borderId="24" xfId="8" applyFont="1" applyBorder="1" applyAlignment="1">
      <alignment vertical="center" wrapText="1"/>
    </xf>
    <xf numFmtId="0" fontId="14" fillId="0" borderId="28" xfId="8" applyFont="1" applyBorder="1" applyAlignment="1">
      <alignment horizontal="left" vertical="center" wrapText="1"/>
    </xf>
    <xf numFmtId="0" fontId="14" fillId="0" borderId="31" xfId="8" applyFont="1" applyBorder="1" applyAlignment="1">
      <alignment horizontal="left" vertical="center" wrapText="1"/>
    </xf>
    <xf numFmtId="0" fontId="14" fillId="0" borderId="9" xfId="8" applyFont="1" applyBorder="1" applyAlignment="1">
      <alignment horizontal="center" vertical="center"/>
    </xf>
    <xf numFmtId="0" fontId="14" fillId="0" borderId="11" xfId="8" applyFont="1" applyBorder="1" applyAlignment="1">
      <alignment horizontal="center" vertical="center" wrapText="1"/>
    </xf>
    <xf numFmtId="0" fontId="14" fillId="0" borderId="10" xfId="8" applyFont="1" applyBorder="1" applyAlignment="1">
      <alignment horizontal="left" vertical="center"/>
    </xf>
    <xf numFmtId="0" fontId="14" fillId="0" borderId="11" xfId="8" applyFont="1" applyBorder="1" applyAlignment="1">
      <alignment horizontal="left" vertical="center"/>
    </xf>
    <xf numFmtId="0" fontId="14" fillId="0" borderId="10" xfId="8" applyFont="1" applyBorder="1" applyAlignment="1">
      <alignment horizontal="center" vertical="center"/>
    </xf>
    <xf numFmtId="0" fontId="14" fillId="0" borderId="11" xfId="8" applyFont="1" applyBorder="1" applyAlignment="1">
      <alignment horizontal="center" vertical="center"/>
    </xf>
    <xf numFmtId="0" fontId="14" fillId="0" borderId="0" xfId="8" applyFont="1" applyAlignment="1">
      <alignment horizontal="left" vertical="center" indent="3"/>
    </xf>
    <xf numFmtId="0" fontId="14" fillId="0" borderId="8" xfId="8" applyFont="1" applyBorder="1" applyAlignment="1">
      <alignment horizontal="distributed" vertical="center" justifyLastLine="1"/>
    </xf>
    <xf numFmtId="0" fontId="14" fillId="12" borderId="8" xfId="8" applyFont="1" applyFill="1" applyBorder="1" applyAlignment="1">
      <alignment horizontal="center" vertical="center"/>
    </xf>
    <xf numFmtId="0" fontId="14" fillId="0" borderId="26" xfId="8" applyFont="1" applyBorder="1" applyAlignment="1">
      <alignment horizontal="right" vertical="center"/>
    </xf>
    <xf numFmtId="0" fontId="24" fillId="0" borderId="0" xfId="8" applyFont="1" applyAlignment="1">
      <alignment vertical="center"/>
    </xf>
    <xf numFmtId="0" fontId="25" fillId="0" borderId="11" xfId="8" applyFont="1" applyBorder="1" applyAlignment="1">
      <alignment vertical="center"/>
    </xf>
    <xf numFmtId="0" fontId="25" fillId="0" borderId="0" xfId="8" applyFont="1" applyAlignment="1">
      <alignment horizontal="left" vertical="center" indent="3"/>
    </xf>
    <xf numFmtId="0" fontId="78" fillId="0" borderId="31" xfId="8" applyFont="1" applyBorder="1" applyAlignment="1">
      <alignment horizontal="center" vertical="center"/>
    </xf>
    <xf numFmtId="0" fontId="78" fillId="0" borderId="23" xfId="8" applyFont="1" applyBorder="1" applyAlignment="1">
      <alignment horizontal="center" vertical="center"/>
    </xf>
    <xf numFmtId="0" fontId="24" fillId="0" borderId="0" xfId="4" applyFont="1" applyBorder="1" applyAlignment="1">
      <alignment horizontal="center" vertical="center"/>
    </xf>
    <xf numFmtId="0" fontId="27" fillId="0" borderId="9" xfId="4" applyFont="1" applyBorder="1" applyAlignment="1">
      <alignment horizontal="left" vertical="center"/>
    </xf>
    <xf numFmtId="0" fontId="27" fillId="0" borderId="10" xfId="4" applyFont="1" applyBorder="1" applyAlignment="1">
      <alignment horizontal="center" vertical="center"/>
    </xf>
    <xf numFmtId="0" fontId="27" fillId="0" borderId="11" xfId="4" applyFont="1" applyBorder="1" applyAlignment="1">
      <alignment horizontal="center" vertical="center"/>
    </xf>
    <xf numFmtId="0" fontId="25" fillId="0" borderId="0" xfId="4" applyFont="1" applyAlignment="1">
      <alignment vertical="center"/>
    </xf>
    <xf numFmtId="0" fontId="27" fillId="0" borderId="24" xfId="4" applyFont="1" applyBorder="1" applyAlignment="1">
      <alignment horizontal="center" vertical="center"/>
    </xf>
    <xf numFmtId="0" fontId="27" fillId="0" borderId="28" xfId="4" applyFont="1" applyBorder="1" applyAlignment="1">
      <alignment horizontal="center" vertical="center" wrapText="1"/>
    </xf>
    <xf numFmtId="0" fontId="27" fillId="0" borderId="33" xfId="4" applyFont="1" applyBorder="1" applyAlignment="1">
      <alignment horizontal="center" vertical="center" wrapText="1"/>
    </xf>
    <xf numFmtId="0" fontId="27" fillId="0" borderId="26" xfId="4" applyFont="1" applyBorder="1">
      <alignment vertical="center"/>
    </xf>
    <xf numFmtId="0" fontId="2" fillId="0" borderId="0" xfId="8" applyBorder="1">
      <alignment vertical="center"/>
    </xf>
    <xf numFmtId="0" fontId="14" fillId="0" borderId="0" xfId="8" applyFont="1" applyBorder="1" applyAlignment="1">
      <alignment horizontal="right" vertical="center" indent="1"/>
    </xf>
    <xf numFmtId="0" fontId="14" fillId="0" borderId="0" xfId="8" applyFont="1" applyBorder="1" applyAlignment="1">
      <alignment horizontal="right" vertical="center"/>
    </xf>
    <xf numFmtId="0" fontId="27" fillId="0" borderId="9" xfId="0" applyFont="1" applyBorder="1">
      <alignment vertical="center"/>
    </xf>
    <xf numFmtId="0" fontId="27" fillId="0" borderId="10" xfId="4" applyFont="1" applyBorder="1" applyAlignment="1">
      <alignment horizontal="left" vertical="center"/>
    </xf>
    <xf numFmtId="0" fontId="27" fillId="0" borderId="11" xfId="4" applyFont="1" applyBorder="1" applyAlignment="1">
      <alignment horizontal="left" vertical="center"/>
    </xf>
    <xf numFmtId="0" fontId="26" fillId="0" borderId="0" xfId="4" applyFont="1" applyAlignment="1">
      <alignment vertical="center"/>
    </xf>
    <xf numFmtId="0" fontId="86" fillId="0" borderId="0" xfId="18" applyFont="1">
      <alignment vertical="center"/>
    </xf>
    <xf numFmtId="0" fontId="87" fillId="0" borderId="0" xfId="4" applyFont="1">
      <alignment vertical="center"/>
    </xf>
    <xf numFmtId="0" fontId="86" fillId="0" borderId="0" xfId="18" applyFont="1" applyAlignment="1">
      <alignment horizontal="left" vertical="center" wrapText="1"/>
    </xf>
    <xf numFmtId="0" fontId="86" fillId="0" borderId="0" xfId="18" applyFont="1" applyAlignment="1">
      <alignment vertical="center" wrapText="1"/>
    </xf>
    <xf numFmtId="0" fontId="86" fillId="0" borderId="0" xfId="18" applyFont="1" applyAlignment="1">
      <alignment horizontal="left" vertical="center"/>
    </xf>
    <xf numFmtId="0" fontId="86" fillId="0" borderId="0" xfId="18" applyFont="1" applyAlignment="1">
      <alignment horizontal="center" vertical="center"/>
    </xf>
    <xf numFmtId="0" fontId="14" fillId="0" borderId="0" xfId="5" applyFont="1"/>
    <xf numFmtId="0" fontId="14" fillId="0" borderId="0" xfId="5" applyFont="1" applyAlignment="1">
      <alignment horizontal="center"/>
    </xf>
    <xf numFmtId="0" fontId="14" fillId="0" borderId="0" xfId="5" applyFont="1" applyAlignment="1">
      <alignment horizontal="left"/>
    </xf>
    <xf numFmtId="0" fontId="2" fillId="0" borderId="0" xfId="5"/>
    <xf numFmtId="0" fontId="14" fillId="0" borderId="26" xfId="5" applyFont="1" applyBorder="1" applyAlignment="1">
      <alignment vertical="center" wrapText="1"/>
    </xf>
    <xf numFmtId="0" fontId="14" fillId="0" borderId="26" xfId="5" applyFont="1" applyBorder="1" applyAlignment="1">
      <alignment vertical="center"/>
    </xf>
    <xf numFmtId="0" fontId="14" fillId="0" borderId="10" xfId="5" applyFont="1" applyBorder="1" applyAlignment="1">
      <alignment vertical="center" wrapText="1"/>
    </xf>
    <xf numFmtId="0" fontId="14" fillId="0" borderId="10" xfId="5" applyFont="1" applyBorder="1" applyAlignment="1">
      <alignment vertical="center"/>
    </xf>
    <xf numFmtId="0" fontId="14" fillId="0" borderId="27" xfId="5" applyFont="1" applyBorder="1" applyAlignment="1">
      <alignment vertical="center" wrapText="1"/>
    </xf>
    <xf numFmtId="0" fontId="19" fillId="0" borderId="0" xfId="5" applyFont="1" applyAlignment="1">
      <alignment horizontal="center" vertical="center"/>
    </xf>
    <xf numFmtId="0" fontId="19" fillId="0" borderId="0" xfId="5" applyFont="1" applyAlignment="1">
      <alignment vertical="center"/>
    </xf>
    <xf numFmtId="0" fontId="14" fillId="0" borderId="9" xfId="5" applyFont="1" applyBorder="1" applyAlignment="1">
      <alignment horizontal="center" vertical="center" wrapText="1"/>
    </xf>
    <xf numFmtId="0" fontId="14" fillId="0" borderId="23" xfId="5" applyFont="1" applyBorder="1" applyAlignment="1">
      <alignment vertical="center"/>
    </xf>
    <xf numFmtId="38" fontId="14" fillId="0" borderId="8" xfId="2" applyFont="1" applyFill="1" applyBorder="1" applyAlignment="1">
      <alignment horizontal="center" vertical="center"/>
    </xf>
    <xf numFmtId="38" fontId="14" fillId="0" borderId="8" xfId="2" applyFont="1" applyFill="1" applyBorder="1" applyAlignment="1">
      <alignment horizontal="center" vertical="center" wrapText="1"/>
    </xf>
    <xf numFmtId="0" fontId="14" fillId="0" borderId="11" xfId="5" applyFont="1" applyBorder="1" applyAlignment="1">
      <alignment vertical="center"/>
    </xf>
    <xf numFmtId="0" fontId="19" fillId="0" borderId="0" xfId="5" applyFont="1" applyAlignment="1">
      <alignment vertical="top"/>
    </xf>
    <xf numFmtId="0" fontId="19" fillId="0" borderId="0" xfId="5" applyFont="1" applyAlignment="1">
      <alignment horizontal="left" vertical="top"/>
    </xf>
    <xf numFmtId="0" fontId="19" fillId="0" borderId="0" xfId="5" applyFont="1" applyAlignment="1">
      <alignment horizontal="left" vertical="center"/>
    </xf>
    <xf numFmtId="0" fontId="19" fillId="0" borderId="0" xfId="5" applyFont="1" applyAlignment="1">
      <alignment horizontal="left" vertical="center" wrapText="1"/>
    </xf>
    <xf numFmtId="0" fontId="19" fillId="0" borderId="0" xfId="5" applyFont="1" applyAlignment="1">
      <alignment vertical="top" wrapText="1"/>
    </xf>
    <xf numFmtId="0" fontId="88" fillId="0" borderId="24" xfId="5" applyFont="1" applyBorder="1" applyAlignment="1">
      <alignment horizontal="left" vertical="center"/>
    </xf>
    <xf numFmtId="0" fontId="14" fillId="0" borderId="25" xfId="5" applyFont="1" applyBorder="1" applyAlignment="1">
      <alignment horizontal="center" vertical="center"/>
    </xf>
    <xf numFmtId="0" fontId="14" fillId="0" borderId="27" xfId="5" applyFont="1" applyBorder="1" applyAlignment="1">
      <alignment horizontal="center" vertical="center"/>
    </xf>
    <xf numFmtId="0" fontId="88" fillId="0" borderId="26" xfId="5" applyFont="1" applyBorder="1" applyAlignment="1">
      <alignment vertical="center"/>
    </xf>
    <xf numFmtId="0" fontId="88" fillId="0" borderId="28" xfId="5" applyFont="1" applyBorder="1" applyAlignment="1">
      <alignment horizontal="left" vertical="center"/>
    </xf>
    <xf numFmtId="0" fontId="88" fillId="0" borderId="0" xfId="5" applyFont="1" applyAlignment="1">
      <alignment vertical="center"/>
    </xf>
    <xf numFmtId="0" fontId="14" fillId="0" borderId="29" xfId="5" applyFont="1" applyBorder="1" applyAlignment="1">
      <alignment vertical="center"/>
    </xf>
    <xf numFmtId="0" fontId="14" fillId="0" borderId="31" xfId="5" applyFont="1" applyBorder="1" applyAlignment="1">
      <alignment vertical="center"/>
    </xf>
    <xf numFmtId="192" fontId="14" fillId="0" borderId="29" xfId="5" applyNumberFormat="1" applyFont="1" applyBorder="1" applyAlignment="1">
      <alignment horizontal="center" vertical="center"/>
    </xf>
    <xf numFmtId="192" fontId="14" fillId="0" borderId="31" xfId="5" applyNumberFormat="1" applyFont="1" applyBorder="1" applyAlignment="1">
      <alignment horizontal="center" vertical="center"/>
    </xf>
    <xf numFmtId="192" fontId="14" fillId="0" borderId="24" xfId="5" applyNumberFormat="1" applyFont="1" applyBorder="1" applyAlignment="1">
      <alignment horizontal="center" vertical="center"/>
    </xf>
    <xf numFmtId="192" fontId="14" fillId="0" borderId="28" xfId="5" applyNumberFormat="1" applyFont="1" applyBorder="1" applyAlignment="1">
      <alignment horizontal="center" vertical="center"/>
    </xf>
    <xf numFmtId="0" fontId="88" fillId="0" borderId="31" xfId="5" applyFont="1" applyBorder="1" applyAlignment="1">
      <alignment vertical="center"/>
    </xf>
    <xf numFmtId="0" fontId="88" fillId="0" borderId="29" xfId="5" applyFont="1" applyBorder="1" applyAlignment="1">
      <alignment vertical="center"/>
    </xf>
    <xf numFmtId="193" fontId="14" fillId="0" borderId="0" xfId="5" applyNumberFormat="1" applyFont="1" applyAlignment="1">
      <alignment vertical="center"/>
    </xf>
    <xf numFmtId="0" fontId="2" fillId="0" borderId="29" xfId="5" applyBorder="1"/>
    <xf numFmtId="0" fontId="2" fillId="0" borderId="31" xfId="5" applyBorder="1"/>
    <xf numFmtId="0" fontId="88" fillId="0" borderId="8" xfId="5" applyFont="1" applyBorder="1" applyAlignment="1">
      <alignment horizontal="center" vertical="center"/>
    </xf>
    <xf numFmtId="0" fontId="88" fillId="0" borderId="9" xfId="5" applyFont="1" applyBorder="1" applyAlignment="1">
      <alignment vertical="center"/>
    </xf>
    <xf numFmtId="0" fontId="88" fillId="0" borderId="8" xfId="5" applyFont="1" applyBorder="1" applyAlignment="1">
      <alignment vertical="center"/>
    </xf>
    <xf numFmtId="0" fontId="88" fillId="0" borderId="33" xfId="5" applyFont="1" applyBorder="1" applyAlignment="1">
      <alignment vertical="center"/>
    </xf>
    <xf numFmtId="0" fontId="14" fillId="0" borderId="34" xfId="5" applyFont="1" applyBorder="1" applyAlignment="1">
      <alignment vertical="center"/>
    </xf>
    <xf numFmtId="192" fontId="14" fillId="0" borderId="34" xfId="5" applyNumberFormat="1" applyFont="1" applyBorder="1" applyAlignment="1">
      <alignment horizontal="center" vertical="center"/>
    </xf>
    <xf numFmtId="192" fontId="14" fillId="0" borderId="23" xfId="5" applyNumberFormat="1" applyFont="1" applyBorder="1" applyAlignment="1">
      <alignment horizontal="center" vertical="center"/>
    </xf>
    <xf numFmtId="0" fontId="88" fillId="0" borderId="24" xfId="5" applyFont="1" applyBorder="1" applyAlignment="1">
      <alignment vertical="center"/>
    </xf>
    <xf numFmtId="192" fontId="14" fillId="0" borderId="33" xfId="5" applyNumberFormat="1" applyFont="1" applyBorder="1" applyAlignment="1">
      <alignment horizontal="center" vertical="center"/>
    </xf>
    <xf numFmtId="0" fontId="88" fillId="0" borderId="33" xfId="5" applyFont="1" applyBorder="1" applyAlignment="1">
      <alignment horizontal="left" vertical="center"/>
    </xf>
    <xf numFmtId="0" fontId="88" fillId="0" borderId="34" xfId="5" applyFont="1" applyBorder="1" applyAlignment="1">
      <alignment vertical="center"/>
    </xf>
    <xf numFmtId="0" fontId="88" fillId="0" borderId="22" xfId="5" applyFont="1" applyBorder="1" applyAlignment="1">
      <alignment vertical="center"/>
    </xf>
    <xf numFmtId="0" fontId="88" fillId="0" borderId="23" xfId="5" applyFont="1" applyBorder="1" applyAlignment="1">
      <alignment vertical="center"/>
    </xf>
    <xf numFmtId="0" fontId="88" fillId="0" borderId="22" xfId="5" applyFont="1" applyBorder="1" applyAlignment="1">
      <alignment horizontal="center" vertical="center"/>
    </xf>
    <xf numFmtId="0" fontId="14" fillId="0" borderId="22" xfId="5" applyFont="1" applyBorder="1" applyAlignment="1">
      <alignment vertical="center"/>
    </xf>
    <xf numFmtId="0" fontId="88" fillId="0" borderId="10" xfId="5" applyFont="1" applyBorder="1" applyAlignment="1">
      <alignment vertical="center"/>
    </xf>
    <xf numFmtId="192" fontId="14" fillId="0" borderId="22" xfId="5" applyNumberFormat="1" applyFont="1" applyBorder="1" applyAlignment="1">
      <alignment vertical="center"/>
    </xf>
    <xf numFmtId="192" fontId="14" fillId="0" borderId="23" xfId="5" applyNumberFormat="1" applyFont="1" applyBorder="1" applyAlignment="1">
      <alignment vertical="center"/>
    </xf>
    <xf numFmtId="0" fontId="18" fillId="0" borderId="0" xfId="5" applyFont="1" applyAlignment="1">
      <alignment wrapText="1"/>
    </xf>
    <xf numFmtId="0" fontId="18" fillId="0" borderId="0" xfId="5" applyFont="1" applyAlignment="1">
      <alignment horizontal="left" wrapText="1"/>
    </xf>
    <xf numFmtId="0" fontId="76" fillId="0" borderId="0" xfId="4" applyFont="1">
      <alignment vertical="center"/>
    </xf>
    <xf numFmtId="0" fontId="1" fillId="0" borderId="0" xfId="4" applyFont="1" applyAlignment="1">
      <alignment vertical="center" wrapText="1"/>
    </xf>
    <xf numFmtId="0" fontId="25" fillId="0" borderId="25" xfId="4" applyFont="1" applyBorder="1" applyAlignment="1">
      <alignment horizontal="left" vertical="center" wrapText="1"/>
    </xf>
    <xf numFmtId="0" fontId="25" fillId="0" borderId="27" xfId="4" applyFont="1" applyBorder="1" applyAlignment="1">
      <alignment horizontal="left" vertical="center" wrapText="1"/>
    </xf>
    <xf numFmtId="0" fontId="25" fillId="0" borderId="29" xfId="4" applyFont="1" applyBorder="1" applyAlignment="1">
      <alignment horizontal="left" vertical="center" wrapText="1"/>
    </xf>
    <xf numFmtId="0" fontId="25" fillId="0" borderId="31" xfId="4" applyFont="1" applyBorder="1" applyAlignment="1">
      <alignment horizontal="left" vertical="center" wrapText="1"/>
    </xf>
    <xf numFmtId="0" fontId="25" fillId="0" borderId="34" xfId="4" applyFont="1" applyBorder="1" applyAlignment="1">
      <alignment horizontal="left" vertical="center" wrapText="1"/>
    </xf>
    <xf numFmtId="0" fontId="25" fillId="0" borderId="23" xfId="4" applyFont="1" applyBorder="1" applyAlignment="1">
      <alignment horizontal="left" vertical="center" wrapText="1"/>
    </xf>
    <xf numFmtId="0" fontId="87" fillId="0" borderId="26" xfId="4" applyFont="1" applyBorder="1">
      <alignment vertical="center"/>
    </xf>
    <xf numFmtId="0" fontId="87" fillId="0" borderId="0" xfId="4" applyFont="1" applyBorder="1">
      <alignment vertical="center"/>
    </xf>
    <xf numFmtId="0" fontId="24" fillId="0" borderId="0" xfId="5" applyFont="1"/>
    <xf numFmtId="0" fontId="25" fillId="0" borderId="0" xfId="5" applyFont="1"/>
    <xf numFmtId="0" fontId="27" fillId="0" borderId="0" xfId="5" applyFont="1"/>
    <xf numFmtId="0" fontId="76" fillId="0" borderId="0" xfId="5" applyFont="1"/>
    <xf numFmtId="0" fontId="25" fillId="10" borderId="24" xfId="5" applyFont="1" applyFill="1" applyBorder="1" applyAlignment="1">
      <alignment horizontal="left" vertical="center" wrapText="1"/>
    </xf>
    <xf numFmtId="0" fontId="25" fillId="10" borderId="28" xfId="5" applyFont="1" applyFill="1" applyBorder="1" applyAlignment="1">
      <alignment horizontal="left" vertical="center" wrapText="1"/>
    </xf>
    <xf numFmtId="0" fontId="25" fillId="0" borderId="8" xfId="5" applyFont="1" applyBorder="1"/>
    <xf numFmtId="0" fontId="25" fillId="10" borderId="33" xfId="5" applyFont="1" applyFill="1" applyBorder="1" applyAlignment="1">
      <alignment horizontal="left" vertical="center" wrapText="1"/>
    </xf>
    <xf numFmtId="0" fontId="87" fillId="0" borderId="37" xfId="5" applyFont="1" applyBorder="1"/>
    <xf numFmtId="0" fontId="87" fillId="0" borderId="0" xfId="5" applyFont="1"/>
    <xf numFmtId="0" fontId="1" fillId="0" borderId="0" xfId="5" applyFont="1"/>
    <xf numFmtId="0" fontId="25" fillId="0" borderId="25" xfId="4" applyFont="1" applyBorder="1" applyAlignment="1">
      <alignment vertical="center" wrapText="1"/>
    </xf>
    <xf numFmtId="0" fontId="25" fillId="0" borderId="26" xfId="4" applyFont="1" applyBorder="1" applyAlignment="1">
      <alignment vertical="center" wrapText="1"/>
    </xf>
    <xf numFmtId="0" fontId="25" fillId="0" borderId="27" xfId="4" applyFont="1" applyBorder="1" applyAlignment="1">
      <alignment vertical="center" wrapText="1"/>
    </xf>
    <xf numFmtId="0" fontId="25" fillId="0" borderId="26" xfId="4" applyFont="1" applyBorder="1" applyAlignment="1">
      <alignment horizontal="left" vertical="center" wrapText="1"/>
    </xf>
    <xf numFmtId="0" fontId="25" fillId="0" borderId="0" xfId="4" applyFont="1" applyBorder="1" applyAlignment="1">
      <alignment horizontal="center" vertical="center" wrapText="1"/>
    </xf>
    <xf numFmtId="0" fontId="25" fillId="0" borderId="31" xfId="4" applyFont="1" applyBorder="1" applyAlignment="1">
      <alignment vertical="center" wrapText="1"/>
    </xf>
    <xf numFmtId="0" fontId="25" fillId="0" borderId="24" xfId="4" applyFont="1" applyBorder="1" applyAlignment="1">
      <alignment horizontal="right" vertical="center"/>
    </xf>
    <xf numFmtId="0" fontId="25" fillId="0" borderId="9" xfId="4" applyFont="1" applyBorder="1" applyAlignment="1">
      <alignment horizontal="right" vertical="center"/>
    </xf>
    <xf numFmtId="0" fontId="25" fillId="0" borderId="190" xfId="4" applyFont="1" applyBorder="1" applyAlignment="1">
      <alignment horizontal="right" vertical="center"/>
    </xf>
    <xf numFmtId="0" fontId="25" fillId="0" borderId="22" xfId="4" applyFont="1" applyBorder="1" applyAlignment="1">
      <alignment horizontal="left" vertical="center" wrapText="1"/>
    </xf>
    <xf numFmtId="0" fontId="89" fillId="0" borderId="29" xfId="4" applyFont="1" applyBorder="1" applyAlignment="1">
      <alignment horizontal="center" wrapText="1"/>
    </xf>
    <xf numFmtId="0" fontId="89" fillId="0" borderId="0" xfId="4" applyFont="1" applyBorder="1" applyAlignment="1">
      <alignment horizontal="center" wrapText="1"/>
    </xf>
    <xf numFmtId="0" fontId="89" fillId="0" borderId="31" xfId="4" applyFont="1" applyBorder="1" applyAlignment="1">
      <alignment horizontal="center" wrapText="1"/>
    </xf>
    <xf numFmtId="0" fontId="25" fillId="0" borderId="0" xfId="4" applyFont="1" applyBorder="1" applyAlignment="1">
      <alignment horizontal="center" wrapText="1"/>
    </xf>
    <xf numFmtId="0" fontId="89" fillId="0" borderId="34" xfId="4" applyFont="1" applyBorder="1" applyAlignment="1">
      <alignment horizontal="center" wrapText="1"/>
    </xf>
    <xf numFmtId="0" fontId="89" fillId="0" borderId="22" xfId="4" applyFont="1" applyBorder="1" applyAlignment="1">
      <alignment horizontal="center" wrapText="1"/>
    </xf>
    <xf numFmtId="0" fontId="89" fillId="0" borderId="23" xfId="4" applyFont="1" applyBorder="1" applyAlignment="1">
      <alignment horizontal="center" wrapText="1"/>
    </xf>
    <xf numFmtId="0" fontId="27" fillId="0" borderId="0" xfId="4" applyFont="1" applyBorder="1">
      <alignment vertical="center"/>
    </xf>
    <xf numFmtId="0" fontId="27" fillId="0" borderId="0" xfId="4" applyFont="1" applyAlignment="1">
      <alignment horizontal="left" vertical="center"/>
    </xf>
    <xf numFmtId="0" fontId="24" fillId="0" borderId="0" xfId="4" applyFont="1" applyAlignment="1">
      <alignment horizontal="left" vertical="center"/>
    </xf>
    <xf numFmtId="0" fontId="27" fillId="0" borderId="8" xfId="4" applyFont="1" applyBorder="1" applyAlignment="1">
      <alignment horizontal="left" vertical="center" wrapText="1"/>
    </xf>
    <xf numFmtId="0" fontId="27" fillId="0" borderId="11" xfId="4" applyFont="1" applyBorder="1" applyAlignment="1">
      <alignment horizontal="left" vertical="center" wrapText="1"/>
    </xf>
    <xf numFmtId="0" fontId="24" fillId="0" borderId="8" xfId="4" applyFont="1" applyBorder="1" applyAlignment="1">
      <alignment horizontal="center" vertical="center"/>
    </xf>
    <xf numFmtId="0" fontId="90" fillId="0" borderId="0" xfId="8" applyFont="1" applyAlignment="1">
      <alignment horizontal="center" vertical="center" wrapText="1"/>
    </xf>
    <xf numFmtId="0" fontId="14" fillId="0" borderId="9" xfId="8" applyFont="1" applyBorder="1" applyAlignment="1">
      <alignment horizontal="left" vertical="center" wrapText="1"/>
    </xf>
    <xf numFmtId="0" fontId="14" fillId="0" borderId="118" xfId="8" applyFont="1" applyBorder="1" applyAlignment="1">
      <alignment horizontal="center" vertical="center"/>
    </xf>
    <xf numFmtId="0" fontId="14" fillId="0" borderId="8" xfId="8" applyFont="1" applyBorder="1" applyAlignment="1">
      <alignment vertical="center" textRotation="255" wrapText="1"/>
    </xf>
    <xf numFmtId="0" fontId="14" fillId="0" borderId="0" xfId="8" applyFont="1" applyBorder="1" applyAlignment="1">
      <alignment vertical="center" textRotation="255" wrapText="1"/>
    </xf>
    <xf numFmtId="0" fontId="19" fillId="0" borderId="0" xfId="8" applyFont="1">
      <alignment vertical="center"/>
    </xf>
    <xf numFmtId="0" fontId="90" fillId="0" borderId="0" xfId="8" applyFont="1" applyAlignment="1">
      <alignment horizontal="center" vertical="center"/>
    </xf>
    <xf numFmtId="0" fontId="14" fillId="0" borderId="11" xfId="8" applyFont="1" applyBorder="1" applyAlignment="1">
      <alignment horizontal="center" vertical="center" textRotation="255" wrapText="1"/>
    </xf>
    <xf numFmtId="0" fontId="14" fillId="0" borderId="8" xfId="8" applyFont="1" applyBorder="1" applyAlignment="1">
      <alignment horizontal="center" vertical="center" textRotation="255" wrapText="1"/>
    </xf>
    <xf numFmtId="0" fontId="14" fillId="0" borderId="0" xfId="8" applyFont="1" applyBorder="1">
      <alignment vertical="center"/>
    </xf>
    <xf numFmtId="0" fontId="90" fillId="0" borderId="24" xfId="8" applyFont="1" applyBorder="1" applyAlignment="1">
      <alignment horizontal="center" vertical="center"/>
    </xf>
    <xf numFmtId="0" fontId="90" fillId="0" borderId="28" xfId="8" applyFont="1" applyBorder="1" applyAlignment="1">
      <alignment horizontal="center" vertical="center"/>
    </xf>
    <xf numFmtId="0" fontId="14" fillId="13" borderId="8" xfId="8" applyFont="1" applyFill="1" applyBorder="1" applyAlignment="1">
      <alignment horizontal="center" vertical="center"/>
    </xf>
    <xf numFmtId="0" fontId="90" fillId="0" borderId="33" xfId="8" applyFont="1" applyBorder="1" applyAlignment="1">
      <alignment horizontal="center" vertical="center"/>
    </xf>
    <xf numFmtId="0" fontId="14" fillId="0" borderId="83" xfId="8" applyFont="1" applyBorder="1" applyAlignment="1">
      <alignment horizontal="center" vertical="center"/>
    </xf>
    <xf numFmtId="0" fontId="33" fillId="0" borderId="8" xfId="16" applyFont="1" applyFill="1" applyBorder="1" applyAlignment="1">
      <alignment horizontal="distributed" vertical="center" indent="1"/>
    </xf>
    <xf numFmtId="0" fontId="33" fillId="0" borderId="8" xfId="16" applyFont="1" applyFill="1" applyBorder="1" applyAlignment="1">
      <alignment horizontal="center" vertical="center" textRotation="255"/>
    </xf>
    <xf numFmtId="0" fontId="33" fillId="0" borderId="11" xfId="16" applyFont="1" applyFill="1" applyBorder="1" applyAlignment="1">
      <alignment horizontal="center" vertical="center" textRotation="255"/>
    </xf>
    <xf numFmtId="0" fontId="33" fillId="0" borderId="25" xfId="16" applyFont="1" applyFill="1" applyBorder="1" applyAlignment="1">
      <alignment horizontal="center" vertical="center" textRotation="255"/>
    </xf>
    <xf numFmtId="0" fontId="33" fillId="0" borderId="26" xfId="16" applyFont="1" applyFill="1" applyBorder="1" applyAlignment="1">
      <alignment horizontal="center" vertical="center" textRotation="255"/>
    </xf>
    <xf numFmtId="0" fontId="33" fillId="0" borderId="27" xfId="16" applyFont="1" applyFill="1" applyBorder="1" applyAlignment="1">
      <alignment horizontal="center" vertical="center" textRotation="255"/>
    </xf>
    <xf numFmtId="0" fontId="33" fillId="0" borderId="0" xfId="16" applyFont="1" applyFill="1" applyBorder="1" applyAlignment="1">
      <alignment horizontal="center" vertical="center" textRotation="255"/>
    </xf>
    <xf numFmtId="0" fontId="14" fillId="0" borderId="0" xfId="16" applyFont="1" applyFill="1" applyBorder="1" applyAlignment="1">
      <alignment horizontal="left" vertical="center" wrapText="1"/>
    </xf>
    <xf numFmtId="0" fontId="33" fillId="0" borderId="34" xfId="16" applyFont="1" applyFill="1" applyBorder="1" applyAlignment="1">
      <alignment horizontal="center" vertical="center" textRotation="255"/>
    </xf>
    <xf numFmtId="0" fontId="33" fillId="0" borderId="22" xfId="16" applyFont="1" applyFill="1" applyBorder="1" applyAlignment="1">
      <alignment horizontal="center" vertical="center" textRotation="255"/>
    </xf>
    <xf numFmtId="0" fontId="33" fillId="0" borderId="23" xfId="16" applyFont="1" applyFill="1" applyBorder="1" applyAlignment="1">
      <alignment horizontal="center" vertical="center" textRotation="255"/>
    </xf>
    <xf numFmtId="0" fontId="33" fillId="0" borderId="25" xfId="16" applyFont="1" applyFill="1" applyBorder="1" applyAlignment="1">
      <alignment horizontal="center" vertical="center"/>
    </xf>
    <xf numFmtId="0" fontId="33" fillId="0" borderId="10" xfId="16" applyFont="1" applyFill="1" applyBorder="1" applyAlignment="1">
      <alignment horizontal="center" vertical="center"/>
    </xf>
    <xf numFmtId="0" fontId="33" fillId="0" borderId="11" xfId="16" applyFont="1" applyFill="1" applyBorder="1" applyAlignment="1">
      <alignment horizontal="center" vertical="center"/>
    </xf>
    <xf numFmtId="0" fontId="33" fillId="0" borderId="25" xfId="16" applyFont="1" applyFill="1" applyBorder="1" applyAlignment="1">
      <alignment horizontal="left" vertical="center" wrapText="1"/>
    </xf>
    <xf numFmtId="0" fontId="33" fillId="0" borderId="26" xfId="16" applyFont="1" applyFill="1" applyBorder="1" applyAlignment="1">
      <alignment horizontal="left" vertical="center"/>
    </xf>
    <xf numFmtId="0" fontId="33" fillId="0" borderId="27" xfId="16" applyFont="1" applyFill="1" applyBorder="1" applyAlignment="1">
      <alignment horizontal="left" vertical="center"/>
    </xf>
    <xf numFmtId="0" fontId="33" fillId="0" borderId="24" xfId="16" applyFont="1" applyFill="1" applyBorder="1" applyAlignment="1">
      <alignment horizontal="center" vertical="center"/>
    </xf>
    <xf numFmtId="0" fontId="33" fillId="0" borderId="26" xfId="16" applyFont="1" applyFill="1" applyBorder="1" applyAlignment="1">
      <alignment horizontal="center" vertical="center"/>
    </xf>
    <xf numFmtId="0" fontId="33" fillId="0" borderId="27" xfId="16" applyFont="1" applyFill="1" applyBorder="1" applyAlignment="1">
      <alignment horizontal="center" vertical="center"/>
    </xf>
    <xf numFmtId="0" fontId="33" fillId="0" borderId="0" xfId="16" applyFont="1" applyFill="1" applyBorder="1" applyAlignment="1">
      <alignment horizontal="center" vertical="center"/>
    </xf>
    <xf numFmtId="0" fontId="33" fillId="0" borderId="29" xfId="16" applyFont="1" applyFill="1" applyBorder="1" applyAlignment="1">
      <alignment horizontal="center" vertical="center"/>
    </xf>
    <xf numFmtId="0" fontId="33" fillId="0" borderId="0" xfId="16" applyFont="1" applyFill="1" applyBorder="1" applyAlignment="1">
      <alignment horizontal="left" vertical="center"/>
    </xf>
    <xf numFmtId="0" fontId="33" fillId="0" borderId="31" xfId="16" applyFont="1" applyFill="1" applyBorder="1" applyAlignment="1">
      <alignment horizontal="left" vertical="center"/>
    </xf>
    <xf numFmtId="0" fontId="33" fillId="0" borderId="28" xfId="16" applyFont="1" applyFill="1" applyBorder="1" applyAlignment="1">
      <alignment horizontal="center" vertical="center"/>
    </xf>
    <xf numFmtId="0" fontId="33" fillId="0" borderId="31" xfId="16" applyFont="1" applyFill="1" applyBorder="1" applyAlignment="1">
      <alignment horizontal="center" vertical="center"/>
    </xf>
    <xf numFmtId="0" fontId="33" fillId="0" borderId="8" xfId="16" applyFont="1" applyFill="1" applyBorder="1" applyAlignment="1">
      <alignment horizontal="left" vertical="center" indent="1"/>
    </xf>
    <xf numFmtId="0" fontId="33" fillId="0" borderId="33" xfId="16" applyFont="1" applyFill="1" applyBorder="1" applyAlignment="1">
      <alignment horizontal="center" vertical="center"/>
    </xf>
    <xf numFmtId="0" fontId="33" fillId="0" borderId="34" xfId="16" applyFont="1" applyFill="1" applyBorder="1" applyAlignment="1">
      <alignment horizontal="center" vertical="center"/>
    </xf>
    <xf numFmtId="0" fontId="33" fillId="0" borderId="22" xfId="16" applyFont="1" applyFill="1" applyBorder="1" applyAlignment="1">
      <alignment horizontal="center" vertical="center"/>
    </xf>
    <xf numFmtId="0" fontId="33" fillId="0" borderId="23" xfId="16" applyFont="1" applyFill="1" applyBorder="1" applyAlignment="1">
      <alignment horizontal="center" vertical="center"/>
    </xf>
    <xf numFmtId="0" fontId="33" fillId="0" borderId="24" xfId="16" applyFont="1" applyFill="1" applyBorder="1" applyAlignment="1">
      <alignment horizontal="left" vertical="center"/>
    </xf>
    <xf numFmtId="0" fontId="33" fillId="0" borderId="28" xfId="16" applyFont="1" applyFill="1" applyBorder="1" applyAlignment="1">
      <alignment horizontal="left" vertical="center"/>
    </xf>
    <xf numFmtId="0" fontId="33" fillId="0" borderId="33" xfId="16" applyFont="1" applyFill="1" applyBorder="1" applyAlignment="1">
      <alignment horizontal="left" vertical="center"/>
    </xf>
    <xf numFmtId="0" fontId="33" fillId="0" borderId="28" xfId="16" applyFont="1" applyFill="1" applyBorder="1" applyAlignment="1">
      <alignment vertical="center"/>
    </xf>
    <xf numFmtId="0" fontId="33" fillId="0" borderId="23" xfId="16" applyFont="1" applyFill="1" applyBorder="1" applyAlignment="1">
      <alignment horizontal="left" vertical="center"/>
    </xf>
    <xf numFmtId="0" fontId="33" fillId="0" borderId="33" xfId="16" applyFont="1" applyFill="1" applyBorder="1" applyAlignment="1">
      <alignment vertical="center"/>
    </xf>
    <xf numFmtId="0" fontId="91" fillId="0" borderId="0" xfId="19" applyFont="1" applyAlignment="1">
      <alignment horizontal="center" vertical="center"/>
    </xf>
    <xf numFmtId="0" fontId="92" fillId="0" borderId="0" xfId="19" applyFont="1" applyAlignment="1">
      <alignment horizontal="center" vertical="center"/>
    </xf>
    <xf numFmtId="0" fontId="20" fillId="0" borderId="1" xfId="15" applyFont="1" applyBorder="1" applyAlignment="1">
      <alignment horizontal="left" vertical="center"/>
    </xf>
    <xf numFmtId="0" fontId="20" fillId="0" borderId="6" xfId="15" applyFont="1" applyBorder="1" applyAlignment="1">
      <alignment horizontal="left" vertical="center"/>
    </xf>
    <xf numFmtId="0" fontId="20" fillId="0" borderId="4" xfId="19" applyFont="1" applyBorder="1" applyAlignment="1">
      <alignment horizontal="center" vertical="center" wrapText="1"/>
    </xf>
    <xf numFmtId="0" fontId="20" fillId="0" borderId="39" xfId="19" applyFont="1" applyBorder="1" applyAlignment="1">
      <alignment horizontal="center" vertical="center" wrapText="1"/>
    </xf>
    <xf numFmtId="0" fontId="20" fillId="0" borderId="1" xfId="19" applyFont="1" applyBorder="1" applyAlignment="1">
      <alignment horizontal="center" vertical="center" wrapText="1"/>
    </xf>
    <xf numFmtId="0" fontId="20" fillId="0" borderId="2" xfId="19" applyFont="1" applyBorder="1" applyAlignment="1">
      <alignment horizontal="center" vertical="center" wrapText="1"/>
    </xf>
    <xf numFmtId="0" fontId="20" fillId="0" borderId="6" xfId="19" applyFont="1" applyBorder="1" applyAlignment="1">
      <alignment horizontal="center" vertical="center" wrapText="1"/>
    </xf>
    <xf numFmtId="0" fontId="20" fillId="10" borderId="89" xfId="19" applyFont="1" applyFill="1" applyBorder="1" applyAlignment="1">
      <alignment horizontal="center" vertical="center" wrapText="1"/>
    </xf>
    <xf numFmtId="0" fontId="20" fillId="10" borderId="4" xfId="19" applyFont="1" applyFill="1" applyBorder="1" applyAlignment="1">
      <alignment horizontal="center" vertical="center" wrapText="1"/>
    </xf>
    <xf numFmtId="0" fontId="20" fillId="10" borderId="39" xfId="19" applyFont="1" applyFill="1" applyBorder="1" applyAlignment="1">
      <alignment horizontal="center" vertical="center" wrapText="1"/>
    </xf>
    <xf numFmtId="0" fontId="20" fillId="10" borderId="0" xfId="19" applyFont="1" applyFill="1" applyAlignment="1">
      <alignment horizontal="left" vertical="center"/>
    </xf>
    <xf numFmtId="0" fontId="20" fillId="10" borderId="0" xfId="19" applyFont="1" applyFill="1" applyAlignment="1">
      <alignment horizontal="left" vertical="center" wrapText="1"/>
    </xf>
    <xf numFmtId="0" fontId="20" fillId="0" borderId="7" xfId="15" applyFont="1" applyBorder="1" applyAlignment="1">
      <alignment horizontal="left" vertical="center"/>
    </xf>
    <xf numFmtId="0" fontId="20" fillId="0" borderId="12" xfId="15" applyFont="1" applyBorder="1" applyAlignment="1">
      <alignment horizontal="left" vertical="center"/>
    </xf>
    <xf numFmtId="0" fontId="20" fillId="0" borderId="22" xfId="19" applyFont="1" applyBorder="1" applyAlignment="1">
      <alignment horizontal="center" vertical="center" wrapText="1"/>
    </xf>
    <xf numFmtId="0" fontId="20" fillId="0" borderId="33" xfId="19" applyFont="1" applyBorder="1" applyAlignment="1">
      <alignment horizontal="center" vertical="center" wrapText="1"/>
    </xf>
    <xf numFmtId="0" fontId="20" fillId="0" borderId="9" xfId="19" applyFont="1" applyBorder="1" applyAlignment="1">
      <alignment horizontal="center" vertical="center" wrapText="1"/>
    </xf>
    <xf numFmtId="0" fontId="20" fillId="0" borderId="10" xfId="19" applyFont="1" applyBorder="1" applyAlignment="1">
      <alignment horizontal="center" vertical="center" wrapText="1"/>
    </xf>
    <xf numFmtId="0" fontId="20" fillId="0" borderId="11" xfId="19" applyFont="1" applyBorder="1" applyAlignment="1">
      <alignment horizontal="center" vertical="center" wrapText="1"/>
    </xf>
    <xf numFmtId="0" fontId="20" fillId="0" borderId="7" xfId="19" applyFont="1" applyBorder="1" applyAlignment="1">
      <alignment horizontal="center" vertical="center" wrapText="1"/>
    </xf>
    <xf numFmtId="0" fontId="20" fillId="0" borderId="8" xfId="19" applyFont="1" applyBorder="1" applyAlignment="1">
      <alignment horizontal="center" vertical="center" wrapText="1"/>
    </xf>
    <xf numFmtId="0" fontId="20" fillId="0" borderId="12" xfId="19" applyFont="1" applyBorder="1" applyAlignment="1">
      <alignment horizontal="center" vertical="center" wrapText="1"/>
    </xf>
    <xf numFmtId="0" fontId="20" fillId="10" borderId="90" xfId="19" applyFont="1" applyFill="1" applyBorder="1" applyAlignment="1">
      <alignment horizontal="center" vertical="center" wrapText="1"/>
    </xf>
    <xf numFmtId="0" fontId="20" fillId="10" borderId="10" xfId="19" applyFont="1" applyFill="1" applyBorder="1" applyAlignment="1">
      <alignment horizontal="center" vertical="center" wrapText="1"/>
    </xf>
    <xf numFmtId="0" fontId="20" fillId="10" borderId="11" xfId="19" applyFont="1" applyFill="1" applyBorder="1" applyAlignment="1">
      <alignment horizontal="center" vertical="center" wrapText="1"/>
    </xf>
    <xf numFmtId="0" fontId="20" fillId="10" borderId="9" xfId="19" applyFont="1" applyFill="1" applyBorder="1" applyAlignment="1">
      <alignment horizontal="center" vertical="center" wrapText="1"/>
    </xf>
    <xf numFmtId="0" fontId="20" fillId="10" borderId="41" xfId="19" applyFont="1" applyFill="1" applyBorder="1" applyAlignment="1">
      <alignment horizontal="center" vertical="center" wrapText="1"/>
    </xf>
    <xf numFmtId="0" fontId="20" fillId="0" borderId="23" xfId="19" applyFont="1" applyBorder="1" applyAlignment="1">
      <alignment horizontal="center" vertical="center" wrapText="1"/>
    </xf>
    <xf numFmtId="0" fontId="20" fillId="0" borderId="28" xfId="19" applyFont="1" applyBorder="1" applyAlignment="1">
      <alignment horizontal="center" vertical="center" wrapText="1"/>
    </xf>
    <xf numFmtId="0" fontId="93" fillId="0" borderId="8" xfId="19" applyFont="1" applyBorder="1" applyAlignment="1">
      <alignment horizontal="center" vertical="center" wrapText="1"/>
    </xf>
    <xf numFmtId="0" fontId="94" fillId="0" borderId="8" xfId="19" applyFont="1" applyBorder="1" applyAlignment="1">
      <alignment horizontal="center" vertical="center" wrapText="1"/>
    </xf>
    <xf numFmtId="0" fontId="93" fillId="10" borderId="90" xfId="19" applyFont="1" applyFill="1" applyBorder="1" applyAlignment="1">
      <alignment horizontal="center" vertical="center" wrapText="1"/>
    </xf>
    <xf numFmtId="0" fontId="93" fillId="10" borderId="10" xfId="19" applyFont="1" applyFill="1" applyBorder="1" applyAlignment="1">
      <alignment horizontal="center" vertical="center" wrapText="1"/>
    </xf>
    <xf numFmtId="0" fontId="93" fillId="10" borderId="11" xfId="19" applyFont="1" applyFill="1" applyBorder="1" applyAlignment="1">
      <alignment horizontal="center" vertical="center" wrapText="1"/>
    </xf>
    <xf numFmtId="0" fontId="93" fillId="10" borderId="9" xfId="19" applyFont="1" applyFill="1" applyBorder="1" applyAlignment="1">
      <alignment horizontal="center" vertical="center" wrapText="1"/>
    </xf>
    <xf numFmtId="0" fontId="93" fillId="10" borderId="41" xfId="19" applyFont="1" applyFill="1" applyBorder="1" applyAlignment="1">
      <alignment horizontal="center" vertical="center" wrapText="1"/>
    </xf>
    <xf numFmtId="0" fontId="20" fillId="0" borderId="7" xfId="15" applyFont="1" applyBorder="1" applyAlignment="1">
      <alignment horizontal="center" vertical="center"/>
    </xf>
    <xf numFmtId="0" fontId="20" fillId="0" borderId="12" xfId="15" applyFont="1" applyBorder="1" applyAlignment="1">
      <alignment horizontal="center" vertical="center"/>
    </xf>
    <xf numFmtId="0" fontId="20" fillId="10" borderId="8" xfId="19" applyFont="1" applyFill="1" applyBorder="1" applyAlignment="1">
      <alignment horizontal="center" vertical="center" wrapText="1"/>
    </xf>
    <xf numFmtId="0" fontId="20" fillId="10" borderId="12" xfId="19" applyFont="1" applyFill="1" applyBorder="1" applyAlignment="1">
      <alignment horizontal="center" vertical="center" wrapText="1"/>
    </xf>
    <xf numFmtId="0" fontId="20" fillId="0" borderId="7" xfId="19" applyFont="1" applyBorder="1" applyAlignment="1">
      <alignment vertical="center" wrapText="1"/>
    </xf>
    <xf numFmtId="0" fontId="20" fillId="0" borderId="8" xfId="19" applyFont="1" applyBorder="1" applyAlignment="1">
      <alignment vertical="center" wrapText="1"/>
    </xf>
    <xf numFmtId="0" fontId="13" fillId="0" borderId="8" xfId="19" applyFont="1" applyBorder="1" applyAlignment="1">
      <alignment horizontal="center" vertical="center" wrapText="1"/>
    </xf>
    <xf numFmtId="0" fontId="20" fillId="0" borderId="24" xfId="19" applyFont="1" applyBorder="1" applyAlignment="1">
      <alignment horizontal="left" vertical="center" wrapText="1"/>
    </xf>
    <xf numFmtId="0" fontId="20" fillId="10" borderId="24" xfId="19" applyFont="1" applyFill="1" applyBorder="1" applyAlignment="1">
      <alignment horizontal="left" vertical="center" wrapText="1"/>
    </xf>
    <xf numFmtId="0" fontId="20" fillId="0" borderId="29" xfId="19" applyFont="1" applyBorder="1" applyAlignment="1">
      <alignment horizontal="center" vertical="center" wrapText="1"/>
    </xf>
    <xf numFmtId="0" fontId="20" fillId="0" borderId="31" xfId="19" applyFont="1" applyBorder="1" applyAlignment="1">
      <alignment horizontal="center" vertical="center" wrapText="1"/>
    </xf>
    <xf numFmtId="0" fontId="20" fillId="0" borderId="0" xfId="19" applyFont="1" applyAlignment="1">
      <alignment horizontal="center" vertical="center" wrapText="1"/>
    </xf>
    <xf numFmtId="0" fontId="20" fillId="10" borderId="74" xfId="19" applyFont="1" applyFill="1" applyBorder="1" applyAlignment="1">
      <alignment horizontal="center" vertical="center" wrapText="1"/>
    </xf>
    <xf numFmtId="0" fontId="20" fillId="10" borderId="24" xfId="19" applyFont="1" applyFill="1" applyBorder="1" applyAlignment="1">
      <alignment horizontal="center" vertical="center" wrapText="1"/>
    </xf>
    <xf numFmtId="0" fontId="20" fillId="10" borderId="79" xfId="19" applyFont="1" applyFill="1" applyBorder="1" applyAlignment="1">
      <alignment horizontal="center" vertical="center" wrapText="1"/>
    </xf>
    <xf numFmtId="0" fontId="20" fillId="0" borderId="72" xfId="19" applyFont="1" applyBorder="1" applyAlignment="1">
      <alignment horizontal="center" vertical="center" wrapText="1"/>
    </xf>
    <xf numFmtId="0" fontId="93" fillId="0" borderId="191" xfId="19" applyFont="1" applyBorder="1" applyAlignment="1">
      <alignment horizontal="center" vertical="center" wrapText="1"/>
    </xf>
    <xf numFmtId="0" fontId="13" fillId="0" borderId="191" xfId="19" applyFont="1" applyBorder="1" applyAlignment="1">
      <alignment horizontal="center" vertical="center" wrapText="1"/>
    </xf>
    <xf numFmtId="0" fontId="20" fillId="0" borderId="192" xfId="19" applyFont="1" applyBorder="1" applyAlignment="1">
      <alignment horizontal="center" vertical="center" wrapText="1"/>
    </xf>
    <xf numFmtId="0" fontId="20" fillId="0" borderId="28" xfId="19" applyFont="1" applyBorder="1" applyAlignment="1">
      <alignment horizontal="left" vertical="center" wrapText="1"/>
    </xf>
    <xf numFmtId="0" fontId="20" fillId="10" borderId="28" xfId="19" applyFont="1" applyFill="1" applyBorder="1" applyAlignment="1">
      <alignment horizontal="left" vertical="center" wrapText="1"/>
    </xf>
    <xf numFmtId="0" fontId="20" fillId="10" borderId="44" xfId="19" applyFont="1" applyFill="1" applyBorder="1" applyAlignment="1">
      <alignment horizontal="center" vertical="center" wrapText="1"/>
    </xf>
    <xf numFmtId="0" fontId="20" fillId="10" borderId="33" xfId="19" applyFont="1" applyFill="1" applyBorder="1" applyAlignment="1">
      <alignment horizontal="center" vertical="center" wrapText="1"/>
    </xf>
    <xf numFmtId="0" fontId="20" fillId="10" borderId="28" xfId="19" applyFont="1" applyFill="1" applyBorder="1" applyAlignment="1">
      <alignment horizontal="center" vertical="center" wrapText="1"/>
    </xf>
    <xf numFmtId="0" fontId="20" fillId="10" borderId="45" xfId="19" applyFont="1" applyFill="1" applyBorder="1" applyAlignment="1">
      <alignment horizontal="center" vertical="center" wrapText="1"/>
    </xf>
    <xf numFmtId="0" fontId="20" fillId="0" borderId="57" xfId="19" applyFont="1" applyBorder="1" applyAlignment="1">
      <alignment horizontal="center" vertical="center" wrapText="1"/>
    </xf>
    <xf numFmtId="0" fontId="93" fillId="0" borderId="193" xfId="19" applyFont="1" applyBorder="1" applyAlignment="1">
      <alignment horizontal="center" vertical="center" wrapText="1"/>
    </xf>
    <xf numFmtId="0" fontId="13" fillId="0" borderId="193" xfId="19" applyFont="1" applyBorder="1" applyAlignment="1">
      <alignment horizontal="center" vertical="center" wrapText="1"/>
    </xf>
    <xf numFmtId="0" fontId="20" fillId="0" borderId="194" xfId="19" applyFont="1" applyBorder="1" applyAlignment="1">
      <alignment horizontal="center" vertical="center" wrapText="1"/>
    </xf>
    <xf numFmtId="0" fontId="20" fillId="10" borderId="7" xfId="19" applyFont="1" applyFill="1" applyBorder="1" applyAlignment="1">
      <alignment horizontal="center" vertical="center" wrapText="1"/>
    </xf>
    <xf numFmtId="0" fontId="20" fillId="0" borderId="74" xfId="15" applyFont="1" applyBorder="1" applyAlignment="1">
      <alignment horizontal="center" vertical="center"/>
    </xf>
    <xf numFmtId="0" fontId="20" fillId="0" borderId="79" xfId="15" applyFont="1" applyBorder="1" applyAlignment="1">
      <alignment horizontal="center" vertical="center"/>
    </xf>
    <xf numFmtId="0" fontId="93" fillId="10" borderId="193" xfId="19" applyFont="1" applyFill="1" applyBorder="1" applyAlignment="1">
      <alignment horizontal="center" vertical="center" wrapText="1"/>
    </xf>
    <xf numFmtId="0" fontId="13" fillId="10" borderId="193" xfId="19" applyFont="1" applyFill="1" applyBorder="1" applyAlignment="1">
      <alignment horizontal="center" vertical="center" wrapText="1"/>
    </xf>
    <xf numFmtId="0" fontId="20" fillId="10" borderId="194" xfId="19" applyFont="1" applyFill="1" applyBorder="1" applyAlignment="1">
      <alignment horizontal="center" vertical="center" wrapText="1"/>
    </xf>
    <xf numFmtId="0" fontId="20" fillId="0" borderId="74" xfId="19" applyFont="1" applyBorder="1" applyAlignment="1">
      <alignment horizontal="center" vertical="center" wrapText="1"/>
    </xf>
    <xf numFmtId="0" fontId="20" fillId="0" borderId="24" xfId="19" applyFont="1" applyBorder="1" applyAlignment="1">
      <alignment horizontal="center" vertical="center" wrapText="1"/>
    </xf>
    <xf numFmtId="0" fontId="20" fillId="0" borderId="79" xfId="19" applyFont="1" applyBorder="1" applyAlignment="1">
      <alignment horizontal="center" vertical="center" wrapText="1"/>
    </xf>
    <xf numFmtId="0" fontId="20" fillId="0" borderId="70" xfId="19" applyFont="1" applyBorder="1" applyAlignment="1">
      <alignment horizontal="center" vertical="center" wrapText="1"/>
    </xf>
    <xf numFmtId="0" fontId="93" fillId="10" borderId="28" xfId="19" applyFont="1" applyFill="1" applyBorder="1" applyAlignment="1">
      <alignment horizontal="center" vertical="center" wrapText="1"/>
    </xf>
    <xf numFmtId="0" fontId="13" fillId="10" borderId="28" xfId="19" applyFont="1" applyFill="1" applyBorder="1" applyAlignment="1">
      <alignment horizontal="center" vertical="center" wrapText="1"/>
    </xf>
    <xf numFmtId="0" fontId="20" fillId="10" borderId="195" xfId="19" applyFont="1" applyFill="1" applyBorder="1" applyAlignment="1">
      <alignment horizontal="center" vertical="center" wrapText="1"/>
    </xf>
    <xf numFmtId="0" fontId="20" fillId="10" borderId="43" xfId="19" applyFont="1" applyFill="1" applyBorder="1" applyAlignment="1">
      <alignment horizontal="center" vertical="center" wrapText="1"/>
    </xf>
    <xf numFmtId="0" fontId="20" fillId="10" borderId="24" xfId="19" applyFont="1" applyFill="1" applyBorder="1" applyAlignment="1">
      <alignment vertical="center" wrapText="1"/>
    </xf>
    <xf numFmtId="0" fontId="20" fillId="0" borderId="13" xfId="15" applyFont="1" applyBorder="1" applyAlignment="1">
      <alignment horizontal="center" vertical="center"/>
    </xf>
    <xf numFmtId="0" fontId="20" fillId="0" borderId="21" xfId="15" applyFont="1" applyBorder="1" applyAlignment="1">
      <alignment horizontal="center" vertical="center"/>
    </xf>
    <xf numFmtId="0" fontId="20" fillId="0" borderId="15" xfId="19" applyFont="1" applyBorder="1" applyAlignment="1">
      <alignment horizontal="center" vertical="center" wrapText="1"/>
    </xf>
    <xf numFmtId="0" fontId="93" fillId="0" borderId="91" xfId="19" applyFont="1" applyBorder="1" applyAlignment="1">
      <alignment horizontal="left" vertical="center" wrapText="1"/>
    </xf>
    <xf numFmtId="0" fontId="93" fillId="0" borderId="16" xfId="19" applyFont="1" applyBorder="1" applyAlignment="1">
      <alignment horizontal="left" vertical="center" wrapText="1"/>
    </xf>
    <xf numFmtId="0" fontId="13" fillId="0" borderId="17" xfId="19" applyFont="1" applyBorder="1" applyAlignment="1">
      <alignment horizontal="center" vertical="center" wrapText="1"/>
    </xf>
    <xf numFmtId="0" fontId="20" fillId="0" borderId="196" xfId="19" applyFont="1" applyBorder="1" applyAlignment="1">
      <alignment horizontal="center" vertical="center" wrapText="1"/>
    </xf>
    <xf numFmtId="0" fontId="20" fillId="0" borderId="83" xfId="19" applyFont="1" applyBorder="1" applyAlignment="1">
      <alignment horizontal="left" vertical="center" wrapText="1"/>
    </xf>
    <xf numFmtId="0" fontId="20" fillId="10" borderId="83" xfId="19" applyFont="1" applyFill="1" applyBorder="1" applyAlignment="1">
      <alignment horizontal="left" vertical="center" wrapText="1"/>
    </xf>
    <xf numFmtId="0" fontId="20" fillId="0" borderId="84" xfId="19" applyFont="1" applyBorder="1" applyAlignment="1">
      <alignment horizontal="center" vertical="center" wrapText="1"/>
    </xf>
    <xf numFmtId="0" fontId="20" fillId="0" borderId="106" xfId="19" applyFont="1" applyBorder="1" applyAlignment="1">
      <alignment horizontal="center" vertical="center" wrapText="1"/>
    </xf>
    <xf numFmtId="0" fontId="20" fillId="0" borderId="86" xfId="19" applyFont="1" applyBorder="1" applyAlignment="1">
      <alignment horizontal="center" vertical="center" wrapText="1"/>
    </xf>
    <xf numFmtId="0" fontId="20" fillId="0" borderId="13" xfId="19" applyFont="1" applyBorder="1" applyAlignment="1">
      <alignment horizontal="center" vertical="center" wrapText="1"/>
    </xf>
    <xf numFmtId="0" fontId="20" fillId="0" borderId="21" xfId="19" applyFont="1" applyBorder="1" applyAlignment="1">
      <alignment horizontal="center" vertical="center" wrapText="1"/>
    </xf>
    <xf numFmtId="0" fontId="93" fillId="10" borderId="13" xfId="19" applyFont="1" applyFill="1" applyBorder="1" applyAlignment="1">
      <alignment horizontal="center" vertical="center" wrapText="1"/>
    </xf>
    <xf numFmtId="0" fontId="93" fillId="10" borderId="14" xfId="19" applyFont="1" applyFill="1" applyBorder="1" applyAlignment="1">
      <alignment horizontal="center" vertical="center" wrapText="1"/>
    </xf>
    <xf numFmtId="0" fontId="93" fillId="10" borderId="16" xfId="19" applyFont="1" applyFill="1" applyBorder="1" applyAlignment="1">
      <alignment horizontal="center" vertical="center" wrapText="1"/>
    </xf>
    <xf numFmtId="0" fontId="20" fillId="10" borderId="83" xfId="19" applyFont="1" applyFill="1" applyBorder="1" applyAlignment="1">
      <alignment horizontal="center" vertical="center" wrapText="1"/>
    </xf>
    <xf numFmtId="0" fontId="20" fillId="10" borderId="85" xfId="19" applyFont="1" applyFill="1" applyBorder="1" applyAlignment="1">
      <alignment horizontal="center" vertical="center" wrapText="1"/>
    </xf>
    <xf numFmtId="0" fontId="20" fillId="0" borderId="89" xfId="19" applyFont="1" applyBorder="1" applyAlignment="1">
      <alignment horizontal="center" vertical="center" wrapText="1"/>
    </xf>
    <xf numFmtId="0" fontId="20" fillId="0" borderId="0" xfId="19" applyFont="1" applyBorder="1">
      <alignment vertical="center"/>
    </xf>
    <xf numFmtId="0" fontId="20" fillId="0" borderId="0" xfId="19" applyFont="1" applyBorder="1" applyAlignment="1">
      <alignment vertical="center" wrapText="1"/>
    </xf>
    <xf numFmtId="0" fontId="20" fillId="0" borderId="0" xfId="19" applyFont="1" applyBorder="1" applyAlignment="1">
      <alignment horizontal="left" vertical="center" wrapText="1"/>
    </xf>
    <xf numFmtId="0" fontId="20" fillId="0" borderId="1" xfId="19" applyFont="1" applyBorder="1" applyAlignment="1">
      <alignment vertical="center" wrapText="1"/>
    </xf>
    <xf numFmtId="0" fontId="20" fillId="0" borderId="2" xfId="19" applyFont="1" applyBorder="1" applyAlignment="1">
      <alignment vertical="center" wrapText="1"/>
    </xf>
    <xf numFmtId="0" fontId="18" fillId="0" borderId="6" xfId="19" applyFont="1" applyBorder="1" applyAlignment="1">
      <alignment horizontal="center" vertical="center" shrinkToFit="1"/>
    </xf>
    <xf numFmtId="0" fontId="95" fillId="0" borderId="0" xfId="19" applyFont="1" applyBorder="1" applyAlignment="1">
      <alignment horizontal="center" vertical="center" shrinkToFit="1"/>
    </xf>
    <xf numFmtId="0" fontId="95" fillId="0" borderId="31" xfId="19" applyFont="1" applyBorder="1" applyAlignment="1">
      <alignment horizontal="center" vertical="center" shrinkToFit="1"/>
    </xf>
    <xf numFmtId="0" fontId="95" fillId="0" borderId="29" xfId="19" applyFont="1" applyBorder="1" applyAlignment="1">
      <alignment horizontal="center" vertical="center" shrinkToFit="1"/>
    </xf>
    <xf numFmtId="0" fontId="95" fillId="0" borderId="7" xfId="19" applyFont="1" applyBorder="1" applyAlignment="1">
      <alignment vertical="center" shrinkToFit="1"/>
    </xf>
    <xf numFmtId="0" fontId="95" fillId="0" borderId="8" xfId="19" applyFont="1" applyBorder="1" applyAlignment="1">
      <alignment vertical="center" wrapText="1"/>
    </xf>
    <xf numFmtId="0" fontId="95" fillId="0" borderId="79" xfId="19" applyFont="1" applyBorder="1" applyAlignment="1">
      <alignment horizontal="center" vertical="center" wrapText="1"/>
    </xf>
    <xf numFmtId="0" fontId="20" fillId="0" borderId="43" xfId="15" applyFont="1" applyBorder="1" applyAlignment="1">
      <alignment horizontal="center" vertical="center"/>
    </xf>
    <xf numFmtId="0" fontId="20" fillId="0" borderId="45" xfId="15" applyFont="1" applyBorder="1" applyAlignment="1">
      <alignment horizontal="center" vertical="center"/>
    </xf>
    <xf numFmtId="0" fontId="18" fillId="0" borderId="192" xfId="19" applyFont="1" applyBorder="1" applyAlignment="1">
      <alignment horizontal="center" vertical="center" shrinkToFit="1"/>
    </xf>
    <xf numFmtId="0" fontId="95" fillId="0" borderId="45" xfId="19" applyFont="1" applyBorder="1" applyAlignment="1">
      <alignment horizontal="center" vertical="center" wrapText="1"/>
    </xf>
    <xf numFmtId="0" fontId="20" fillId="0" borderId="43" xfId="19" applyFont="1" applyBorder="1" applyAlignment="1">
      <alignment horizontal="center" vertical="center" wrapText="1"/>
    </xf>
    <xf numFmtId="0" fontId="18" fillId="0" borderId="194" xfId="19" applyFont="1" applyBorder="1" applyAlignment="1">
      <alignment horizontal="center" vertical="center" shrinkToFit="1"/>
    </xf>
    <xf numFmtId="0" fontId="20" fillId="0" borderId="44" xfId="19" applyFont="1" applyBorder="1" applyAlignment="1">
      <alignment horizontal="center" vertical="center" wrapText="1"/>
    </xf>
    <xf numFmtId="0" fontId="93" fillId="0" borderId="28" xfId="19" applyFont="1" applyBorder="1" applyAlignment="1">
      <alignment horizontal="center" vertical="center" wrapText="1"/>
    </xf>
    <xf numFmtId="0" fontId="18" fillId="0" borderId="45" xfId="19" applyFont="1" applyBorder="1" applyAlignment="1">
      <alignment horizontal="center" vertical="center" shrinkToFit="1"/>
    </xf>
    <xf numFmtId="0" fontId="32" fillId="0" borderId="0" xfId="8" applyFont="1" applyAlignment="1">
      <alignment horizontal="right" vertical="center"/>
    </xf>
    <xf numFmtId="0" fontId="20" fillId="0" borderId="47" xfId="15" applyFont="1" applyBorder="1" applyAlignment="1">
      <alignment horizontal="center" vertical="center"/>
    </xf>
    <xf numFmtId="0" fontId="20" fillId="0" borderId="85" xfId="15" applyFont="1" applyBorder="1" applyAlignment="1">
      <alignment horizontal="center" vertical="center"/>
    </xf>
    <xf numFmtId="0" fontId="18" fillId="0" borderId="21" xfId="19" applyFont="1" applyBorder="1" applyAlignment="1">
      <alignment horizontal="center" vertical="center" shrinkToFit="1"/>
    </xf>
    <xf numFmtId="0" fontId="95" fillId="0" borderId="86" xfId="19" applyFont="1" applyBorder="1" applyAlignment="1">
      <alignment horizontal="center" vertical="center" shrinkToFit="1"/>
    </xf>
    <xf numFmtId="0" fontId="95" fillId="0" borderId="106" xfId="19" applyFont="1" applyBorder="1" applyAlignment="1">
      <alignment horizontal="center" vertical="center" shrinkToFit="1"/>
    </xf>
    <xf numFmtId="0" fontId="95" fillId="0" borderId="84" xfId="19" applyFont="1" applyBorder="1" applyAlignment="1">
      <alignment horizontal="center" vertical="center" shrinkToFit="1"/>
    </xf>
    <xf numFmtId="0" fontId="95" fillId="0" borderId="13" xfId="19" applyFont="1" applyBorder="1" applyAlignment="1">
      <alignment vertical="center" shrinkToFit="1"/>
    </xf>
    <xf numFmtId="0" fontId="95" fillId="0" borderId="17" xfId="19" applyFont="1" applyBorder="1" applyAlignment="1">
      <alignment vertical="center" wrapText="1"/>
    </xf>
    <xf numFmtId="0" fontId="95" fillId="0" borderId="85" xfId="19" applyFont="1" applyBorder="1" applyAlignment="1">
      <alignment horizontal="center" vertical="center" wrapText="1"/>
    </xf>
    <xf numFmtId="0" fontId="20" fillId="0" borderId="0" xfId="15" applyFont="1" applyBorder="1" applyAlignment="1">
      <alignment vertical="center"/>
    </xf>
    <xf numFmtId="0" fontId="96" fillId="0" borderId="0" xfId="8" applyFont="1" applyAlignment="1">
      <alignment horizontal="center" vertical="center"/>
    </xf>
    <xf numFmtId="0" fontId="25" fillId="0" borderId="1" xfId="8" applyFont="1" applyBorder="1" applyAlignment="1">
      <alignment horizontal="left" vertical="center"/>
    </xf>
    <xf numFmtId="0" fontId="25" fillId="0" borderId="6" xfId="8" applyFont="1" applyBorder="1" applyAlignment="1">
      <alignment horizontal="left" vertical="center"/>
    </xf>
    <xf numFmtId="0" fontId="25" fillId="0" borderId="1" xfId="8" applyFont="1" applyBorder="1" applyAlignment="1">
      <alignment horizontal="center" vertical="center"/>
    </xf>
    <xf numFmtId="0" fontId="25" fillId="0" borderId="2" xfId="8" applyFont="1" applyBorder="1" applyAlignment="1">
      <alignment horizontal="center" vertical="center"/>
    </xf>
    <xf numFmtId="0" fontId="25" fillId="0" borderId="2" xfId="8" applyFont="1" applyBorder="1" applyAlignment="1">
      <alignment horizontal="center" vertical="center" wrapText="1"/>
    </xf>
    <xf numFmtId="0" fontId="25" fillId="0" borderId="6" xfId="8" applyFont="1" applyBorder="1" applyAlignment="1">
      <alignment horizontal="center" vertical="center"/>
    </xf>
    <xf numFmtId="0" fontId="96" fillId="0" borderId="74" xfId="8" applyFont="1" applyBorder="1" applyAlignment="1">
      <alignment horizontal="center" vertical="center"/>
    </xf>
    <xf numFmtId="0" fontId="25" fillId="10" borderId="79" xfId="8" applyFont="1" applyFill="1" applyBorder="1" applyAlignment="1">
      <alignment horizontal="center" vertical="center"/>
    </xf>
    <xf numFmtId="0" fontId="25" fillId="0" borderId="7" xfId="8" applyFont="1" applyBorder="1" applyAlignment="1">
      <alignment horizontal="right" vertical="center"/>
    </xf>
    <xf numFmtId="0" fontId="25" fillId="0" borderId="8" xfId="8" applyFont="1" applyBorder="1" applyAlignment="1">
      <alignment horizontal="center"/>
    </xf>
    <xf numFmtId="0" fontId="25" fillId="0" borderId="12" xfId="8" applyFont="1" applyBorder="1" applyAlignment="1">
      <alignment horizontal="left" vertical="center"/>
    </xf>
    <xf numFmtId="0" fontId="96" fillId="0" borderId="43" xfId="8" applyFont="1" applyBorder="1" applyAlignment="1">
      <alignment horizontal="center" vertical="center"/>
    </xf>
    <xf numFmtId="0" fontId="25" fillId="10" borderId="45" xfId="8" applyFont="1" applyFill="1" applyBorder="1" applyAlignment="1">
      <alignment horizontal="center" vertical="center"/>
    </xf>
    <xf numFmtId="0" fontId="96" fillId="0" borderId="47" xfId="8" applyFont="1" applyBorder="1" applyAlignment="1">
      <alignment horizontal="center" vertical="center"/>
    </xf>
    <xf numFmtId="0" fontId="25" fillId="10" borderId="85" xfId="8" applyFont="1" applyFill="1" applyBorder="1" applyAlignment="1">
      <alignment horizontal="center" vertical="center"/>
    </xf>
    <xf numFmtId="0" fontId="25" fillId="0" borderId="13" xfId="8" applyFont="1" applyBorder="1" applyAlignment="1">
      <alignment horizontal="right" vertical="center"/>
    </xf>
    <xf numFmtId="0" fontId="25" fillId="0" borderId="17" xfId="8" applyFont="1" applyBorder="1" applyAlignment="1">
      <alignment horizontal="center" vertical="center"/>
    </xf>
    <xf numFmtId="0" fontId="25" fillId="0" borderId="17" xfId="8" applyFont="1" applyBorder="1" applyAlignment="1">
      <alignment horizontal="left" vertical="center"/>
    </xf>
    <xf numFmtId="0" fontId="25" fillId="0" borderId="83" xfId="8" applyFont="1" applyBorder="1" applyAlignment="1">
      <alignment horizontal="center" vertical="center"/>
    </xf>
    <xf numFmtId="0" fontId="25" fillId="0" borderId="83" xfId="8" applyFont="1" applyBorder="1" applyAlignment="1">
      <alignment horizontal="left" vertical="center"/>
    </xf>
    <xf numFmtId="0" fontId="25" fillId="0" borderId="17" xfId="8" applyFont="1" applyBorder="1" applyAlignment="1">
      <alignment horizontal="center"/>
    </xf>
    <xf numFmtId="0" fontId="25" fillId="0" borderId="21" xfId="8" applyFont="1" applyBorder="1" applyAlignment="1">
      <alignment horizontal="left" vertical="center"/>
    </xf>
    <xf numFmtId="0" fontId="97" fillId="0" borderId="0" xfId="4" applyFont="1">
      <alignment vertical="center"/>
    </xf>
    <xf numFmtId="0" fontId="15" fillId="0" borderId="29" xfId="4" applyFont="1" applyBorder="1" applyAlignment="1">
      <alignment horizontal="left" vertical="center" wrapText="1"/>
    </xf>
    <xf numFmtId="0" fontId="86" fillId="0" borderId="0" xfId="4" applyFont="1" applyAlignment="1">
      <alignment vertical="center" textRotation="255" wrapText="1"/>
    </xf>
    <xf numFmtId="49" fontId="86" fillId="0" borderId="0" xfId="4" applyNumberFormat="1" applyFont="1">
      <alignment vertical="center"/>
    </xf>
    <xf numFmtId="0" fontId="14" fillId="0" borderId="1" xfId="8" applyFont="1" applyBorder="1" applyAlignment="1">
      <alignment horizontal="left" vertical="center"/>
    </xf>
    <xf numFmtId="0" fontId="14" fillId="0" borderId="6" xfId="8" applyFont="1" applyBorder="1" applyAlignment="1">
      <alignment horizontal="left" vertical="center"/>
    </xf>
    <xf numFmtId="0" fontId="14" fillId="0" borderId="2" xfId="8" applyFont="1" applyBorder="1" applyAlignment="1">
      <alignment horizontal="left" vertical="center"/>
    </xf>
    <xf numFmtId="0" fontId="14" fillId="0" borderId="6" xfId="8" applyFont="1" applyBorder="1" applyAlignment="1">
      <alignment horizontal="center" vertical="center"/>
    </xf>
    <xf numFmtId="0" fontId="14" fillId="0" borderId="38" xfId="8" applyFont="1" applyBorder="1" applyAlignment="1">
      <alignment horizontal="center" vertical="center"/>
    </xf>
    <xf numFmtId="0" fontId="14" fillId="0" borderId="51" xfId="8" applyFont="1" applyBorder="1" applyAlignment="1">
      <alignment horizontal="center" vertical="center"/>
    </xf>
    <xf numFmtId="0" fontId="14" fillId="0" borderId="61" xfId="8" applyFont="1" applyBorder="1" applyAlignment="1">
      <alignment horizontal="center" vertical="center"/>
    </xf>
    <xf numFmtId="0" fontId="14" fillId="0" borderId="5" xfId="8" applyFont="1" applyBorder="1" applyAlignment="1">
      <alignment horizontal="center" vertical="center"/>
    </xf>
    <xf numFmtId="0" fontId="98" fillId="0" borderId="0" xfId="8" applyFont="1" applyAlignment="1">
      <alignment horizontal="left" vertical="center" wrapText="1"/>
    </xf>
    <xf numFmtId="0" fontId="14" fillId="0" borderId="7" xfId="8" applyFont="1" applyBorder="1" applyAlignment="1">
      <alignment horizontal="left" vertical="center"/>
    </xf>
    <xf numFmtId="0" fontId="14" fillId="0" borderId="12" xfId="8" applyFont="1" applyBorder="1" applyAlignment="1">
      <alignment horizontal="left" vertical="center"/>
    </xf>
    <xf numFmtId="0" fontId="14" fillId="0" borderId="79" xfId="8" applyFont="1" applyBorder="1" applyAlignment="1">
      <alignment horizontal="center" vertical="center"/>
    </xf>
    <xf numFmtId="0" fontId="33" fillId="0" borderId="69" xfId="8" applyFont="1" applyBorder="1" applyAlignment="1">
      <alignment horizontal="right" vertical="center"/>
    </xf>
    <xf numFmtId="0" fontId="14" fillId="0" borderId="72" xfId="8" applyFont="1" applyBorder="1" applyAlignment="1">
      <alignment horizontal="center" vertical="center"/>
    </xf>
    <xf numFmtId="0" fontId="14" fillId="0" borderId="61" xfId="8" applyFont="1" applyBorder="1" applyAlignment="1">
      <alignment horizontal="left" vertical="center" wrapText="1"/>
    </xf>
    <xf numFmtId="0" fontId="17" fillId="0" borderId="7" xfId="8" applyFont="1" applyBorder="1" applyAlignment="1">
      <alignment horizontal="center" vertical="center"/>
    </xf>
    <xf numFmtId="0" fontId="14" fillId="0" borderId="12" xfId="8" applyFont="1" applyBorder="1" applyAlignment="1">
      <alignment horizontal="center" vertical="center"/>
    </xf>
    <xf numFmtId="0" fontId="14" fillId="0" borderId="45" xfId="8" applyFont="1" applyBorder="1" applyAlignment="1">
      <alignment horizontal="center" vertical="center"/>
    </xf>
    <xf numFmtId="0" fontId="14" fillId="0" borderId="57" xfId="8" applyFont="1" applyBorder="1" applyAlignment="1">
      <alignment horizontal="center" vertical="center"/>
    </xf>
    <xf numFmtId="0" fontId="14" fillId="0" borderId="65" xfId="8" applyFont="1" applyBorder="1" applyAlignment="1">
      <alignment horizontal="left" vertical="center" wrapText="1"/>
    </xf>
    <xf numFmtId="0" fontId="14" fillId="0" borderId="46" xfId="8" applyFont="1" applyBorder="1" applyAlignment="1">
      <alignment horizontal="center" vertical="center"/>
    </xf>
    <xf numFmtId="0" fontId="33" fillId="0" borderId="71" xfId="8" applyFont="1" applyBorder="1" applyAlignment="1">
      <alignment horizontal="right" vertical="center"/>
    </xf>
    <xf numFmtId="0" fontId="14" fillId="0" borderId="65" xfId="8" applyFont="1" applyBorder="1" applyAlignment="1">
      <alignment horizontal="center" vertical="center"/>
    </xf>
    <xf numFmtId="0" fontId="14" fillId="0" borderId="70" xfId="8" applyFont="1" applyBorder="1" applyAlignment="1">
      <alignment horizontal="center" vertical="center"/>
    </xf>
    <xf numFmtId="0" fontId="33" fillId="0" borderId="40" xfId="8" applyFont="1" applyBorder="1" applyAlignment="1">
      <alignment horizontal="right" vertical="center"/>
    </xf>
    <xf numFmtId="0" fontId="14" fillId="0" borderId="7" xfId="8" applyFont="1" applyBorder="1" applyAlignment="1">
      <alignment horizontal="center" vertical="center"/>
    </xf>
    <xf numFmtId="0" fontId="14" fillId="0" borderId="74" xfId="8" applyFont="1" applyBorder="1" applyAlignment="1">
      <alignment horizontal="center" vertical="center"/>
    </xf>
    <xf numFmtId="0" fontId="14" fillId="0" borderId="73" xfId="8" applyFont="1" applyBorder="1" applyAlignment="1">
      <alignment horizontal="center" vertical="center"/>
    </xf>
    <xf numFmtId="0" fontId="14" fillId="0" borderId="37" xfId="8" applyFont="1" applyBorder="1" applyAlignment="1">
      <alignment horizontal="center" vertical="center"/>
    </xf>
    <xf numFmtId="0" fontId="14" fillId="0" borderId="48" xfId="8" applyFont="1" applyBorder="1" applyAlignment="1">
      <alignment horizontal="center" vertical="center"/>
    </xf>
    <xf numFmtId="0" fontId="14" fillId="0" borderId="40" xfId="8" applyFont="1" applyBorder="1" applyAlignment="1">
      <alignment horizontal="center" vertical="center"/>
    </xf>
    <xf numFmtId="0" fontId="17" fillId="0" borderId="13" xfId="8" applyFont="1" applyBorder="1" applyAlignment="1">
      <alignment horizontal="center" vertical="center"/>
    </xf>
    <xf numFmtId="0" fontId="14" fillId="0" borderId="21" xfId="8" applyFont="1" applyBorder="1" applyAlignment="1">
      <alignment horizontal="center" vertical="center"/>
    </xf>
    <xf numFmtId="0" fontId="14" fillId="0" borderId="13" xfId="8" applyFont="1" applyBorder="1" applyAlignment="1">
      <alignment horizontal="center" vertical="center"/>
    </xf>
    <xf numFmtId="0" fontId="14" fillId="0" borderId="47" xfId="8" applyFont="1" applyBorder="1" applyAlignment="1">
      <alignment horizontal="center" vertical="center"/>
    </xf>
    <xf numFmtId="0" fontId="14" fillId="0" borderId="85" xfId="8" applyFont="1" applyBorder="1" applyAlignment="1">
      <alignment horizontal="center" vertical="center"/>
    </xf>
    <xf numFmtId="0" fontId="33" fillId="0" borderId="48" xfId="8" applyFont="1" applyBorder="1" applyAlignment="1">
      <alignment horizontal="center" vertical="center"/>
    </xf>
    <xf numFmtId="0" fontId="14" fillId="0" borderId="86" xfId="8" applyFont="1" applyBorder="1" applyAlignment="1">
      <alignment horizontal="center" vertical="center"/>
    </xf>
    <xf numFmtId="0" fontId="14" fillId="0" borderId="80" xfId="8" applyFont="1" applyBorder="1" applyAlignment="1">
      <alignment horizontal="center" vertical="center"/>
    </xf>
    <xf numFmtId="0" fontId="14" fillId="0" borderId="82" xfId="8" applyFont="1" applyBorder="1" applyAlignment="1">
      <alignment horizontal="center" vertical="center"/>
    </xf>
    <xf numFmtId="0" fontId="80" fillId="0" borderId="89" xfId="5" applyFont="1" applyBorder="1" applyAlignment="1">
      <alignment horizontal="center" vertical="center" wrapText="1"/>
    </xf>
    <xf numFmtId="0" fontId="80" fillId="0" borderId="4" xfId="5" applyFont="1" applyBorder="1" applyAlignment="1">
      <alignment horizontal="center" vertical="center" wrapText="1"/>
    </xf>
    <xf numFmtId="0" fontId="80" fillId="0" borderId="39" xfId="5" applyFont="1" applyBorder="1" applyAlignment="1">
      <alignment horizontal="center" vertical="center" wrapText="1"/>
    </xf>
    <xf numFmtId="0" fontId="80" fillId="0" borderId="89" xfId="5" applyFont="1" applyBorder="1" applyAlignment="1">
      <alignment horizontal="center" vertical="center"/>
    </xf>
    <xf numFmtId="0" fontId="80" fillId="0" borderId="4" xfId="5" applyFont="1" applyBorder="1" applyAlignment="1">
      <alignment horizontal="center" vertical="center"/>
    </xf>
    <xf numFmtId="0" fontId="80" fillId="0" borderId="39" xfId="5" applyFont="1" applyBorder="1" applyAlignment="1">
      <alignment horizontal="center" vertical="center"/>
    </xf>
    <xf numFmtId="0" fontId="79" fillId="0" borderId="57" xfId="5" applyFont="1" applyBorder="1" applyAlignment="1">
      <alignment horizontal="left" vertical="center" wrapText="1"/>
    </xf>
    <xf numFmtId="0" fontId="77" fillId="0" borderId="0" xfId="4" applyFont="1" applyAlignment="1">
      <alignment horizontal="left" vertical="center" wrapText="1"/>
    </xf>
    <xf numFmtId="0" fontId="80" fillId="0" borderId="72" xfId="5" applyFont="1" applyBorder="1" applyAlignment="1">
      <alignment horizontal="left" vertical="center" wrapText="1"/>
    </xf>
    <xf numFmtId="0" fontId="80" fillId="0" borderId="197" xfId="5" applyFont="1" applyBorder="1" applyAlignment="1">
      <alignment vertical="center" wrapText="1"/>
    </xf>
    <xf numFmtId="0" fontId="80" fillId="0" borderId="25" xfId="5" applyFont="1" applyBorder="1" applyAlignment="1">
      <alignment horizontal="left" vertical="center" wrapText="1"/>
    </xf>
    <xf numFmtId="0" fontId="80" fillId="0" borderId="198" xfId="5" applyFont="1" applyBorder="1" applyAlignment="1">
      <alignment vertical="center" wrapText="1"/>
    </xf>
    <xf numFmtId="0" fontId="80" fillId="0" borderId="57" xfId="5" applyFont="1" applyBorder="1" applyAlignment="1">
      <alignment horizontal="left" vertical="center" wrapText="1"/>
    </xf>
    <xf numFmtId="0" fontId="80" fillId="0" borderId="199" xfId="5" applyFont="1" applyBorder="1" applyAlignment="1">
      <alignment vertical="center" wrapText="1"/>
    </xf>
    <xf numFmtId="0" fontId="80" fillId="0" borderId="29" xfId="5" applyFont="1" applyBorder="1" applyAlignment="1">
      <alignment horizontal="left" vertical="center" wrapText="1"/>
    </xf>
    <xf numFmtId="0" fontId="80" fillId="0" borderId="200" xfId="5" applyFont="1" applyBorder="1" applyAlignment="1">
      <alignment vertical="center" wrapText="1"/>
    </xf>
    <xf numFmtId="0" fontId="80" fillId="0" borderId="199" xfId="5" applyFont="1" applyBorder="1" applyAlignment="1">
      <alignment horizontal="center" vertical="center" wrapText="1"/>
    </xf>
    <xf numFmtId="0" fontId="80" fillId="0" borderId="201" xfId="5" applyFont="1" applyBorder="1" applyAlignment="1">
      <alignment horizontal="center" vertical="center" wrapText="1"/>
    </xf>
    <xf numFmtId="0" fontId="27" fillId="0" borderId="199" xfId="0" applyFont="1" applyBorder="1" applyAlignment="1">
      <alignment horizontal="center" vertical="center" wrapText="1"/>
    </xf>
    <xf numFmtId="0" fontId="27" fillId="0" borderId="200" xfId="0" applyFont="1" applyBorder="1" applyAlignment="1">
      <alignment horizontal="center" vertical="center" wrapText="1"/>
    </xf>
    <xf numFmtId="0" fontId="80" fillId="0" borderId="80" xfId="5" applyFont="1" applyBorder="1" applyAlignment="1">
      <alignment horizontal="left" vertical="center" wrapText="1"/>
    </xf>
    <xf numFmtId="0" fontId="80" fillId="0" borderId="202" xfId="5" applyFont="1" applyBorder="1" applyAlignment="1">
      <alignment horizontal="center" vertical="center" wrapText="1"/>
    </xf>
    <xf numFmtId="0" fontId="80" fillId="0" borderId="84" xfId="5" applyFont="1" applyBorder="1" applyAlignment="1">
      <alignment horizontal="left" vertical="center" wrapText="1"/>
    </xf>
    <xf numFmtId="0" fontId="80" fillId="0" borderId="203" xfId="5" applyFont="1" applyBorder="1" applyAlignment="1">
      <alignment horizontal="center" vertical="center" wrapText="1"/>
    </xf>
    <xf numFmtId="0" fontId="27" fillId="0" borderId="202" xfId="0" applyFont="1" applyBorder="1" applyAlignment="1">
      <alignment horizontal="center" vertical="center" wrapText="1"/>
    </xf>
    <xf numFmtId="0" fontId="27" fillId="0" borderId="204" xfId="0" applyFont="1" applyBorder="1" applyAlignment="1">
      <alignment horizontal="center" vertical="center" wrapText="1"/>
    </xf>
    <xf numFmtId="0" fontId="99" fillId="0" borderId="0" xfId="4" applyFont="1" applyAlignment="1">
      <alignment horizontal="center" vertical="center"/>
    </xf>
    <xf numFmtId="0" fontId="14" fillId="0" borderId="11" xfId="4" applyFont="1" applyBorder="1" applyAlignment="1">
      <alignment horizontal="left" vertical="center" wrapText="1"/>
    </xf>
    <xf numFmtId="0" fontId="14" fillId="0" borderId="205" xfId="4" applyFont="1" applyBorder="1" applyAlignment="1">
      <alignment horizontal="left" vertical="center" wrapText="1"/>
    </xf>
    <xf numFmtId="0" fontId="13" fillId="0" borderId="0" xfId="4" applyFont="1" applyBorder="1" applyAlignment="1">
      <alignment horizontal="left" vertical="center" wrapText="1"/>
    </xf>
    <xf numFmtId="0" fontId="14" fillId="4" borderId="24" xfId="4" applyFont="1" applyFill="1" applyBorder="1" applyAlignment="1">
      <alignment horizontal="center" vertical="center"/>
    </xf>
    <xf numFmtId="0" fontId="14" fillId="4" borderId="8" xfId="4" applyFont="1" applyFill="1" applyBorder="1" applyAlignment="1">
      <alignment horizontal="center" vertical="center"/>
    </xf>
    <xf numFmtId="0" fontId="1" fillId="0" borderId="0" xfId="4" applyFont="1" applyAlignment="1">
      <alignment horizontal="left" vertical="center"/>
    </xf>
    <xf numFmtId="0" fontId="14" fillId="4" borderId="28" xfId="4" applyFont="1" applyFill="1" applyBorder="1" applyAlignment="1">
      <alignment horizontal="center" vertical="center"/>
    </xf>
    <xf numFmtId="0" fontId="92" fillId="0" borderId="0" xfId="4" applyFont="1">
      <alignment vertical="center"/>
    </xf>
    <xf numFmtId="0" fontId="14" fillId="0" borderId="28" xfId="4" applyFont="1" applyBorder="1" applyAlignment="1">
      <alignment vertical="center" wrapText="1"/>
    </xf>
    <xf numFmtId="0" fontId="14" fillId="4" borderId="33" xfId="4" applyFont="1" applyFill="1" applyBorder="1" applyAlignment="1">
      <alignment horizontal="center" vertical="center"/>
    </xf>
    <xf numFmtId="0" fontId="14" fillId="0" borderId="33" xfId="4" applyFont="1" applyBorder="1" applyAlignment="1">
      <alignment vertical="center" wrapText="1"/>
    </xf>
    <xf numFmtId="0" fontId="14" fillId="4" borderId="9" xfId="4" applyFont="1" applyFill="1" applyBorder="1" applyAlignment="1">
      <alignment horizontal="centerContinuous" vertical="center"/>
    </xf>
    <xf numFmtId="0" fontId="87" fillId="0" borderId="0" xfId="4" applyFont="1" applyAlignment="1">
      <alignment horizontal="right" vertical="center"/>
    </xf>
    <xf numFmtId="0" fontId="30" fillId="0" borderId="0" xfId="3" applyFont="1" applyAlignment="1">
      <alignment horizontal="left" vertical="center"/>
    </xf>
    <xf numFmtId="0" fontId="14" fillId="0" borderId="42" xfId="3" applyFont="1" applyBorder="1" applyAlignment="1">
      <alignment horizontal="left" vertical="center"/>
    </xf>
    <xf numFmtId="0" fontId="14" fillId="0" borderId="1" xfId="8" applyFont="1" applyBorder="1" applyAlignment="1">
      <alignment horizontal="center" vertical="center"/>
    </xf>
    <xf numFmtId="0" fontId="14" fillId="0" borderId="43" xfId="3" applyFont="1" applyBorder="1" applyAlignment="1">
      <alignment horizontal="left" vertical="center"/>
    </xf>
    <xf numFmtId="0" fontId="14" fillId="0" borderId="8" xfId="3" applyFont="1" applyBorder="1" applyAlignment="1">
      <alignment vertical="center"/>
    </xf>
    <xf numFmtId="0" fontId="14" fillId="0" borderId="12" xfId="3" applyFont="1" applyBorder="1" applyAlignment="1">
      <alignment vertical="center"/>
    </xf>
    <xf numFmtId="0" fontId="14" fillId="0" borderId="7" xfId="3" applyFont="1" applyBorder="1" applyAlignment="1">
      <alignment horizontal="center" vertical="center" wrapText="1"/>
    </xf>
    <xf numFmtId="0" fontId="14" fillId="0" borderId="12" xfId="3" applyFont="1" applyBorder="1" applyAlignment="1">
      <alignment horizontal="right" vertical="center"/>
    </xf>
    <xf numFmtId="0" fontId="14" fillId="0" borderId="13" xfId="3" applyFont="1" applyBorder="1" applyAlignment="1">
      <alignment horizontal="center" vertical="center" wrapText="1"/>
    </xf>
    <xf numFmtId="0" fontId="14" fillId="0" borderId="17" xfId="3" applyFont="1" applyBorder="1" applyAlignment="1">
      <alignment horizontal="right" vertical="center"/>
    </xf>
    <xf numFmtId="0" fontId="14" fillId="0" borderId="21" xfId="3" applyFont="1" applyBorder="1" applyAlignment="1">
      <alignment horizontal="right" vertical="center"/>
    </xf>
    <xf numFmtId="0" fontId="100" fillId="0" borderId="0" xfId="4" applyFont="1" applyAlignment="1">
      <alignment horizontal="left" vertical="center"/>
    </xf>
    <xf numFmtId="0" fontId="101" fillId="0" borderId="0" xfId="4" applyFont="1" applyBorder="1" applyAlignment="1">
      <alignment horizontal="left" vertical="center"/>
    </xf>
    <xf numFmtId="0" fontId="13" fillId="0" borderId="31" xfId="4" applyFont="1" applyBorder="1" applyAlignment="1">
      <alignment horizontal="left" vertical="center"/>
    </xf>
    <xf numFmtId="0" fontId="101" fillId="0" borderId="0" xfId="4" applyFont="1" applyAlignment="1">
      <alignment horizontal="left" vertical="center"/>
    </xf>
    <xf numFmtId="0" fontId="99" fillId="0" borderId="0" xfId="4" applyFont="1" applyBorder="1" applyAlignment="1">
      <alignment horizontal="center" vertical="center"/>
    </xf>
    <xf numFmtId="0" fontId="13" fillId="0" borderId="29" xfId="4" applyFont="1" applyBorder="1" applyAlignment="1">
      <alignment horizontal="center" vertical="center"/>
    </xf>
    <xf numFmtId="0" fontId="94" fillId="0" borderId="50" xfId="4" applyFont="1" applyBorder="1" applyAlignment="1">
      <alignment horizontal="center" vertical="center" wrapText="1"/>
    </xf>
    <xf numFmtId="0" fontId="94" fillId="0" borderId="51" xfId="4" applyFont="1" applyBorder="1" applyAlignment="1">
      <alignment horizontal="center" vertical="center"/>
    </xf>
    <xf numFmtId="0" fontId="13" fillId="0" borderId="65" xfId="4" applyFont="1" applyBorder="1" applyAlignment="1">
      <alignment horizontal="center" vertical="center"/>
    </xf>
    <xf numFmtId="0" fontId="13" fillId="0" borderId="65" xfId="4" applyFont="1" applyBorder="1" applyAlignment="1">
      <alignment horizontal="center" vertical="center" wrapText="1"/>
    </xf>
    <xf numFmtId="0" fontId="94" fillId="0" borderId="65" xfId="4" applyFont="1" applyBorder="1" applyAlignment="1">
      <alignment horizontal="center" vertical="center" wrapText="1"/>
    </xf>
    <xf numFmtId="0" fontId="13" fillId="0" borderId="50" xfId="4" applyFont="1" applyBorder="1" applyAlignment="1">
      <alignment horizontal="left" vertical="center"/>
    </xf>
    <xf numFmtId="0" fontId="13" fillId="0" borderId="52" xfId="4" applyFont="1" applyBorder="1" applyAlignment="1">
      <alignment horizontal="left" vertical="center"/>
    </xf>
    <xf numFmtId="0" fontId="102" fillId="0" borderId="0" xfId="4" applyFont="1" applyBorder="1" applyAlignment="1">
      <alignment horizontal="left" vertical="center" wrapText="1"/>
    </xf>
    <xf numFmtId="0" fontId="102" fillId="0" borderId="0" xfId="4" applyFont="1" applyBorder="1" applyAlignment="1">
      <alignment horizontal="left" vertical="center"/>
    </xf>
    <xf numFmtId="0" fontId="13" fillId="0" borderId="0" xfId="4" applyFont="1" applyBorder="1" applyAlignment="1">
      <alignment vertical="center"/>
    </xf>
    <xf numFmtId="0" fontId="94" fillId="0" borderId="80" xfId="4" applyFont="1" applyBorder="1" applyAlignment="1">
      <alignment horizontal="center" vertical="center"/>
    </xf>
    <xf numFmtId="0" fontId="94" fillId="0" borderId="86" xfId="4" applyFont="1" applyBorder="1" applyAlignment="1">
      <alignment horizontal="center" vertical="center"/>
    </xf>
    <xf numFmtId="0" fontId="13" fillId="0" borderId="82" xfId="4" applyFont="1" applyBorder="1" applyAlignment="1">
      <alignment horizontal="center" vertical="center"/>
    </xf>
    <xf numFmtId="0" fontId="13" fillId="0" borderId="69" xfId="4" applyFont="1" applyBorder="1" applyAlignment="1">
      <alignment horizontal="center" vertical="center"/>
    </xf>
    <xf numFmtId="0" fontId="13" fillId="0" borderId="69" xfId="4" applyFont="1" applyBorder="1" applyAlignment="1">
      <alignment horizontal="center" vertical="center" wrapText="1"/>
    </xf>
    <xf numFmtId="0" fontId="94" fillId="0" borderId="69" xfId="4" applyFont="1" applyBorder="1" applyAlignment="1">
      <alignment horizontal="center" vertical="center" wrapText="1"/>
    </xf>
    <xf numFmtId="0" fontId="13" fillId="0" borderId="58" xfId="4" applyFont="1" applyBorder="1" applyAlignment="1">
      <alignment horizontal="left" vertical="center"/>
    </xf>
    <xf numFmtId="0" fontId="13" fillId="0" borderId="0" xfId="4" applyFont="1" applyBorder="1" applyAlignment="1">
      <alignment horizontal="centerContinuous" vertical="center" shrinkToFit="1"/>
    </xf>
    <xf numFmtId="0" fontId="13" fillId="0" borderId="206" xfId="4" applyFont="1" applyBorder="1" applyAlignment="1">
      <alignment horizontal="left" vertical="center"/>
    </xf>
    <xf numFmtId="0" fontId="13" fillId="0" borderId="50" xfId="4" applyFont="1" applyBorder="1" applyAlignment="1">
      <alignment horizontal="center" vertical="center" wrapText="1" shrinkToFit="1"/>
    </xf>
    <xf numFmtId="0" fontId="94" fillId="0" borderId="52" xfId="4" applyFont="1" applyBorder="1" applyAlignment="1">
      <alignment horizontal="center" vertical="center" shrinkToFit="1"/>
    </xf>
    <xf numFmtId="0" fontId="13" fillId="0" borderId="31" xfId="4" applyFont="1" applyBorder="1" applyAlignment="1">
      <alignment horizontal="center" vertical="center" shrinkToFit="1"/>
    </xf>
    <xf numFmtId="0" fontId="13" fillId="0" borderId="28" xfId="4" applyFont="1" applyBorder="1" applyAlignment="1">
      <alignment horizontal="center" vertical="center" shrinkToFit="1"/>
    </xf>
    <xf numFmtId="0" fontId="13" fillId="0" borderId="29" xfId="4" applyFont="1" applyBorder="1" applyAlignment="1">
      <alignment horizontal="center" vertical="center" shrinkToFit="1"/>
    </xf>
    <xf numFmtId="0" fontId="13" fillId="0" borderId="0" xfId="4" applyFont="1" applyBorder="1" applyAlignment="1">
      <alignment horizontal="left" vertical="center" shrinkToFit="1"/>
    </xf>
    <xf numFmtId="0" fontId="20" fillId="0" borderId="0" xfId="4" applyFont="1" applyBorder="1" applyAlignment="1">
      <alignment horizontal="left" vertical="center"/>
    </xf>
    <xf numFmtId="0" fontId="102" fillId="0" borderId="0" xfId="4" applyFont="1" applyBorder="1" applyAlignment="1">
      <alignment horizontal="centerContinuous" vertical="center" shrinkToFit="1"/>
    </xf>
    <xf numFmtId="0" fontId="13" fillId="0" borderId="0" xfId="4" applyFont="1" applyBorder="1" applyAlignment="1">
      <alignment vertical="center" shrinkToFit="1"/>
    </xf>
    <xf numFmtId="0" fontId="94" fillId="0" borderId="57" xfId="4" applyFont="1" applyBorder="1" applyAlignment="1">
      <alignment horizontal="center" vertical="center" shrinkToFit="1"/>
    </xf>
    <xf numFmtId="0" fontId="94" fillId="0" borderId="58" xfId="4" applyFont="1" applyBorder="1" applyAlignment="1">
      <alignment horizontal="center" vertical="center" shrinkToFit="1"/>
    </xf>
    <xf numFmtId="0" fontId="13" fillId="0" borderId="206" xfId="4" applyFont="1" applyBorder="1" applyAlignment="1">
      <alignment vertical="center"/>
    </xf>
    <xf numFmtId="0" fontId="20" fillId="0" borderId="0" xfId="4" applyFont="1" applyBorder="1" applyAlignment="1">
      <alignment horizontal="right" vertical="center"/>
    </xf>
    <xf numFmtId="0" fontId="20" fillId="0" borderId="29" xfId="4" applyFont="1" applyBorder="1" applyAlignment="1">
      <alignment horizontal="left" vertical="center"/>
    </xf>
    <xf numFmtId="0" fontId="13" fillId="0" borderId="207" xfId="4" applyFont="1" applyBorder="1" applyAlignment="1">
      <alignment vertical="center"/>
    </xf>
    <xf numFmtId="0" fontId="13" fillId="0" borderId="0" xfId="4" applyFont="1" applyBorder="1" applyAlignment="1">
      <alignment horizontal="centerContinuous" vertical="center"/>
    </xf>
    <xf numFmtId="0" fontId="13" fillId="11" borderId="206" xfId="4" applyFont="1" applyFill="1" applyBorder="1" applyAlignment="1">
      <alignment vertical="center"/>
    </xf>
    <xf numFmtId="0" fontId="13" fillId="11" borderId="207" xfId="4" applyFont="1" applyFill="1" applyBorder="1" applyAlignment="1">
      <alignment vertical="center"/>
    </xf>
    <xf numFmtId="0" fontId="102" fillId="0" borderId="0" xfId="4" applyFont="1" applyBorder="1" applyAlignment="1">
      <alignment horizontal="centerContinuous" vertical="center"/>
    </xf>
    <xf numFmtId="0" fontId="103" fillId="0" borderId="0" xfId="4" applyFont="1" applyBorder="1" applyAlignment="1">
      <alignment vertical="center"/>
    </xf>
    <xf numFmtId="0" fontId="13" fillId="11" borderId="207" xfId="4" applyFont="1" applyFill="1" applyBorder="1" applyAlignment="1">
      <alignment horizontal="left" vertical="center"/>
    </xf>
    <xf numFmtId="0" fontId="13" fillId="11" borderId="206" xfId="4" applyFont="1" applyFill="1" applyBorder="1" applyAlignment="1">
      <alignment horizontal="left" vertical="center"/>
    </xf>
    <xf numFmtId="0" fontId="20" fillId="11" borderId="65" xfId="4" applyFont="1" applyFill="1" applyBorder="1" applyAlignment="1">
      <alignment horizontal="center" vertical="center"/>
    </xf>
    <xf numFmtId="0" fontId="94" fillId="0" borderId="70" xfId="4" applyFont="1" applyBorder="1" applyAlignment="1">
      <alignment horizontal="center" vertical="center" shrinkToFit="1"/>
    </xf>
    <xf numFmtId="0" fontId="94" fillId="0" borderId="102" xfId="4" applyFont="1" applyBorder="1" applyAlignment="1">
      <alignment horizontal="center" vertical="center" shrinkToFit="1"/>
    </xf>
    <xf numFmtId="0" fontId="13" fillId="0" borderId="23" xfId="4" applyFont="1" applyBorder="1" applyAlignment="1">
      <alignment horizontal="center" vertical="center" shrinkToFit="1"/>
    </xf>
    <xf numFmtId="0" fontId="13" fillId="0" borderId="33" xfId="4" applyFont="1" applyBorder="1" applyAlignment="1">
      <alignment horizontal="center" vertical="center" shrinkToFit="1"/>
    </xf>
    <xf numFmtId="0" fontId="13" fillId="0" borderId="34" xfId="4" applyFont="1" applyBorder="1" applyAlignment="1">
      <alignment horizontal="center" vertical="center" shrinkToFit="1"/>
    </xf>
    <xf numFmtId="0" fontId="20" fillId="11" borderId="69" xfId="4" applyFont="1" applyFill="1" applyBorder="1" applyAlignment="1">
      <alignment horizontal="center" vertical="center"/>
    </xf>
    <xf numFmtId="0" fontId="13" fillId="0" borderId="72" xfId="4" applyFont="1" applyBorder="1" applyAlignment="1">
      <alignment horizontal="center" vertical="center"/>
    </xf>
    <xf numFmtId="0" fontId="13" fillId="0" borderId="78" xfId="4" applyFont="1" applyBorder="1" applyAlignment="1">
      <alignment horizontal="center" vertical="center"/>
    </xf>
    <xf numFmtId="0" fontId="13" fillId="0" borderId="74" xfId="4" applyFont="1" applyBorder="1" applyAlignment="1">
      <alignment horizontal="left" vertical="center" wrapText="1" shrinkToFit="1"/>
    </xf>
    <xf numFmtId="0" fontId="13" fillId="0" borderId="24" xfId="4" applyFont="1" applyBorder="1" applyAlignment="1">
      <alignment horizontal="left" vertical="center" wrapText="1" shrinkToFit="1"/>
    </xf>
    <xf numFmtId="0" fontId="13" fillId="0" borderId="79" xfId="4" applyFont="1" applyBorder="1" applyAlignment="1">
      <alignment horizontal="center" vertical="center" wrapText="1" shrinkToFit="1"/>
    </xf>
    <xf numFmtId="0" fontId="13" fillId="0" borderId="57" xfId="4" applyFont="1" applyBorder="1" applyAlignment="1">
      <alignment horizontal="center" vertical="center"/>
    </xf>
    <xf numFmtId="0" fontId="13" fillId="0" borderId="58" xfId="4" applyFont="1" applyBorder="1" applyAlignment="1">
      <alignment horizontal="center" vertical="center"/>
    </xf>
    <xf numFmtId="0" fontId="13" fillId="0" borderId="43" xfId="4" applyFont="1" applyBorder="1" applyAlignment="1">
      <alignment horizontal="left" vertical="center" wrapText="1" shrinkToFit="1"/>
    </xf>
    <xf numFmtId="0" fontId="13" fillId="0" borderId="28" xfId="4" applyFont="1" applyBorder="1" applyAlignment="1">
      <alignment horizontal="left" vertical="center" wrapText="1" shrinkToFit="1"/>
    </xf>
    <xf numFmtId="0" fontId="13" fillId="0" borderId="45" xfId="4" applyFont="1" applyBorder="1" applyAlignment="1">
      <alignment horizontal="center" vertical="center" wrapText="1" shrinkToFit="1"/>
    </xf>
    <xf numFmtId="0" fontId="13" fillId="0" borderId="82" xfId="4" applyFont="1" applyBorder="1" applyAlignment="1">
      <alignment horizontal="center" vertical="center" wrapText="1"/>
    </xf>
    <xf numFmtId="0" fontId="94" fillId="0" borderId="82" xfId="4" applyFont="1" applyBorder="1" applyAlignment="1">
      <alignment horizontal="center" vertical="center" wrapText="1"/>
    </xf>
    <xf numFmtId="0" fontId="93" fillId="0" borderId="23" xfId="4" applyFont="1" applyBorder="1" applyAlignment="1">
      <alignment horizontal="left" vertical="center" wrapText="1"/>
    </xf>
    <xf numFmtId="0" fontId="93" fillId="0" borderId="46" xfId="4" applyFont="1" applyBorder="1" applyAlignment="1">
      <alignment horizontal="left" vertical="center" wrapText="1"/>
    </xf>
    <xf numFmtId="0" fontId="13" fillId="0" borderId="0" xfId="4" applyFont="1" applyBorder="1" applyAlignment="1">
      <alignment horizontal="right" vertical="top"/>
    </xf>
    <xf numFmtId="0" fontId="93" fillId="0" borderId="11" xfId="4" applyFont="1" applyBorder="1" applyAlignment="1">
      <alignment horizontal="left" vertical="center" wrapText="1"/>
    </xf>
    <xf numFmtId="0" fontId="93" fillId="0" borderId="12" xfId="4" applyFont="1" applyBorder="1" applyAlignment="1">
      <alignment horizontal="left" vertical="center" wrapText="1"/>
    </xf>
    <xf numFmtId="0" fontId="93" fillId="0" borderId="0" xfId="4" applyFont="1" applyBorder="1" applyAlignment="1">
      <alignment vertical="center"/>
    </xf>
    <xf numFmtId="0" fontId="101" fillId="0" borderId="0" xfId="4" applyFont="1" applyBorder="1" applyAlignment="1">
      <alignment horizontal="center" vertical="center"/>
    </xf>
    <xf numFmtId="0" fontId="13" fillId="0" borderId="61" xfId="4" applyFont="1" applyBorder="1" applyAlignment="1">
      <alignment horizontal="center" vertical="center"/>
    </xf>
    <xf numFmtId="0" fontId="13" fillId="0" borderId="80" xfId="4" applyFont="1" applyBorder="1" applyAlignment="1">
      <alignment horizontal="center" vertical="center"/>
    </xf>
    <xf numFmtId="0" fontId="13" fillId="0" borderId="81" xfId="4" applyFont="1" applyBorder="1" applyAlignment="1">
      <alignment horizontal="center" vertical="center"/>
    </xf>
    <xf numFmtId="0" fontId="13" fillId="0" borderId="47" xfId="4" applyFont="1" applyBorder="1" applyAlignment="1">
      <alignment horizontal="left" vertical="center" wrapText="1" shrinkToFit="1"/>
    </xf>
    <xf numFmtId="0" fontId="13" fillId="0" borderId="83" xfId="4" applyFont="1" applyBorder="1" applyAlignment="1">
      <alignment horizontal="left" vertical="center" wrapText="1" shrinkToFit="1"/>
    </xf>
    <xf numFmtId="0" fontId="13" fillId="0" borderId="85" xfId="4" applyFont="1" applyBorder="1" applyAlignment="1">
      <alignment horizontal="center" vertical="center" wrapText="1" shrinkToFit="1"/>
    </xf>
    <xf numFmtId="0" fontId="13" fillId="11" borderId="65" xfId="4" applyFont="1" applyFill="1" applyBorder="1" applyAlignment="1">
      <alignment horizontal="center" vertical="center"/>
    </xf>
    <xf numFmtId="0" fontId="13" fillId="10" borderId="65" xfId="4" applyFont="1" applyFill="1" applyBorder="1" applyAlignment="1">
      <alignment horizontal="center" vertical="center"/>
    </xf>
    <xf numFmtId="0" fontId="13" fillId="0" borderId="50" xfId="4" applyFont="1" applyBorder="1" applyAlignment="1">
      <alignment horizontal="center" vertical="center" wrapText="1"/>
    </xf>
    <xf numFmtId="0" fontId="13" fillId="0" borderId="52" xfId="4" applyFont="1" applyBorder="1" applyAlignment="1">
      <alignment horizontal="center" vertical="center" wrapText="1"/>
    </xf>
    <xf numFmtId="0" fontId="13" fillId="11" borderId="53" xfId="4" applyFont="1" applyFill="1" applyBorder="1" applyAlignment="1">
      <alignment horizontal="center" vertical="center"/>
    </xf>
    <xf numFmtId="0" fontId="13" fillId="11" borderId="118" xfId="4" applyFont="1" applyFill="1" applyBorder="1" applyAlignment="1">
      <alignment horizontal="center" vertical="center"/>
    </xf>
    <xf numFmtId="0" fontId="13" fillId="11" borderId="54" xfId="4" applyFont="1" applyFill="1" applyBorder="1" applyAlignment="1">
      <alignment horizontal="center" vertical="center"/>
    </xf>
    <xf numFmtId="0" fontId="13" fillId="0" borderId="89" xfId="4" applyFont="1" applyBorder="1" applyAlignment="1">
      <alignment horizontal="center" vertical="center"/>
    </xf>
    <xf numFmtId="0" fontId="94" fillId="0" borderId="1" xfId="3" applyFont="1" applyFill="1" applyBorder="1" applyAlignment="1">
      <alignment horizontal="center" vertical="top" wrapText="1"/>
    </xf>
    <xf numFmtId="0" fontId="22" fillId="0" borderId="6" xfId="3" applyFont="1" applyFill="1" applyBorder="1" applyAlignment="1">
      <alignment horizontal="center" vertical="center" wrapText="1"/>
    </xf>
    <xf numFmtId="0" fontId="13" fillId="11" borderId="50" xfId="4" applyFont="1" applyFill="1" applyBorder="1" applyAlignment="1">
      <alignment horizontal="center" vertical="center"/>
    </xf>
    <xf numFmtId="0" fontId="13" fillId="11" borderId="52" xfId="4" applyFont="1" applyFill="1" applyBorder="1" applyAlignment="1">
      <alignment horizontal="center" vertical="center"/>
    </xf>
    <xf numFmtId="0" fontId="13" fillId="11" borderId="69" xfId="4" applyFont="1" applyFill="1" applyBorder="1" applyAlignment="1">
      <alignment horizontal="center" vertical="center"/>
    </xf>
    <xf numFmtId="0" fontId="13" fillId="11" borderId="82" xfId="4" applyFont="1" applyFill="1" applyBorder="1" applyAlignment="1">
      <alignment horizontal="center" vertical="center"/>
    </xf>
    <xf numFmtId="0" fontId="13" fillId="10" borderId="82" xfId="4" applyFont="1" applyFill="1" applyBorder="1" applyAlignment="1">
      <alignment horizontal="center" vertical="center"/>
    </xf>
    <xf numFmtId="0" fontId="20" fillId="11" borderId="82" xfId="4" applyFont="1" applyFill="1" applyBorder="1" applyAlignment="1">
      <alignment horizontal="center" vertical="center"/>
    </xf>
    <xf numFmtId="0" fontId="13" fillId="0" borderId="57" xfId="4" applyFont="1" applyBorder="1" applyAlignment="1">
      <alignment horizontal="center" vertical="center" wrapText="1"/>
    </xf>
    <xf numFmtId="0" fontId="13" fillId="0" borderId="58" xfId="4" applyFont="1" applyBorder="1" applyAlignment="1">
      <alignment horizontal="center" vertical="center" wrapText="1"/>
    </xf>
    <xf numFmtId="0" fontId="13" fillId="11" borderId="106" xfId="4" applyFont="1" applyFill="1" applyBorder="1" applyAlignment="1">
      <alignment horizontal="center" vertical="center"/>
    </xf>
    <xf numFmtId="0" fontId="13" fillId="11" borderId="83" xfId="4" applyFont="1" applyFill="1" applyBorder="1" applyAlignment="1">
      <alignment horizontal="center" vertical="center"/>
    </xf>
    <xf numFmtId="0" fontId="13" fillId="11" borderId="84" xfId="4" applyFont="1" applyFill="1" applyBorder="1" applyAlignment="1">
      <alignment horizontal="center" vertical="center"/>
    </xf>
    <xf numFmtId="0" fontId="13" fillId="0" borderId="91" xfId="4" applyFont="1" applyBorder="1" applyAlignment="1">
      <alignment horizontal="center" vertical="center"/>
    </xf>
    <xf numFmtId="0" fontId="94" fillId="0" borderId="13" xfId="3" applyFont="1" applyFill="1" applyBorder="1" applyAlignment="1">
      <alignment horizontal="center" vertical="top" wrapText="1"/>
    </xf>
    <xf numFmtId="0" fontId="22" fillId="0" borderId="21" xfId="3" applyFont="1" applyFill="1" applyBorder="1" applyAlignment="1">
      <alignment horizontal="center" vertical="center" wrapText="1"/>
    </xf>
    <xf numFmtId="0" fontId="13" fillId="11" borderId="57" xfId="4" applyFont="1" applyFill="1" applyBorder="1" applyAlignment="1">
      <alignment horizontal="center" vertical="center"/>
    </xf>
    <xf numFmtId="0" fontId="13" fillId="11" borderId="58" xfId="4" applyFont="1" applyFill="1" applyBorder="1" applyAlignment="1">
      <alignment horizontal="center" vertical="center"/>
    </xf>
    <xf numFmtId="0" fontId="104" fillId="0" borderId="0" xfId="4" applyFont="1" applyBorder="1" applyAlignment="1">
      <alignment horizontal="left" vertical="center"/>
    </xf>
    <xf numFmtId="0" fontId="13" fillId="0" borderId="80" xfId="4" applyFont="1" applyBorder="1" applyAlignment="1">
      <alignment horizontal="center" vertical="center" wrapText="1"/>
    </xf>
    <xf numFmtId="0" fontId="13" fillId="0" borderId="81" xfId="4" applyFont="1" applyBorder="1" applyAlignment="1">
      <alignment horizontal="center" vertical="center" wrapText="1"/>
    </xf>
    <xf numFmtId="0" fontId="13" fillId="0" borderId="86" xfId="4" applyFont="1" applyBorder="1" applyAlignment="1">
      <alignment horizontal="center" vertical="center"/>
    </xf>
    <xf numFmtId="0" fontId="13" fillId="11" borderId="80" xfId="4" applyFont="1" applyFill="1" applyBorder="1" applyAlignment="1">
      <alignment horizontal="center" vertical="center"/>
    </xf>
    <xf numFmtId="0" fontId="13" fillId="11" borderId="81" xfId="4" applyFont="1" applyFill="1" applyBorder="1" applyAlignment="1">
      <alignment horizontal="center" vertical="center"/>
    </xf>
    <xf numFmtId="0" fontId="13" fillId="0" borderId="22" xfId="4" applyFont="1" applyBorder="1" applyAlignment="1">
      <alignment vertical="center"/>
    </xf>
    <xf numFmtId="0" fontId="13" fillId="0" borderId="22" xfId="4" applyFont="1" applyBorder="1" applyAlignment="1">
      <alignment horizontal="center" vertical="center"/>
    </xf>
    <xf numFmtId="0" fontId="13" fillId="0" borderId="23" xfId="4" applyFont="1" applyBorder="1" applyAlignment="1">
      <alignment horizontal="left" vertical="center"/>
    </xf>
    <xf numFmtId="0" fontId="100" fillId="0" borderId="0" xfId="4" applyFont="1" applyBorder="1" applyAlignment="1">
      <alignment horizontal="left" vertical="center"/>
    </xf>
    <xf numFmtId="0" fontId="100" fillId="0" borderId="0" xfId="4" applyFont="1">
      <alignment vertical="center"/>
    </xf>
    <xf numFmtId="0" fontId="13" fillId="0" borderId="9" xfId="4" applyFont="1" applyBorder="1" applyAlignment="1">
      <alignment horizontal="left" vertical="center"/>
    </xf>
    <xf numFmtId="0" fontId="13" fillId="0" borderId="9" xfId="4" applyFont="1" applyBorder="1" applyAlignment="1">
      <alignment horizontal="left" vertical="center" wrapText="1"/>
    </xf>
    <xf numFmtId="0" fontId="13" fillId="0" borderId="10" xfId="4" applyFont="1" applyBorder="1" applyAlignment="1">
      <alignment horizontal="left" vertical="center" wrapText="1"/>
    </xf>
    <xf numFmtId="0" fontId="13" fillId="0" borderId="11" xfId="4" applyFont="1" applyBorder="1" applyAlignment="1">
      <alignment horizontal="left" vertical="center" wrapText="1"/>
    </xf>
    <xf numFmtId="0" fontId="87" fillId="0" borderId="0" xfId="4" applyFont="1" applyBorder="1" applyAlignment="1">
      <alignment horizontal="left" vertical="center" wrapText="1"/>
    </xf>
    <xf numFmtId="0" fontId="15" fillId="0" borderId="0" xfId="4" applyFont="1">
      <alignment vertical="center"/>
    </xf>
    <xf numFmtId="0" fontId="13" fillId="0" borderId="25" xfId="4" applyFont="1" applyBorder="1" applyAlignment="1">
      <alignment horizontal="left" vertical="center" wrapText="1"/>
    </xf>
    <xf numFmtId="0" fontId="13" fillId="0" borderId="27" xfId="4" applyFont="1" applyBorder="1" applyAlignment="1">
      <alignment horizontal="left" vertical="center" wrapText="1"/>
    </xf>
    <xf numFmtId="0" fontId="87" fillId="0" borderId="0" xfId="4" applyFont="1" applyBorder="1" applyAlignment="1">
      <alignment horizontal="left" vertical="center"/>
    </xf>
    <xf numFmtId="0" fontId="13" fillId="0" borderId="34" xfId="4" applyFont="1" applyBorder="1" applyAlignment="1">
      <alignment horizontal="center" vertical="center"/>
    </xf>
    <xf numFmtId="0" fontId="13" fillId="0" borderId="10" xfId="4" applyFont="1" applyBorder="1" applyAlignment="1">
      <alignment horizontal="left" vertical="center"/>
    </xf>
    <xf numFmtId="0" fontId="13" fillId="10" borderId="0" xfId="4" applyFont="1" applyFill="1">
      <alignment vertical="center"/>
    </xf>
    <xf numFmtId="0" fontId="31" fillId="10" borderId="0" xfId="4" applyFont="1" applyFill="1" applyAlignment="1">
      <alignment horizontal="center" vertical="center"/>
    </xf>
    <xf numFmtId="0" fontId="30" fillId="10" borderId="0" xfId="4" applyFont="1" applyFill="1" applyAlignment="1">
      <alignment horizontal="center" vertical="center"/>
    </xf>
    <xf numFmtId="0" fontId="14" fillId="10" borderId="24" xfId="4" applyFont="1" applyFill="1" applyBorder="1" applyAlignment="1">
      <alignment horizontal="left" vertical="center"/>
    </xf>
    <xf numFmtId="0" fontId="13" fillId="10" borderId="9" xfId="4" applyFont="1" applyFill="1" applyBorder="1" applyAlignment="1">
      <alignment horizontal="left" vertical="center"/>
    </xf>
    <xf numFmtId="0" fontId="13" fillId="10" borderId="9" xfId="4" applyFont="1" applyFill="1" applyBorder="1" applyAlignment="1">
      <alignment horizontal="left" vertical="center" wrapText="1"/>
    </xf>
    <xf numFmtId="0" fontId="13" fillId="10" borderId="10" xfId="4" applyFont="1" applyFill="1" applyBorder="1" applyAlignment="1">
      <alignment horizontal="left" vertical="center" wrapText="1"/>
    </xf>
    <xf numFmtId="0" fontId="13" fillId="10" borderId="11" xfId="4" applyFont="1" applyFill="1" applyBorder="1" applyAlignment="1">
      <alignment horizontal="left" vertical="center" wrapText="1"/>
    </xf>
    <xf numFmtId="0" fontId="20" fillId="10" borderId="0" xfId="4" applyFont="1" applyFill="1">
      <alignment vertical="center"/>
    </xf>
    <xf numFmtId="0" fontId="15" fillId="10" borderId="0" xfId="4" applyFont="1" applyFill="1" applyAlignment="1">
      <alignment vertical="center" wrapText="1"/>
    </xf>
    <xf numFmtId="0" fontId="30" fillId="10" borderId="24" xfId="4" applyFont="1" applyFill="1" applyBorder="1" applyAlignment="1">
      <alignment horizontal="center" vertical="center"/>
    </xf>
    <xf numFmtId="0" fontId="13" fillId="10" borderId="24" xfId="4" applyFont="1" applyFill="1" applyBorder="1" applyAlignment="1">
      <alignment horizontal="center" vertical="center"/>
    </xf>
    <xf numFmtId="0" fontId="13" fillId="10" borderId="25" xfId="4" applyFont="1" applyFill="1" applyBorder="1" applyAlignment="1">
      <alignment horizontal="left" vertical="center" wrapText="1"/>
    </xf>
    <xf numFmtId="0" fontId="13" fillId="10" borderId="26" xfId="4" applyFont="1" applyFill="1" applyBorder="1" applyAlignment="1">
      <alignment horizontal="left" vertical="center" wrapText="1"/>
    </xf>
    <xf numFmtId="0" fontId="13" fillId="10" borderId="27" xfId="4" applyFont="1" applyFill="1" applyBorder="1" applyAlignment="1">
      <alignment horizontal="left" vertical="center" wrapText="1"/>
    </xf>
    <xf numFmtId="0" fontId="13" fillId="10" borderId="26" xfId="4" applyFont="1" applyFill="1" applyBorder="1" applyAlignment="1">
      <alignment horizontal="left" vertical="center"/>
    </xf>
    <xf numFmtId="0" fontId="13" fillId="10" borderId="27" xfId="4" applyFont="1" applyFill="1" applyBorder="1">
      <alignment vertical="center"/>
    </xf>
    <xf numFmtId="0" fontId="30" fillId="10" borderId="28" xfId="4" applyFont="1" applyFill="1" applyBorder="1" applyAlignment="1">
      <alignment horizontal="center" vertical="center"/>
    </xf>
    <xf numFmtId="0" fontId="13" fillId="10" borderId="28" xfId="4" applyFont="1" applyFill="1" applyBorder="1" applyAlignment="1">
      <alignment horizontal="center" vertical="center"/>
    </xf>
    <xf numFmtId="0" fontId="13" fillId="10" borderId="28" xfId="4" applyFont="1" applyFill="1" applyBorder="1" applyAlignment="1">
      <alignment horizontal="left" vertical="center"/>
    </xf>
    <xf numFmtId="0" fontId="13" fillId="10" borderId="8" xfId="4" applyFont="1" applyFill="1" applyBorder="1" applyAlignment="1">
      <alignment horizontal="center" vertical="center"/>
    </xf>
    <xf numFmtId="0" fontId="13" fillId="10" borderId="8" xfId="4" applyFont="1" applyFill="1" applyBorder="1" applyAlignment="1">
      <alignment horizontal="center" vertical="center" wrapText="1"/>
    </xf>
    <xf numFmtId="0" fontId="13" fillId="10" borderId="29" xfId="4" applyFont="1" applyFill="1" applyBorder="1">
      <alignment vertical="center"/>
    </xf>
    <xf numFmtId="0" fontId="13" fillId="10" borderId="31" xfId="4" applyFont="1" applyFill="1" applyBorder="1">
      <alignment vertical="center"/>
    </xf>
    <xf numFmtId="0" fontId="13" fillId="10" borderId="24" xfId="4" applyFont="1" applyFill="1" applyBorder="1" applyAlignment="1">
      <alignment horizontal="center" vertical="center" wrapText="1"/>
    </xf>
    <xf numFmtId="0" fontId="13" fillId="10" borderId="33" xfId="4" applyFont="1" applyFill="1" applyBorder="1" applyAlignment="1">
      <alignment horizontal="center" vertical="center"/>
    </xf>
    <xf numFmtId="0" fontId="13" fillId="10" borderId="33" xfId="4" applyFont="1" applyFill="1" applyBorder="1" applyAlignment="1">
      <alignment horizontal="right" vertical="center"/>
    </xf>
    <xf numFmtId="0" fontId="13" fillId="10" borderId="24" xfId="4" applyFont="1" applyFill="1" applyBorder="1" applyAlignment="1">
      <alignment horizontal="right" vertical="center"/>
    </xf>
    <xf numFmtId="0" fontId="13" fillId="10" borderId="28" xfId="4" applyFont="1" applyFill="1" applyBorder="1" applyAlignment="1">
      <alignment horizontal="right" vertical="center"/>
    </xf>
    <xf numFmtId="0" fontId="13" fillId="10" borderId="0" xfId="4" applyFont="1" applyFill="1" applyAlignment="1">
      <alignment horizontal="right" vertical="center"/>
    </xf>
    <xf numFmtId="0" fontId="13" fillId="10" borderId="75" xfId="4" applyFont="1" applyFill="1" applyBorder="1" applyAlignment="1">
      <alignment horizontal="right" vertical="center"/>
    </xf>
    <xf numFmtId="0" fontId="13" fillId="10" borderId="208" xfId="4" applyFont="1" applyFill="1" applyBorder="1" applyAlignment="1">
      <alignment horizontal="right" vertical="center"/>
    </xf>
    <xf numFmtId="0" fontId="13" fillId="10" borderId="31" xfId="4" applyFont="1" applyFill="1" applyBorder="1" applyAlignment="1">
      <alignment horizontal="left" vertical="center"/>
    </xf>
    <xf numFmtId="0" fontId="31" fillId="10" borderId="0" xfId="8" applyFont="1" applyFill="1" applyAlignment="1">
      <alignment horizontal="right" vertical="center"/>
    </xf>
    <xf numFmtId="0" fontId="13" fillId="10" borderId="34" xfId="4" applyFont="1" applyFill="1" applyBorder="1" applyAlignment="1">
      <alignment horizontal="right" vertical="center"/>
    </xf>
    <xf numFmtId="0" fontId="13" fillId="10" borderId="209" xfId="4" applyFont="1" applyFill="1" applyBorder="1" applyAlignment="1">
      <alignment horizontal="right" vertical="center"/>
    </xf>
    <xf numFmtId="0" fontId="30" fillId="10" borderId="33" xfId="4" applyFont="1" applyFill="1" applyBorder="1" applyAlignment="1">
      <alignment horizontal="center" vertical="center"/>
    </xf>
    <xf numFmtId="0" fontId="13" fillId="10" borderId="34" xfId="4" applyFont="1" applyFill="1" applyBorder="1" applyAlignment="1">
      <alignment horizontal="left" vertical="center"/>
    </xf>
    <xf numFmtId="0" fontId="13" fillId="10" borderId="10" xfId="4" applyFont="1" applyFill="1" applyBorder="1" applyAlignment="1">
      <alignment horizontal="left" vertical="center"/>
    </xf>
    <xf numFmtId="0" fontId="13" fillId="10" borderId="22" xfId="4" applyFont="1" applyFill="1" applyBorder="1" applyAlignment="1">
      <alignment horizontal="left" vertical="center"/>
    </xf>
    <xf numFmtId="0" fontId="13" fillId="10" borderId="23" xfId="4" applyFont="1" applyFill="1" applyBorder="1" applyAlignment="1">
      <alignment horizontal="left" vertical="center"/>
    </xf>
    <xf numFmtId="0" fontId="13" fillId="10" borderId="34" xfId="4" applyFont="1" applyFill="1" applyBorder="1">
      <alignment vertical="center"/>
    </xf>
    <xf numFmtId="0" fontId="13" fillId="10" borderId="22" xfId="4" applyFont="1" applyFill="1" applyBorder="1">
      <alignment vertical="center"/>
    </xf>
    <xf numFmtId="0" fontId="13" fillId="10" borderId="23" xfId="4" applyFont="1" applyFill="1" applyBorder="1">
      <alignment vertical="center"/>
    </xf>
    <xf numFmtId="0" fontId="13" fillId="10" borderId="0" xfId="4" applyFont="1" applyFill="1" applyBorder="1">
      <alignment vertical="center"/>
    </xf>
    <xf numFmtId="0" fontId="15" fillId="10" borderId="0" xfId="4" applyFont="1" applyFill="1">
      <alignment vertical="center"/>
    </xf>
    <xf numFmtId="0" fontId="87" fillId="14" borderId="0" xfId="4" applyFont="1" applyFill="1">
      <alignment vertical="center"/>
    </xf>
    <xf numFmtId="0" fontId="33" fillId="0" borderId="1" xfId="7" applyFont="1" applyBorder="1" applyAlignment="1">
      <alignment horizontal="center" vertical="center" wrapText="1"/>
    </xf>
    <xf numFmtId="0" fontId="32" fillId="0" borderId="6" xfId="7" applyFont="1" applyBorder="1" applyAlignment="1">
      <alignment horizontal="center" vertical="center"/>
    </xf>
    <xf numFmtId="0" fontId="33" fillId="0" borderId="50" xfId="20" applyFont="1" applyBorder="1" applyAlignment="1">
      <alignment horizontal="left" vertical="center" wrapText="1"/>
    </xf>
    <xf numFmtId="0" fontId="33" fillId="0" borderId="3" xfId="20" applyFont="1" applyBorder="1" applyAlignment="1">
      <alignment horizontal="center" vertical="center" wrapText="1"/>
    </xf>
    <xf numFmtId="0" fontId="33" fillId="0" borderId="4" xfId="20" applyFont="1" applyBorder="1" applyAlignment="1">
      <alignment horizontal="center" vertical="center" wrapText="1"/>
    </xf>
    <xf numFmtId="0" fontId="33" fillId="0" borderId="5" xfId="20" applyFont="1" applyBorder="1" applyAlignment="1">
      <alignment horizontal="center" vertical="center" wrapText="1"/>
    </xf>
    <xf numFmtId="0" fontId="33" fillId="0" borderId="2" xfId="6" applyFont="1" applyBorder="1" applyAlignment="1">
      <alignment horizontal="center" vertical="center"/>
    </xf>
    <xf numFmtId="0" fontId="33" fillId="0" borderId="6" xfId="6" applyFont="1" applyBorder="1" applyAlignment="1">
      <alignment horizontal="center" vertical="center"/>
    </xf>
    <xf numFmtId="0" fontId="33" fillId="0" borderId="0" xfId="6" applyFont="1" applyAlignment="1">
      <alignment horizontal="left"/>
    </xf>
    <xf numFmtId="0" fontId="90" fillId="0" borderId="50" xfId="6" applyFont="1" applyBorder="1" applyAlignment="1">
      <alignment horizontal="center" vertical="center"/>
    </xf>
    <xf numFmtId="0" fontId="33" fillId="0" borderId="59" xfId="6" applyFont="1" applyBorder="1" applyAlignment="1">
      <alignment horizontal="center" vertical="center" wrapText="1"/>
    </xf>
    <xf numFmtId="0" fontId="33" fillId="0" borderId="60" xfId="6" applyFont="1" applyBorder="1" applyAlignment="1">
      <alignment horizontal="center" vertical="center" wrapText="1"/>
    </xf>
    <xf numFmtId="0" fontId="33" fillId="0" borderId="210" xfId="6" applyFont="1" applyBorder="1" applyAlignment="1">
      <alignment horizontal="center" vertical="center" wrapText="1"/>
    </xf>
    <xf numFmtId="0" fontId="33" fillId="0" borderId="74" xfId="7" applyFont="1" applyBorder="1" applyAlignment="1">
      <alignment horizontal="center" vertical="center"/>
    </xf>
    <xf numFmtId="0" fontId="32" fillId="0" borderId="79" xfId="7" applyFont="1" applyBorder="1" applyAlignment="1">
      <alignment horizontal="center" vertical="center"/>
    </xf>
    <xf numFmtId="0" fontId="33" fillId="0" borderId="57" xfId="20" applyFont="1" applyBorder="1" applyAlignment="1">
      <alignment horizontal="left" vertical="center" wrapText="1"/>
    </xf>
    <xf numFmtId="0" fontId="33" fillId="0" borderId="25" xfId="20" applyFont="1" applyBorder="1" applyAlignment="1">
      <alignment horizontal="center" vertical="center" wrapText="1"/>
    </xf>
    <xf numFmtId="0" fontId="33" fillId="0" borderId="26" xfId="20" applyFont="1" applyBorder="1" applyAlignment="1">
      <alignment horizontal="center" vertical="center" wrapText="1"/>
    </xf>
    <xf numFmtId="0" fontId="33" fillId="0" borderId="27" xfId="20" applyFont="1" applyBorder="1" applyAlignment="1">
      <alignment horizontal="center" vertical="center" wrapText="1"/>
    </xf>
    <xf numFmtId="0" fontId="33" fillId="0" borderId="78" xfId="6" applyFont="1" applyBorder="1" applyAlignment="1">
      <alignment horizontal="center" vertical="center"/>
    </xf>
    <xf numFmtId="0" fontId="90" fillId="0" borderId="80" xfId="6" applyFont="1" applyBorder="1" applyAlignment="1">
      <alignment horizontal="center" vertical="center"/>
    </xf>
    <xf numFmtId="0" fontId="33" fillId="0" borderId="58" xfId="6" applyFont="1" applyBorder="1" applyAlignment="1">
      <alignment horizontal="center" vertical="center" wrapText="1"/>
    </xf>
    <xf numFmtId="0" fontId="33" fillId="0" borderId="80" xfId="6" applyFont="1" applyBorder="1" applyAlignment="1">
      <alignment horizontal="center" vertical="center" wrapText="1"/>
    </xf>
    <xf numFmtId="0" fontId="33" fillId="0" borderId="86" xfId="6" applyFont="1" applyBorder="1" applyAlignment="1">
      <alignment horizontal="center" vertical="center" wrapText="1"/>
    </xf>
    <xf numFmtId="0" fontId="33" fillId="0" borderId="81" xfId="6" applyFont="1" applyBorder="1" applyAlignment="1">
      <alignment horizontal="center" vertical="center" wrapText="1"/>
    </xf>
    <xf numFmtId="0" fontId="33" fillId="0" borderId="43" xfId="7" applyFont="1" applyBorder="1" applyAlignment="1">
      <alignment horizontal="center" vertical="center"/>
    </xf>
    <xf numFmtId="0" fontId="32" fillId="0" borderId="45" xfId="7" applyFont="1" applyBorder="1" applyAlignment="1">
      <alignment horizontal="center" vertical="center"/>
    </xf>
    <xf numFmtId="0" fontId="33" fillId="0" borderId="29" xfId="20" applyFont="1" applyBorder="1" applyAlignment="1">
      <alignment horizontal="center" vertical="center" wrapText="1"/>
    </xf>
    <xf numFmtId="0" fontId="33" fillId="0" borderId="31" xfId="20" applyFont="1" applyBorder="1" applyAlignment="1">
      <alignment horizontal="center" vertical="center" wrapText="1"/>
    </xf>
    <xf numFmtId="0" fontId="33" fillId="0" borderId="58" xfId="6" applyFont="1" applyBorder="1" applyAlignment="1">
      <alignment horizontal="center" vertical="center"/>
    </xf>
    <xf numFmtId="0" fontId="33" fillId="0" borderId="70" xfId="6" applyFont="1" applyBorder="1" applyAlignment="1">
      <alignment horizontal="center" vertical="center" wrapText="1"/>
    </xf>
    <xf numFmtId="0" fontId="33" fillId="0" borderId="44" xfId="6" applyFont="1" applyBorder="1" applyAlignment="1">
      <alignment horizontal="left" vertical="center" wrapText="1"/>
    </xf>
    <xf numFmtId="0" fontId="33" fillId="0" borderId="46" xfId="6" applyFont="1" applyBorder="1" applyAlignment="1">
      <alignment horizontal="left" vertical="center" wrapText="1"/>
    </xf>
    <xf numFmtId="0" fontId="33" fillId="0" borderId="42" xfId="6" applyFont="1" applyBorder="1" applyAlignment="1">
      <alignment horizontal="left" vertical="center" wrapText="1"/>
    </xf>
    <xf numFmtId="0" fontId="33" fillId="0" borderId="118" xfId="6" applyFont="1" applyBorder="1" applyAlignment="1">
      <alignment horizontal="left" vertical="center" wrapText="1"/>
    </xf>
    <xf numFmtId="0" fontId="33" fillId="0" borderId="175" xfId="6" applyFont="1" applyBorder="1" applyAlignment="1">
      <alignment horizontal="left" vertical="center" wrapText="1"/>
    </xf>
    <xf numFmtId="0" fontId="33" fillId="0" borderId="34" xfId="20" applyFont="1" applyBorder="1" applyAlignment="1">
      <alignment horizontal="center" vertical="center" wrapText="1"/>
    </xf>
    <xf numFmtId="0" fontId="33" fillId="0" borderId="22" xfId="20" applyFont="1" applyBorder="1" applyAlignment="1">
      <alignment horizontal="center" vertical="center" wrapText="1"/>
    </xf>
    <xf numFmtId="0" fontId="33" fillId="0" borderId="23" xfId="20" applyFont="1" applyBorder="1" applyAlignment="1">
      <alignment horizontal="center" vertical="center" wrapText="1"/>
    </xf>
    <xf numFmtId="0" fontId="33" fillId="0" borderId="102" xfId="6" applyFont="1" applyBorder="1" applyAlignment="1">
      <alignment horizontal="center" vertical="center"/>
    </xf>
    <xf numFmtId="0" fontId="33" fillId="0" borderId="0" xfId="6" applyFont="1" applyAlignment="1">
      <alignment vertical="center" wrapText="1"/>
    </xf>
    <xf numFmtId="0" fontId="33" fillId="0" borderId="90" xfId="6" applyFont="1" applyBorder="1" applyAlignment="1">
      <alignment horizontal="center" vertical="center" wrapText="1"/>
    </xf>
    <xf numFmtId="0" fontId="33" fillId="0" borderId="7" xfId="6" applyFont="1" applyBorder="1" applyAlignment="1">
      <alignment horizontal="left" vertical="center" wrapText="1"/>
    </xf>
    <xf numFmtId="0" fontId="33" fillId="0" borderId="12" xfId="6" applyFont="1" applyBorder="1" applyAlignment="1">
      <alignment horizontal="left" vertical="center" wrapText="1"/>
    </xf>
    <xf numFmtId="0" fontId="33" fillId="0" borderId="43" xfId="6" applyFont="1" applyBorder="1" applyAlignment="1">
      <alignment horizontal="left" vertical="center" wrapText="1"/>
    </xf>
    <xf numFmtId="0" fontId="33" fillId="0" borderId="45" xfId="6" applyFont="1" applyBorder="1" applyAlignment="1">
      <alignment horizontal="left" vertical="center" wrapText="1"/>
    </xf>
    <xf numFmtId="0" fontId="33" fillId="0" borderId="9" xfId="20" applyFont="1" applyBorder="1" applyAlignment="1">
      <alignment horizontal="center" vertical="center" textRotation="255" wrapText="1"/>
    </xf>
    <xf numFmtId="0" fontId="33" fillId="0" borderId="10" xfId="20" applyFont="1" applyBorder="1" applyAlignment="1">
      <alignment horizontal="center" vertical="center" textRotation="255" wrapText="1"/>
    </xf>
    <xf numFmtId="0" fontId="33" fillId="0" borderId="11" xfId="20" applyFont="1" applyBorder="1" applyAlignment="1">
      <alignment horizontal="center" vertical="center" textRotation="255" wrapText="1"/>
    </xf>
    <xf numFmtId="0" fontId="15" fillId="0" borderId="8" xfId="20" applyFont="1" applyBorder="1" applyAlignment="1">
      <alignment horizontal="center" vertical="center" wrapText="1"/>
    </xf>
    <xf numFmtId="0" fontId="33" fillId="0" borderId="72" xfId="6" applyFont="1" applyBorder="1" applyAlignment="1">
      <alignment horizontal="center" vertical="center" wrapText="1"/>
    </xf>
    <xf numFmtId="0" fontId="33" fillId="0" borderId="74" xfId="6" applyFont="1" applyBorder="1" applyAlignment="1">
      <alignment horizontal="left" vertical="center" wrapText="1"/>
    </xf>
    <xf numFmtId="0" fontId="33" fillId="0" borderId="79" xfId="6" applyFont="1" applyBorder="1" applyAlignment="1">
      <alignment horizontal="left" vertical="center" wrapText="1"/>
    </xf>
    <xf numFmtId="0" fontId="33" fillId="0" borderId="59" xfId="6" applyFont="1" applyBorder="1" applyAlignment="1">
      <alignment horizontal="center" vertical="center"/>
    </xf>
    <xf numFmtId="0" fontId="33" fillId="0" borderId="62" xfId="6" applyFont="1" applyBorder="1" applyAlignment="1">
      <alignment horizontal="center" vertical="center"/>
    </xf>
    <xf numFmtId="0" fontId="33" fillId="0" borderId="60" xfId="6" applyFont="1" applyBorder="1" applyAlignment="1">
      <alignment horizontal="center" vertical="center"/>
    </xf>
    <xf numFmtId="0" fontId="33" fillId="0" borderId="64" xfId="6" applyFont="1" applyBorder="1" applyAlignment="1">
      <alignment horizontal="center" vertical="center"/>
    </xf>
    <xf numFmtId="0" fontId="33" fillId="0" borderId="210" xfId="6" applyFont="1" applyBorder="1" applyAlignment="1">
      <alignment horizontal="center" vertical="center"/>
    </xf>
    <xf numFmtId="0" fontId="105" fillId="0" borderId="0" xfId="10" applyFont="1" applyAlignment="1">
      <alignment horizontal="right" vertical="center"/>
    </xf>
    <xf numFmtId="0" fontId="33" fillId="0" borderId="47" xfId="7" applyFont="1" applyBorder="1" applyAlignment="1">
      <alignment horizontal="center" vertical="center"/>
    </xf>
    <xf numFmtId="0" fontId="32" fillId="0" borderId="85" xfId="7" applyFont="1" applyBorder="1" applyAlignment="1">
      <alignment horizontal="center" vertical="center"/>
    </xf>
    <xf numFmtId="0" fontId="33" fillId="0" borderId="80" xfId="20" applyFont="1" applyBorder="1" applyAlignment="1">
      <alignment horizontal="left" vertical="center" wrapText="1"/>
    </xf>
    <xf numFmtId="0" fontId="33" fillId="0" borderId="84" xfId="20" applyFont="1" applyBorder="1" applyAlignment="1">
      <alignment horizontal="left" vertical="center" wrapText="1"/>
    </xf>
    <xf numFmtId="0" fontId="33" fillId="0" borderId="17" xfId="20" applyFont="1" applyBorder="1" applyAlignment="1">
      <alignment horizontal="center" vertical="center" wrapText="1"/>
    </xf>
    <xf numFmtId="0" fontId="33" fillId="0" borderId="84" xfId="6" applyFont="1" applyBorder="1" applyAlignment="1">
      <alignment horizontal="center" vertical="center"/>
    </xf>
    <xf numFmtId="0" fontId="33" fillId="0" borderId="81" xfId="6" applyFont="1" applyBorder="1" applyAlignment="1">
      <alignment horizontal="center" vertical="center"/>
    </xf>
    <xf numFmtId="0" fontId="33" fillId="0" borderId="80" xfId="6" applyFont="1" applyBorder="1" applyAlignment="1">
      <alignment horizontal="center" vertical="center"/>
    </xf>
    <xf numFmtId="0" fontId="33" fillId="0" borderId="83" xfId="6" applyFont="1" applyBorder="1" applyAlignment="1">
      <alignment horizontal="center" vertical="center"/>
    </xf>
    <xf numFmtId="0" fontId="33" fillId="0" borderId="85" xfId="6" applyFont="1" applyBorder="1" applyAlignment="1">
      <alignment horizontal="center" vertical="center"/>
    </xf>
    <xf numFmtId="0" fontId="42" fillId="0" borderId="0" xfId="10" applyFont="1" applyBorder="1" applyAlignment="1">
      <alignment vertical="center"/>
    </xf>
    <xf numFmtId="0" fontId="42" fillId="0" borderId="0" xfId="10" applyFont="1" applyFill="1" applyBorder="1">
      <alignment vertical="center"/>
    </xf>
    <xf numFmtId="0" fontId="53" fillId="9" borderId="8" xfId="10" applyFont="1" applyFill="1" applyBorder="1" applyAlignment="1" applyProtection="1">
      <alignment horizontal="center" vertical="center"/>
      <protection locked="0"/>
    </xf>
    <xf numFmtId="0" fontId="61" fillId="0" borderId="0" xfId="10" applyFont="1">
      <alignment vertical="center"/>
    </xf>
    <xf numFmtId="0" fontId="53" fillId="0" borderId="24" xfId="10" applyFont="1" applyBorder="1" applyAlignment="1">
      <alignment horizontal="center" vertical="center" shrinkToFit="1"/>
    </xf>
    <xf numFmtId="0" fontId="53" fillId="0" borderId="0" xfId="10" applyFont="1" applyFill="1" applyBorder="1" applyAlignment="1">
      <alignment vertical="center"/>
    </xf>
    <xf numFmtId="0" fontId="55" fillId="0" borderId="0" xfId="10" applyFont="1" applyFill="1" applyBorder="1">
      <alignment vertical="center"/>
    </xf>
    <xf numFmtId="0" fontId="53" fillId="0" borderId="28" xfId="10" applyFont="1" applyBorder="1" applyAlignment="1">
      <alignment horizontal="center" vertical="center" shrinkToFit="1"/>
    </xf>
    <xf numFmtId="0" fontId="53" fillId="0" borderId="8" xfId="10" applyFont="1" applyBorder="1" applyAlignment="1">
      <alignment horizontal="left" vertical="center"/>
    </xf>
    <xf numFmtId="0" fontId="53" fillId="0" borderId="33" xfId="10" applyFont="1" applyBorder="1" applyAlignment="1">
      <alignment horizontal="center" vertical="center" shrinkToFit="1"/>
    </xf>
    <xf numFmtId="187" fontId="60" fillId="9" borderId="27" xfId="10" applyNumberFormat="1" applyFont="1" applyFill="1" applyBorder="1" applyAlignment="1" applyProtection="1">
      <alignment horizontal="right" vertical="center"/>
      <protection locked="0"/>
    </xf>
    <xf numFmtId="0" fontId="53" fillId="0" borderId="211" xfId="10" applyFont="1" applyBorder="1" applyAlignment="1">
      <alignment horizontal="center" vertical="center"/>
    </xf>
    <xf numFmtId="187" fontId="60" fillId="9" borderId="31" xfId="10" applyNumberFormat="1" applyFont="1" applyFill="1" applyBorder="1" applyAlignment="1" applyProtection="1">
      <alignment horizontal="right" vertical="center"/>
      <protection locked="0"/>
    </xf>
    <xf numFmtId="0" fontId="53" fillId="0" borderId="212" xfId="10" applyFont="1" applyBorder="1" applyAlignment="1">
      <alignment horizontal="center" vertical="center"/>
    </xf>
    <xf numFmtId="0" fontId="53" fillId="9" borderId="8" xfId="10" applyFont="1" applyFill="1" applyBorder="1" applyAlignment="1" applyProtection="1">
      <alignment horizontal="center" vertical="center" shrinkToFit="1"/>
      <protection locked="0"/>
    </xf>
    <xf numFmtId="0" fontId="53" fillId="0" borderId="23" xfId="10" applyFont="1" applyBorder="1" applyAlignment="1">
      <alignment horizontal="center" vertical="center"/>
    </xf>
    <xf numFmtId="0" fontId="53" fillId="0" borderId="213" xfId="10" applyFont="1" applyBorder="1" applyAlignment="1">
      <alignment horizontal="center" vertical="center"/>
    </xf>
    <xf numFmtId="0" fontId="53" fillId="0" borderId="8" xfId="10" applyFont="1" applyBorder="1" applyAlignment="1">
      <alignment horizontal="center" vertical="center" shrinkToFit="1"/>
    </xf>
    <xf numFmtId="187" fontId="60" fillId="9" borderId="27" xfId="10" applyNumberFormat="1" applyFont="1" applyFill="1" applyBorder="1" applyAlignment="1" applyProtection="1">
      <alignment horizontal="right" vertical="center" shrinkToFit="1"/>
      <protection locked="0"/>
    </xf>
    <xf numFmtId="188" fontId="60" fillId="0" borderId="27" xfId="10" applyNumberFormat="1" applyFont="1" applyBorder="1" applyAlignment="1">
      <alignment horizontal="right" vertical="center" shrinkToFit="1"/>
    </xf>
    <xf numFmtId="187" fontId="60" fillId="9" borderId="31" xfId="10" applyNumberFormat="1" applyFont="1" applyFill="1" applyBorder="1" applyAlignment="1" applyProtection="1">
      <alignment horizontal="right" vertical="center" shrinkToFit="1"/>
      <protection locked="0"/>
    </xf>
    <xf numFmtId="188" fontId="60" fillId="0" borderId="31" xfId="10" applyNumberFormat="1" applyFont="1" applyBorder="1" applyAlignment="1">
      <alignment horizontal="right" vertical="center" shrinkToFit="1"/>
    </xf>
    <xf numFmtId="187" fontId="60" fillId="9" borderId="24" xfId="10" applyNumberFormat="1" applyFont="1" applyFill="1" applyBorder="1" applyAlignment="1" applyProtection="1">
      <alignment horizontal="right" vertical="center" shrinkToFit="1"/>
      <protection locked="0"/>
    </xf>
    <xf numFmtId="187" fontId="60" fillId="0" borderId="24" xfId="10" applyNumberFormat="1" applyFont="1" applyBorder="1" applyAlignment="1">
      <alignment horizontal="right" vertical="center" shrinkToFit="1"/>
    </xf>
    <xf numFmtId="188" fontId="60" fillId="0" borderId="24" xfId="10" applyNumberFormat="1" applyFont="1" applyFill="1" applyBorder="1" applyAlignment="1" applyProtection="1">
      <alignment horizontal="right" vertical="center"/>
      <protection locked="0"/>
    </xf>
    <xf numFmtId="187" fontId="60" fillId="9" borderId="28" xfId="10" applyNumberFormat="1" applyFont="1" applyFill="1" applyBorder="1" applyAlignment="1" applyProtection="1">
      <alignment horizontal="right" vertical="center" shrinkToFit="1"/>
      <protection locked="0"/>
    </xf>
    <xf numFmtId="188" fontId="60" fillId="0" borderId="28" xfId="10" applyNumberFormat="1" applyFont="1" applyFill="1" applyBorder="1" applyAlignment="1" applyProtection="1">
      <alignment horizontal="right" vertical="center"/>
      <protection locked="0"/>
    </xf>
    <xf numFmtId="188" fontId="60" fillId="0" borderId="33" xfId="10" applyNumberFormat="1" applyFont="1" applyFill="1" applyBorder="1" applyAlignment="1" applyProtection="1">
      <alignment horizontal="right" vertical="center"/>
      <protection locked="0"/>
    </xf>
    <xf numFmtId="194" fontId="60" fillId="9" borderId="8" xfId="10" applyNumberFormat="1" applyFont="1" applyFill="1" applyBorder="1" applyAlignment="1" applyProtection="1">
      <alignment horizontal="right" vertical="center"/>
      <protection locked="0"/>
    </xf>
    <xf numFmtId="188" fontId="106" fillId="0" borderId="8" xfId="10" applyNumberFormat="1" applyFont="1" applyBorder="1" applyAlignment="1">
      <alignment horizontal="center" vertical="center"/>
    </xf>
    <xf numFmtId="188" fontId="60" fillId="0" borderId="0" xfId="10" applyNumberFormat="1" applyFont="1" applyFill="1" applyBorder="1" applyAlignment="1" applyProtection="1">
      <alignment vertical="center"/>
      <protection locked="0"/>
    </xf>
    <xf numFmtId="0" fontId="107" fillId="0" borderId="0" xfId="10" applyFont="1" applyAlignment="1">
      <alignment horizontal="left" vertical="center"/>
    </xf>
    <xf numFmtId="0" fontId="108" fillId="0" borderId="50" xfId="10" applyFont="1" applyBorder="1" applyAlignment="1">
      <alignment horizontal="center" vertical="center"/>
    </xf>
    <xf numFmtId="0" fontId="108" fillId="0" borderId="52" xfId="10" applyFont="1" applyBorder="1" applyAlignment="1">
      <alignment horizontal="center" vertical="center"/>
    </xf>
    <xf numFmtId="0" fontId="108" fillId="0" borderId="57" xfId="10" applyFont="1" applyBorder="1" applyAlignment="1">
      <alignment horizontal="center" vertical="center"/>
    </xf>
    <xf numFmtId="0" fontId="108" fillId="0" borderId="58" xfId="10" applyFont="1" applyBorder="1" applyAlignment="1">
      <alignment horizontal="center" vertical="center"/>
    </xf>
    <xf numFmtId="0" fontId="55" fillId="0" borderId="0" xfId="10" applyFont="1" applyAlignment="1">
      <alignment horizontal="left" vertical="center"/>
    </xf>
    <xf numFmtId="187" fontId="60" fillId="9" borderId="24" xfId="10" applyNumberFormat="1" applyFont="1" applyFill="1" applyBorder="1" applyAlignment="1" applyProtection="1">
      <alignment horizontal="right" vertical="center"/>
      <protection locked="0"/>
    </xf>
    <xf numFmtId="187" fontId="60" fillId="9" borderId="28" xfId="10" applyNumberFormat="1" applyFont="1" applyFill="1" applyBorder="1" applyAlignment="1" applyProtection="1">
      <alignment horizontal="right" vertical="center"/>
      <protection locked="0"/>
    </xf>
    <xf numFmtId="188" fontId="60" fillId="9" borderId="8" xfId="10" applyNumberFormat="1" applyFont="1" applyFill="1" applyBorder="1" applyAlignment="1" applyProtection="1">
      <alignment horizontal="right" vertical="center"/>
      <protection locked="0"/>
    </xf>
    <xf numFmtId="0" fontId="42" fillId="0" borderId="29" xfId="10" applyFont="1" applyBorder="1">
      <alignment vertical="center"/>
    </xf>
    <xf numFmtId="188" fontId="60" fillId="0" borderId="24" xfId="10" applyNumberFormat="1" applyFont="1" applyBorder="1" applyAlignment="1">
      <alignment horizontal="right" vertical="center" shrinkToFit="1"/>
    </xf>
    <xf numFmtId="188" fontId="60" fillId="0" borderId="28" xfId="10" applyNumberFormat="1" applyFont="1" applyBorder="1" applyAlignment="1">
      <alignment horizontal="right" vertical="center" shrinkToFit="1"/>
    </xf>
    <xf numFmtId="0" fontId="108" fillId="0" borderId="80" xfId="10" applyFont="1" applyBorder="1" applyAlignment="1">
      <alignment horizontal="center" vertical="center"/>
    </xf>
    <xf numFmtId="0" fontId="108" fillId="0" borderId="81" xfId="10" applyFont="1" applyBorder="1" applyAlignment="1">
      <alignment horizontal="center" vertical="center"/>
    </xf>
    <xf numFmtId="187" fontId="60" fillId="0" borderId="24" xfId="10" applyNumberFormat="1" applyFont="1" applyBorder="1" applyAlignment="1">
      <alignment horizontal="right" vertical="center"/>
    </xf>
    <xf numFmtId="187" fontId="60" fillId="0" borderId="28" xfId="10" applyNumberFormat="1" applyFont="1" applyBorder="1" applyAlignment="1">
      <alignment horizontal="right" vertical="center"/>
    </xf>
    <xf numFmtId="0" fontId="109" fillId="0" borderId="29" xfId="10" applyFont="1" applyBorder="1" applyAlignment="1">
      <alignment horizontal="right" vertical="center"/>
    </xf>
    <xf numFmtId="0" fontId="56" fillId="0" borderId="50" xfId="10" applyFont="1" applyBorder="1" applyAlignment="1">
      <alignment horizontal="center" vertical="center"/>
    </xf>
    <xf numFmtId="0" fontId="56" fillId="0" borderId="52" xfId="10" applyFont="1" applyBorder="1" applyAlignment="1">
      <alignment horizontal="center" vertical="center"/>
    </xf>
    <xf numFmtId="0" fontId="56" fillId="0" borderId="57" xfId="10" applyFont="1" applyBorder="1" applyAlignment="1">
      <alignment horizontal="center" vertical="center"/>
    </xf>
    <xf numFmtId="0" fontId="56" fillId="0" borderId="58" xfId="10" applyFont="1" applyBorder="1" applyAlignment="1">
      <alignment horizontal="center" vertical="center"/>
    </xf>
    <xf numFmtId="0" fontId="56" fillId="0" borderId="80" xfId="10" applyFont="1" applyBorder="1" applyAlignment="1">
      <alignment horizontal="center" vertical="center"/>
    </xf>
    <xf numFmtId="0" fontId="56" fillId="0" borderId="81" xfId="10" applyFont="1" applyBorder="1" applyAlignment="1">
      <alignment horizontal="center" vertical="center"/>
    </xf>
    <xf numFmtId="0" fontId="30" fillId="0" borderId="0" xfId="4" applyFont="1" applyBorder="1" applyAlignment="1">
      <alignment horizontal="center" vertical="center"/>
    </xf>
    <xf numFmtId="0" fontId="13" fillId="0" borderId="118" xfId="4" applyFont="1" applyBorder="1" applyAlignment="1">
      <alignment horizontal="left" vertical="center"/>
    </xf>
    <xf numFmtId="0" fontId="14" fillId="0" borderId="53" xfId="15" applyFont="1" applyFill="1" applyBorder="1" applyAlignment="1">
      <alignment horizontal="center" vertical="center"/>
    </xf>
    <xf numFmtId="0" fontId="14" fillId="0" borderId="0" xfId="15" applyFont="1" applyFill="1" applyBorder="1" applyAlignment="1">
      <alignment horizontal="center" vertical="center" shrinkToFit="1"/>
    </xf>
    <xf numFmtId="0" fontId="14" fillId="0" borderId="175" xfId="15" applyFont="1" applyFill="1" applyBorder="1" applyAlignment="1">
      <alignment horizontal="right" vertical="center" shrinkToFit="1"/>
    </xf>
    <xf numFmtId="0" fontId="15" fillId="0" borderId="0" xfId="15" applyFont="1" applyFill="1" applyBorder="1" applyAlignment="1">
      <alignment horizontal="left" vertical="center" wrapText="1"/>
    </xf>
    <xf numFmtId="0" fontId="15" fillId="0" borderId="0" xfId="15" applyFont="1" applyFill="1" applyAlignment="1">
      <alignment vertical="center"/>
    </xf>
    <xf numFmtId="0" fontId="110" fillId="0" borderId="0" xfId="15" applyFont="1" applyFill="1" applyAlignment="1">
      <alignment horizontal="left" vertical="center" wrapText="1"/>
    </xf>
    <xf numFmtId="0" fontId="13" fillId="0" borderId="58" xfId="4" applyFont="1" applyBorder="1" applyAlignment="1">
      <alignment vertical="center"/>
    </xf>
    <xf numFmtId="0" fontId="13" fillId="0" borderId="43" xfId="4" applyFont="1" applyBorder="1" applyAlignment="1">
      <alignment horizontal="left" vertical="center"/>
    </xf>
    <xf numFmtId="0" fontId="14" fillId="0" borderId="45" xfId="15" applyFont="1" applyFill="1" applyBorder="1" applyAlignment="1">
      <alignment horizontal="right" vertical="center" shrinkToFit="1"/>
    </xf>
    <xf numFmtId="0" fontId="13" fillId="0" borderId="44" xfId="4" applyFont="1" applyBorder="1" applyAlignment="1">
      <alignment horizontal="left" vertical="center"/>
    </xf>
    <xf numFmtId="0" fontId="14" fillId="0" borderId="23" xfId="15" applyFont="1" applyFill="1" applyBorder="1" applyAlignment="1">
      <alignment horizontal="center" vertical="center"/>
    </xf>
    <xf numFmtId="0" fontId="13" fillId="0" borderId="74" xfId="4" applyFont="1" applyBorder="1" applyAlignment="1">
      <alignment vertical="center"/>
    </xf>
    <xf numFmtId="0" fontId="13" fillId="0" borderId="27" xfId="15" applyFont="1" applyFill="1" applyBorder="1" applyAlignment="1">
      <alignment horizontal="center" vertical="center"/>
    </xf>
    <xf numFmtId="0" fontId="14" fillId="0" borderId="79" xfId="15" applyFont="1" applyFill="1" applyBorder="1" applyAlignment="1">
      <alignment horizontal="center" vertical="center" shrinkToFit="1"/>
    </xf>
    <xf numFmtId="0" fontId="14" fillId="0" borderId="79" xfId="15" applyFont="1" applyFill="1" applyBorder="1" applyAlignment="1">
      <alignment horizontal="right" vertical="center" wrapText="1" shrinkToFit="1"/>
    </xf>
    <xf numFmtId="0" fontId="14" fillId="0" borderId="0" xfId="15" applyFont="1" applyFill="1" applyBorder="1" applyAlignment="1">
      <alignment horizontal="center" vertical="center" wrapText="1" shrinkToFit="1"/>
    </xf>
    <xf numFmtId="0" fontId="13" fillId="0" borderId="43" xfId="4" applyFont="1" applyBorder="1" applyAlignment="1">
      <alignment vertical="center"/>
    </xf>
    <xf numFmtId="0" fontId="20" fillId="0" borderId="0" xfId="15" applyFont="1" applyFill="1" applyBorder="1" applyAlignment="1">
      <alignment horizontal="center" vertical="center" wrapText="1"/>
    </xf>
    <xf numFmtId="0" fontId="14" fillId="0" borderId="45" xfId="15" applyFont="1" applyFill="1" applyBorder="1" applyAlignment="1">
      <alignment horizontal="right" vertical="center" wrapText="1" shrinkToFit="1"/>
    </xf>
    <xf numFmtId="0" fontId="20" fillId="0" borderId="34" xfId="15" applyFont="1" applyFill="1" applyBorder="1" applyAlignment="1">
      <alignment horizontal="center" vertical="center" wrapText="1"/>
    </xf>
    <xf numFmtId="0" fontId="14" fillId="0" borderId="57" xfId="15" applyFont="1" applyFill="1" applyBorder="1" applyAlignment="1">
      <alignment vertical="center" wrapText="1"/>
    </xf>
    <xf numFmtId="0" fontId="14" fillId="0" borderId="79" xfId="15" applyFont="1" applyFill="1" applyBorder="1" applyAlignment="1">
      <alignment horizontal="center" vertical="center" wrapText="1" shrinkToFit="1"/>
    </xf>
    <xf numFmtId="0" fontId="14" fillId="0" borderId="45" xfId="15" applyFont="1" applyFill="1" applyBorder="1" applyAlignment="1">
      <alignment vertical="center" wrapText="1" shrinkToFit="1"/>
    </xf>
    <xf numFmtId="9" fontId="14" fillId="0" borderId="45" xfId="23" applyFont="1" applyFill="1" applyBorder="1" applyAlignment="1">
      <alignment horizontal="center" vertical="center" wrapText="1" shrinkToFit="1"/>
    </xf>
    <xf numFmtId="0" fontId="13" fillId="0" borderId="47" xfId="4" applyFont="1" applyBorder="1" applyAlignment="1">
      <alignment vertical="center"/>
    </xf>
    <xf numFmtId="0" fontId="13" fillId="0" borderId="106" xfId="15" applyFont="1" applyFill="1" applyBorder="1" applyAlignment="1">
      <alignment horizontal="center" vertical="center"/>
    </xf>
    <xf numFmtId="0" fontId="14" fillId="0" borderId="80" xfId="15" applyFont="1" applyFill="1" applyBorder="1" applyAlignment="1">
      <alignment vertical="center" wrapText="1"/>
    </xf>
    <xf numFmtId="0" fontId="14" fillId="0" borderId="83" xfId="15" applyFont="1" applyFill="1" applyBorder="1" applyAlignment="1">
      <alignment horizontal="center" vertical="center" wrapText="1"/>
    </xf>
    <xf numFmtId="0" fontId="14" fillId="0" borderId="85" xfId="15" applyFont="1" applyFill="1" applyBorder="1" applyAlignment="1">
      <alignment horizontal="center" vertical="center" wrapText="1" shrinkToFit="1"/>
    </xf>
    <xf numFmtId="0" fontId="25" fillId="0" borderId="9" xfId="8" applyFont="1" applyBorder="1" applyAlignment="1">
      <alignment horizontal="left" vertical="center" indent="1"/>
    </xf>
    <xf numFmtId="0" fontId="25" fillId="0" borderId="9" xfId="8" applyFont="1" applyBorder="1" applyAlignment="1">
      <alignment horizontal="left" vertical="center" wrapText="1" indent="1"/>
    </xf>
    <xf numFmtId="0" fontId="25" fillId="0" borderId="11" xfId="8" applyFont="1" applyFill="1" applyBorder="1" applyAlignment="1">
      <alignment horizontal="left" vertical="center" indent="1"/>
    </xf>
    <xf numFmtId="49" fontId="25" fillId="0" borderId="8" xfId="14" applyNumberFormat="1" applyFont="1" applyBorder="1" applyAlignment="1">
      <alignment horizontal="center" vertical="center"/>
    </xf>
    <xf numFmtId="0" fontId="25" fillId="0" borderId="8" xfId="14" applyFont="1" applyBorder="1" applyAlignment="1">
      <alignment horizontal="left" vertical="center" wrapText="1"/>
    </xf>
    <xf numFmtId="0" fontId="64" fillId="0" borderId="0" xfId="14" applyFont="1" applyAlignment="1">
      <alignment horizontal="left" vertical="center" wrapText="1"/>
    </xf>
    <xf numFmtId="0" fontId="65" fillId="10" borderId="8" xfId="8" applyFont="1" applyFill="1" applyBorder="1" applyAlignment="1">
      <alignment horizontal="center" vertical="center"/>
    </xf>
    <xf numFmtId="0" fontId="27" fillId="0" borderId="8" xfId="4" applyFont="1" applyBorder="1" applyAlignment="1">
      <alignment horizontal="center" vertical="center" wrapText="1"/>
    </xf>
    <xf numFmtId="0" fontId="82" fillId="0" borderId="0" xfId="4" applyFont="1" applyFill="1" applyBorder="1" applyAlignment="1">
      <alignment horizontal="left" vertical="center" wrapText="1"/>
    </xf>
    <xf numFmtId="0" fontId="0" fillId="0" borderId="0" xfId="4" applyFont="1" applyAlignment="1">
      <alignment vertical="center" wrapText="1"/>
    </xf>
    <xf numFmtId="0" fontId="27" fillId="0" borderId="0" xfId="4" applyFont="1" applyAlignment="1">
      <alignment horizontal="center" vertical="center"/>
    </xf>
    <xf numFmtId="0" fontId="82" fillId="0" borderId="0" xfId="4" applyFont="1" applyFill="1" applyBorder="1" applyAlignment="1">
      <alignment horizontal="left" vertical="center"/>
    </xf>
    <xf numFmtId="0" fontId="27" fillId="0" borderId="0" xfId="4" applyFont="1" applyAlignment="1">
      <alignment vertical="center"/>
    </xf>
    <xf numFmtId="0" fontId="3" fillId="0" borderId="0" xfId="4" applyBorder="1">
      <alignment vertical="center"/>
    </xf>
    <xf numFmtId="0" fontId="111" fillId="0" borderId="0" xfId="11" applyFont="1">
      <alignment vertical="center"/>
    </xf>
    <xf numFmtId="0" fontId="112" fillId="10" borderId="8" xfId="11" applyFont="1" applyFill="1" applyBorder="1" applyAlignment="1">
      <alignment horizontal="center" vertical="center" wrapText="1"/>
    </xf>
    <xf numFmtId="0" fontId="112" fillId="10" borderId="0" xfId="11" applyFont="1" applyFill="1" applyAlignment="1">
      <alignment horizontal="center" vertical="center" wrapText="1"/>
    </xf>
    <xf numFmtId="0" fontId="25" fillId="10" borderId="0" xfId="11" applyFont="1" applyFill="1" applyAlignment="1">
      <alignment vertical="center" wrapText="1"/>
    </xf>
    <xf numFmtId="0" fontId="25" fillId="10" borderId="0" xfId="11" applyFont="1" applyFill="1">
      <alignment vertical="center"/>
    </xf>
    <xf numFmtId="0" fontId="26" fillId="10" borderId="8" xfId="11" applyFont="1" applyFill="1" applyBorder="1">
      <alignment vertical="center"/>
    </xf>
    <xf numFmtId="0" fontId="26" fillId="10" borderId="0" xfId="11" applyFont="1" applyFill="1">
      <alignment vertical="center"/>
    </xf>
    <xf numFmtId="0" fontId="76" fillId="10" borderId="0" xfId="11" applyFont="1" applyFill="1" applyAlignment="1">
      <alignment horizontal="left" vertical="center" wrapText="1"/>
    </xf>
    <xf numFmtId="0" fontId="76" fillId="10" borderId="0" xfId="11" applyFont="1" applyFill="1" applyAlignment="1">
      <alignment horizontal="left" vertical="center"/>
    </xf>
    <xf numFmtId="0" fontId="112" fillId="10" borderId="0" xfId="11" applyFont="1" applyFill="1" applyAlignment="1">
      <alignment horizontal="center" vertical="center"/>
    </xf>
    <xf numFmtId="0" fontId="26" fillId="10" borderId="8" xfId="11" applyFont="1" applyFill="1" applyBorder="1" applyAlignment="1">
      <alignment horizontal="center" vertical="center"/>
    </xf>
    <xf numFmtId="0" fontId="26" fillId="10" borderId="24" xfId="11" applyFont="1" applyFill="1" applyBorder="1" applyAlignment="1">
      <alignment horizontal="center" vertical="center"/>
    </xf>
    <xf numFmtId="0" fontId="26" fillId="10" borderId="33" xfId="11" applyFont="1" applyFill="1" applyBorder="1" applyAlignment="1">
      <alignment horizontal="center" vertical="center"/>
    </xf>
    <xf numFmtId="0" fontId="112" fillId="10" borderId="8" xfId="11" applyFont="1" applyFill="1" applyBorder="1" applyAlignment="1">
      <alignment horizontal="left" vertical="center"/>
    </xf>
    <xf numFmtId="9" fontId="25" fillId="10" borderId="0" xfId="11" applyNumberFormat="1" applyFont="1" applyFill="1">
      <alignment vertical="center"/>
    </xf>
    <xf numFmtId="28" fontId="26" fillId="10" borderId="25" xfId="11" applyNumberFormat="1" applyFont="1" applyFill="1" applyBorder="1" applyAlignment="1">
      <alignment horizontal="center" vertical="center"/>
    </xf>
    <xf numFmtId="28" fontId="26" fillId="10" borderId="24" xfId="11" applyNumberFormat="1" applyFont="1" applyFill="1" applyBorder="1" applyAlignment="1">
      <alignment horizontal="center" vertical="center"/>
    </xf>
    <xf numFmtId="28" fontId="26" fillId="10" borderId="8" xfId="11" applyNumberFormat="1" applyFont="1" applyFill="1" applyBorder="1" applyAlignment="1">
      <alignment horizontal="center" vertical="center"/>
    </xf>
    <xf numFmtId="0" fontId="26" fillId="10" borderId="34" xfId="11" applyFont="1" applyFill="1" applyBorder="1" applyAlignment="1">
      <alignment horizontal="center" vertical="center"/>
    </xf>
    <xf numFmtId="28" fontId="26" fillId="10" borderId="33" xfId="11" applyNumberFormat="1" applyFont="1" applyFill="1" applyBorder="1" applyAlignment="1">
      <alignment horizontal="center" vertical="center"/>
    </xf>
    <xf numFmtId="0" fontId="25" fillId="10" borderId="22" xfId="11" applyFont="1" applyFill="1" applyBorder="1" applyAlignment="1">
      <alignment horizontal="center" vertical="center"/>
    </xf>
    <xf numFmtId="0" fontId="25" fillId="10" borderId="22" xfId="11" applyFont="1" applyFill="1" applyBorder="1" applyAlignment="1">
      <alignment horizontal="center" vertical="center" wrapText="1"/>
    </xf>
    <xf numFmtId="0" fontId="25" fillId="10" borderId="22" xfId="11" applyFont="1" applyFill="1" applyBorder="1" applyAlignment="1">
      <alignment vertical="center" wrapText="1"/>
    </xf>
    <xf numFmtId="0" fontId="26" fillId="10" borderId="25" xfId="11" applyFont="1" applyFill="1" applyBorder="1" applyAlignment="1">
      <alignment horizontal="center" vertical="center" wrapText="1"/>
    </xf>
    <xf numFmtId="0" fontId="26" fillId="10" borderId="37" xfId="11" applyFont="1" applyFill="1" applyBorder="1" applyAlignment="1">
      <alignment horizontal="center" vertical="center" wrapText="1"/>
    </xf>
    <xf numFmtId="0" fontId="26" fillId="10" borderId="27" xfId="11" applyFont="1" applyFill="1" applyBorder="1" applyAlignment="1">
      <alignment horizontal="center" vertical="center" wrapText="1"/>
    </xf>
    <xf numFmtId="0" fontId="26" fillId="10" borderId="29" xfId="11" applyFont="1" applyFill="1" applyBorder="1" applyAlignment="1">
      <alignment horizontal="center" vertical="center" wrapText="1"/>
    </xf>
    <xf numFmtId="0" fontId="26" fillId="10" borderId="0" xfId="11" applyFont="1" applyFill="1" applyAlignment="1">
      <alignment horizontal="center" vertical="center" wrapText="1"/>
    </xf>
    <xf numFmtId="0" fontId="26" fillId="10" borderId="31" xfId="11" applyFont="1" applyFill="1" applyBorder="1" applyAlignment="1">
      <alignment horizontal="center" vertical="center" wrapText="1"/>
    </xf>
    <xf numFmtId="0" fontId="26" fillId="10" borderId="28" xfId="11" applyFont="1" applyFill="1" applyBorder="1" applyAlignment="1">
      <alignment horizontal="center" vertical="center"/>
    </xf>
    <xf numFmtId="0" fontId="26" fillId="10" borderId="34" xfId="11" applyFont="1" applyFill="1" applyBorder="1" applyAlignment="1">
      <alignment horizontal="center" vertical="center" wrapText="1"/>
    </xf>
    <xf numFmtId="0" fontId="26" fillId="10" borderId="22" xfId="11" applyFont="1" applyFill="1" applyBorder="1" applyAlignment="1">
      <alignment horizontal="center" vertical="center" wrapText="1"/>
    </xf>
    <xf numFmtId="0" fontId="26" fillId="10" borderId="23" xfId="11" applyFont="1" applyFill="1" applyBorder="1" applyAlignment="1">
      <alignment horizontal="center" vertical="center" wrapText="1"/>
    </xf>
    <xf numFmtId="0" fontId="26" fillId="10" borderId="42" xfId="11" applyFont="1" applyFill="1" applyBorder="1" applyAlignment="1">
      <alignment horizontal="center" vertical="center" wrapText="1"/>
    </xf>
    <xf numFmtId="28" fontId="26" fillId="10" borderId="118" xfId="11" applyNumberFormat="1" applyFont="1" applyFill="1" applyBorder="1" applyAlignment="1">
      <alignment horizontal="center" vertical="center"/>
    </xf>
    <xf numFmtId="0" fontId="26" fillId="10" borderId="2" xfId="11" applyFont="1" applyFill="1" applyBorder="1" applyAlignment="1">
      <alignment horizontal="center" vertical="center"/>
    </xf>
    <xf numFmtId="0" fontId="26" fillId="10" borderId="118" xfId="11" applyFont="1" applyFill="1" applyBorder="1" applyAlignment="1">
      <alignment horizontal="center" vertical="center"/>
    </xf>
    <xf numFmtId="0" fontId="26" fillId="10" borderId="54" xfId="11" applyFont="1" applyFill="1" applyBorder="1" applyAlignment="1">
      <alignment horizontal="center" vertical="center"/>
    </xf>
    <xf numFmtId="28" fontId="26" fillId="10" borderId="175" xfId="11" applyNumberFormat="1" applyFont="1" applyFill="1" applyBorder="1" applyAlignment="1">
      <alignment horizontal="center" vertical="center"/>
    </xf>
    <xf numFmtId="0" fontId="26" fillId="10" borderId="25" xfId="11" applyFont="1" applyFill="1" applyBorder="1" applyAlignment="1">
      <alignment horizontal="right" vertical="center"/>
    </xf>
    <xf numFmtId="0" fontId="26" fillId="10" borderId="37" xfId="11" applyFont="1" applyFill="1" applyBorder="1" applyAlignment="1">
      <alignment horizontal="right" vertical="center"/>
    </xf>
    <xf numFmtId="0" fontId="26" fillId="10" borderId="27" xfId="11" applyFont="1" applyFill="1" applyBorder="1" applyAlignment="1">
      <alignment horizontal="right" vertical="center"/>
    </xf>
    <xf numFmtId="9" fontId="26" fillId="10" borderId="8" xfId="11" applyNumberFormat="1" applyFont="1" applyFill="1" applyBorder="1" applyAlignment="1">
      <alignment horizontal="right" vertical="center"/>
    </xf>
    <xf numFmtId="0" fontId="26" fillId="10" borderId="47" xfId="11" applyFont="1" applyFill="1" applyBorder="1" applyAlignment="1">
      <alignment horizontal="center" vertical="center"/>
    </xf>
    <xf numFmtId="0" fontId="26" fillId="10" borderId="83" xfId="11" applyFont="1" applyFill="1" applyBorder="1" applyAlignment="1">
      <alignment horizontal="center" vertical="center"/>
    </xf>
    <xf numFmtId="28" fontId="26" fillId="10" borderId="83" xfId="11" applyNumberFormat="1" applyFont="1" applyFill="1" applyBorder="1" applyAlignment="1">
      <alignment horizontal="center" vertical="center"/>
    </xf>
    <xf numFmtId="0" fontId="26" fillId="10" borderId="17" xfId="11" applyFont="1" applyFill="1" applyBorder="1" applyAlignment="1">
      <alignment horizontal="center" vertical="center"/>
    </xf>
    <xf numFmtId="0" fontId="26" fillId="10" borderId="84" xfId="11" applyFont="1" applyFill="1" applyBorder="1" applyAlignment="1">
      <alignment horizontal="center" vertical="center"/>
    </xf>
    <xf numFmtId="0" fontId="26" fillId="10" borderId="85" xfId="11" applyFont="1" applyFill="1" applyBorder="1" applyAlignment="1">
      <alignment horizontal="center" vertical="center"/>
    </xf>
    <xf numFmtId="0" fontId="26" fillId="10" borderId="34" xfId="11" applyFont="1" applyFill="1" applyBorder="1" applyAlignment="1">
      <alignment horizontal="right" vertical="center"/>
    </xf>
    <xf numFmtId="0" fontId="26" fillId="10" borderId="22" xfId="11" applyFont="1" applyFill="1" applyBorder="1" applyAlignment="1">
      <alignment horizontal="right" vertical="center"/>
    </xf>
    <xf numFmtId="0" fontId="26" fillId="10" borderId="23" xfId="11" applyFont="1" applyFill="1" applyBorder="1" applyAlignment="1">
      <alignment horizontal="right" vertical="center"/>
    </xf>
    <xf numFmtId="35" fontId="26" fillId="10" borderId="33" xfId="11" applyNumberFormat="1" applyFont="1" applyFill="1" applyBorder="1" applyAlignment="1">
      <alignment horizontal="center" vertical="center" wrapText="1"/>
    </xf>
    <xf numFmtId="0" fontId="26" fillId="10" borderId="33" xfId="11" applyFont="1" applyFill="1" applyBorder="1">
      <alignment vertical="center"/>
    </xf>
    <xf numFmtId="0" fontId="112" fillId="10" borderId="24" xfId="11" applyFont="1" applyFill="1" applyBorder="1" applyAlignment="1">
      <alignment horizontal="center" vertical="center" wrapText="1"/>
    </xf>
    <xf numFmtId="0" fontId="25" fillId="10" borderId="0" xfId="5" applyFont="1" applyFill="1"/>
    <xf numFmtId="0" fontId="26" fillId="10" borderId="8" xfId="5" applyFont="1" applyFill="1" applyBorder="1"/>
    <xf numFmtId="0" fontId="26" fillId="10" borderId="0" xfId="5" applyFont="1" applyFill="1"/>
    <xf numFmtId="0" fontId="112" fillId="10" borderId="28" xfId="11" applyFont="1" applyFill="1" applyBorder="1" applyAlignment="1">
      <alignment horizontal="center" vertical="center" wrapText="1"/>
    </xf>
    <xf numFmtId="0" fontId="112" fillId="10" borderId="33" xfId="11" applyFont="1" applyFill="1" applyBorder="1" applyAlignment="1">
      <alignment horizontal="center" vertical="center" wrapText="1"/>
    </xf>
    <xf numFmtId="28" fontId="26" fillId="10" borderId="29" xfId="5" applyNumberFormat="1" applyFont="1" applyFill="1" applyBorder="1" applyAlignment="1">
      <alignment horizontal="center" vertical="center"/>
    </xf>
    <xf numFmtId="28" fontId="26" fillId="10" borderId="28" xfId="5" applyNumberFormat="1" applyFont="1" applyFill="1" applyBorder="1" applyAlignment="1">
      <alignment horizontal="center" vertical="center"/>
    </xf>
    <xf numFmtId="0" fontId="112" fillId="10" borderId="24" xfId="11" applyFont="1" applyFill="1" applyBorder="1" applyAlignment="1">
      <alignment horizontal="left" vertical="center"/>
    </xf>
    <xf numFmtId="0" fontId="26" fillId="10" borderId="22" xfId="5" applyFont="1" applyFill="1" applyBorder="1" applyAlignment="1">
      <alignment vertical="center" wrapText="1"/>
    </xf>
    <xf numFmtId="0" fontId="112" fillId="10" borderId="28" xfId="11" applyFont="1" applyFill="1" applyBorder="1" applyAlignment="1">
      <alignment horizontal="left" vertical="center"/>
    </xf>
    <xf numFmtId="0" fontId="26" fillId="10" borderId="31" xfId="5" applyFont="1" applyFill="1" applyBorder="1" applyAlignment="1">
      <alignment horizontal="center" vertical="center"/>
    </xf>
    <xf numFmtId="0" fontId="26" fillId="10" borderId="0" xfId="5" applyFont="1" applyFill="1" applyAlignment="1">
      <alignment horizontal="center" vertical="center"/>
    </xf>
    <xf numFmtId="0" fontId="26" fillId="10" borderId="0" xfId="5" applyFont="1" applyFill="1" applyAlignment="1">
      <alignment horizontal="right" vertical="center"/>
    </xf>
    <xf numFmtId="0" fontId="25" fillId="10" borderId="37" xfId="5" applyFont="1" applyFill="1" applyBorder="1"/>
    <xf numFmtId="0" fontId="26" fillId="10" borderId="29" xfId="5" applyFont="1" applyFill="1" applyBorder="1" applyAlignment="1">
      <alignment horizontal="center" vertical="center"/>
    </xf>
    <xf numFmtId="0" fontId="26" fillId="10" borderId="29" xfId="5" applyFont="1" applyFill="1" applyBorder="1" applyAlignment="1">
      <alignment horizontal="right" vertical="center"/>
    </xf>
    <xf numFmtId="0" fontId="26" fillId="10" borderId="31" xfId="5" applyFont="1" applyFill="1" applyBorder="1" applyAlignment="1">
      <alignment horizontal="right" vertical="center"/>
    </xf>
    <xf numFmtId="0" fontId="26" fillId="10" borderId="8" xfId="5" applyFont="1" applyFill="1" applyBorder="1" applyAlignment="1">
      <alignment horizontal="right" vertical="center"/>
    </xf>
    <xf numFmtId="0" fontId="26" fillId="10" borderId="25" xfId="5" applyFont="1" applyFill="1" applyBorder="1" applyAlignment="1">
      <alignment horizontal="right" vertical="center" wrapText="1"/>
    </xf>
    <xf numFmtId="0" fontId="26" fillId="10" borderId="37" xfId="5" applyFont="1" applyFill="1" applyBorder="1" applyAlignment="1">
      <alignment horizontal="right" vertical="center" wrapText="1"/>
    </xf>
    <xf numFmtId="0" fontId="26" fillId="10" borderId="27" xfId="5" applyFont="1" applyFill="1" applyBorder="1" applyAlignment="1">
      <alignment horizontal="right" vertical="center" wrapText="1"/>
    </xf>
    <xf numFmtId="0" fontId="26" fillId="10" borderId="62" xfId="5" applyFont="1" applyFill="1" applyBorder="1" applyAlignment="1">
      <alignment horizontal="center" vertical="center" wrapText="1"/>
    </xf>
    <xf numFmtId="28" fontId="26" fillId="10" borderId="63" xfId="5" applyNumberFormat="1" applyFont="1" applyFill="1" applyBorder="1" applyAlignment="1">
      <alignment horizontal="center" vertical="center"/>
    </xf>
    <xf numFmtId="0" fontId="26" fillId="10" borderId="63" xfId="5" applyFont="1" applyFill="1" applyBorder="1" applyAlignment="1">
      <alignment horizontal="center" vertical="center"/>
    </xf>
    <xf numFmtId="28" fontId="26" fillId="10" borderId="64" xfId="5" applyNumberFormat="1" applyFont="1" applyFill="1" applyBorder="1" applyAlignment="1">
      <alignment horizontal="center" vertical="center"/>
    </xf>
    <xf numFmtId="0" fontId="112" fillId="10" borderId="33" xfId="11" applyFont="1" applyFill="1" applyBorder="1" applyAlignment="1">
      <alignment horizontal="left" vertical="center"/>
    </xf>
    <xf numFmtId="0" fontId="26" fillId="10" borderId="34" xfId="5" applyFont="1" applyFill="1" applyBorder="1" applyAlignment="1">
      <alignment horizontal="right" vertical="center" wrapText="1"/>
    </xf>
    <xf numFmtId="0" fontId="26" fillId="10" borderId="22" xfId="5" applyFont="1" applyFill="1" applyBorder="1" applyAlignment="1">
      <alignment horizontal="right" vertical="center" wrapText="1"/>
    </xf>
    <xf numFmtId="0" fontId="26" fillId="10" borderId="23" xfId="5" applyFont="1" applyFill="1" applyBorder="1" applyAlignment="1">
      <alignment horizontal="right" vertical="center" wrapText="1"/>
    </xf>
    <xf numFmtId="0" fontId="25" fillId="10" borderId="34" xfId="5" applyFont="1" applyFill="1" applyBorder="1"/>
    <xf numFmtId="0" fontId="25" fillId="10" borderId="22" xfId="5" applyFont="1" applyFill="1" applyBorder="1"/>
    <xf numFmtId="0" fontId="25" fillId="10" borderId="23" xfId="5" applyFont="1" applyFill="1" applyBorder="1"/>
    <xf numFmtId="0" fontId="26" fillId="10" borderId="33" xfId="5" applyFont="1" applyFill="1" applyBorder="1"/>
    <xf numFmtId="0" fontId="112" fillId="14" borderId="0" xfId="11" applyFont="1" applyFill="1" applyBorder="1" applyAlignment="1">
      <alignment vertical="center"/>
    </xf>
    <xf numFmtId="0" fontId="112" fillId="0" borderId="0" xfId="5" applyFont="1" applyAlignment="1">
      <alignment horizontal="center" vertical="center" wrapText="1"/>
    </xf>
    <xf numFmtId="0" fontId="113" fillId="0" borderId="0" xfId="5" applyFont="1"/>
    <xf numFmtId="0" fontId="26" fillId="10" borderId="9" xfId="5" applyFont="1" applyFill="1" applyBorder="1" applyAlignment="1">
      <alignment horizontal="center" vertical="center" wrapText="1"/>
    </xf>
    <xf numFmtId="0" fontId="26" fillId="10" borderId="214" xfId="5" applyFont="1" applyFill="1" applyBorder="1" applyAlignment="1">
      <alignment horizontal="center" vertical="center" wrapText="1"/>
    </xf>
    <xf numFmtId="0" fontId="26" fillId="10" borderId="11" xfId="5" applyFont="1" applyFill="1" applyBorder="1" applyAlignment="1">
      <alignment horizontal="center" vertical="center" wrapText="1"/>
    </xf>
    <xf numFmtId="0" fontId="26" fillId="10" borderId="0" xfId="5" applyFont="1" applyFill="1" applyAlignment="1">
      <alignment vertical="center" wrapText="1"/>
    </xf>
    <xf numFmtId="0" fontId="26" fillId="10" borderId="24" xfId="5" applyFont="1" applyFill="1" applyBorder="1" applyAlignment="1">
      <alignment horizontal="center" vertical="center" wrapText="1"/>
    </xf>
    <xf numFmtId="0" fontId="26" fillId="10" borderId="28" xfId="5" applyFont="1" applyFill="1" applyBorder="1" applyAlignment="1">
      <alignment horizontal="center" vertical="center" wrapText="1"/>
    </xf>
    <xf numFmtId="0" fontId="26" fillId="10" borderId="29" xfId="5" applyFont="1" applyFill="1" applyBorder="1" applyAlignment="1">
      <alignment horizontal="right" vertical="center" wrapText="1"/>
    </xf>
    <xf numFmtId="0" fontId="26" fillId="10" borderId="0" xfId="5" applyFont="1" applyFill="1" applyAlignment="1">
      <alignment horizontal="right" vertical="center" wrapText="1"/>
    </xf>
    <xf numFmtId="0" fontId="26" fillId="10" borderId="31" xfId="5" applyFont="1" applyFill="1" applyBorder="1" applyAlignment="1">
      <alignment horizontal="right" vertical="center" wrapText="1"/>
    </xf>
    <xf numFmtId="0" fontId="26" fillId="10" borderId="34" xfId="5" applyFont="1" applyFill="1" applyBorder="1"/>
    <xf numFmtId="0" fontId="26" fillId="10" borderId="22" xfId="5" applyFont="1" applyFill="1" applyBorder="1"/>
    <xf numFmtId="0" fontId="26" fillId="10" borderId="23" xfId="5" applyFont="1" applyFill="1" applyBorder="1"/>
    <xf numFmtId="0" fontId="26" fillId="10" borderId="33" xfId="5" applyFont="1" applyFill="1" applyBorder="1" applyAlignment="1">
      <alignment horizontal="center" vertical="center" wrapText="1"/>
    </xf>
    <xf numFmtId="0" fontId="76" fillId="10" borderId="0" xfId="5" applyFont="1" applyFill="1" applyAlignment="1">
      <alignment horizontal="center" vertical="center"/>
    </xf>
    <xf numFmtId="0" fontId="76" fillId="10" borderId="0" xfId="5" quotePrefix="1" applyFont="1" applyFill="1" applyAlignment="1">
      <alignment horizontal="center" vertical="center"/>
    </xf>
    <xf numFmtId="0" fontId="96" fillId="0" borderId="0" xfId="8" applyFont="1" applyBorder="1" applyAlignment="1">
      <alignment horizontal="center" vertical="center" shrinkToFit="1"/>
    </xf>
    <xf numFmtId="0" fontId="112" fillId="0" borderId="1" xfId="8" applyFont="1" applyFill="1" applyBorder="1" applyAlignment="1">
      <alignment horizontal="center" vertical="center" shrinkToFit="1"/>
    </xf>
    <xf numFmtId="0" fontId="112" fillId="0" borderId="2" xfId="8" applyFont="1" applyFill="1" applyBorder="1" applyAlignment="1">
      <alignment horizontal="center" vertical="center" shrinkToFit="1"/>
    </xf>
    <xf numFmtId="0" fontId="25" fillId="0" borderId="51" xfId="8" applyFont="1" applyBorder="1" applyAlignment="1">
      <alignment horizontal="center" vertical="center"/>
    </xf>
    <xf numFmtId="0" fontId="25" fillId="0" borderId="53" xfId="8" applyFont="1" applyBorder="1" applyAlignment="1">
      <alignment horizontal="center" vertical="center"/>
    </xf>
    <xf numFmtId="0" fontId="112" fillId="0" borderId="54" xfId="8" applyFont="1" applyBorder="1" applyAlignment="1">
      <alignment horizontal="center" vertical="center"/>
    </xf>
    <xf numFmtId="0" fontId="25" fillId="0" borderId="174" xfId="8" applyFont="1" applyBorder="1">
      <alignment vertical="center"/>
    </xf>
    <xf numFmtId="0" fontId="25" fillId="0" borderId="2" xfId="8" applyFont="1" applyBorder="1">
      <alignment vertical="center"/>
    </xf>
    <xf numFmtId="0" fontId="25" fillId="0" borderId="6" xfId="8" applyFont="1" applyBorder="1">
      <alignment vertical="center"/>
    </xf>
    <xf numFmtId="0" fontId="112" fillId="0" borderId="7" xfId="8" applyFont="1" applyFill="1" applyBorder="1" applyAlignment="1">
      <alignment horizontal="center" vertical="center" shrinkToFit="1"/>
    </xf>
    <xf numFmtId="0" fontId="112" fillId="0" borderId="8" xfId="8" applyFont="1" applyFill="1" applyBorder="1" applyAlignment="1">
      <alignment horizontal="center" vertical="center" shrinkToFit="1"/>
    </xf>
    <xf numFmtId="0" fontId="112" fillId="0" borderId="29" xfId="8" applyFont="1" applyBorder="1" applyAlignment="1">
      <alignment horizontal="center" vertical="center"/>
    </xf>
    <xf numFmtId="0" fontId="112" fillId="0" borderId="215" xfId="8" applyFont="1" applyBorder="1" applyAlignment="1">
      <alignment horizontal="center" vertical="center"/>
    </xf>
    <xf numFmtId="0" fontId="112" fillId="0" borderId="24" xfId="8" applyFont="1" applyBorder="1" applyAlignment="1">
      <alignment horizontal="center" vertical="center"/>
    </xf>
    <xf numFmtId="0" fontId="25" fillId="0" borderId="79" xfId="8" applyFont="1" applyBorder="1" applyAlignment="1">
      <alignment horizontal="center" vertical="center"/>
    </xf>
    <xf numFmtId="0" fontId="114" fillId="0" borderId="0" xfId="8" applyFont="1">
      <alignment vertical="center"/>
    </xf>
    <xf numFmtId="0" fontId="112" fillId="0" borderId="216" xfId="8" applyFont="1" applyBorder="1" applyAlignment="1">
      <alignment horizontal="center" vertical="center"/>
    </xf>
    <xf numFmtId="0" fontId="112" fillId="0" borderId="28" xfId="8" applyFont="1" applyBorder="1" applyAlignment="1">
      <alignment horizontal="center" vertical="center"/>
    </xf>
    <xf numFmtId="0" fontId="25" fillId="0" borderId="45" xfId="8" applyFont="1" applyBorder="1" applyAlignment="1">
      <alignment horizontal="center" vertical="center"/>
    </xf>
    <xf numFmtId="195" fontId="25" fillId="0" borderId="23" xfId="8" applyNumberFormat="1" applyFont="1" applyBorder="1" applyAlignment="1">
      <alignment horizontal="center" vertical="center"/>
    </xf>
    <xf numFmtId="195" fontId="25" fillId="0" borderId="33" xfId="8" applyNumberFormat="1" applyFont="1" applyBorder="1" applyAlignment="1">
      <alignment horizontal="center" vertical="center"/>
    </xf>
    <xf numFmtId="0" fontId="96" fillId="0" borderId="74" xfId="8" applyFont="1" applyFill="1" applyBorder="1" applyAlignment="1">
      <alignment horizontal="left" vertical="center" shrinkToFit="1"/>
    </xf>
    <xf numFmtId="0" fontId="112" fillId="0" borderId="24" xfId="8" applyFont="1" applyFill="1" applyBorder="1" applyAlignment="1">
      <alignment horizontal="left" vertical="center" shrinkToFit="1"/>
    </xf>
    <xf numFmtId="0" fontId="112" fillId="0" borderId="11" xfId="8" applyFont="1" applyBorder="1" applyAlignment="1">
      <alignment horizontal="right" vertical="center"/>
    </xf>
    <xf numFmtId="10" fontId="112" fillId="0" borderId="24" xfId="8" applyNumberFormat="1" applyFont="1" applyBorder="1" applyAlignment="1">
      <alignment horizontal="right" vertical="center"/>
    </xf>
    <xf numFmtId="10" fontId="112" fillId="0" borderId="9" xfId="8" applyNumberFormat="1" applyFont="1" applyBorder="1" applyAlignment="1">
      <alignment horizontal="center" vertical="center"/>
    </xf>
    <xf numFmtId="0" fontId="112" fillId="0" borderId="176" xfId="8" applyFont="1" applyBorder="1" applyAlignment="1">
      <alignment horizontal="center" vertical="center"/>
    </xf>
    <xf numFmtId="0" fontId="112" fillId="0" borderId="8" xfId="8" applyFont="1" applyBorder="1" applyAlignment="1">
      <alignment vertical="center"/>
    </xf>
    <xf numFmtId="0" fontId="25" fillId="0" borderId="12" xfId="8" applyFont="1" applyBorder="1" applyAlignment="1">
      <alignment vertical="center"/>
    </xf>
    <xf numFmtId="0" fontId="96" fillId="0" borderId="47" xfId="8" applyFont="1" applyFill="1" applyBorder="1" applyAlignment="1">
      <alignment horizontal="left" vertical="center" shrinkToFit="1"/>
    </xf>
    <xf numFmtId="0" fontId="112" fillId="0" borderId="83" xfId="8" applyFont="1" applyFill="1" applyBorder="1" applyAlignment="1">
      <alignment horizontal="left" vertical="center" shrinkToFit="1"/>
    </xf>
    <xf numFmtId="0" fontId="112" fillId="0" borderId="16" xfId="8" applyFont="1" applyBorder="1" applyAlignment="1">
      <alignment horizontal="right" vertical="center"/>
    </xf>
    <xf numFmtId="0" fontId="112" fillId="0" borderId="83" xfId="8" applyFont="1" applyBorder="1" applyAlignment="1">
      <alignment horizontal="right" vertical="center"/>
    </xf>
    <xf numFmtId="0" fontId="112" fillId="0" borderId="14" xfId="8" applyFont="1" applyBorder="1" applyAlignment="1">
      <alignment horizontal="center" vertical="center"/>
    </xf>
    <xf numFmtId="0" fontId="112" fillId="0" borderId="177" xfId="8" applyFont="1" applyBorder="1" applyAlignment="1">
      <alignment horizontal="center" vertical="center"/>
    </xf>
    <xf numFmtId="0" fontId="112" fillId="0" borderId="17" xfId="8" applyFont="1" applyBorder="1" applyAlignment="1">
      <alignment vertical="center"/>
    </xf>
    <xf numFmtId="0" fontId="25" fillId="0" borderId="17" xfId="8" applyFont="1" applyBorder="1" applyAlignment="1">
      <alignment vertical="center"/>
    </xf>
    <xf numFmtId="0" fontId="25" fillId="0" borderId="21" xfId="8" applyFont="1" applyBorder="1" applyAlignment="1">
      <alignment vertical="center"/>
    </xf>
    <xf numFmtId="0" fontId="115" fillId="0" borderId="58" xfId="8" applyFont="1" applyBorder="1" applyAlignment="1">
      <alignment horizontal="center" vertical="center"/>
    </xf>
    <xf numFmtId="0" fontId="115" fillId="0" borderId="0" xfId="8" applyFont="1" applyBorder="1" applyAlignment="1">
      <alignment horizontal="center" vertical="center"/>
    </xf>
    <xf numFmtId="0" fontId="96" fillId="14" borderId="1" xfId="8" applyFont="1" applyFill="1" applyBorder="1" applyAlignment="1">
      <alignment horizontal="center" vertical="center" shrinkToFit="1"/>
    </xf>
    <xf numFmtId="0" fontId="96" fillId="14" borderId="2" xfId="8" applyFont="1" applyFill="1" applyBorder="1" applyAlignment="1">
      <alignment horizontal="center" vertical="center" shrinkToFit="1"/>
    </xf>
    <xf numFmtId="0" fontId="27" fillId="0" borderId="51" xfId="8" applyFont="1" applyBorder="1" applyAlignment="1">
      <alignment horizontal="center" vertical="center"/>
    </xf>
    <xf numFmtId="0" fontId="27" fillId="0" borderId="53" xfId="8" applyFont="1" applyBorder="1" applyAlignment="1">
      <alignment horizontal="center" vertical="center"/>
    </xf>
    <xf numFmtId="0" fontId="116" fillId="0" borderId="54" xfId="8" applyFont="1" applyBorder="1" applyAlignment="1">
      <alignment horizontal="center" vertical="center"/>
    </xf>
    <xf numFmtId="0" fontId="27" fillId="0" borderId="174" xfId="8" applyFont="1" applyBorder="1">
      <alignment vertical="center"/>
    </xf>
    <xf numFmtId="0" fontId="27" fillId="0" borderId="2" xfId="8" applyFont="1" applyBorder="1">
      <alignment vertical="center"/>
    </xf>
    <xf numFmtId="0" fontId="27" fillId="0" borderId="6" xfId="8" applyFont="1" applyBorder="1">
      <alignment vertical="center"/>
    </xf>
    <xf numFmtId="0" fontId="96" fillId="14" borderId="7" xfId="8" applyFont="1" applyFill="1" applyBorder="1" applyAlignment="1">
      <alignment horizontal="center" vertical="center" shrinkToFit="1"/>
    </xf>
    <xf numFmtId="0" fontId="96" fillId="14" borderId="8" xfId="8" applyFont="1" applyFill="1" applyBorder="1" applyAlignment="1">
      <alignment horizontal="center" vertical="center" shrinkToFit="1"/>
    </xf>
    <xf numFmtId="0" fontId="27" fillId="0" borderId="23" xfId="8" applyFont="1" applyBorder="1" applyAlignment="1">
      <alignment horizontal="center" vertical="center"/>
    </xf>
    <xf numFmtId="0" fontId="116" fillId="0" borderId="29" xfId="8" applyFont="1" applyBorder="1" applyAlignment="1">
      <alignment horizontal="center" vertical="center"/>
    </xf>
    <xf numFmtId="0" fontId="116" fillId="0" borderId="215" xfId="8" applyFont="1" applyBorder="1" applyAlignment="1">
      <alignment horizontal="center" vertical="center"/>
    </xf>
    <xf numFmtId="0" fontId="116" fillId="0" borderId="24" xfId="8" applyFont="1" applyBorder="1" applyAlignment="1">
      <alignment horizontal="center" vertical="center"/>
    </xf>
    <xf numFmtId="0" fontId="27" fillId="0" borderId="79" xfId="8" applyFont="1" applyBorder="1" applyAlignment="1">
      <alignment horizontal="center" vertical="center"/>
    </xf>
    <xf numFmtId="0" fontId="84" fillId="0" borderId="0" xfId="8" applyFont="1">
      <alignment vertical="center"/>
    </xf>
    <xf numFmtId="0" fontId="116" fillId="0" borderId="216" xfId="8" applyFont="1" applyBorder="1" applyAlignment="1">
      <alignment horizontal="center" vertical="center"/>
    </xf>
    <xf numFmtId="0" fontId="116" fillId="0" borderId="28" xfId="8" applyFont="1" applyBorder="1" applyAlignment="1">
      <alignment horizontal="center" vertical="center"/>
    </xf>
    <xf numFmtId="0" fontId="27" fillId="0" borderId="45" xfId="8" applyFont="1" applyBorder="1" applyAlignment="1">
      <alignment horizontal="center" vertical="center"/>
    </xf>
    <xf numFmtId="0" fontId="27" fillId="0" borderId="27" xfId="8" applyFont="1" applyBorder="1" applyAlignment="1">
      <alignment horizontal="center" vertical="center"/>
    </xf>
    <xf numFmtId="195" fontId="27" fillId="0" borderId="23" xfId="8" applyNumberFormat="1" applyFont="1" applyBorder="1" applyAlignment="1">
      <alignment horizontal="center" vertical="center"/>
    </xf>
    <xf numFmtId="195" fontId="27" fillId="0" borderId="33" xfId="8" applyNumberFormat="1" applyFont="1" applyBorder="1" applyAlignment="1">
      <alignment horizontal="center" vertical="center"/>
    </xf>
    <xf numFmtId="0" fontId="96" fillId="14" borderId="74" xfId="8" applyFont="1" applyFill="1" applyBorder="1" applyAlignment="1">
      <alignment horizontal="left" vertical="center" shrinkToFit="1"/>
    </xf>
    <xf numFmtId="0" fontId="96" fillId="14" borderId="24" xfId="8" applyFont="1" applyFill="1" applyBorder="1" applyAlignment="1">
      <alignment horizontal="left" vertical="center" shrinkToFit="1"/>
    </xf>
    <xf numFmtId="0" fontId="116" fillId="0" borderId="11" xfId="8" applyFont="1" applyBorder="1" applyAlignment="1">
      <alignment horizontal="center" vertical="center"/>
    </xf>
    <xf numFmtId="0" fontId="116" fillId="0" borderId="8" xfId="8" applyFont="1" applyBorder="1" applyAlignment="1">
      <alignment horizontal="center" vertical="center"/>
    </xf>
    <xf numFmtId="9" fontId="116" fillId="0" borderId="24" xfId="8" applyNumberFormat="1" applyFont="1" applyBorder="1" applyAlignment="1">
      <alignment horizontal="center" vertical="center"/>
    </xf>
    <xf numFmtId="10" fontId="116" fillId="0" borderId="9" xfId="8" applyNumberFormat="1" applyFont="1" applyBorder="1" applyAlignment="1">
      <alignment horizontal="center" vertical="center"/>
    </xf>
    <xf numFmtId="0" fontId="116" fillId="0" borderId="176" xfId="8" applyFont="1" applyBorder="1" applyAlignment="1">
      <alignment horizontal="center" vertical="center"/>
    </xf>
    <xf numFmtId="0" fontId="27" fillId="0" borderId="8" xfId="8" applyFont="1" applyBorder="1" applyAlignment="1">
      <alignment vertical="center"/>
    </xf>
    <xf numFmtId="0" fontId="27" fillId="0" borderId="12" xfId="8" applyFont="1" applyBorder="1" applyAlignment="1">
      <alignment vertical="center"/>
    </xf>
    <xf numFmtId="0" fontId="96" fillId="14" borderId="47" xfId="8" applyFont="1" applyFill="1" applyBorder="1" applyAlignment="1">
      <alignment horizontal="left" vertical="center" shrinkToFit="1"/>
    </xf>
    <xf numFmtId="0" fontId="96" fillId="14" borderId="83" xfId="8" applyFont="1" applyFill="1" applyBorder="1" applyAlignment="1">
      <alignment horizontal="left" vertical="center" shrinkToFit="1"/>
    </xf>
    <xf numFmtId="0" fontId="116" fillId="0" borderId="16" xfId="8" applyFont="1" applyBorder="1" applyAlignment="1">
      <alignment horizontal="center" vertical="center"/>
    </xf>
    <xf numFmtId="0" fontId="116" fillId="0" borderId="17" xfId="8" applyFont="1" applyBorder="1" applyAlignment="1">
      <alignment horizontal="center" vertical="center"/>
    </xf>
    <xf numFmtId="0" fontId="116" fillId="0" borderId="83" xfId="8" applyNumberFormat="1" applyFont="1" applyBorder="1" applyAlignment="1">
      <alignment horizontal="center" vertical="center"/>
    </xf>
    <xf numFmtId="0" fontId="116" fillId="0" borderId="14" xfId="8" applyFont="1" applyBorder="1" applyAlignment="1">
      <alignment horizontal="center" vertical="center"/>
    </xf>
    <xf numFmtId="0" fontId="116" fillId="0" borderId="177" xfId="8" applyFont="1" applyBorder="1" applyAlignment="1">
      <alignment horizontal="center" vertical="center"/>
    </xf>
    <xf numFmtId="0" fontId="27" fillId="0" borderId="17" xfId="8" applyFont="1" applyBorder="1" applyAlignment="1">
      <alignment vertical="center"/>
    </xf>
    <xf numFmtId="0" fontId="27" fillId="0" borderId="21" xfId="8" applyFont="1" applyBorder="1" applyAlignment="1">
      <alignment vertical="center"/>
    </xf>
    <xf numFmtId="0" fontId="34" fillId="0" borderId="0" xfId="3" applyFont="1">
      <alignment vertical="center"/>
    </xf>
    <xf numFmtId="49" fontId="1" fillId="0" borderId="0" xfId="3" applyNumberFormat="1" applyFont="1" applyAlignment="1">
      <alignment horizontal="left" vertical="center"/>
    </xf>
    <xf numFmtId="0" fontId="2" fillId="0" borderId="0" xfId="12" applyFont="1" applyAlignment="1">
      <alignment vertical="center"/>
    </xf>
    <xf numFmtId="0" fontId="65" fillId="0" borderId="0" xfId="15" applyFont="1" applyAlignment="1">
      <alignment horizontal="center" vertical="center" wrapText="1"/>
    </xf>
    <xf numFmtId="49" fontId="26" fillId="0" borderId="0" xfId="3" applyNumberFormat="1" applyFont="1" applyAlignment="1">
      <alignment horizontal="left" vertical="center"/>
    </xf>
    <xf numFmtId="0" fontId="76" fillId="0" borderId="0" xfId="3" applyFont="1" applyBorder="1" applyAlignment="1">
      <alignment vertical="center"/>
    </xf>
    <xf numFmtId="0" fontId="25" fillId="0" borderId="4" xfId="3" applyFont="1" applyBorder="1" applyAlignment="1">
      <alignment vertical="center" wrapText="1"/>
    </xf>
    <xf numFmtId="0" fontId="25" fillId="0" borderId="5" xfId="3" applyFont="1" applyBorder="1" applyAlignment="1">
      <alignment vertical="center" wrapText="1"/>
    </xf>
    <xf numFmtId="0" fontId="24" fillId="0" borderId="51" xfId="3" applyFont="1" applyBorder="1" applyAlignment="1">
      <alignment vertical="center" wrapText="1"/>
    </xf>
    <xf numFmtId="0" fontId="24" fillId="0" borderId="217" xfId="3" applyFont="1" applyBorder="1" applyAlignment="1">
      <alignment vertical="center" wrapText="1"/>
    </xf>
    <xf numFmtId="0" fontId="25" fillId="0" borderId="51" xfId="3" applyFont="1" applyBorder="1" applyAlignment="1">
      <alignment horizontal="center" vertical="center" wrapText="1"/>
    </xf>
    <xf numFmtId="0" fontId="25" fillId="0" borderId="53" xfId="3" applyFont="1" applyBorder="1" applyAlignment="1">
      <alignment horizontal="center" vertical="center" wrapText="1"/>
    </xf>
    <xf numFmtId="0" fontId="25" fillId="0" borderId="54" xfId="3" applyFont="1" applyBorder="1" applyAlignment="1">
      <alignment horizontal="center" vertical="center" wrapText="1"/>
    </xf>
    <xf numFmtId="0" fontId="65" fillId="0" borderId="0" xfId="15" applyFont="1" applyAlignment="1">
      <alignment horizontal="left" vertical="center"/>
    </xf>
    <xf numFmtId="49" fontId="65" fillId="0" borderId="8" xfId="3" applyNumberFormat="1" applyFont="1" applyBorder="1" applyAlignment="1">
      <alignment horizontal="center" vertical="center"/>
    </xf>
    <xf numFmtId="0" fontId="65" fillId="0" borderId="26" xfId="3" applyFont="1" applyFill="1" applyBorder="1" applyAlignment="1">
      <alignment horizontal="center" vertical="center" wrapText="1"/>
    </xf>
    <xf numFmtId="0" fontId="65" fillId="0" borderId="27" xfId="3" applyFont="1" applyFill="1" applyBorder="1" applyAlignment="1">
      <alignment horizontal="center" vertical="center" wrapText="1"/>
    </xf>
    <xf numFmtId="0" fontId="24" fillId="0" borderId="0" xfId="3" applyFont="1" applyBorder="1" applyAlignment="1">
      <alignment vertical="center" wrapText="1"/>
    </xf>
    <xf numFmtId="0" fontId="24" fillId="0" borderId="218" xfId="3" applyFont="1" applyBorder="1" applyAlignment="1">
      <alignment vertical="center" wrapText="1"/>
    </xf>
    <xf numFmtId="0" fontId="65" fillId="0" borderId="29" xfId="3" applyFont="1" applyFill="1" applyBorder="1" applyAlignment="1">
      <alignment horizontal="center" vertical="center" wrapText="1"/>
    </xf>
    <xf numFmtId="0" fontId="65" fillId="0" borderId="0" xfId="3" applyFont="1" applyFill="1" applyBorder="1" applyAlignment="1">
      <alignment horizontal="center" vertical="center" wrapText="1"/>
    </xf>
    <xf numFmtId="0" fontId="65" fillId="0" borderId="31" xfId="3" applyFont="1" applyFill="1" applyBorder="1" applyAlignment="1">
      <alignment horizontal="center" vertical="center" wrapText="1"/>
    </xf>
    <xf numFmtId="0" fontId="24" fillId="0" borderId="25" xfId="3" applyFont="1" applyBorder="1" applyAlignment="1">
      <alignment horizontal="center" vertical="center" wrapText="1"/>
    </xf>
    <xf numFmtId="0" fontId="24" fillId="0" borderId="26" xfId="3" applyFont="1" applyBorder="1" applyAlignment="1">
      <alignment horizontal="center" vertical="center" wrapText="1"/>
    </xf>
    <xf numFmtId="0" fontId="24" fillId="0" borderId="219" xfId="3" applyFont="1" applyBorder="1" applyAlignment="1">
      <alignment horizontal="center" vertical="center" wrapText="1"/>
    </xf>
    <xf numFmtId="0" fontId="112" fillId="0" borderId="220" xfId="3" applyFont="1" applyBorder="1" applyAlignment="1">
      <alignment horizontal="center" vertical="center" wrapText="1"/>
    </xf>
    <xf numFmtId="0" fontId="112" fillId="0" borderId="26" xfId="3" applyFont="1" applyBorder="1" applyAlignment="1">
      <alignment horizontal="center" vertical="center" wrapText="1"/>
    </xf>
    <xf numFmtId="0" fontId="112" fillId="0" borderId="27" xfId="3" applyFont="1" applyBorder="1" applyAlignment="1">
      <alignment horizontal="center" vertical="center" wrapText="1"/>
    </xf>
    <xf numFmtId="0" fontId="112" fillId="0" borderId="25" xfId="3" applyFont="1" applyBorder="1" applyAlignment="1">
      <alignment horizontal="center" vertical="center" wrapText="1"/>
    </xf>
    <xf numFmtId="0" fontId="24" fillId="0" borderId="29" xfId="3" applyFont="1" applyBorder="1" applyAlignment="1">
      <alignment horizontal="center" vertical="center" wrapText="1"/>
    </xf>
    <xf numFmtId="0" fontId="24" fillId="0" borderId="0" xfId="3" applyFont="1" applyBorder="1" applyAlignment="1">
      <alignment horizontal="center" vertical="center" wrapText="1"/>
    </xf>
    <xf numFmtId="0" fontId="24" fillId="0" borderId="218" xfId="3" applyFont="1" applyBorder="1" applyAlignment="1">
      <alignment horizontal="center" vertical="center" wrapText="1"/>
    </xf>
    <xf numFmtId="0" fontId="112" fillId="0" borderId="221" xfId="3" applyFont="1" applyBorder="1" applyAlignment="1">
      <alignment horizontal="center" vertical="center" wrapText="1"/>
    </xf>
    <xf numFmtId="0" fontId="112" fillId="0" borderId="0" xfId="3" applyFont="1" applyBorder="1" applyAlignment="1">
      <alignment horizontal="center" vertical="center" wrapText="1"/>
    </xf>
    <xf numFmtId="0" fontId="112" fillId="0" borderId="31" xfId="3" applyFont="1" applyBorder="1" applyAlignment="1">
      <alignment horizontal="center" vertical="center" wrapText="1"/>
    </xf>
    <xf numFmtId="0" fontId="112" fillId="0" borderId="29" xfId="3" applyFont="1" applyBorder="1" applyAlignment="1">
      <alignment horizontal="center" vertical="center" wrapText="1"/>
    </xf>
    <xf numFmtId="0" fontId="65" fillId="0" borderId="0" xfId="3" applyFont="1" applyBorder="1" applyAlignment="1">
      <alignment horizontal="left" vertical="center" wrapText="1" indent="3"/>
    </xf>
    <xf numFmtId="0" fontId="65" fillId="0" borderId="34" xfId="3" applyFont="1" applyFill="1" applyBorder="1" applyAlignment="1">
      <alignment horizontal="center" vertical="center" wrapText="1"/>
    </xf>
    <xf numFmtId="0" fontId="65" fillId="0" borderId="23" xfId="3" applyFont="1" applyFill="1" applyBorder="1" applyAlignment="1">
      <alignment horizontal="center" vertical="center" wrapText="1"/>
    </xf>
    <xf numFmtId="49" fontId="26" fillId="0" borderId="8" xfId="3" applyNumberFormat="1" applyFont="1" applyBorder="1" applyAlignment="1">
      <alignment horizontal="center" vertical="center" shrinkToFit="1"/>
    </xf>
    <xf numFmtId="49" fontId="65" fillId="0" borderId="8" xfId="3" applyNumberFormat="1" applyFont="1" applyFill="1" applyBorder="1" applyAlignment="1">
      <alignment horizontal="center" vertical="center" shrinkToFit="1"/>
    </xf>
    <xf numFmtId="0" fontId="65" fillId="0" borderId="24" xfId="3" applyFont="1" applyFill="1" applyBorder="1" applyAlignment="1">
      <alignment horizontal="center" vertical="center" wrapText="1"/>
    </xf>
    <xf numFmtId="0" fontId="65" fillId="0" borderId="28" xfId="3" applyFont="1" applyFill="1" applyBorder="1" applyAlignment="1">
      <alignment horizontal="center" vertical="center" wrapText="1"/>
    </xf>
    <xf numFmtId="0" fontId="76" fillId="0" borderId="25" xfId="3" applyFont="1" applyFill="1" applyBorder="1" applyAlignment="1">
      <alignment horizontal="center" vertical="center" wrapText="1"/>
    </xf>
    <xf numFmtId="0" fontId="76" fillId="0" borderId="26" xfId="3" applyFont="1" applyFill="1" applyBorder="1" applyAlignment="1">
      <alignment horizontal="center" vertical="center" wrapText="1"/>
    </xf>
    <xf numFmtId="0" fontId="76" fillId="0" borderId="27" xfId="3" applyFont="1" applyFill="1" applyBorder="1" applyAlignment="1">
      <alignment horizontal="center" vertical="center" wrapText="1"/>
    </xf>
    <xf numFmtId="0" fontId="76" fillId="0" borderId="29" xfId="3" applyFont="1" applyFill="1" applyBorder="1" applyAlignment="1">
      <alignment horizontal="center" vertical="center" wrapText="1"/>
    </xf>
    <xf numFmtId="0" fontId="76" fillId="0" borderId="0" xfId="3" applyFont="1" applyFill="1" applyBorder="1" applyAlignment="1">
      <alignment horizontal="center" vertical="center" wrapText="1"/>
    </xf>
    <xf numFmtId="0" fontId="76" fillId="0" borderId="31" xfId="3" applyFont="1" applyFill="1" applyBorder="1" applyAlignment="1">
      <alignment horizontal="center" vertical="center" wrapText="1"/>
    </xf>
    <xf numFmtId="0" fontId="24" fillId="0" borderId="34" xfId="3" applyFont="1" applyBorder="1" applyAlignment="1">
      <alignment horizontal="center" vertical="center" wrapText="1"/>
    </xf>
    <xf numFmtId="0" fontId="24" fillId="0" borderId="22" xfId="3" applyFont="1" applyBorder="1" applyAlignment="1">
      <alignment horizontal="center" vertical="center" wrapText="1"/>
    </xf>
    <xf numFmtId="0" fontId="24" fillId="0" borderId="222" xfId="3" applyFont="1" applyBorder="1" applyAlignment="1">
      <alignment horizontal="center" vertical="center" wrapText="1"/>
    </xf>
    <xf numFmtId="0" fontId="112" fillId="0" borderId="223" xfId="3" applyFont="1" applyBorder="1" applyAlignment="1">
      <alignment horizontal="center" vertical="center" wrapText="1"/>
    </xf>
    <xf numFmtId="0" fontId="112" fillId="0" borderId="22" xfId="3" applyFont="1" applyBorder="1" applyAlignment="1">
      <alignment horizontal="center" vertical="center" wrapText="1"/>
    </xf>
    <xf numFmtId="0" fontId="112" fillId="0" borderId="23" xfId="3" applyFont="1" applyBorder="1" applyAlignment="1">
      <alignment horizontal="center" vertical="center" wrapText="1"/>
    </xf>
    <xf numFmtId="0" fontId="112" fillId="0" borderId="34" xfId="3" applyFont="1" applyBorder="1" applyAlignment="1">
      <alignment horizontal="center" vertical="center" wrapText="1"/>
    </xf>
    <xf numFmtId="196" fontId="112" fillId="0" borderId="29" xfId="3" applyNumberFormat="1" applyFont="1" applyFill="1" applyBorder="1" applyAlignment="1">
      <alignment horizontal="center" vertical="center" wrapText="1"/>
    </xf>
    <xf numFmtId="196" fontId="112" fillId="0" borderId="0" xfId="3" applyNumberFormat="1" applyFont="1" applyFill="1" applyBorder="1" applyAlignment="1">
      <alignment horizontal="center" vertical="center" wrapText="1"/>
    </xf>
    <xf numFmtId="196" fontId="112" fillId="0" borderId="31" xfId="3" applyNumberFormat="1" applyFont="1" applyFill="1" applyBorder="1" applyAlignment="1">
      <alignment horizontal="center" vertical="center" wrapText="1"/>
    </xf>
    <xf numFmtId="0" fontId="25" fillId="0" borderId="34" xfId="3" applyFont="1" applyFill="1" applyBorder="1" applyAlignment="1">
      <alignment vertical="center" wrapText="1"/>
    </xf>
    <xf numFmtId="0" fontId="25" fillId="0" borderId="23" xfId="3" applyFont="1" applyFill="1" applyBorder="1" applyAlignment="1">
      <alignment vertical="center" wrapText="1"/>
    </xf>
    <xf numFmtId="0" fontId="25" fillId="0" borderId="84" xfId="3" applyFont="1" applyFill="1" applyBorder="1" applyAlignment="1">
      <alignment vertical="center" wrapText="1"/>
    </xf>
    <xf numFmtId="0" fontId="25" fillId="0" borderId="86" xfId="3" applyFont="1" applyFill="1" applyBorder="1" applyAlignment="1">
      <alignment vertical="center" wrapText="1"/>
    </xf>
    <xf numFmtId="0" fontId="25" fillId="0" borderId="106" xfId="3" applyFont="1" applyFill="1" applyBorder="1" applyAlignment="1">
      <alignment vertical="center" wrapText="1"/>
    </xf>
    <xf numFmtId="0" fontId="65" fillId="0" borderId="83" xfId="3" applyFont="1" applyFill="1" applyBorder="1" applyAlignment="1">
      <alignment horizontal="center" vertical="center" wrapText="1"/>
    </xf>
    <xf numFmtId="0" fontId="24" fillId="0" borderId="84" xfId="3" applyFont="1" applyFill="1" applyBorder="1" applyAlignment="1">
      <alignment horizontal="center" vertical="center" wrapText="1"/>
    </xf>
    <xf numFmtId="0" fontId="24" fillId="0" borderId="86" xfId="3" applyFont="1" applyFill="1" applyBorder="1" applyAlignment="1">
      <alignment horizontal="center" vertical="center" wrapText="1"/>
    </xf>
    <xf numFmtId="0" fontId="24" fillId="0" borderId="224" xfId="3" applyFont="1" applyFill="1" applyBorder="1" applyAlignment="1">
      <alignment horizontal="center" vertical="center" wrapText="1"/>
    </xf>
    <xf numFmtId="0" fontId="112" fillId="0" borderId="225" xfId="3" applyFont="1" applyBorder="1" applyAlignment="1">
      <alignment horizontal="center" vertical="center" wrapText="1"/>
    </xf>
    <xf numFmtId="0" fontId="112" fillId="0" borderId="86" xfId="3" applyFont="1" applyBorder="1" applyAlignment="1">
      <alignment horizontal="center" vertical="center" wrapText="1"/>
    </xf>
    <xf numFmtId="0" fontId="112" fillId="0" borderId="106" xfId="3" applyFont="1" applyBorder="1" applyAlignment="1">
      <alignment horizontal="center" vertical="center" wrapText="1"/>
    </xf>
    <xf numFmtId="0" fontId="112" fillId="0" borderId="84" xfId="3" applyFont="1" applyBorder="1" applyAlignment="1">
      <alignment horizontal="center" vertical="center" wrapText="1"/>
    </xf>
    <xf numFmtId="49" fontId="117" fillId="0" borderId="51" xfId="3" applyNumberFormat="1" applyFont="1" applyBorder="1" applyAlignment="1">
      <alignment vertical="center" shrinkToFit="1"/>
    </xf>
    <xf numFmtId="49" fontId="117" fillId="0" borderId="0" xfId="3" applyNumberFormat="1" applyFont="1" applyBorder="1" applyAlignment="1">
      <alignment vertical="center" shrinkToFit="1"/>
    </xf>
    <xf numFmtId="0" fontId="113" fillId="0" borderId="0" xfId="4" applyFont="1" applyBorder="1" applyAlignment="1">
      <alignment vertical="center"/>
    </xf>
    <xf numFmtId="0" fontId="112" fillId="0" borderId="8" xfId="11" applyFont="1" applyFill="1" applyBorder="1" applyAlignment="1">
      <alignment horizontal="center" vertical="center" wrapText="1"/>
    </xf>
    <xf numFmtId="0" fontId="26" fillId="0" borderId="8" xfId="11" applyFont="1" applyBorder="1">
      <alignment vertical="center"/>
    </xf>
    <xf numFmtId="0" fontId="76" fillId="0" borderId="0" xfId="11" applyFont="1" applyAlignment="1">
      <alignment horizontal="left" vertical="center"/>
    </xf>
    <xf numFmtId="0" fontId="112" fillId="0" borderId="0" xfId="11" applyFont="1" applyAlignment="1">
      <alignment horizontal="center" vertical="center"/>
    </xf>
    <xf numFmtId="0" fontId="26" fillId="0" borderId="8" xfId="11" applyFont="1" applyBorder="1" applyAlignment="1">
      <alignment horizontal="center" vertical="center"/>
    </xf>
    <xf numFmtId="0" fontId="26" fillId="0" borderId="24" xfId="11" applyFont="1" applyBorder="1" applyAlignment="1">
      <alignment horizontal="center" vertical="center"/>
    </xf>
    <xf numFmtId="0" fontId="26" fillId="0" borderId="33" xfId="11" applyFont="1" applyBorder="1" applyAlignment="1">
      <alignment horizontal="center" vertical="center"/>
    </xf>
    <xf numFmtId="58" fontId="26" fillId="0" borderId="25" xfId="11" applyNumberFormat="1" applyFont="1" applyBorder="1" applyAlignment="1">
      <alignment horizontal="center" vertical="center"/>
    </xf>
    <xf numFmtId="58" fontId="26" fillId="0" borderId="24" xfId="11" applyNumberFormat="1" applyFont="1" applyBorder="1" applyAlignment="1">
      <alignment horizontal="center" vertical="center"/>
    </xf>
    <xf numFmtId="58" fontId="26" fillId="0" borderId="8" xfId="11" applyNumberFormat="1" applyFont="1" applyBorder="1" applyAlignment="1">
      <alignment horizontal="center" vertical="center"/>
    </xf>
    <xf numFmtId="58" fontId="26" fillId="0" borderId="8" xfId="4" applyNumberFormat="1" applyFont="1" applyFill="1" applyBorder="1" applyAlignment="1">
      <alignment horizontal="left" vertical="center"/>
    </xf>
    <xf numFmtId="0" fontId="26" fillId="0" borderId="34" xfId="11" applyFont="1" applyBorder="1" applyAlignment="1">
      <alignment horizontal="center" vertical="center"/>
    </xf>
    <xf numFmtId="58" fontId="26" fillId="0" borderId="33" xfId="11" applyNumberFormat="1" applyFont="1" applyBorder="1" applyAlignment="1">
      <alignment horizontal="center" vertical="center"/>
    </xf>
    <xf numFmtId="0" fontId="26" fillId="0" borderId="8" xfId="4" applyFont="1" applyFill="1" applyBorder="1" applyAlignment="1">
      <alignment horizontal="left" vertical="center"/>
    </xf>
    <xf numFmtId="0" fontId="112" fillId="0" borderId="8" xfId="4" applyFont="1" applyFill="1" applyBorder="1" applyAlignment="1">
      <alignment horizontal="center" vertical="center"/>
    </xf>
    <xf numFmtId="9" fontId="25" fillId="0" borderId="25" xfId="4" applyNumberFormat="1" applyFont="1" applyBorder="1" applyAlignment="1">
      <alignment horizontal="center" vertical="center"/>
    </xf>
    <xf numFmtId="9" fontId="25" fillId="0" borderId="26" xfId="4" applyNumberFormat="1" applyFont="1" applyBorder="1" applyAlignment="1">
      <alignment horizontal="center" vertical="center"/>
    </xf>
    <xf numFmtId="9" fontId="25" fillId="0" borderId="8" xfId="4" applyNumberFormat="1" applyFont="1" applyBorder="1" applyAlignment="1">
      <alignment horizontal="center" vertical="center"/>
    </xf>
    <xf numFmtId="9" fontId="25" fillId="0" borderId="27" xfId="4" applyNumberFormat="1" applyFont="1" applyBorder="1" applyAlignment="1">
      <alignment horizontal="center" vertical="center"/>
    </xf>
    <xf numFmtId="0" fontId="26" fillId="0" borderId="8" xfId="4" applyFont="1" applyBorder="1" applyAlignment="1">
      <alignment horizontal="left" vertical="center" wrapText="1"/>
    </xf>
    <xf numFmtId="0" fontId="26" fillId="0" borderId="28" xfId="11" applyFont="1" applyBorder="1" applyAlignment="1">
      <alignment horizontal="center" vertical="center"/>
    </xf>
    <xf numFmtId="0" fontId="26" fillId="0" borderId="33" xfId="4" applyFont="1" applyBorder="1" applyAlignment="1">
      <alignment horizontal="center" vertical="center" wrapText="1"/>
    </xf>
    <xf numFmtId="0" fontId="26" fillId="0" borderId="34" xfId="11" applyFont="1" applyBorder="1" applyAlignment="1">
      <alignment horizontal="right" vertical="center"/>
    </xf>
    <xf numFmtId="0" fontId="26" fillId="0" borderId="22" xfId="11" applyFont="1" applyBorder="1" applyAlignment="1">
      <alignment horizontal="right" vertical="center"/>
    </xf>
    <xf numFmtId="0" fontId="26" fillId="0" borderId="8" xfId="4" applyFont="1" applyBorder="1" applyAlignment="1">
      <alignment horizontal="right" vertical="center"/>
    </xf>
    <xf numFmtId="0" fontId="26" fillId="0" borderId="23" xfId="11" applyFont="1" applyBorder="1" applyAlignment="1">
      <alignment horizontal="right" vertical="center"/>
    </xf>
    <xf numFmtId="56" fontId="26" fillId="0" borderId="33" xfId="11" applyNumberFormat="1" applyFont="1" applyBorder="1" applyAlignment="1">
      <alignment horizontal="center" vertical="center" wrapText="1"/>
    </xf>
    <xf numFmtId="0" fontId="26" fillId="0" borderId="33" xfId="4" applyFont="1" applyFill="1" applyBorder="1" applyAlignment="1">
      <alignment vertical="center"/>
    </xf>
    <xf numFmtId="0" fontId="26" fillId="0" borderId="33" xfId="11" applyFont="1" applyBorder="1">
      <alignment vertical="center"/>
    </xf>
    <xf numFmtId="0" fontId="24" fillId="0" borderId="0" xfId="8" applyFont="1" applyBorder="1" applyAlignment="1">
      <alignment vertical="center"/>
    </xf>
    <xf numFmtId="0" fontId="118" fillId="0" borderId="0" xfId="8" applyFont="1" applyBorder="1" applyAlignment="1">
      <alignment horizontal="center" vertical="center"/>
    </xf>
    <xf numFmtId="0" fontId="25" fillId="0" borderId="33" xfId="8" applyFont="1" applyBorder="1" applyAlignment="1">
      <alignment vertical="center" wrapText="1"/>
    </xf>
    <xf numFmtId="0" fontId="25" fillId="0" borderId="42" xfId="8" applyFont="1" applyBorder="1" applyAlignment="1">
      <alignment horizontal="distributed" vertical="center"/>
    </xf>
    <xf numFmtId="0" fontId="25" fillId="0" borderId="118" xfId="8" applyFont="1" applyBorder="1" applyAlignment="1">
      <alignment horizontal="distributed" vertical="center"/>
    </xf>
    <xf numFmtId="0" fontId="25" fillId="0" borderId="226" xfId="8" applyFont="1" applyBorder="1" applyAlignment="1">
      <alignment horizontal="center" vertical="center"/>
    </xf>
    <xf numFmtId="0" fontId="25" fillId="0" borderId="4" xfId="8" applyFont="1" applyBorder="1" applyAlignment="1">
      <alignment horizontal="center" vertical="center" textRotation="255" wrapText="1"/>
    </xf>
    <xf numFmtId="0" fontId="25" fillId="0" borderId="39" xfId="8" applyFont="1" applyBorder="1" applyAlignment="1">
      <alignment horizontal="center" vertical="center" textRotation="255" wrapText="1"/>
    </xf>
    <xf numFmtId="0" fontId="25" fillId="0" borderId="44" xfId="8" applyFont="1" applyBorder="1" applyAlignment="1">
      <alignment horizontal="distributed" vertical="center"/>
    </xf>
    <xf numFmtId="0" fontId="25" fillId="0" borderId="33" xfId="8" applyFont="1" applyBorder="1" applyAlignment="1">
      <alignment horizontal="distributed" vertical="center"/>
    </xf>
    <xf numFmtId="0" fontId="25" fillId="0" borderId="221" xfId="8" applyFont="1" applyBorder="1" applyAlignment="1">
      <alignment horizontal="center" vertical="center"/>
    </xf>
    <xf numFmtId="0" fontId="25" fillId="0" borderId="12" xfId="8" applyFont="1" applyBorder="1" applyAlignment="1">
      <alignment horizontal="center" vertical="center"/>
    </xf>
    <xf numFmtId="0" fontId="25" fillId="0" borderId="74" xfId="8" applyFont="1" applyBorder="1" applyAlignment="1">
      <alignment vertical="center"/>
    </xf>
    <xf numFmtId="0" fontId="25" fillId="0" borderId="79" xfId="8" applyFont="1" applyBorder="1" applyAlignment="1">
      <alignment horizontal="left" vertical="center"/>
    </xf>
    <xf numFmtId="0" fontId="25" fillId="0" borderId="43" xfId="8" applyFont="1" applyBorder="1" applyAlignment="1">
      <alignment vertical="center"/>
    </xf>
    <xf numFmtId="0" fontId="25" fillId="0" borderId="46" xfId="8" applyFont="1" applyBorder="1" applyAlignment="1">
      <alignment horizontal="left" vertical="center"/>
    </xf>
    <xf numFmtId="0" fontId="25" fillId="0" borderId="220" xfId="8" applyFont="1" applyBorder="1" applyAlignment="1">
      <alignment horizontal="center" vertical="center"/>
    </xf>
    <xf numFmtId="0" fontId="25" fillId="0" borderId="45" xfId="8" applyFont="1" applyBorder="1" applyAlignment="1">
      <alignment horizontal="left" vertical="center"/>
    </xf>
    <xf numFmtId="0" fontId="25" fillId="0" borderId="221" xfId="8" applyFont="1" applyBorder="1" applyAlignment="1">
      <alignment vertical="center"/>
    </xf>
    <xf numFmtId="0" fontId="25" fillId="0" borderId="47" xfId="8" applyFont="1" applyBorder="1" applyAlignment="1">
      <alignment vertical="center"/>
    </xf>
    <xf numFmtId="0" fontId="25" fillId="0" borderId="227" xfId="8" applyFont="1" applyBorder="1" applyAlignment="1">
      <alignment vertical="center"/>
    </xf>
    <xf numFmtId="0" fontId="25" fillId="0" borderId="85" xfId="8" applyFont="1" applyBorder="1" applyAlignment="1">
      <alignment horizontal="left" vertical="center"/>
    </xf>
    <xf numFmtId="0" fontId="98" fillId="0" borderId="0" xfId="4" applyFont="1" applyAlignment="1">
      <alignment horizontal="left" vertical="center"/>
    </xf>
    <xf numFmtId="0" fontId="98" fillId="0" borderId="26" xfId="4" applyFont="1" applyBorder="1" applyAlignment="1">
      <alignment horizontal="left" vertical="center"/>
    </xf>
    <xf numFmtId="0" fontId="98" fillId="0" borderId="0" xfId="4" applyFont="1" applyBorder="1" applyAlignment="1">
      <alignment horizontal="left" vertical="center"/>
    </xf>
    <xf numFmtId="0" fontId="98" fillId="0" borderId="0" xfId="4" applyFont="1" applyBorder="1" applyAlignment="1">
      <alignment horizontal="center" vertical="center"/>
    </xf>
    <xf numFmtId="0" fontId="98" fillId="0" borderId="24" xfId="4" applyFont="1" applyBorder="1" applyAlignment="1">
      <alignment horizontal="left" vertical="center"/>
    </xf>
    <xf numFmtId="0" fontId="98" fillId="0" borderId="29" xfId="4" applyFont="1" applyBorder="1" applyAlignment="1">
      <alignment horizontal="center" vertical="center"/>
    </xf>
    <xf numFmtId="0" fontId="98" fillId="0" borderId="25" xfId="4" applyFont="1" applyBorder="1" applyAlignment="1">
      <alignment horizontal="left" vertical="center"/>
    </xf>
    <xf numFmtId="0" fontId="98" fillId="0" borderId="228" xfId="4" applyFont="1" applyBorder="1" applyAlignment="1">
      <alignment horizontal="left" vertical="center"/>
    </xf>
    <xf numFmtId="0" fontId="98" fillId="0" borderId="27" xfId="4" applyFont="1" applyBorder="1" applyAlignment="1">
      <alignment horizontal="left" vertical="center"/>
    </xf>
    <xf numFmtId="0" fontId="98" fillId="0" borderId="0" xfId="4" applyFont="1" applyBorder="1" applyAlignment="1">
      <alignment horizontal="left" vertical="center" wrapText="1"/>
    </xf>
    <xf numFmtId="0" fontId="98" fillId="0" borderId="28" xfId="4" applyFont="1" applyBorder="1" applyAlignment="1">
      <alignment horizontal="left" vertical="center"/>
    </xf>
    <xf numFmtId="0" fontId="98" fillId="0" borderId="29" xfId="4" applyFont="1" applyBorder="1" applyAlignment="1">
      <alignment horizontal="left" vertical="center"/>
    </xf>
    <xf numFmtId="0" fontId="98" fillId="0" borderId="206" xfId="4" applyFont="1" applyBorder="1" applyAlignment="1">
      <alignment horizontal="left" vertical="center"/>
    </xf>
    <xf numFmtId="0" fontId="98" fillId="0" borderId="31" xfId="4" applyFont="1" applyBorder="1" applyAlignment="1">
      <alignment horizontal="left" vertical="center"/>
    </xf>
    <xf numFmtId="0" fontId="98" fillId="0" borderId="24" xfId="4" applyFont="1" applyBorder="1" applyAlignment="1">
      <alignment horizontal="center" vertical="center"/>
    </xf>
    <xf numFmtId="0" fontId="98" fillId="0" borderId="24" xfId="4" applyFont="1" applyBorder="1" applyAlignment="1">
      <alignment horizontal="center" vertical="center" shrinkToFit="1"/>
    </xf>
    <xf numFmtId="0" fontId="98" fillId="0" borderId="28" xfId="4" applyFont="1" applyBorder="1" applyAlignment="1">
      <alignment horizontal="center" vertical="center"/>
    </xf>
    <xf numFmtId="0" fontId="98" fillId="0" borderId="28" xfId="4" applyFont="1" applyBorder="1" applyAlignment="1">
      <alignment horizontal="center" vertical="center" shrinkToFit="1"/>
    </xf>
    <xf numFmtId="0" fontId="98" fillId="0" borderId="33" xfId="4" applyFont="1" applyBorder="1" applyAlignment="1">
      <alignment horizontal="left" vertical="center"/>
    </xf>
    <xf numFmtId="0" fontId="119" fillId="0" borderId="24" xfId="4" applyFont="1" applyBorder="1" applyAlignment="1">
      <alignment horizontal="center" vertical="center"/>
    </xf>
    <xf numFmtId="0" fontId="119" fillId="0" borderId="29" xfId="4" applyFont="1" applyBorder="1" applyAlignment="1">
      <alignment horizontal="left" vertical="center"/>
    </xf>
    <xf numFmtId="0" fontId="119" fillId="0" borderId="28" xfId="4" applyFont="1" applyBorder="1" applyAlignment="1">
      <alignment horizontal="center" vertical="center"/>
    </xf>
    <xf numFmtId="0" fontId="98" fillId="0" borderId="33" xfId="4" applyFont="1" applyBorder="1" applyAlignment="1">
      <alignment horizontal="center" vertical="center"/>
    </xf>
    <xf numFmtId="0" fontId="98" fillId="0" borderId="33" xfId="4" applyFont="1" applyBorder="1" applyAlignment="1">
      <alignment horizontal="center" vertical="center" shrinkToFit="1"/>
    </xf>
    <xf numFmtId="0" fontId="98" fillId="0" borderId="0" xfId="4" applyFont="1" applyBorder="1" applyAlignment="1">
      <alignment horizontal="right" vertical="center"/>
    </xf>
    <xf numFmtId="0" fontId="120" fillId="0" borderId="0" xfId="4" applyFont="1" applyBorder="1" applyAlignment="1">
      <alignment horizontal="left" vertical="center"/>
    </xf>
    <xf numFmtId="0" fontId="98" fillId="0" borderId="0" xfId="4" applyFont="1" applyBorder="1" applyAlignment="1">
      <alignment vertical="center"/>
    </xf>
    <xf numFmtId="0" fontId="98" fillId="0" borderId="229" xfId="4" applyFont="1" applyBorder="1" applyAlignment="1">
      <alignment horizontal="left" vertical="center"/>
    </xf>
    <xf numFmtId="0" fontId="98" fillId="0" borderId="34" xfId="4" applyFont="1" applyBorder="1" applyAlignment="1">
      <alignment horizontal="left" vertical="center"/>
    </xf>
    <xf numFmtId="0" fontId="98" fillId="0" borderId="23" xfId="4" applyFont="1" applyBorder="1" applyAlignment="1">
      <alignment horizontal="left" vertical="center"/>
    </xf>
    <xf numFmtId="0" fontId="98" fillId="0" borderId="22" xfId="4" applyFont="1" applyBorder="1" applyAlignment="1">
      <alignment horizontal="left" vertical="center"/>
    </xf>
    <xf numFmtId="0" fontId="98" fillId="0" borderId="25" xfId="4" applyFont="1" applyBorder="1" applyAlignment="1">
      <alignment horizontal="center" vertical="center"/>
    </xf>
    <xf numFmtId="0" fontId="98" fillId="0" borderId="26" xfId="4" applyFont="1" applyBorder="1" applyAlignment="1">
      <alignment horizontal="center" vertical="center"/>
    </xf>
    <xf numFmtId="0" fontId="98" fillId="0" borderId="228" xfId="4" applyFont="1" applyBorder="1" applyAlignment="1">
      <alignment horizontal="center" vertical="center"/>
    </xf>
    <xf numFmtId="0" fontId="98" fillId="0" borderId="230" xfId="4" applyFont="1" applyBorder="1" applyAlignment="1">
      <alignment horizontal="center" vertical="center"/>
    </xf>
    <xf numFmtId="0" fontId="98" fillId="0" borderId="27" xfId="4" applyFont="1" applyBorder="1" applyAlignment="1">
      <alignment horizontal="center" vertical="center"/>
    </xf>
    <xf numFmtId="0" fontId="98" fillId="0" borderId="206" xfId="4" applyFont="1" applyBorder="1" applyAlignment="1">
      <alignment horizontal="center" vertical="center"/>
    </xf>
    <xf numFmtId="0" fontId="98" fillId="0" borderId="231" xfId="4" applyFont="1" applyBorder="1" applyAlignment="1">
      <alignment horizontal="center" vertical="center"/>
    </xf>
    <xf numFmtId="0" fontId="98" fillId="0" borderId="31" xfId="4" applyFont="1" applyBorder="1" applyAlignment="1">
      <alignment horizontal="center" vertical="center"/>
    </xf>
    <xf numFmtId="0" fontId="119" fillId="0" borderId="33" xfId="4" applyFont="1" applyBorder="1" applyAlignment="1">
      <alignment horizontal="center" vertical="center"/>
    </xf>
    <xf numFmtId="0" fontId="98" fillId="0" borderId="34" xfId="4" applyFont="1" applyBorder="1" applyAlignment="1">
      <alignment horizontal="center" vertical="center"/>
    </xf>
    <xf numFmtId="0" fontId="98" fillId="0" borderId="22" xfId="4" applyFont="1" applyBorder="1" applyAlignment="1">
      <alignment horizontal="center" vertical="center"/>
    </xf>
    <xf numFmtId="0" fontId="98" fillId="0" borderId="229" xfId="4" applyFont="1" applyBorder="1" applyAlignment="1">
      <alignment horizontal="center" vertical="center"/>
    </xf>
    <xf numFmtId="0" fontId="98" fillId="0" borderId="232" xfId="4" applyFont="1" applyBorder="1" applyAlignment="1">
      <alignment horizontal="center" vertical="center"/>
    </xf>
    <xf numFmtId="0" fontId="98" fillId="0" borderId="23" xfId="4" applyFont="1" applyBorder="1" applyAlignment="1">
      <alignment horizontal="center" vertical="center"/>
    </xf>
    <xf numFmtId="0" fontId="98" fillId="0" borderId="0" xfId="4" applyFont="1" applyAlignment="1">
      <alignment vertical="center"/>
    </xf>
    <xf numFmtId="0" fontId="98" fillId="0" borderId="0" xfId="4" applyFont="1" applyBorder="1" applyAlignment="1">
      <alignment horizontal="right" vertical="top"/>
    </xf>
    <xf numFmtId="0" fontId="98" fillId="0" borderId="0" xfId="4" applyFont="1" applyBorder="1" applyAlignment="1">
      <alignment vertical="top"/>
    </xf>
    <xf numFmtId="0" fontId="86" fillId="0" borderId="0" xfId="4" applyFont="1" applyBorder="1" applyAlignment="1">
      <alignment horizontal="left" vertical="center"/>
    </xf>
    <xf numFmtId="0" fontId="14" fillId="0" borderId="24" xfId="4" applyFont="1" applyBorder="1" applyAlignment="1">
      <alignment horizontal="distributed" vertical="center" justifyLastLine="1"/>
    </xf>
    <xf numFmtId="0" fontId="14" fillId="0" borderId="28" xfId="4" applyFont="1" applyBorder="1" applyAlignment="1">
      <alignment horizontal="distributed" vertical="center" justifyLastLine="1"/>
    </xf>
    <xf numFmtId="0" fontId="14" fillId="0" borderId="33" xfId="4" applyFont="1" applyBorder="1" applyAlignment="1">
      <alignment horizontal="distributed" vertical="center" justifyLastLine="1"/>
    </xf>
    <xf numFmtId="0" fontId="14" fillId="0" borderId="28" xfId="4" applyFont="1" applyBorder="1">
      <alignment vertical="center"/>
    </xf>
    <xf numFmtId="0" fontId="15" fillId="0" borderId="28" xfId="4" applyFont="1" applyBorder="1">
      <alignment vertical="center"/>
    </xf>
    <xf numFmtId="0" fontId="15" fillId="0" borderId="33" xfId="4" applyFont="1" applyBorder="1">
      <alignment vertical="center"/>
    </xf>
    <xf numFmtId="0" fontId="14" fillId="0" borderId="24" xfId="4" applyFont="1" applyBorder="1" applyAlignment="1">
      <alignment horizontal="left" vertical="center" justifyLastLine="1"/>
    </xf>
    <xf numFmtId="0" fontId="14" fillId="0" borderId="24" xfId="4" applyFont="1" applyBorder="1" applyAlignment="1">
      <alignment vertical="center"/>
    </xf>
    <xf numFmtId="0" fontId="19" fillId="0" borderId="27" xfId="4" applyFont="1" applyBorder="1" applyAlignment="1">
      <alignment horizontal="center" vertical="center"/>
    </xf>
    <xf numFmtId="0" fontId="14" fillId="0" borderId="28" xfId="4" applyFont="1" applyBorder="1" applyAlignment="1">
      <alignment horizontal="left" vertical="center" justifyLastLine="1"/>
    </xf>
    <xf numFmtId="0" fontId="14" fillId="0" borderId="28" xfId="4" applyFont="1" applyBorder="1" applyAlignment="1">
      <alignment vertical="center"/>
    </xf>
    <xf numFmtId="0" fontId="19" fillId="0" borderId="31" xfId="4" applyFont="1" applyBorder="1">
      <alignment vertical="center"/>
    </xf>
    <xf numFmtId="0" fontId="19" fillId="0" borderId="31" xfId="4" applyFont="1" applyBorder="1" applyAlignment="1">
      <alignment horizontal="center" vertical="center"/>
    </xf>
    <xf numFmtId="0" fontId="14" fillId="0" borderId="33" xfId="4" applyFont="1" applyBorder="1" applyAlignment="1">
      <alignment horizontal="left" vertical="center" justifyLastLine="1"/>
    </xf>
    <xf numFmtId="0" fontId="14" fillId="0" borderId="33" xfId="4" applyFont="1" applyBorder="1" applyAlignment="1">
      <alignment vertical="center"/>
    </xf>
    <xf numFmtId="0" fontId="19" fillId="0" borderId="22" xfId="4" applyFont="1" applyBorder="1">
      <alignment vertical="center"/>
    </xf>
    <xf numFmtId="0" fontId="19" fillId="0" borderId="23" xfId="4" applyFont="1" applyBorder="1" applyAlignment="1">
      <alignment horizontal="center" vertical="center"/>
    </xf>
    <xf numFmtId="0" fontId="0" fillId="0" borderId="0" xfId="4" applyFont="1" applyAlignment="1">
      <alignment horizontal="left" vertical="center"/>
    </xf>
    <xf numFmtId="0" fontId="3" fillId="0" borderId="26" xfId="4" applyBorder="1" applyAlignment="1">
      <alignment horizontal="left" vertical="center"/>
    </xf>
    <xf numFmtId="0" fontId="13" fillId="0" borderId="24" xfId="4" applyFont="1" applyBorder="1" applyAlignment="1">
      <alignment horizontal="distributed" vertical="center" justifyLastLine="1"/>
    </xf>
    <xf numFmtId="0" fontId="13" fillId="0" borderId="28" xfId="4" applyFont="1" applyBorder="1" applyAlignment="1">
      <alignment horizontal="distributed" vertical="center" justifyLastLine="1"/>
    </xf>
    <xf numFmtId="0" fontId="13" fillId="0" borderId="33" xfId="4" applyFont="1" applyBorder="1" applyAlignment="1">
      <alignment horizontal="distributed" vertical="center" justifyLastLine="1"/>
    </xf>
    <xf numFmtId="0" fontId="3" fillId="0" borderId="22" xfId="4" applyBorder="1" applyAlignment="1">
      <alignment horizontal="left" vertical="center"/>
    </xf>
    <xf numFmtId="0" fontId="121" fillId="0" borderId="0" xfId="13" applyFont="1">
      <alignment vertical="center"/>
    </xf>
    <xf numFmtId="0" fontId="122" fillId="0" borderId="0" xfId="13" applyFont="1">
      <alignment vertical="center"/>
    </xf>
    <xf numFmtId="0" fontId="123" fillId="0" borderId="0" xfId="13" applyFont="1" applyAlignment="1">
      <alignment horizontal="center" vertical="center" wrapText="1"/>
    </xf>
    <xf numFmtId="0" fontId="121" fillId="0" borderId="31" xfId="13" applyFont="1" applyBorder="1">
      <alignment vertical="center"/>
    </xf>
    <xf numFmtId="0" fontId="121" fillId="4" borderId="24" xfId="13" applyFont="1" applyFill="1" applyBorder="1" applyAlignment="1">
      <alignment horizontal="center" vertical="center"/>
    </xf>
    <xf numFmtId="0" fontId="124" fillId="0" borderId="0" xfId="13" applyFont="1">
      <alignment vertical="center"/>
    </xf>
    <xf numFmtId="0" fontId="125" fillId="0" borderId="0" xfId="13" applyFont="1" applyAlignment="1">
      <alignment horizontal="left" vertical="center"/>
    </xf>
    <xf numFmtId="0" fontId="121" fillId="4" borderId="8" xfId="13" applyFont="1" applyFill="1" applyBorder="1" applyAlignment="1">
      <alignment horizontal="center" vertical="center"/>
    </xf>
    <xf numFmtId="0" fontId="121" fillId="15" borderId="8" xfId="13" applyFont="1" applyFill="1" applyBorder="1" applyAlignment="1">
      <alignment horizontal="center" vertical="center"/>
    </xf>
    <xf numFmtId="0" fontId="121" fillId="4" borderId="24" xfId="13" applyFont="1" applyFill="1" applyBorder="1" applyAlignment="1">
      <alignment horizontal="center" vertical="center" wrapText="1"/>
    </xf>
    <xf numFmtId="0" fontId="121" fillId="4" borderId="25" xfId="13" applyFont="1" applyFill="1" applyBorder="1" applyAlignment="1">
      <alignment horizontal="center" vertical="center"/>
    </xf>
    <xf numFmtId="0" fontId="121" fillId="4" borderId="25" xfId="13" applyFont="1" applyFill="1" applyBorder="1" applyAlignment="1">
      <alignment horizontal="center" vertical="center" wrapText="1"/>
    </xf>
    <xf numFmtId="0" fontId="121" fillId="4" borderId="27" xfId="13" applyFont="1" applyFill="1" applyBorder="1" applyAlignment="1">
      <alignment horizontal="center" vertical="center" wrapText="1"/>
    </xf>
    <xf numFmtId="0" fontId="125" fillId="0" borderId="0" xfId="13" applyFont="1">
      <alignment vertical="center"/>
    </xf>
    <xf numFmtId="0" fontId="122" fillId="0" borderId="0" xfId="13" applyFont="1" applyAlignment="1">
      <alignment horizontal="left" vertical="top" wrapText="1"/>
    </xf>
    <xf numFmtId="0" fontId="83" fillId="4" borderId="24" xfId="13" applyFont="1" applyFill="1" applyBorder="1" applyAlignment="1">
      <alignment horizontal="left" vertical="center" wrapText="1"/>
    </xf>
    <xf numFmtId="0" fontId="121" fillId="0" borderId="25" xfId="13" applyFont="1" applyBorder="1">
      <alignment vertical="center"/>
    </xf>
    <xf numFmtId="0" fontId="121" fillId="0" borderId="26" xfId="13" applyFont="1" applyBorder="1" applyAlignment="1">
      <alignment horizontal="left" vertical="top" wrapText="1"/>
    </xf>
    <xf numFmtId="0" fontId="121" fillId="0" borderId="26" xfId="13" applyFont="1" applyBorder="1">
      <alignment vertical="center"/>
    </xf>
    <xf numFmtId="0" fontId="121" fillId="0" borderId="27" xfId="13" applyFont="1" applyBorder="1">
      <alignment vertical="center"/>
    </xf>
    <xf numFmtId="0" fontId="121" fillId="4" borderId="24" xfId="13" applyFont="1" applyFill="1" applyBorder="1" applyAlignment="1">
      <alignment horizontal="left" vertical="center"/>
    </xf>
    <xf numFmtId="0" fontId="121" fillId="0" borderId="26" xfId="13" applyFont="1" applyBorder="1" applyAlignment="1">
      <alignment horizontal="center" vertical="top"/>
    </xf>
    <xf numFmtId="0" fontId="121" fillId="0" borderId="27" xfId="13" applyFont="1" applyBorder="1" applyAlignment="1">
      <alignment horizontal="center" vertical="top"/>
    </xf>
    <xf numFmtId="0" fontId="121" fillId="15" borderId="24" xfId="13" applyFont="1" applyFill="1" applyBorder="1" applyAlignment="1">
      <alignment horizontal="left" vertical="center"/>
    </xf>
    <xf numFmtId="0" fontId="121" fillId="4" borderId="26" xfId="13" applyFont="1" applyFill="1" applyBorder="1" applyAlignment="1">
      <alignment horizontal="center" vertical="center" wrapText="1"/>
    </xf>
    <xf numFmtId="0" fontId="121" fillId="0" borderId="0" xfId="13" applyFont="1" applyAlignment="1">
      <alignment horizontal="left" vertical="top"/>
    </xf>
    <xf numFmtId="0" fontId="126" fillId="0" borderId="0" xfId="13" applyFont="1">
      <alignment vertical="center"/>
    </xf>
    <xf numFmtId="0" fontId="121" fillId="4" borderId="26" xfId="13" applyFont="1" applyFill="1" applyBorder="1" applyAlignment="1">
      <alignment horizontal="center" vertical="center"/>
    </xf>
    <xf numFmtId="0" fontId="121" fillId="4" borderId="27" xfId="13" applyFont="1" applyFill="1" applyBorder="1" applyAlignment="1">
      <alignment horizontal="center" vertical="center"/>
    </xf>
    <xf numFmtId="0" fontId="121" fillId="4" borderId="28" xfId="13" applyFont="1" applyFill="1" applyBorder="1" applyAlignment="1">
      <alignment horizontal="center" vertical="center"/>
    </xf>
    <xf numFmtId="0" fontId="121" fillId="4" borderId="28" xfId="13" applyFont="1" applyFill="1" applyBorder="1" applyAlignment="1">
      <alignment horizontal="center" vertical="center" wrapText="1"/>
    </xf>
    <xf numFmtId="0" fontId="121" fillId="4" borderId="29" xfId="13" applyFont="1" applyFill="1" applyBorder="1" applyAlignment="1">
      <alignment horizontal="center" vertical="center"/>
    </xf>
    <xf numFmtId="0" fontId="121" fillId="4" borderId="29" xfId="13" applyFont="1" applyFill="1" applyBorder="1" applyAlignment="1">
      <alignment horizontal="center" vertical="center" wrapText="1"/>
    </xf>
    <xf numFmtId="0" fontId="121" fillId="4" borderId="31" xfId="13" applyFont="1" applyFill="1" applyBorder="1" applyAlignment="1">
      <alignment horizontal="center" vertical="center" wrapText="1"/>
    </xf>
    <xf numFmtId="0" fontId="83" fillId="4" borderId="28" xfId="13" applyFont="1" applyFill="1" applyBorder="1" applyAlignment="1">
      <alignment horizontal="left" vertical="center"/>
    </xf>
    <xf numFmtId="0" fontId="121" fillId="0" borderId="29" xfId="13" applyFont="1" applyBorder="1">
      <alignment vertical="center"/>
    </xf>
    <xf numFmtId="0" fontId="121" fillId="0" borderId="0" xfId="13" applyFont="1" applyAlignment="1">
      <alignment horizontal="left" vertical="top" wrapText="1"/>
    </xf>
    <xf numFmtId="0" fontId="121" fillId="4" borderId="9" xfId="13" applyFont="1" applyFill="1" applyBorder="1" applyAlignment="1">
      <alignment horizontal="center" vertical="center" textRotation="255"/>
    </xf>
    <xf numFmtId="0" fontId="121" fillId="4" borderId="10" xfId="13" applyFont="1" applyFill="1" applyBorder="1" applyAlignment="1">
      <alignment horizontal="center" vertical="center" textRotation="255"/>
    </xf>
    <xf numFmtId="0" fontId="121" fillId="0" borderId="25" xfId="13" applyFont="1" applyBorder="1" applyAlignment="1">
      <alignment horizontal="center" vertical="center"/>
    </xf>
    <xf numFmtId="0" fontId="121" fillId="0" borderId="26" xfId="13" applyFont="1" applyBorder="1" applyAlignment="1">
      <alignment horizontal="center" vertical="center"/>
    </xf>
    <xf numFmtId="0" fontId="121" fillId="0" borderId="27" xfId="13" applyFont="1" applyBorder="1" applyAlignment="1">
      <alignment horizontal="center" vertical="center"/>
    </xf>
    <xf numFmtId="0" fontId="122" fillId="4" borderId="24" xfId="13" applyFont="1" applyFill="1" applyBorder="1" applyAlignment="1">
      <alignment horizontal="center" vertical="center"/>
    </xf>
    <xf numFmtId="0" fontId="121" fillId="0" borderId="25" xfId="13" applyFont="1" applyBorder="1" applyAlignment="1">
      <alignment horizontal="left" vertical="center" wrapText="1"/>
    </xf>
    <xf numFmtId="0" fontId="121" fillId="0" borderId="26" xfId="13" applyFont="1" applyBorder="1" applyAlignment="1">
      <alignment horizontal="left" vertical="center" wrapText="1"/>
    </xf>
    <xf numFmtId="0" fontId="121" fillId="0" borderId="27" xfId="13" applyFont="1" applyBorder="1" applyAlignment="1">
      <alignment horizontal="left" vertical="center" wrapText="1"/>
    </xf>
    <xf numFmtId="0" fontId="121" fillId="4" borderId="28" xfId="13" applyFont="1" applyFill="1" applyBorder="1" applyAlignment="1">
      <alignment horizontal="left" vertical="center"/>
    </xf>
    <xf numFmtId="0" fontId="121" fillId="0" borderId="31" xfId="13" applyFont="1" applyBorder="1" applyAlignment="1">
      <alignment horizontal="center" vertical="top"/>
    </xf>
    <xf numFmtId="0" fontId="121" fillId="0" borderId="0" xfId="13" applyFont="1" applyAlignment="1">
      <alignment horizontal="center" vertical="top"/>
    </xf>
    <xf numFmtId="0" fontId="121" fillId="15" borderId="28" xfId="13" applyFont="1" applyFill="1" applyBorder="1" applyAlignment="1">
      <alignment horizontal="left" vertical="center"/>
    </xf>
    <xf numFmtId="0" fontId="121" fillId="4" borderId="0" xfId="13" applyFont="1" applyFill="1" applyAlignment="1">
      <alignment horizontal="center" vertical="center" wrapText="1"/>
    </xf>
    <xf numFmtId="0" fontId="121" fillId="4" borderId="0" xfId="13" applyFont="1" applyFill="1" applyAlignment="1">
      <alignment horizontal="center" vertical="center"/>
    </xf>
    <xf numFmtId="0" fontId="121" fillId="4" borderId="31" xfId="13" applyFont="1" applyFill="1" applyBorder="1" applyAlignment="1">
      <alignment horizontal="center" vertical="center"/>
    </xf>
    <xf numFmtId="0" fontId="121" fillId="4" borderId="33" xfId="13" applyFont="1" applyFill="1" applyBorder="1" applyAlignment="1">
      <alignment horizontal="center" vertical="center"/>
    </xf>
    <xf numFmtId="0" fontId="121" fillId="4" borderId="33" xfId="13" applyFont="1" applyFill="1" applyBorder="1" applyAlignment="1">
      <alignment horizontal="center" vertical="center" wrapText="1"/>
    </xf>
    <xf numFmtId="0" fontId="122" fillId="4" borderId="8" xfId="13" applyFont="1" applyFill="1" applyBorder="1" applyAlignment="1">
      <alignment horizontal="center" vertical="center"/>
    </xf>
    <xf numFmtId="0" fontId="121" fillId="0" borderId="29" xfId="13" applyFont="1" applyBorder="1" applyAlignment="1">
      <alignment horizontal="center" vertical="center"/>
    </xf>
    <xf numFmtId="0" fontId="121" fillId="0" borderId="0" xfId="13" applyFont="1" applyAlignment="1">
      <alignment horizontal="center" vertical="center"/>
    </xf>
    <xf numFmtId="0" fontId="121" fillId="0" borderId="31" xfId="13" applyFont="1" applyBorder="1" applyAlignment="1">
      <alignment horizontal="center" vertical="center"/>
    </xf>
    <xf numFmtId="0" fontId="122" fillId="4" borderId="33" xfId="13" applyFont="1" applyFill="1" applyBorder="1" applyAlignment="1">
      <alignment horizontal="center" vertical="center"/>
    </xf>
    <xf numFmtId="0" fontId="121" fillId="0" borderId="29" xfId="13" applyFont="1" applyBorder="1" applyAlignment="1">
      <alignment horizontal="left" vertical="center" wrapText="1"/>
    </xf>
    <xf numFmtId="0" fontId="121" fillId="0" borderId="0" xfId="13" applyFont="1" applyAlignment="1">
      <alignment horizontal="left" vertical="center" wrapText="1"/>
    </xf>
    <xf numFmtId="0" fontId="121" fillId="0" borderId="31" xfId="13" applyFont="1" applyBorder="1" applyAlignment="1">
      <alignment horizontal="left" vertical="center" wrapText="1"/>
    </xf>
    <xf numFmtId="0" fontId="121" fillId="4" borderId="34" xfId="13" applyFont="1" applyFill="1" applyBorder="1" applyAlignment="1">
      <alignment horizontal="center" vertical="center" wrapText="1"/>
    </xf>
    <xf numFmtId="0" fontId="121" fillId="4" borderId="22" xfId="13" applyFont="1" applyFill="1" applyBorder="1" applyAlignment="1">
      <alignment horizontal="center" vertical="center" wrapText="1"/>
    </xf>
    <xf numFmtId="0" fontId="121" fillId="4" borderId="23" xfId="13" applyFont="1" applyFill="1" applyBorder="1" applyAlignment="1">
      <alignment horizontal="center" vertical="center" wrapText="1"/>
    </xf>
    <xf numFmtId="0" fontId="121" fillId="4" borderId="34" xfId="13" applyFont="1" applyFill="1" applyBorder="1" applyAlignment="1">
      <alignment horizontal="center" vertical="center"/>
    </xf>
    <xf numFmtId="0" fontId="121" fillId="4" borderId="22" xfId="13" applyFont="1" applyFill="1" applyBorder="1" applyAlignment="1">
      <alignment horizontal="center" vertical="center"/>
    </xf>
    <xf numFmtId="0" fontId="121" fillId="4" borderId="23" xfId="13" applyFont="1" applyFill="1" applyBorder="1" applyAlignment="1">
      <alignment horizontal="center" vertical="center"/>
    </xf>
    <xf numFmtId="31" fontId="121" fillId="0" borderId="31" xfId="13" applyNumberFormat="1" applyFont="1" applyBorder="1">
      <alignment vertical="center"/>
    </xf>
    <xf numFmtId="31" fontId="121" fillId="0" borderId="0" xfId="13" applyNumberFormat="1" applyFont="1">
      <alignment vertical="center"/>
    </xf>
    <xf numFmtId="0" fontId="121" fillId="0" borderId="8" xfId="13" applyFont="1" applyBorder="1" applyAlignment="1">
      <alignment horizontal="center" vertical="center"/>
    </xf>
    <xf numFmtId="0" fontId="121" fillId="0" borderId="24" xfId="13" applyFont="1" applyBorder="1" applyAlignment="1">
      <alignment horizontal="center" vertical="center"/>
    </xf>
    <xf numFmtId="0" fontId="121" fillId="10" borderId="24" xfId="13" applyFont="1" applyFill="1" applyBorder="1" applyAlignment="1">
      <alignment horizontal="center" vertical="center" wrapText="1"/>
    </xf>
    <xf numFmtId="0" fontId="122" fillId="0" borderId="28" xfId="13" applyFont="1" applyBorder="1">
      <alignment vertical="center"/>
    </xf>
    <xf numFmtId="0" fontId="121" fillId="0" borderId="24" xfId="13" applyFont="1" applyBorder="1">
      <alignment vertical="center"/>
    </xf>
    <xf numFmtId="0" fontId="121" fillId="4" borderId="0" xfId="13" applyFont="1" applyFill="1" applyAlignment="1">
      <alignment horizontal="left" vertical="center"/>
    </xf>
    <xf numFmtId="0" fontId="121" fillId="0" borderId="28" xfId="13" applyFont="1" applyBorder="1" applyAlignment="1">
      <alignment horizontal="center" vertical="center"/>
    </xf>
    <xf numFmtId="0" fontId="121" fillId="10" borderId="28" xfId="13" applyFont="1" applyFill="1" applyBorder="1" applyAlignment="1">
      <alignment horizontal="center" vertical="center" wrapText="1"/>
    </xf>
    <xf numFmtId="0" fontId="121" fillId="0" borderId="28" xfId="13" applyFont="1" applyBorder="1">
      <alignment vertical="center"/>
    </xf>
    <xf numFmtId="0" fontId="121" fillId="0" borderId="28" xfId="13" applyFont="1" applyBorder="1" applyAlignment="1">
      <alignment horizontal="left" vertical="center"/>
    </xf>
    <xf numFmtId="0" fontId="122" fillId="0" borderId="28" xfId="13" applyFont="1" applyBorder="1" applyAlignment="1">
      <alignment horizontal="left" vertical="center"/>
    </xf>
    <xf numFmtId="0" fontId="121" fillId="0" borderId="8" xfId="13" applyFont="1" applyBorder="1" applyAlignment="1">
      <alignment horizontal="center" vertical="top"/>
    </xf>
    <xf numFmtId="0" fontId="122" fillId="0" borderId="24" xfId="13" applyFont="1" applyBorder="1" applyAlignment="1">
      <alignment horizontal="center" vertical="center"/>
    </xf>
    <xf numFmtId="0" fontId="121" fillId="0" borderId="25" xfId="13" applyFont="1" applyBorder="1" applyAlignment="1">
      <alignment horizontal="center" vertical="top"/>
    </xf>
    <xf numFmtId="0" fontId="122" fillId="0" borderId="28" xfId="13" applyFont="1" applyBorder="1" applyAlignment="1">
      <alignment horizontal="center" vertical="center"/>
    </xf>
    <xf numFmtId="0" fontId="121" fillId="0" borderId="29" xfId="13" applyFont="1" applyBorder="1" applyAlignment="1">
      <alignment horizontal="center" vertical="top"/>
    </xf>
    <xf numFmtId="0" fontId="122" fillId="0" borderId="8" xfId="13" applyFont="1" applyBorder="1" applyAlignment="1">
      <alignment horizontal="center" vertical="top"/>
    </xf>
    <xf numFmtId="0" fontId="121" fillId="0" borderId="25" xfId="13" applyFont="1" applyBorder="1" applyAlignment="1">
      <alignment horizontal="center" vertical="center" wrapText="1"/>
    </xf>
    <xf numFmtId="0" fontId="121" fillId="0" borderId="27" xfId="13" applyFont="1" applyBorder="1" applyAlignment="1">
      <alignment horizontal="center" vertical="center" wrapText="1"/>
    </xf>
    <xf numFmtId="0" fontId="121" fillId="10" borderId="25" xfId="13" applyFont="1" applyFill="1" applyBorder="1" applyAlignment="1">
      <alignment horizontal="center" vertical="center" wrapText="1"/>
    </xf>
    <xf numFmtId="0" fontId="121" fillId="10" borderId="27" xfId="13" applyFont="1" applyFill="1" applyBorder="1" applyAlignment="1">
      <alignment horizontal="center" vertical="center" wrapText="1"/>
    </xf>
    <xf numFmtId="0" fontId="122" fillId="0" borderId="29" xfId="13" applyFont="1" applyBorder="1">
      <alignment vertical="center"/>
    </xf>
    <xf numFmtId="0" fontId="122" fillId="0" borderId="31" xfId="13" applyFont="1" applyBorder="1">
      <alignment vertical="center"/>
    </xf>
    <xf numFmtId="0" fontId="122" fillId="0" borderId="29" xfId="13" applyFont="1" applyBorder="1" applyAlignment="1">
      <alignment horizontal="center" vertical="center"/>
    </xf>
    <xf numFmtId="0" fontId="121" fillId="0" borderId="29" xfId="13" applyFont="1" applyBorder="1" applyAlignment="1">
      <alignment horizontal="center" vertical="center" wrapText="1"/>
    </xf>
    <xf numFmtId="0" fontId="121" fillId="0" borderId="31" xfId="13" applyFont="1" applyBorder="1" applyAlignment="1">
      <alignment horizontal="center" vertical="center" wrapText="1"/>
    </xf>
    <xf numFmtId="0" fontId="121" fillId="10" borderId="29" xfId="13" applyFont="1" applyFill="1" applyBorder="1" applyAlignment="1">
      <alignment horizontal="center" vertical="center" wrapText="1"/>
    </xf>
    <xf numFmtId="0" fontId="121" fillId="10" borderId="31" xfId="13" applyFont="1" applyFill="1" applyBorder="1" applyAlignment="1">
      <alignment horizontal="center" vertical="center" wrapText="1"/>
    </xf>
    <xf numFmtId="0" fontId="121" fillId="0" borderId="33" xfId="13" applyFont="1" applyBorder="1" applyAlignment="1">
      <alignment horizontal="center" vertical="center"/>
    </xf>
    <xf numFmtId="0" fontId="121" fillId="0" borderId="29" xfId="13" applyFont="1" applyBorder="1" applyAlignment="1">
      <alignment horizontal="left" vertical="center"/>
    </xf>
    <xf numFmtId="0" fontId="121" fillId="0" borderId="24" xfId="13" applyFont="1" applyBorder="1" applyAlignment="1">
      <alignment horizontal="center" vertical="center" wrapText="1"/>
    </xf>
    <xf numFmtId="0" fontId="121" fillId="0" borderId="28" xfId="13" applyFont="1" applyBorder="1" applyAlignment="1">
      <alignment horizontal="center" vertical="center" wrapText="1"/>
    </xf>
    <xf numFmtId="0" fontId="122" fillId="0" borderId="33" xfId="13" applyFont="1" applyBorder="1" applyAlignment="1">
      <alignment horizontal="center" vertical="center"/>
    </xf>
    <xf numFmtId="0" fontId="122" fillId="0" borderId="34" xfId="13" applyFont="1" applyBorder="1" applyAlignment="1">
      <alignment horizontal="center" vertical="center"/>
    </xf>
    <xf numFmtId="0" fontId="121" fillId="15" borderId="33" xfId="13" applyFont="1" applyFill="1" applyBorder="1" applyAlignment="1">
      <alignment horizontal="left" vertical="center"/>
    </xf>
    <xf numFmtId="0" fontId="122" fillId="0" borderId="24" xfId="13" applyFont="1" applyBorder="1">
      <alignment vertical="center"/>
    </xf>
    <xf numFmtId="0" fontId="122" fillId="4" borderId="28" xfId="13" applyFont="1" applyFill="1" applyBorder="1" applyAlignment="1">
      <alignment horizontal="center" vertical="center"/>
    </xf>
    <xf numFmtId="0" fontId="122" fillId="0" borderId="25" xfId="13" applyFont="1" applyBorder="1" applyAlignment="1">
      <alignment horizontal="center" vertical="center"/>
    </xf>
    <xf numFmtId="0" fontId="121" fillId="0" borderId="34" xfId="13" applyFont="1" applyBorder="1" applyAlignment="1">
      <alignment horizontal="center" vertical="center"/>
    </xf>
    <xf numFmtId="0" fontId="121" fillId="15" borderId="25" xfId="13" applyFont="1" applyFill="1" applyBorder="1" applyAlignment="1">
      <alignment horizontal="center" vertical="center"/>
    </xf>
    <xf numFmtId="0" fontId="121" fillId="15" borderId="27" xfId="13" applyFont="1" applyFill="1" applyBorder="1" applyAlignment="1">
      <alignment horizontal="center" vertical="center"/>
    </xf>
    <xf numFmtId="0" fontId="121" fillId="15" borderId="34" xfId="13" applyFont="1" applyFill="1" applyBorder="1" applyAlignment="1">
      <alignment horizontal="center" vertical="center"/>
    </xf>
    <xf numFmtId="0" fontId="121" fillId="15" borderId="23" xfId="13" applyFont="1" applyFill="1" applyBorder="1" applyAlignment="1">
      <alignment horizontal="center" vertical="center"/>
    </xf>
    <xf numFmtId="0" fontId="122" fillId="0" borderId="27" xfId="13" applyFont="1" applyBorder="1" applyAlignment="1">
      <alignment horizontal="center" vertical="center"/>
    </xf>
    <xf numFmtId="0" fontId="122" fillId="0" borderId="33" xfId="13" applyFont="1" applyBorder="1">
      <alignment vertical="center"/>
    </xf>
    <xf numFmtId="0" fontId="122" fillId="0" borderId="31" xfId="13" applyFont="1" applyBorder="1" applyAlignment="1">
      <alignment horizontal="center" vertical="center"/>
    </xf>
    <xf numFmtId="0" fontId="121" fillId="4" borderId="8" xfId="13" applyFont="1" applyFill="1" applyBorder="1">
      <alignment vertical="center"/>
    </xf>
    <xf numFmtId="0" fontId="121" fillId="0" borderId="24" xfId="13" applyFont="1" applyBorder="1" applyAlignment="1">
      <alignment horizontal="left" vertical="center"/>
    </xf>
    <xf numFmtId="0" fontId="122" fillId="0" borderId="34" xfId="13" applyFont="1" applyBorder="1">
      <alignment vertical="center"/>
    </xf>
    <xf numFmtId="0" fontId="121" fillId="0" borderId="23" xfId="13" applyFont="1" applyBorder="1">
      <alignment vertical="center"/>
    </xf>
    <xf numFmtId="0" fontId="127" fillId="0" borderId="0" xfId="13" applyFont="1" applyAlignment="1">
      <alignment vertical="center" wrapText="1"/>
    </xf>
    <xf numFmtId="0" fontId="122" fillId="0" borderId="23" xfId="13" applyFont="1" applyBorder="1" applyAlignment="1">
      <alignment horizontal="center" vertical="center"/>
    </xf>
    <xf numFmtId="0" fontId="121" fillId="10" borderId="33" xfId="13" applyFont="1" applyFill="1" applyBorder="1" applyAlignment="1">
      <alignment horizontal="center" vertical="center" wrapText="1"/>
    </xf>
    <xf numFmtId="0" fontId="83" fillId="4" borderId="33" xfId="13" applyFont="1" applyFill="1" applyBorder="1" applyAlignment="1">
      <alignment horizontal="left" vertical="center"/>
    </xf>
    <xf numFmtId="0" fontId="121" fillId="0" borderId="34" xfId="13" applyFont="1" applyBorder="1">
      <alignment vertical="center"/>
    </xf>
    <xf numFmtId="0" fontId="121" fillId="0" borderId="22" xfId="13" applyFont="1" applyBorder="1" applyAlignment="1">
      <alignment horizontal="left" vertical="top" wrapText="1"/>
    </xf>
    <xf numFmtId="0" fontId="121" fillId="4" borderId="33" xfId="13" applyFont="1" applyFill="1" applyBorder="1" applyAlignment="1">
      <alignment horizontal="left" vertical="center"/>
    </xf>
    <xf numFmtId="0" fontId="121" fillId="0" borderId="22" xfId="13" applyFont="1" applyBorder="1" applyAlignment="1">
      <alignment horizontal="center" vertical="center"/>
    </xf>
    <xf numFmtId="0" fontId="121" fillId="0" borderId="23" xfId="13" applyFont="1" applyBorder="1" applyAlignment="1">
      <alignment horizontal="center" vertical="center"/>
    </xf>
    <xf numFmtId="0" fontId="122" fillId="0" borderId="33" xfId="13" applyFont="1" applyBorder="1" applyAlignment="1">
      <alignment horizontal="left" vertical="center"/>
    </xf>
    <xf numFmtId="0" fontId="121" fillId="0" borderId="34" xfId="13" applyFont="1" applyBorder="1" applyAlignment="1">
      <alignment horizontal="left" vertical="center" wrapText="1"/>
    </xf>
    <xf numFmtId="0" fontId="121" fillId="0" borderId="22" xfId="13" applyFont="1" applyBorder="1" applyAlignment="1">
      <alignment horizontal="left" vertical="center" wrapText="1"/>
    </xf>
    <xf numFmtId="0" fontId="121" fillId="0" borderId="23" xfId="13" applyFont="1" applyBorder="1" applyAlignment="1">
      <alignment horizontal="left" vertical="center" wrapText="1"/>
    </xf>
    <xf numFmtId="0" fontId="121" fillId="0" borderId="22" xfId="13" applyFont="1" applyBorder="1" applyAlignment="1">
      <alignment horizontal="center" vertical="top"/>
    </xf>
    <xf numFmtId="0" fontId="121" fillId="0" borderId="33" xfId="13" applyFont="1" applyBorder="1">
      <alignment vertical="center"/>
    </xf>
    <xf numFmtId="0" fontId="121" fillId="0" borderId="23" xfId="13" applyFont="1" applyBorder="1" applyAlignment="1">
      <alignment horizontal="center" vertical="top"/>
    </xf>
    <xf numFmtId="0" fontId="121" fillId="0" borderId="33" xfId="13" applyFont="1" applyBorder="1" applyAlignment="1">
      <alignment horizontal="left" vertical="center"/>
    </xf>
    <xf numFmtId="0" fontId="121" fillId="0" borderId="34" xfId="13" applyFont="1" applyBorder="1" applyAlignment="1">
      <alignment horizontal="center" vertical="top"/>
    </xf>
    <xf numFmtId="0" fontId="121" fillId="0" borderId="34" xfId="13" applyFont="1" applyBorder="1" applyAlignment="1">
      <alignment horizontal="center" vertical="center" wrapText="1"/>
    </xf>
    <xf numFmtId="0" fontId="121" fillId="0" borderId="23" xfId="13" applyFont="1" applyBorder="1" applyAlignment="1">
      <alignment horizontal="center" vertical="center" wrapText="1"/>
    </xf>
    <xf numFmtId="0" fontId="121" fillId="0" borderId="22" xfId="13" applyFont="1" applyBorder="1">
      <alignment vertical="center"/>
    </xf>
    <xf numFmtId="0" fontId="121" fillId="10" borderId="34" xfId="13" applyFont="1" applyFill="1" applyBorder="1" applyAlignment="1">
      <alignment horizontal="center" vertical="center" wrapText="1"/>
    </xf>
    <xf numFmtId="0" fontId="121" fillId="10" borderId="23" xfId="13" applyFont="1" applyFill="1" applyBorder="1" applyAlignment="1">
      <alignment horizontal="center" vertical="center" wrapText="1"/>
    </xf>
    <xf numFmtId="0" fontId="121" fillId="0" borderId="33" xfId="13" applyFont="1" applyBorder="1" applyAlignment="1">
      <alignment horizontal="center" vertical="center" wrapText="1"/>
    </xf>
    <xf numFmtId="0" fontId="127" fillId="0" borderId="0" xfId="13" applyFont="1">
      <alignment vertical="center"/>
    </xf>
    <xf numFmtId="0" fontId="64" fillId="0" borderId="0" xfId="21" applyFont="1" applyFill="1" applyBorder="1">
      <alignment vertical="center"/>
    </xf>
    <xf numFmtId="0" fontId="33" fillId="0" borderId="0" xfId="21" applyFont="1" applyFill="1" applyBorder="1">
      <alignment vertical="center"/>
    </xf>
    <xf numFmtId="0" fontId="31" fillId="0" borderId="0" xfId="21" applyFont="1" applyAlignment="1">
      <alignment horizontal="center" vertical="center" wrapText="1"/>
    </xf>
    <xf numFmtId="0" fontId="48" fillId="0" borderId="0" xfId="21" applyFont="1" applyFill="1" applyBorder="1">
      <alignment vertical="center"/>
    </xf>
    <xf numFmtId="0" fontId="31" fillId="0" borderId="0" xfId="21" applyFont="1" applyAlignment="1">
      <alignment horizontal="center" vertical="center"/>
    </xf>
    <xf numFmtId="0" fontId="33" fillId="0" borderId="42" xfId="21" applyFont="1" applyBorder="1" applyAlignment="1">
      <alignment horizontal="left" vertical="center"/>
    </xf>
    <xf numFmtId="0" fontId="33" fillId="0" borderId="118" xfId="21" applyFont="1" applyBorder="1" applyAlignment="1">
      <alignment horizontal="left" vertical="center"/>
    </xf>
    <xf numFmtId="0" fontId="33" fillId="0" borderId="54" xfId="21" applyFont="1" applyBorder="1" applyAlignment="1">
      <alignment horizontal="left" vertical="center" wrapText="1"/>
    </xf>
    <xf numFmtId="0" fontId="33" fillId="0" borderId="51" xfId="21" applyFont="1" applyBorder="1" applyAlignment="1">
      <alignment horizontal="left" vertical="center" wrapText="1"/>
    </xf>
    <xf numFmtId="0" fontId="33" fillId="0" borderId="53" xfId="21" applyFont="1" applyBorder="1" applyAlignment="1">
      <alignment horizontal="left" vertical="center" wrapText="1"/>
    </xf>
    <xf numFmtId="0" fontId="33" fillId="0" borderId="59" xfId="21" applyFont="1" applyBorder="1" applyAlignment="1">
      <alignment horizontal="center" vertical="center" textRotation="255" wrapText="1"/>
    </xf>
    <xf numFmtId="0" fontId="33" fillId="0" borderId="60" xfId="21" applyFont="1" applyBorder="1" applyAlignment="1">
      <alignment horizontal="center" vertical="center" textRotation="255" wrapText="1"/>
    </xf>
    <xf numFmtId="0" fontId="33" fillId="0" borderId="210" xfId="21" applyFont="1" applyBorder="1" applyAlignment="1">
      <alignment horizontal="center" vertical="center" textRotation="255" wrapText="1"/>
    </xf>
    <xf numFmtId="0" fontId="14" fillId="0" borderId="0" xfId="21" applyFont="1" applyAlignment="1">
      <alignment horizontal="left" vertical="center" wrapText="1" shrinkToFit="1" readingOrder="1"/>
    </xf>
    <xf numFmtId="0" fontId="17" fillId="0" borderId="0" xfId="21" applyFont="1" applyFill="1" applyBorder="1" applyAlignment="1">
      <alignment vertical="center"/>
    </xf>
    <xf numFmtId="0" fontId="2" fillId="0" borderId="0" xfId="21" applyFont="1" applyFill="1" applyBorder="1" applyAlignment="1">
      <alignment horizontal="center" vertical="center"/>
    </xf>
    <xf numFmtId="0" fontId="128" fillId="0" borderId="0" xfId="21" applyFont="1" applyFill="1" applyBorder="1" applyAlignment="1">
      <alignment vertical="center"/>
    </xf>
    <xf numFmtId="0" fontId="33" fillId="0" borderId="43" xfId="21" applyFont="1" applyBorder="1" applyAlignment="1">
      <alignment horizontal="left" vertical="center"/>
    </xf>
    <xf numFmtId="0" fontId="33" fillId="0" borderId="31" xfId="21" applyFont="1" applyBorder="1" applyAlignment="1">
      <alignment horizontal="left" vertical="center" wrapText="1"/>
    </xf>
    <xf numFmtId="0" fontId="33" fillId="0" borderId="0" xfId="21" applyFont="1" applyAlignment="1">
      <alignment horizontal="left" vertical="center" wrapText="1"/>
    </xf>
    <xf numFmtId="0" fontId="33" fillId="0" borderId="118" xfId="21" applyFont="1" applyBorder="1" applyAlignment="1">
      <alignment horizontal="center" vertical="center" wrapText="1"/>
    </xf>
    <xf numFmtId="0" fontId="33" fillId="0" borderId="45" xfId="21" applyFont="1" applyBorder="1" applyAlignment="1">
      <alignment horizontal="center" vertical="center" wrapText="1"/>
    </xf>
    <xf numFmtId="0" fontId="14" fillId="0" borderId="0" xfId="21" applyFont="1" applyFill="1" applyBorder="1" applyAlignment="1">
      <alignment vertical="center"/>
    </xf>
    <xf numFmtId="0" fontId="2" fillId="0" borderId="0" xfId="21" applyFont="1" applyFill="1" applyBorder="1" applyAlignment="1">
      <alignment horizontal="left" vertical="center"/>
    </xf>
    <xf numFmtId="0" fontId="2" fillId="0" borderId="0" xfId="8" applyFont="1" applyBorder="1" applyAlignment="1">
      <alignment vertical="center"/>
    </xf>
    <xf numFmtId="0" fontId="14" fillId="0" borderId="74" xfId="21" applyFont="1" applyBorder="1" applyAlignment="1">
      <alignment horizontal="left" vertical="center"/>
    </xf>
    <xf numFmtId="0" fontId="14" fillId="0" borderId="79" xfId="21" applyFont="1" applyBorder="1" applyAlignment="1">
      <alignment horizontal="left" vertical="center"/>
    </xf>
    <xf numFmtId="0" fontId="14" fillId="0" borderId="45" xfId="21" applyFont="1" applyBorder="1" applyAlignment="1">
      <alignment horizontal="left" vertical="center"/>
    </xf>
    <xf numFmtId="0" fontId="33" fillId="0" borderId="44" xfId="21" applyFont="1" applyBorder="1" applyAlignment="1">
      <alignment horizontal="left" vertical="center"/>
    </xf>
    <xf numFmtId="0" fontId="33" fillId="0" borderId="22" xfId="21" applyFont="1" applyBorder="1" applyAlignment="1">
      <alignment horizontal="left" vertical="center" wrapText="1"/>
    </xf>
    <xf numFmtId="0" fontId="19" fillId="0" borderId="79" xfId="21" applyFont="1" applyBorder="1" applyAlignment="1">
      <alignment horizontal="left"/>
    </xf>
    <xf numFmtId="0" fontId="14" fillId="0" borderId="29" xfId="21" applyFont="1" applyBorder="1" applyAlignment="1">
      <alignment horizontal="left" vertical="center" wrapText="1"/>
    </xf>
    <xf numFmtId="0" fontId="19" fillId="0" borderId="45" xfId="21" applyFont="1" applyBorder="1" applyAlignment="1">
      <alignment horizontal="left"/>
    </xf>
    <xf numFmtId="0" fontId="19" fillId="0" borderId="43" xfId="21" applyFont="1" applyBorder="1" applyAlignment="1">
      <alignment horizontal="left" vertical="center" wrapText="1"/>
    </xf>
    <xf numFmtId="0" fontId="19" fillId="0" borderId="28" xfId="21" applyFont="1" applyBorder="1" applyAlignment="1">
      <alignment horizontal="left" vertical="center" wrapText="1"/>
    </xf>
    <xf numFmtId="0" fontId="19" fillId="0" borderId="28" xfId="21" applyFont="1" applyBorder="1">
      <alignment vertical="center"/>
    </xf>
    <xf numFmtId="0" fontId="19" fillId="0" borderId="29" xfId="21" applyFont="1" applyBorder="1" applyAlignment="1">
      <alignment horizontal="left" vertical="center"/>
    </xf>
    <xf numFmtId="0" fontId="19" fillId="0" borderId="45" xfId="21" applyFont="1" applyBorder="1">
      <alignment vertical="center"/>
    </xf>
    <xf numFmtId="0" fontId="33" fillId="0" borderId="0" xfId="21" applyFont="1" applyFill="1" applyBorder="1" applyAlignment="1">
      <alignment horizontal="right" vertical="center"/>
    </xf>
    <xf numFmtId="0" fontId="19" fillId="0" borderId="29" xfId="21" applyFont="1" applyBorder="1">
      <alignment vertical="center"/>
    </xf>
    <xf numFmtId="0" fontId="14" fillId="0" borderId="84" xfId="21" applyFont="1" applyBorder="1" applyAlignment="1">
      <alignment horizontal="center" vertical="center"/>
    </xf>
    <xf numFmtId="0" fontId="14" fillId="0" borderId="106" xfId="21" applyFont="1" applyBorder="1" applyAlignment="1">
      <alignment horizontal="center" vertical="center"/>
    </xf>
    <xf numFmtId="0" fontId="19" fillId="0" borderId="85" xfId="21" applyFont="1" applyBorder="1" applyAlignment="1">
      <alignment horizontal="left"/>
    </xf>
    <xf numFmtId="0" fontId="19" fillId="0" borderId="47" xfId="21" applyFont="1" applyBorder="1" applyAlignment="1">
      <alignment horizontal="left" vertical="center" wrapText="1"/>
    </xf>
    <xf numFmtId="0" fontId="19" fillId="0" borderId="83" xfId="21" applyFont="1" applyBorder="1" applyAlignment="1">
      <alignment horizontal="left" vertical="center" wrapText="1"/>
    </xf>
    <xf numFmtId="0" fontId="19" fillId="0" borderId="83" xfId="21" applyFont="1" applyBorder="1">
      <alignment vertical="center"/>
    </xf>
    <xf numFmtId="0" fontId="19" fillId="0" borderId="84" xfId="21" applyFont="1" applyBorder="1" applyAlignment="1">
      <alignment horizontal="left" vertical="center"/>
    </xf>
    <xf numFmtId="0" fontId="19" fillId="0" borderId="85" xfId="21" applyFont="1" applyBorder="1">
      <alignment vertical="center"/>
    </xf>
  </cellXfs>
  <cellStyles count="24">
    <cellStyle name="桁区切り 2" xfId="1"/>
    <cellStyle name="桁区切り 2 2" xfId="2"/>
    <cellStyle name="標準" xfId="0" builtinId="0"/>
    <cellStyle name="標準 15" xfId="3"/>
    <cellStyle name="標準 2" xfId="4"/>
    <cellStyle name="標準 2 2" xfId="5"/>
    <cellStyle name="標準 2 2 2" xfId="6"/>
    <cellStyle name="標準 2 3" xfId="7"/>
    <cellStyle name="標準 3" xfId="8"/>
    <cellStyle name="標準 4" xfId="9"/>
    <cellStyle name="標準 4 2" xfId="10"/>
    <cellStyle name="標準 4 2 2" xfId="11"/>
    <cellStyle name="標準 5" xfId="12"/>
    <cellStyle name="標準 5 2" xfId="13"/>
    <cellStyle name="標準 6" xfId="14"/>
    <cellStyle name="標準_③-２加算様式（就労）" xfId="15"/>
    <cellStyle name="標準_③-３加算様式（追加） 2" xfId="16"/>
    <cellStyle name="標準_【様式例】新規加算の体制届出書" xfId="17"/>
    <cellStyle name="標準_かさんくん1" xfId="18"/>
    <cellStyle name="標準_報酬コード表" xfId="19"/>
    <cellStyle name="標準_特定事業所加算届出様式" xfId="20"/>
    <cellStyle name="標準_短期入所介護給付費請求書" xfId="21"/>
    <cellStyle name="ハイパーリンク" xfId="22" builtinId="8"/>
    <cellStyle name="パーセント" xfId="23" builtinId="5"/>
  </cellStyles>
  <dxfs count="176">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3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5" tint="0.4"/>
        </patternFill>
      </fill>
    </dxf>
    <dxf>
      <fill>
        <patternFill patternType="solid">
          <bgColor rgb="FFFFFF00"/>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5" tint="0.4"/>
        </patternFill>
      </fill>
    </dxf>
    <dxf>
      <fill>
        <patternFill patternType="solid">
          <bgColor rgb="FFFFFF00"/>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5" tint="0.4"/>
        </patternFill>
      </fill>
    </dxf>
    <dxf>
      <fill>
        <patternFill patternType="solid">
          <bgColor rgb="FFFFFF00"/>
        </patternFill>
      </fill>
    </dxf>
    <dxf>
      <fill>
        <patternFill patternType="solid">
          <bgColor theme="0" tint="-0.35"/>
        </patternFill>
      </fill>
    </dxf>
    <dxf>
      <fill>
        <patternFill patternType="solid">
          <bgColor theme="5" tint="0.4"/>
        </patternFill>
      </fill>
    </dxf>
    <dxf>
      <fill>
        <patternFill patternType="solid">
          <bgColor rgb="FFFFFF00"/>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5" tint="0.4"/>
        </patternFill>
      </fill>
    </dxf>
    <dxf>
      <fill>
        <patternFill patternType="solid">
          <bgColor rgb="FFFFFF00"/>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5" tint="0.4"/>
        </patternFill>
      </fill>
    </dxf>
    <dxf>
      <fill>
        <patternFill patternType="solid">
          <bgColor rgb="FFFFFF00"/>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5" tint="0.4"/>
        </patternFill>
      </fill>
    </dxf>
    <dxf>
      <fill>
        <patternFill patternType="solid">
          <bgColor rgb="FFFFFF00"/>
        </patternFill>
      </fill>
    </dxf>
    <dxf>
      <fill>
        <patternFill patternType="solid">
          <bgColor theme="0" tint="-0.35"/>
        </patternFill>
      </fill>
    </dxf>
    <dxf>
      <fill>
        <patternFill patternType="solid">
          <bgColor theme="5" tint="0.4"/>
        </patternFill>
      </fill>
    </dxf>
    <dxf>
      <fill>
        <patternFill patternType="solid">
          <bgColor rgb="FFFFFF00"/>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35"/>
        </patternFill>
      </fill>
    </dxf>
    <dxf>
      <fill>
        <patternFill patternType="solid">
          <bgColor theme="0" tint="-0.35"/>
        </patternFill>
      </fill>
    </dxf>
    <dxf>
      <fill>
        <patternFill patternType="solid">
          <bgColor theme="0" tint="-0.35"/>
        </patternFill>
      </fill>
    </dxf>
  </dxf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externalLink" Target="externalLinks/externalLink1.xml" /><Relationship Id="rId78" Type="http://schemas.openxmlformats.org/officeDocument/2006/relationships/theme" Target="theme/theme1.xml" /><Relationship Id="rId79" Type="http://schemas.openxmlformats.org/officeDocument/2006/relationships/sharedStrings" Target="sharedStrings.xml" /><Relationship Id="rId80" Type="http://schemas.openxmlformats.org/officeDocument/2006/relationships/styles" Target="styles.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Relationships xmlns="http://schemas.openxmlformats.org/package/2006/relationships"><Relationship Id="rId1" Type="http://schemas.openxmlformats.org/officeDocument/2006/relationships/hyperlink" Target="#index!A1" /></Relationships>
</file>

<file path=xl/drawings/_rels/drawing10.xml.rels><?xml version="1.0" encoding="UTF-8"?><Relationships xmlns="http://schemas.openxmlformats.org/package/2006/relationships"><Relationship Id="rId1" Type="http://schemas.openxmlformats.org/officeDocument/2006/relationships/hyperlink" Target="#index!A1" /></Relationships>
</file>

<file path=xl/drawings/_rels/drawing11.xml.rels><?xml version="1.0" encoding="UTF-8"?><Relationships xmlns="http://schemas.openxmlformats.org/package/2006/relationships"><Relationship Id="rId1" Type="http://schemas.openxmlformats.org/officeDocument/2006/relationships/hyperlink" Target="#index!A1" /></Relationships>
</file>

<file path=xl/drawings/_rels/drawing12.xml.rels><?xml version="1.0" encoding="UTF-8"?><Relationships xmlns="http://schemas.openxmlformats.org/package/2006/relationships"><Relationship Id="rId1" Type="http://schemas.openxmlformats.org/officeDocument/2006/relationships/hyperlink" Target="#index!A1" /></Relationships>
</file>

<file path=xl/drawings/_rels/drawing13.xml.rels><?xml version="1.0" encoding="UTF-8"?><Relationships xmlns="http://schemas.openxmlformats.org/package/2006/relationships"><Relationship Id="rId1" Type="http://schemas.openxmlformats.org/officeDocument/2006/relationships/hyperlink" Target="#index!A1" /></Relationships>
</file>

<file path=xl/drawings/_rels/drawing14.xml.rels><?xml version="1.0" encoding="UTF-8"?><Relationships xmlns="http://schemas.openxmlformats.org/package/2006/relationships"><Relationship Id="rId1" Type="http://schemas.openxmlformats.org/officeDocument/2006/relationships/hyperlink" Target="#index!A1" /></Relationships>
</file>

<file path=xl/drawings/_rels/drawing15.xml.rels><?xml version="1.0" encoding="UTF-8"?><Relationships xmlns="http://schemas.openxmlformats.org/package/2006/relationships"><Relationship Id="rId1" Type="http://schemas.openxmlformats.org/officeDocument/2006/relationships/hyperlink" Target="#index!A1" /></Relationships>
</file>

<file path=xl/drawings/_rels/drawing16.xml.rels><?xml version="1.0" encoding="UTF-8"?><Relationships xmlns="http://schemas.openxmlformats.org/package/2006/relationships"><Relationship Id="rId1" Type="http://schemas.openxmlformats.org/officeDocument/2006/relationships/hyperlink" Target="#index!A1" /></Relationships>
</file>

<file path=xl/drawings/_rels/drawing17.xml.rels><?xml version="1.0" encoding="UTF-8"?><Relationships xmlns="http://schemas.openxmlformats.org/package/2006/relationships"><Relationship Id="rId1" Type="http://schemas.openxmlformats.org/officeDocument/2006/relationships/hyperlink" Target="#index!A1" /></Relationships>
</file>

<file path=xl/drawings/_rels/drawing18.xml.rels><?xml version="1.0" encoding="UTF-8"?><Relationships xmlns="http://schemas.openxmlformats.org/package/2006/relationships"><Relationship Id="rId1" Type="http://schemas.openxmlformats.org/officeDocument/2006/relationships/hyperlink" Target="#index!A1" /></Relationships>
</file>

<file path=xl/drawings/_rels/drawing19.xml.rels><?xml version="1.0" encoding="UTF-8"?><Relationships xmlns="http://schemas.openxmlformats.org/package/2006/relationships"><Relationship Id="rId1" Type="http://schemas.openxmlformats.org/officeDocument/2006/relationships/hyperlink" Target="#index!A1" /></Relationships>
</file>

<file path=xl/drawings/_rels/drawing2.xml.rels><?xml version="1.0" encoding="UTF-8"?><Relationships xmlns="http://schemas.openxmlformats.org/package/2006/relationships"><Relationship Id="rId1" Type="http://schemas.openxmlformats.org/officeDocument/2006/relationships/hyperlink" Target="#index!A1" /></Relationships>
</file>

<file path=xl/drawings/_rels/drawing20.xml.rels><?xml version="1.0" encoding="UTF-8"?><Relationships xmlns="http://schemas.openxmlformats.org/package/2006/relationships"><Relationship Id="rId1" Type="http://schemas.openxmlformats.org/officeDocument/2006/relationships/hyperlink" Target="#index!A1" /></Relationships>
</file>

<file path=xl/drawings/_rels/drawing21.xml.rels><?xml version="1.0" encoding="UTF-8"?><Relationships xmlns="http://schemas.openxmlformats.org/package/2006/relationships"><Relationship Id="rId1" Type="http://schemas.openxmlformats.org/officeDocument/2006/relationships/hyperlink" Target="#index!A1" /></Relationships>
</file>

<file path=xl/drawings/_rels/drawing22.xml.rels><?xml version="1.0" encoding="UTF-8"?><Relationships xmlns="http://schemas.openxmlformats.org/package/2006/relationships"><Relationship Id="rId1" Type="http://schemas.openxmlformats.org/officeDocument/2006/relationships/hyperlink" Target="#index!A1" /></Relationships>
</file>

<file path=xl/drawings/_rels/drawing23.xml.rels><?xml version="1.0" encoding="UTF-8"?><Relationships xmlns="http://schemas.openxmlformats.org/package/2006/relationships"><Relationship Id="rId1" Type="http://schemas.openxmlformats.org/officeDocument/2006/relationships/hyperlink" Target="#index!A1" /></Relationships>
</file>

<file path=xl/drawings/_rels/drawing24.xml.rels><?xml version="1.0" encoding="UTF-8"?><Relationships xmlns="http://schemas.openxmlformats.org/package/2006/relationships"><Relationship Id="rId1" Type="http://schemas.openxmlformats.org/officeDocument/2006/relationships/hyperlink" Target="#index!A1" /></Relationships>
</file>

<file path=xl/drawings/_rels/drawing25.xml.rels><?xml version="1.0" encoding="UTF-8"?><Relationships xmlns="http://schemas.openxmlformats.org/package/2006/relationships"><Relationship Id="rId1" Type="http://schemas.openxmlformats.org/officeDocument/2006/relationships/hyperlink" Target="#index!A1" /></Relationships>
</file>

<file path=xl/drawings/_rels/drawing26.xml.rels><?xml version="1.0" encoding="UTF-8"?><Relationships xmlns="http://schemas.openxmlformats.org/package/2006/relationships"><Relationship Id="rId1" Type="http://schemas.openxmlformats.org/officeDocument/2006/relationships/hyperlink" Target="#index!A1" /></Relationships>
</file>

<file path=xl/drawings/_rels/drawing27.xml.rels><?xml version="1.0" encoding="UTF-8"?><Relationships xmlns="http://schemas.openxmlformats.org/package/2006/relationships"><Relationship Id="rId1" Type="http://schemas.openxmlformats.org/officeDocument/2006/relationships/hyperlink" Target="#index!A1" /></Relationships>
</file>

<file path=xl/drawings/_rels/drawing28.xml.rels><?xml version="1.0" encoding="UTF-8"?><Relationships xmlns="http://schemas.openxmlformats.org/package/2006/relationships"><Relationship Id="rId1" Type="http://schemas.openxmlformats.org/officeDocument/2006/relationships/hyperlink" Target="#index!A1" /></Relationships>
</file>

<file path=xl/drawings/_rels/drawing29.xml.rels><?xml version="1.0" encoding="UTF-8"?><Relationships xmlns="http://schemas.openxmlformats.org/package/2006/relationships"><Relationship Id="rId1" Type="http://schemas.openxmlformats.org/officeDocument/2006/relationships/hyperlink" Target="#index!A1" /></Relationships>
</file>

<file path=xl/drawings/_rels/drawing3.xml.rels><?xml version="1.0" encoding="UTF-8"?><Relationships xmlns="http://schemas.openxmlformats.org/package/2006/relationships"><Relationship Id="rId1" Type="http://schemas.openxmlformats.org/officeDocument/2006/relationships/hyperlink" Target="#index!A1" /></Relationships>
</file>

<file path=xl/drawings/_rels/drawing30.xml.rels><?xml version="1.0" encoding="UTF-8"?><Relationships xmlns="http://schemas.openxmlformats.org/package/2006/relationships"><Relationship Id="rId1" Type="http://schemas.openxmlformats.org/officeDocument/2006/relationships/hyperlink" Target="#index!A1" /></Relationships>
</file>

<file path=xl/drawings/_rels/drawing31.xml.rels><?xml version="1.0" encoding="UTF-8"?><Relationships xmlns="http://schemas.openxmlformats.org/package/2006/relationships"><Relationship Id="rId1" Type="http://schemas.openxmlformats.org/officeDocument/2006/relationships/hyperlink" Target="#index!A1" /></Relationships>
</file>

<file path=xl/drawings/_rels/drawing32.xml.rels><?xml version="1.0" encoding="UTF-8"?><Relationships xmlns="http://schemas.openxmlformats.org/package/2006/relationships"><Relationship Id="rId1" Type="http://schemas.openxmlformats.org/officeDocument/2006/relationships/hyperlink" Target="#index!A1" /></Relationships>
</file>

<file path=xl/drawings/_rels/drawing33.xml.rels><?xml version="1.0" encoding="UTF-8"?><Relationships xmlns="http://schemas.openxmlformats.org/package/2006/relationships"><Relationship Id="rId1" Type="http://schemas.openxmlformats.org/officeDocument/2006/relationships/hyperlink" Target="#index!A1" /></Relationships>
</file>

<file path=xl/drawings/_rels/drawing34.xml.rels><?xml version="1.0" encoding="UTF-8"?><Relationships xmlns="http://schemas.openxmlformats.org/package/2006/relationships"><Relationship Id="rId1" Type="http://schemas.openxmlformats.org/officeDocument/2006/relationships/hyperlink" Target="#index!A1" /></Relationships>
</file>

<file path=xl/drawings/_rels/drawing35.xml.rels><?xml version="1.0" encoding="UTF-8"?><Relationships xmlns="http://schemas.openxmlformats.org/package/2006/relationships"><Relationship Id="rId1" Type="http://schemas.openxmlformats.org/officeDocument/2006/relationships/hyperlink" Target="#index!A1" /></Relationships>
</file>

<file path=xl/drawings/_rels/drawing36.xml.rels><?xml version="1.0" encoding="UTF-8"?><Relationships xmlns="http://schemas.openxmlformats.org/package/2006/relationships"><Relationship Id="rId1" Type="http://schemas.openxmlformats.org/officeDocument/2006/relationships/hyperlink" Target="#index!A1" /></Relationships>
</file>

<file path=xl/drawings/_rels/drawing37.xml.rels><?xml version="1.0" encoding="UTF-8"?><Relationships xmlns="http://schemas.openxmlformats.org/package/2006/relationships"><Relationship Id="rId1" Type="http://schemas.openxmlformats.org/officeDocument/2006/relationships/hyperlink" Target="#index!A1" /></Relationships>
</file>

<file path=xl/drawings/_rels/drawing38.xml.rels><?xml version="1.0" encoding="UTF-8"?><Relationships xmlns="http://schemas.openxmlformats.org/package/2006/relationships"><Relationship Id="rId1" Type="http://schemas.openxmlformats.org/officeDocument/2006/relationships/hyperlink" Target="#index!A1" /></Relationships>
</file>

<file path=xl/drawings/_rels/drawing39.xml.rels><?xml version="1.0" encoding="UTF-8"?><Relationships xmlns="http://schemas.openxmlformats.org/package/2006/relationships"><Relationship Id="rId1" Type="http://schemas.openxmlformats.org/officeDocument/2006/relationships/hyperlink" Target="#index!A1" /></Relationships>
</file>

<file path=xl/drawings/_rels/drawing4.xml.rels><?xml version="1.0" encoding="UTF-8"?><Relationships xmlns="http://schemas.openxmlformats.org/package/2006/relationships"><Relationship Id="rId1" Type="http://schemas.openxmlformats.org/officeDocument/2006/relationships/hyperlink" Target="#index!A1" /></Relationships>
</file>

<file path=xl/drawings/_rels/drawing40.xml.rels><?xml version="1.0" encoding="UTF-8"?><Relationships xmlns="http://schemas.openxmlformats.org/package/2006/relationships"><Relationship Id="rId1" Type="http://schemas.openxmlformats.org/officeDocument/2006/relationships/hyperlink" Target="#index!A1" /></Relationships>
</file>

<file path=xl/drawings/_rels/drawing41.xml.rels><?xml version="1.0" encoding="UTF-8"?><Relationships xmlns="http://schemas.openxmlformats.org/package/2006/relationships"><Relationship Id="rId1" Type="http://schemas.openxmlformats.org/officeDocument/2006/relationships/hyperlink" Target="#index!A1" /></Relationships>
</file>

<file path=xl/drawings/_rels/drawing42.xml.rels><?xml version="1.0" encoding="UTF-8"?><Relationships xmlns="http://schemas.openxmlformats.org/package/2006/relationships"><Relationship Id="rId1" Type="http://schemas.openxmlformats.org/officeDocument/2006/relationships/hyperlink" Target="#index!A1" /></Relationships>
</file>

<file path=xl/drawings/_rels/drawing43.xml.rels><?xml version="1.0" encoding="UTF-8"?><Relationships xmlns="http://schemas.openxmlformats.org/package/2006/relationships"><Relationship Id="rId1" Type="http://schemas.openxmlformats.org/officeDocument/2006/relationships/hyperlink" Target="#index!A1" /></Relationships>
</file>

<file path=xl/drawings/_rels/drawing44.xml.rels><?xml version="1.0" encoding="UTF-8"?><Relationships xmlns="http://schemas.openxmlformats.org/package/2006/relationships"><Relationship Id="rId1" Type="http://schemas.openxmlformats.org/officeDocument/2006/relationships/hyperlink" Target="#index!A1" /></Relationships>
</file>

<file path=xl/drawings/_rels/drawing45.xml.rels><?xml version="1.0" encoding="UTF-8"?><Relationships xmlns="http://schemas.openxmlformats.org/package/2006/relationships"><Relationship Id="rId1" Type="http://schemas.openxmlformats.org/officeDocument/2006/relationships/hyperlink" Target="#index!A1" /></Relationships>
</file>

<file path=xl/drawings/_rels/drawing46.xml.rels><?xml version="1.0" encoding="UTF-8"?><Relationships xmlns="http://schemas.openxmlformats.org/package/2006/relationships"><Relationship Id="rId1" Type="http://schemas.openxmlformats.org/officeDocument/2006/relationships/hyperlink" Target="#index!A1" /></Relationships>
</file>

<file path=xl/drawings/_rels/drawing47.xml.rels><?xml version="1.0" encoding="UTF-8"?><Relationships xmlns="http://schemas.openxmlformats.org/package/2006/relationships"><Relationship Id="rId1" Type="http://schemas.openxmlformats.org/officeDocument/2006/relationships/hyperlink" Target="#index!A1" /></Relationships>
</file>

<file path=xl/drawings/_rels/drawing48.xml.rels><?xml version="1.0" encoding="UTF-8"?><Relationships xmlns="http://schemas.openxmlformats.org/package/2006/relationships"><Relationship Id="rId1" Type="http://schemas.openxmlformats.org/officeDocument/2006/relationships/hyperlink" Target="#index!A1" /></Relationships>
</file>

<file path=xl/drawings/_rels/drawing49.xml.rels><?xml version="1.0" encoding="UTF-8"?><Relationships xmlns="http://schemas.openxmlformats.org/package/2006/relationships"><Relationship Id="rId1" Type="http://schemas.openxmlformats.org/officeDocument/2006/relationships/hyperlink" Target="#index!A1" /></Relationships>
</file>

<file path=xl/drawings/_rels/drawing5.xml.rels><?xml version="1.0" encoding="UTF-8"?><Relationships xmlns="http://schemas.openxmlformats.org/package/2006/relationships"><Relationship Id="rId1" Type="http://schemas.openxmlformats.org/officeDocument/2006/relationships/hyperlink" Target="#index!A1" /></Relationships>
</file>

<file path=xl/drawings/_rels/drawing50.xml.rels><?xml version="1.0" encoding="UTF-8"?><Relationships xmlns="http://schemas.openxmlformats.org/package/2006/relationships"><Relationship Id="rId1" Type="http://schemas.openxmlformats.org/officeDocument/2006/relationships/hyperlink" Target="#index!A1" /></Relationships>
</file>

<file path=xl/drawings/_rels/drawing51.xml.rels><?xml version="1.0" encoding="UTF-8"?><Relationships xmlns="http://schemas.openxmlformats.org/package/2006/relationships"><Relationship Id="rId1" Type="http://schemas.openxmlformats.org/officeDocument/2006/relationships/hyperlink" Target="#index!A1" /></Relationships>
</file>

<file path=xl/drawings/_rels/drawing52.xml.rels><?xml version="1.0" encoding="UTF-8"?><Relationships xmlns="http://schemas.openxmlformats.org/package/2006/relationships"><Relationship Id="rId1" Type="http://schemas.openxmlformats.org/officeDocument/2006/relationships/hyperlink" Target="#index!A1" /></Relationships>
</file>

<file path=xl/drawings/_rels/drawing53.xml.rels><?xml version="1.0" encoding="UTF-8"?><Relationships xmlns="http://schemas.openxmlformats.org/package/2006/relationships"><Relationship Id="rId1" Type="http://schemas.openxmlformats.org/officeDocument/2006/relationships/hyperlink" Target="#index!A1" /></Relationships>
</file>

<file path=xl/drawings/_rels/drawing54.xml.rels><?xml version="1.0" encoding="UTF-8"?><Relationships xmlns="http://schemas.openxmlformats.org/package/2006/relationships"><Relationship Id="rId1" Type="http://schemas.openxmlformats.org/officeDocument/2006/relationships/hyperlink" Target="#index!A1" /></Relationships>
</file>

<file path=xl/drawings/_rels/drawing55.xml.rels><?xml version="1.0" encoding="UTF-8"?><Relationships xmlns="http://schemas.openxmlformats.org/package/2006/relationships"><Relationship Id="rId1" Type="http://schemas.openxmlformats.org/officeDocument/2006/relationships/hyperlink" Target="#index!A1" /></Relationships>
</file>

<file path=xl/drawings/_rels/drawing56.xml.rels><?xml version="1.0" encoding="UTF-8"?><Relationships xmlns="http://schemas.openxmlformats.org/package/2006/relationships"><Relationship Id="rId1" Type="http://schemas.openxmlformats.org/officeDocument/2006/relationships/hyperlink" Target="#index!A1" /></Relationships>
</file>

<file path=xl/drawings/_rels/drawing57.xml.rels><?xml version="1.0" encoding="UTF-8"?><Relationships xmlns="http://schemas.openxmlformats.org/package/2006/relationships"><Relationship Id="rId1" Type="http://schemas.openxmlformats.org/officeDocument/2006/relationships/hyperlink" Target="#index!A1" /></Relationships>
</file>

<file path=xl/drawings/_rels/drawing58.xml.rels><?xml version="1.0" encoding="UTF-8"?><Relationships xmlns="http://schemas.openxmlformats.org/package/2006/relationships"><Relationship Id="rId1" Type="http://schemas.openxmlformats.org/officeDocument/2006/relationships/hyperlink" Target="#index!A1" /></Relationships>
</file>

<file path=xl/drawings/_rels/drawing59.xml.rels><?xml version="1.0" encoding="UTF-8"?><Relationships xmlns="http://schemas.openxmlformats.org/package/2006/relationships"><Relationship Id="rId1" Type="http://schemas.openxmlformats.org/officeDocument/2006/relationships/hyperlink" Target="#index!A1" /></Relationships>
</file>

<file path=xl/drawings/_rels/drawing6.xml.rels><?xml version="1.0" encoding="UTF-8"?><Relationships xmlns="http://schemas.openxmlformats.org/package/2006/relationships"><Relationship Id="rId1" Type="http://schemas.openxmlformats.org/officeDocument/2006/relationships/hyperlink" Target="#index!A1" /></Relationships>
</file>

<file path=xl/drawings/_rels/drawing60.xml.rels><?xml version="1.0" encoding="UTF-8"?><Relationships xmlns="http://schemas.openxmlformats.org/package/2006/relationships"><Relationship Id="rId1" Type="http://schemas.openxmlformats.org/officeDocument/2006/relationships/hyperlink" Target="#index!A1" /></Relationships>
</file>

<file path=xl/drawings/_rels/drawing61.xml.rels><?xml version="1.0" encoding="UTF-8"?><Relationships xmlns="http://schemas.openxmlformats.org/package/2006/relationships"><Relationship Id="rId1" Type="http://schemas.openxmlformats.org/officeDocument/2006/relationships/hyperlink" Target="#index!A1" /></Relationships>
</file>

<file path=xl/drawings/_rels/drawing62.xml.rels><?xml version="1.0" encoding="UTF-8"?><Relationships xmlns="http://schemas.openxmlformats.org/package/2006/relationships"><Relationship Id="rId1" Type="http://schemas.openxmlformats.org/officeDocument/2006/relationships/hyperlink" Target="#index!A1" /></Relationships>
</file>

<file path=xl/drawings/_rels/drawing63.xml.rels><?xml version="1.0" encoding="UTF-8"?><Relationships xmlns="http://schemas.openxmlformats.org/package/2006/relationships"><Relationship Id="rId1" Type="http://schemas.openxmlformats.org/officeDocument/2006/relationships/hyperlink" Target="#index!A1" /></Relationships>
</file>

<file path=xl/drawings/_rels/drawing64.xml.rels><?xml version="1.0" encoding="UTF-8"?><Relationships xmlns="http://schemas.openxmlformats.org/package/2006/relationships"><Relationship Id="rId1" Type="http://schemas.openxmlformats.org/officeDocument/2006/relationships/hyperlink" Target="#index!A1" /></Relationships>
</file>

<file path=xl/drawings/_rels/drawing65.xml.rels><?xml version="1.0" encoding="UTF-8"?><Relationships xmlns="http://schemas.openxmlformats.org/package/2006/relationships"><Relationship Id="rId1" Type="http://schemas.openxmlformats.org/officeDocument/2006/relationships/hyperlink" Target="#index!A1" /></Relationships>
</file>

<file path=xl/drawings/_rels/drawing66.xml.rels><?xml version="1.0" encoding="UTF-8"?><Relationships xmlns="http://schemas.openxmlformats.org/package/2006/relationships"><Relationship Id="rId1" Type="http://schemas.openxmlformats.org/officeDocument/2006/relationships/hyperlink" Target="#index!A1" /></Relationships>
</file>

<file path=xl/drawings/_rels/drawing67.xml.rels><?xml version="1.0" encoding="UTF-8"?><Relationships xmlns="http://schemas.openxmlformats.org/package/2006/relationships"><Relationship Id="rId1" Type="http://schemas.openxmlformats.org/officeDocument/2006/relationships/hyperlink" Target="#index!A1" /></Relationships>
</file>

<file path=xl/drawings/_rels/drawing68.xml.rels><?xml version="1.0" encoding="UTF-8"?><Relationships xmlns="http://schemas.openxmlformats.org/package/2006/relationships"><Relationship Id="rId1" Type="http://schemas.openxmlformats.org/officeDocument/2006/relationships/hyperlink" Target="#index!A1" /></Relationships>
</file>

<file path=xl/drawings/_rels/drawing69.xml.rels><?xml version="1.0" encoding="UTF-8"?><Relationships xmlns="http://schemas.openxmlformats.org/package/2006/relationships"><Relationship Id="rId1" Type="http://schemas.openxmlformats.org/officeDocument/2006/relationships/hyperlink" Target="#index!A1" /></Relationships>
</file>

<file path=xl/drawings/_rels/drawing7.xml.rels><?xml version="1.0" encoding="UTF-8"?><Relationships xmlns="http://schemas.openxmlformats.org/package/2006/relationships"><Relationship Id="rId1" Type="http://schemas.openxmlformats.org/officeDocument/2006/relationships/hyperlink" Target="#index!A1" /></Relationships>
</file>

<file path=xl/drawings/_rels/drawing70.xml.rels><?xml version="1.0" encoding="UTF-8"?><Relationships xmlns="http://schemas.openxmlformats.org/package/2006/relationships"><Relationship Id="rId1" Type="http://schemas.openxmlformats.org/officeDocument/2006/relationships/hyperlink" Target="#index!A1" /></Relationships>
</file>

<file path=xl/drawings/_rels/drawing71.xml.rels><?xml version="1.0" encoding="UTF-8"?><Relationships xmlns="http://schemas.openxmlformats.org/package/2006/relationships"><Relationship Id="rId1" Type="http://schemas.openxmlformats.org/officeDocument/2006/relationships/hyperlink" Target="#index!A1" /></Relationships>
</file>

<file path=xl/drawings/_rels/drawing72.xml.rels><?xml version="1.0" encoding="UTF-8"?><Relationships xmlns="http://schemas.openxmlformats.org/package/2006/relationships"><Relationship Id="rId1" Type="http://schemas.openxmlformats.org/officeDocument/2006/relationships/hyperlink" Target="#index!A1" /></Relationships>
</file>

<file path=xl/drawings/_rels/drawing73.xml.rels><?xml version="1.0" encoding="UTF-8"?><Relationships xmlns="http://schemas.openxmlformats.org/package/2006/relationships"><Relationship Id="rId1" Type="http://schemas.openxmlformats.org/officeDocument/2006/relationships/hyperlink" Target="#index!A1" /></Relationships>
</file>

<file path=xl/drawings/_rels/drawing74.xml.rels><?xml version="1.0" encoding="UTF-8"?><Relationships xmlns="http://schemas.openxmlformats.org/package/2006/relationships"><Relationship Id="rId1" Type="http://schemas.openxmlformats.org/officeDocument/2006/relationships/hyperlink" Target="#index!A1" /></Relationships>
</file>

<file path=xl/drawings/_rels/drawing75.xml.rels><?xml version="1.0" encoding="UTF-8"?><Relationships xmlns="http://schemas.openxmlformats.org/package/2006/relationships"><Relationship Id="rId1" Type="http://schemas.openxmlformats.org/officeDocument/2006/relationships/hyperlink" Target="#index!A1" /></Relationships>
</file>

<file path=xl/drawings/_rels/drawing8.xml.rels><?xml version="1.0" encoding="UTF-8"?><Relationships xmlns="http://schemas.openxmlformats.org/package/2006/relationships"><Relationship Id="rId1" Type="http://schemas.openxmlformats.org/officeDocument/2006/relationships/hyperlink" Target="#index!A1" /></Relationships>
</file>

<file path=xl/drawings/_rels/drawing9.xml.rels><?xml version="1.0" encoding="UTF-8"?><Relationships xmlns="http://schemas.openxmlformats.org/package/2006/relationships"><Relationship Id="rId1" Type="http://schemas.openxmlformats.org/officeDocument/2006/relationships/hyperlink" Target="#index!A1"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40</xdr:row>
      <xdr:rowOff>0</xdr:rowOff>
    </xdr:from>
    <xdr:to xmlns:xdr="http://schemas.openxmlformats.org/drawingml/2006/spreadsheetDrawing">
      <xdr:col>11</xdr:col>
      <xdr:colOff>0</xdr:colOff>
      <xdr:row>40</xdr:row>
      <xdr:rowOff>0</xdr:rowOff>
    </xdr:to>
    <xdr:sp macro="" textlink="">
      <xdr:nvSpPr>
        <xdr:cNvPr id="2" name="Line 1"/>
        <xdr:cNvSpPr>
          <a:spLocks noChangeShapeType="1"/>
        </xdr:cNvSpPr>
      </xdr:nvSpPr>
      <xdr:spPr>
        <a:xfrm>
          <a:off x="4257675" y="9420225"/>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36</xdr:row>
      <xdr:rowOff>172085</xdr:rowOff>
    </xdr:from>
    <xdr:to xmlns:xdr="http://schemas.openxmlformats.org/drawingml/2006/spreadsheetDrawing">
      <xdr:col>17</xdr:col>
      <xdr:colOff>285750</xdr:colOff>
      <xdr:row>36</xdr:row>
      <xdr:rowOff>172085</xdr:rowOff>
    </xdr:to>
    <xdr:sp macro="" textlink="">
      <xdr:nvSpPr>
        <xdr:cNvPr id="3" name="Line 2"/>
        <xdr:cNvSpPr>
          <a:spLocks noChangeShapeType="1"/>
        </xdr:cNvSpPr>
      </xdr:nvSpPr>
      <xdr:spPr>
        <a:xfrm>
          <a:off x="6391275" y="734441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37</xdr:row>
      <xdr:rowOff>172085</xdr:rowOff>
    </xdr:from>
    <xdr:to xmlns:xdr="http://schemas.openxmlformats.org/drawingml/2006/spreadsheetDrawing">
      <xdr:col>17</xdr:col>
      <xdr:colOff>295275</xdr:colOff>
      <xdr:row>37</xdr:row>
      <xdr:rowOff>172085</xdr:rowOff>
    </xdr:to>
    <xdr:sp macro="" textlink="">
      <xdr:nvSpPr>
        <xdr:cNvPr id="4" name="Line 3"/>
        <xdr:cNvSpPr>
          <a:spLocks noChangeShapeType="1"/>
        </xdr:cNvSpPr>
      </xdr:nvSpPr>
      <xdr:spPr>
        <a:xfrm>
          <a:off x="6400800" y="803021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38</xdr:row>
      <xdr:rowOff>198755</xdr:rowOff>
    </xdr:from>
    <xdr:to xmlns:xdr="http://schemas.openxmlformats.org/drawingml/2006/spreadsheetDrawing">
      <xdr:col>17</xdr:col>
      <xdr:colOff>295275</xdr:colOff>
      <xdr:row>38</xdr:row>
      <xdr:rowOff>198755</xdr:rowOff>
    </xdr:to>
    <xdr:sp macro="" textlink="">
      <xdr:nvSpPr>
        <xdr:cNvPr id="5" name="Line 6"/>
        <xdr:cNvSpPr>
          <a:spLocks noChangeShapeType="1"/>
        </xdr:cNvSpPr>
      </xdr:nvSpPr>
      <xdr:spPr>
        <a:xfrm>
          <a:off x="6372225" y="8742680"/>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26</xdr:col>
      <xdr:colOff>228600</xdr:colOff>
      <xdr:row>1</xdr:row>
      <xdr:rowOff>142875</xdr:rowOff>
    </xdr:from>
    <xdr:to xmlns:xdr="http://schemas.openxmlformats.org/drawingml/2006/spreadsheetDrawing">
      <xdr:col>30</xdr:col>
      <xdr:colOff>0</xdr:colOff>
      <xdr:row>3</xdr:row>
      <xdr:rowOff>114300</xdr:rowOff>
    </xdr:to>
    <xdr:sp macro="" textlink="">
      <xdr:nvSpPr>
        <xdr:cNvPr id="6" name="角丸四角形 5">
          <a:hlinkClick xmlns:r="http://schemas.openxmlformats.org/officeDocument/2006/relationships" r:id="rId1"/>
        </xdr:cNvPr>
        <xdr:cNvSpPr/>
      </xdr:nvSpPr>
      <xdr:spPr>
        <a:xfrm>
          <a:off x="10467975" y="333375"/>
          <a:ext cx="990600" cy="35242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2" name="AutoShape 1"/>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184150</xdr:rowOff>
    </xdr:to>
    <xdr:sp macro="" textlink="">
      <xdr:nvSpPr>
        <xdr:cNvPr id="3" name="角丸四角形 2"/>
        <xdr:cNvSpPr/>
      </xdr:nvSpPr>
      <xdr:spPr>
        <a:xfrm>
          <a:off x="316865" y="20602575"/>
          <a:ext cx="17510760" cy="26511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4" name="矢印: 下 3"/>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5" name="矢印: 上向き折線 4"/>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6" name="矢印: 上向き折線 5"/>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7" name="矢印: 上向き折線 6"/>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8" name="矢印: 上向き折線 7"/>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222885</xdr:rowOff>
    </xdr:from>
    <xdr:to xmlns:xdr="http://schemas.openxmlformats.org/drawingml/2006/spreadsheetDrawing">
      <xdr:col>81</xdr:col>
      <xdr:colOff>137795</xdr:colOff>
      <xdr:row>2</xdr:row>
      <xdr:rowOff>232410</xdr:rowOff>
    </xdr:to>
    <xdr:sp macro="" textlink="">
      <xdr:nvSpPr>
        <xdr:cNvPr id="9" name="角丸四角形 2"/>
        <xdr:cNvSpPr/>
      </xdr:nvSpPr>
      <xdr:spPr>
        <a:xfrm>
          <a:off x="19459575" y="222885"/>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xdr:col>
      <xdr:colOff>79375</xdr:colOff>
      <xdr:row>89</xdr:row>
      <xdr:rowOff>31115</xdr:rowOff>
    </xdr:from>
    <xdr:to xmlns:xdr="http://schemas.openxmlformats.org/drawingml/2006/spreadsheetDrawing">
      <xdr:col>9</xdr:col>
      <xdr:colOff>206375</xdr:colOff>
      <xdr:row>91</xdr:row>
      <xdr:rowOff>95250</xdr:rowOff>
    </xdr:to>
    <xdr:sp macro="" textlink="">
      <xdr:nvSpPr>
        <xdr:cNvPr id="11" name="角丸四角形 10">
          <a:hlinkClick xmlns:r="http://schemas.openxmlformats.org/officeDocument/2006/relationships" r:id="rId1"/>
        </xdr:cNvPr>
        <xdr:cNvSpPr/>
      </xdr:nvSpPr>
      <xdr:spPr>
        <a:xfrm>
          <a:off x="1003300" y="23900765"/>
          <a:ext cx="1727200" cy="59753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2000" b="1">
              <a:solidFill>
                <a:schemeClr val="tx1"/>
              </a:solidFill>
            </a:rPr>
            <a:t>index</a:t>
          </a:r>
          <a:r>
            <a:rPr kumimoji="1" lang="ja-JP" altLang="en-US" sz="2000" b="1">
              <a:solidFill>
                <a:schemeClr val="tx1"/>
              </a:solidFill>
            </a:rPr>
            <a:t>に戻る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18</xdr:col>
      <xdr:colOff>26035</xdr:colOff>
      <xdr:row>2</xdr:row>
      <xdr:rowOff>78105</xdr:rowOff>
    </xdr:from>
    <xdr:to xmlns:xdr="http://schemas.openxmlformats.org/drawingml/2006/spreadsheetDrawing">
      <xdr:col>63</xdr:col>
      <xdr:colOff>105410</xdr:colOff>
      <xdr:row>4</xdr:row>
      <xdr:rowOff>40005</xdr:rowOff>
    </xdr:to>
    <xdr:sp macro="" textlink="">
      <xdr:nvSpPr>
        <xdr:cNvPr id="2" name="角丸四角形 1"/>
        <xdr:cNvSpPr/>
      </xdr:nvSpPr>
      <xdr:spPr>
        <a:xfrm>
          <a:off x="2426335" y="940435"/>
          <a:ext cx="7794625"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参考表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85</xdr:col>
      <xdr:colOff>9525</xdr:colOff>
      <xdr:row>0</xdr:row>
      <xdr:rowOff>158750</xdr:rowOff>
    </xdr:from>
    <xdr:to xmlns:xdr="http://schemas.openxmlformats.org/drawingml/2006/spreadsheetDrawing">
      <xdr:col>107</xdr:col>
      <xdr:colOff>52070</xdr:colOff>
      <xdr:row>4</xdr:row>
      <xdr:rowOff>22225</xdr:rowOff>
    </xdr:to>
    <xdr:sp macro="" textlink="">
      <xdr:nvSpPr>
        <xdr:cNvPr id="3" name="角丸四角形 2"/>
        <xdr:cNvSpPr/>
      </xdr:nvSpPr>
      <xdr:spPr>
        <a:xfrm>
          <a:off x="13420725" y="158750"/>
          <a:ext cx="3185795" cy="107886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5</xdr:col>
      <xdr:colOff>0</xdr:colOff>
      <xdr:row>37</xdr:row>
      <xdr:rowOff>0</xdr:rowOff>
    </xdr:from>
    <xdr:to xmlns:xdr="http://schemas.openxmlformats.org/drawingml/2006/spreadsheetDrawing">
      <xdr:col>12</xdr:col>
      <xdr:colOff>57150</xdr:colOff>
      <xdr:row>39</xdr:row>
      <xdr:rowOff>9525</xdr:rowOff>
    </xdr:to>
    <xdr:sp macro="" textlink="">
      <xdr:nvSpPr>
        <xdr:cNvPr id="5" name="角丸四角形 4">
          <a:hlinkClick xmlns:r="http://schemas.openxmlformats.org/officeDocument/2006/relationships" r:id="rId1"/>
        </xdr:cNvPr>
        <xdr:cNvSpPr/>
      </xdr:nvSpPr>
      <xdr:spPr>
        <a:xfrm>
          <a:off x="666750" y="7339965"/>
          <a:ext cx="990600" cy="36258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5</xdr:col>
      <xdr:colOff>457200</xdr:colOff>
      <xdr:row>14</xdr:row>
      <xdr:rowOff>152400</xdr:rowOff>
    </xdr:from>
    <xdr:to xmlns:xdr="http://schemas.openxmlformats.org/drawingml/2006/spreadsheetDrawing">
      <xdr:col>5</xdr:col>
      <xdr:colOff>600075</xdr:colOff>
      <xdr:row>15</xdr:row>
      <xdr:rowOff>172720</xdr:rowOff>
    </xdr:to>
    <xdr:sp macro="" textlink="">
      <xdr:nvSpPr>
        <xdr:cNvPr id="2" name="右中かっこ 1"/>
        <xdr:cNvSpPr/>
      </xdr:nvSpPr>
      <xdr:spPr>
        <a:xfrm>
          <a:off x="4981575" y="4991100"/>
          <a:ext cx="142875" cy="591820"/>
        </a:xfrm>
        <a:prstGeom prst="rightBrace">
          <a:avLst>
            <a:gd name="adj1" fmla="val 41154"/>
            <a:gd name="adj2" fmla="val 50000"/>
          </a:avLst>
        </a:prstGeom>
        <a:solidFill>
          <a:srgbClr xmlns:mc="http://schemas.openxmlformats.org/markup-compatibility/2006" xmlns:a14="http://schemas.microsoft.com/office/drawing/2010/main" val="FFFFFF" a14:legacySpreadsheetColorIndex="9" mc:Ignorable="a14"/>
        </a:solidFill>
        <a:ln w="9525" algn="ctr">
          <a:solidFill>
            <a:srgbClr xmlns:mc="http://schemas.openxmlformats.org/markup-compatibility/2006" xmlns:a14="http://schemas.microsoft.com/office/drawing/2010/main" val="000000" a14:legacySpreadsheetColorIndex="64" mc:Ignorable="a14"/>
          </a:solidFill>
          <a:round/>
          <a:headEnd/>
          <a:tailEnd/>
        </a:ln>
        <a:effectLst/>
      </xdr:spPr>
    </xdr:sp>
    <xdr:clientData/>
  </xdr:twoCellAnchor>
  <xdr:twoCellAnchor>
    <xdr:from xmlns:xdr="http://schemas.openxmlformats.org/drawingml/2006/spreadsheetDrawing">
      <xdr:col>5</xdr:col>
      <xdr:colOff>553085</xdr:colOff>
      <xdr:row>14</xdr:row>
      <xdr:rowOff>307340</xdr:rowOff>
    </xdr:from>
    <xdr:to xmlns:xdr="http://schemas.openxmlformats.org/drawingml/2006/spreadsheetDrawing">
      <xdr:col>7</xdr:col>
      <xdr:colOff>109220</xdr:colOff>
      <xdr:row>15</xdr:row>
      <xdr:rowOff>2540</xdr:rowOff>
    </xdr:to>
    <xdr:sp macro="" textlink="">
      <xdr:nvSpPr>
        <xdr:cNvPr id="3" name="テキスト ボックス 2"/>
        <xdr:cNvSpPr txBox="1"/>
      </xdr:nvSpPr>
      <xdr:spPr>
        <a:xfrm>
          <a:off x="5077460" y="5146040"/>
          <a:ext cx="1099185" cy="2667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mlns:xdr="http://schemas.openxmlformats.org/drawingml/2006/spreadsheetDrawing">
      <xdr:col>3</xdr:col>
      <xdr:colOff>768985</xdr:colOff>
      <xdr:row>16</xdr:row>
      <xdr:rowOff>0</xdr:rowOff>
    </xdr:from>
    <xdr:to xmlns:xdr="http://schemas.openxmlformats.org/drawingml/2006/spreadsheetDrawing">
      <xdr:col>6</xdr:col>
      <xdr:colOff>7620</xdr:colOff>
      <xdr:row>17</xdr:row>
      <xdr:rowOff>488315</xdr:rowOff>
    </xdr:to>
    <xdr:sp macro="" textlink="">
      <xdr:nvSpPr>
        <xdr:cNvPr id="4" name="フリーフォーム 10"/>
        <xdr:cNvSpPr/>
      </xdr:nvSpPr>
      <xdr:spPr>
        <a:xfrm>
          <a:off x="3750310" y="5981700"/>
          <a:ext cx="1553210" cy="75501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a14:legacySpreadsheetColorIndex="64" mc:Ignorable="a14"/>
          </a:solidFill>
          <a:prstDash val="solid"/>
          <a:round/>
          <a:headEnd type="none" w="med" len="med"/>
          <a:tailEnd type="arrow" w="med" len="med"/>
        </a:ln>
        <a:effectLst/>
      </xdr:spPr>
    </xdr:sp>
    <xdr:clientData/>
  </xdr:twoCellAnchor>
  <xdr:twoCellAnchor>
    <xdr:from xmlns:xdr="http://schemas.openxmlformats.org/drawingml/2006/spreadsheetDrawing">
      <xdr:col>8</xdr:col>
      <xdr:colOff>438150</xdr:colOff>
      <xdr:row>2</xdr:row>
      <xdr:rowOff>161925</xdr:rowOff>
    </xdr:from>
    <xdr:to xmlns:xdr="http://schemas.openxmlformats.org/drawingml/2006/spreadsheetDrawing">
      <xdr:col>10</xdr:col>
      <xdr:colOff>190500</xdr:colOff>
      <xdr:row>4</xdr:row>
      <xdr:rowOff>19050</xdr:rowOff>
    </xdr:to>
    <xdr:sp macro="" textlink="">
      <xdr:nvSpPr>
        <xdr:cNvPr id="5" name="角丸四角形 4">
          <a:hlinkClick xmlns:r="http://schemas.openxmlformats.org/officeDocument/2006/relationships" r:id="rId1"/>
        </xdr:cNvPr>
        <xdr:cNvSpPr/>
      </xdr:nvSpPr>
      <xdr:spPr>
        <a:xfrm>
          <a:off x="7743825" y="672465"/>
          <a:ext cx="990600" cy="36766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38</xdr:col>
      <xdr:colOff>0</xdr:colOff>
      <xdr:row>2</xdr:row>
      <xdr:rowOff>0</xdr:rowOff>
    </xdr:from>
    <xdr:to xmlns:xdr="http://schemas.openxmlformats.org/drawingml/2006/spreadsheetDrawing">
      <xdr:col>40</xdr:col>
      <xdr:colOff>114300</xdr:colOff>
      <xdr:row>3</xdr:row>
      <xdr:rowOff>104775</xdr:rowOff>
    </xdr:to>
    <xdr:sp macro="" textlink="">
      <xdr:nvSpPr>
        <xdr:cNvPr id="2" name="角丸四角形 1">
          <a:hlinkClick xmlns:r="http://schemas.openxmlformats.org/officeDocument/2006/relationships" r:id="rId1"/>
        </xdr:cNvPr>
        <xdr:cNvSpPr/>
      </xdr:nvSpPr>
      <xdr:spPr>
        <a:xfrm>
          <a:off x="8343900" y="510540"/>
          <a:ext cx="990600" cy="36004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38</xdr:col>
      <xdr:colOff>0</xdr:colOff>
      <xdr:row>2</xdr:row>
      <xdr:rowOff>0</xdr:rowOff>
    </xdr:from>
    <xdr:to xmlns:xdr="http://schemas.openxmlformats.org/drawingml/2006/spreadsheetDrawing">
      <xdr:col>40</xdr:col>
      <xdr:colOff>114300</xdr:colOff>
      <xdr:row>3</xdr:row>
      <xdr:rowOff>105410</xdr:rowOff>
    </xdr:to>
    <xdr:sp macro="" textlink="">
      <xdr:nvSpPr>
        <xdr:cNvPr id="2" name="角丸四角形 1">
          <a:hlinkClick xmlns:r="http://schemas.openxmlformats.org/officeDocument/2006/relationships" r:id="rId1"/>
        </xdr:cNvPr>
        <xdr:cNvSpPr/>
      </xdr:nvSpPr>
      <xdr:spPr>
        <a:xfrm>
          <a:off x="8343900" y="510540"/>
          <a:ext cx="990600" cy="36068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40</xdr:col>
      <xdr:colOff>0</xdr:colOff>
      <xdr:row>3</xdr:row>
      <xdr:rowOff>0</xdr:rowOff>
    </xdr:from>
    <xdr:to xmlns:xdr="http://schemas.openxmlformats.org/drawingml/2006/spreadsheetDrawing">
      <xdr:col>42</xdr:col>
      <xdr:colOff>114300</xdr:colOff>
      <xdr:row>4</xdr:row>
      <xdr:rowOff>105410</xdr:rowOff>
    </xdr:to>
    <xdr:sp macro="" textlink="">
      <xdr:nvSpPr>
        <xdr:cNvPr id="2" name="角丸四角形 1">
          <a:hlinkClick xmlns:r="http://schemas.openxmlformats.org/officeDocument/2006/relationships" r:id="rId1"/>
        </xdr:cNvPr>
        <xdr:cNvSpPr/>
      </xdr:nvSpPr>
      <xdr:spPr>
        <a:xfrm>
          <a:off x="8296275" y="765810"/>
          <a:ext cx="990600" cy="36068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9</xdr:col>
      <xdr:colOff>28575</xdr:colOff>
      <xdr:row>2</xdr:row>
      <xdr:rowOff>219075</xdr:rowOff>
    </xdr:from>
    <xdr:to xmlns:xdr="http://schemas.openxmlformats.org/drawingml/2006/spreadsheetDrawing">
      <xdr:col>10</xdr:col>
      <xdr:colOff>333375</xdr:colOff>
      <xdr:row>4</xdr:row>
      <xdr:rowOff>76200</xdr:rowOff>
    </xdr:to>
    <xdr:sp macro="" textlink="">
      <xdr:nvSpPr>
        <xdr:cNvPr id="2" name="角丸四角形 1">
          <a:hlinkClick xmlns:r="http://schemas.openxmlformats.org/officeDocument/2006/relationships" r:id="rId1"/>
        </xdr:cNvPr>
        <xdr:cNvSpPr/>
      </xdr:nvSpPr>
      <xdr:spPr>
        <a:xfrm>
          <a:off x="7372350" y="729615"/>
          <a:ext cx="990600" cy="36766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mlns:xdr="http://schemas.openxmlformats.org/drawingml/2006/spreadsheetDrawing">
      <xdr:col>9</xdr:col>
      <xdr:colOff>228600</xdr:colOff>
      <xdr:row>2</xdr:row>
      <xdr:rowOff>29210</xdr:rowOff>
    </xdr:from>
    <xdr:to xmlns:xdr="http://schemas.openxmlformats.org/drawingml/2006/spreadsheetDrawing">
      <xdr:col>10</xdr:col>
      <xdr:colOff>533400</xdr:colOff>
      <xdr:row>3</xdr:row>
      <xdr:rowOff>133350</xdr:rowOff>
    </xdr:to>
    <xdr:sp macro="" textlink="">
      <xdr:nvSpPr>
        <xdr:cNvPr id="2" name="角丸四角形 1">
          <a:hlinkClick xmlns:r="http://schemas.openxmlformats.org/officeDocument/2006/relationships" r:id="rId1"/>
        </xdr:cNvPr>
        <xdr:cNvSpPr/>
      </xdr:nvSpPr>
      <xdr:spPr>
        <a:xfrm>
          <a:off x="7800975" y="539750"/>
          <a:ext cx="990600" cy="35941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mlns:xdr="http://schemas.openxmlformats.org/drawingml/2006/spreadsheetDrawing">
      <xdr:col>36</xdr:col>
      <xdr:colOff>0</xdr:colOff>
      <xdr:row>3</xdr:row>
      <xdr:rowOff>0</xdr:rowOff>
    </xdr:from>
    <xdr:to xmlns:xdr="http://schemas.openxmlformats.org/drawingml/2006/spreadsheetDrawing">
      <xdr:col>40</xdr:col>
      <xdr:colOff>193675</xdr:colOff>
      <xdr:row>4</xdr:row>
      <xdr:rowOff>83820</xdr:rowOff>
    </xdr:to>
    <xdr:sp macro="" textlink="">
      <xdr:nvSpPr>
        <xdr:cNvPr id="2" name="角丸四角形 1">
          <a:hlinkClick xmlns:r="http://schemas.openxmlformats.org/officeDocument/2006/relationships" r:id="rId1"/>
        </xdr:cNvPr>
        <xdr:cNvSpPr/>
      </xdr:nvSpPr>
      <xdr:spPr>
        <a:xfrm>
          <a:off x="7143750" y="514350"/>
          <a:ext cx="993775" cy="35052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mlns:xdr="http://schemas.openxmlformats.org/drawingml/2006/spreadsheetDrawing">
      <xdr:col>9</xdr:col>
      <xdr:colOff>209550</xdr:colOff>
      <xdr:row>3</xdr:row>
      <xdr:rowOff>0</xdr:rowOff>
    </xdr:from>
    <xdr:to xmlns:xdr="http://schemas.openxmlformats.org/drawingml/2006/spreadsheetDrawing">
      <xdr:col>10</xdr:col>
      <xdr:colOff>523875</xdr:colOff>
      <xdr:row>4</xdr:row>
      <xdr:rowOff>105410</xdr:rowOff>
    </xdr:to>
    <xdr:sp macro="" textlink="">
      <xdr:nvSpPr>
        <xdr:cNvPr id="2" name="角丸四角形 1">
          <a:hlinkClick xmlns:r="http://schemas.openxmlformats.org/officeDocument/2006/relationships" r:id="rId1"/>
        </xdr:cNvPr>
        <xdr:cNvSpPr/>
      </xdr:nvSpPr>
      <xdr:spPr>
        <a:xfrm>
          <a:off x="7677150" y="765810"/>
          <a:ext cx="990600" cy="36068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34</xdr:row>
      <xdr:rowOff>0</xdr:rowOff>
    </xdr:from>
    <xdr:to xmlns:xdr="http://schemas.openxmlformats.org/drawingml/2006/spreadsheetDrawing">
      <xdr:col>11</xdr:col>
      <xdr:colOff>0</xdr:colOff>
      <xdr:row>34</xdr:row>
      <xdr:rowOff>0</xdr:rowOff>
    </xdr:to>
    <xdr:sp macro="" textlink="">
      <xdr:nvSpPr>
        <xdr:cNvPr id="2" name="Line 1"/>
        <xdr:cNvSpPr>
          <a:spLocks noChangeShapeType="1"/>
        </xdr:cNvSpPr>
      </xdr:nvSpPr>
      <xdr:spPr>
        <a:xfrm>
          <a:off x="3819525" y="61722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11</xdr:col>
      <xdr:colOff>0</xdr:colOff>
      <xdr:row>41</xdr:row>
      <xdr:rowOff>0</xdr:rowOff>
    </xdr:from>
    <xdr:to xmlns:xdr="http://schemas.openxmlformats.org/drawingml/2006/spreadsheetDrawing">
      <xdr:col>11</xdr:col>
      <xdr:colOff>0</xdr:colOff>
      <xdr:row>41</xdr:row>
      <xdr:rowOff>0</xdr:rowOff>
    </xdr:to>
    <xdr:sp macro="" textlink="">
      <xdr:nvSpPr>
        <xdr:cNvPr id="3" name="Line 9"/>
        <xdr:cNvSpPr>
          <a:spLocks noChangeShapeType="1"/>
        </xdr:cNvSpPr>
      </xdr:nvSpPr>
      <xdr:spPr>
        <a:xfrm>
          <a:off x="3819525" y="960501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37</xdr:row>
      <xdr:rowOff>171450</xdr:rowOff>
    </xdr:from>
    <xdr:to xmlns:xdr="http://schemas.openxmlformats.org/drawingml/2006/spreadsheetDrawing">
      <xdr:col>17</xdr:col>
      <xdr:colOff>285750</xdr:colOff>
      <xdr:row>37</xdr:row>
      <xdr:rowOff>171450</xdr:rowOff>
    </xdr:to>
    <xdr:sp macro="" textlink="">
      <xdr:nvSpPr>
        <xdr:cNvPr id="4" name="Line 10"/>
        <xdr:cNvSpPr>
          <a:spLocks noChangeShapeType="1"/>
        </xdr:cNvSpPr>
      </xdr:nvSpPr>
      <xdr:spPr>
        <a:xfrm>
          <a:off x="5953125" y="751332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38</xdr:row>
      <xdr:rowOff>171450</xdr:rowOff>
    </xdr:from>
    <xdr:to xmlns:xdr="http://schemas.openxmlformats.org/drawingml/2006/spreadsheetDrawing">
      <xdr:col>17</xdr:col>
      <xdr:colOff>295275</xdr:colOff>
      <xdr:row>38</xdr:row>
      <xdr:rowOff>171450</xdr:rowOff>
    </xdr:to>
    <xdr:sp macro="" textlink="">
      <xdr:nvSpPr>
        <xdr:cNvPr id="5" name="Line 11"/>
        <xdr:cNvSpPr>
          <a:spLocks noChangeShapeType="1"/>
        </xdr:cNvSpPr>
      </xdr:nvSpPr>
      <xdr:spPr>
        <a:xfrm>
          <a:off x="5962650" y="820674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39</xdr:row>
      <xdr:rowOff>198755</xdr:rowOff>
    </xdr:from>
    <xdr:to xmlns:xdr="http://schemas.openxmlformats.org/drawingml/2006/spreadsheetDrawing">
      <xdr:col>17</xdr:col>
      <xdr:colOff>295275</xdr:colOff>
      <xdr:row>39</xdr:row>
      <xdr:rowOff>198755</xdr:rowOff>
    </xdr:to>
    <xdr:sp macro="" textlink="">
      <xdr:nvSpPr>
        <xdr:cNvPr id="6" name="Line 14"/>
        <xdr:cNvSpPr>
          <a:spLocks noChangeShapeType="1"/>
        </xdr:cNvSpPr>
      </xdr:nvSpPr>
      <xdr:spPr>
        <a:xfrm>
          <a:off x="5934075" y="892746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27</xdr:col>
      <xdr:colOff>0</xdr:colOff>
      <xdr:row>2</xdr:row>
      <xdr:rowOff>0</xdr:rowOff>
    </xdr:from>
    <xdr:to xmlns:xdr="http://schemas.openxmlformats.org/drawingml/2006/spreadsheetDrawing">
      <xdr:col>30</xdr:col>
      <xdr:colOff>76200</xdr:colOff>
      <xdr:row>3</xdr:row>
      <xdr:rowOff>161925</xdr:rowOff>
    </xdr:to>
    <xdr:sp macro="" textlink="">
      <xdr:nvSpPr>
        <xdr:cNvPr id="7" name="角丸四角形 6">
          <a:hlinkClick xmlns:r="http://schemas.openxmlformats.org/officeDocument/2006/relationships" r:id="rId1"/>
        </xdr:cNvPr>
        <xdr:cNvSpPr/>
      </xdr:nvSpPr>
      <xdr:spPr>
        <a:xfrm>
          <a:off x="9734550" y="361950"/>
          <a:ext cx="990600" cy="35242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mlns:xdr="http://schemas.openxmlformats.org/drawingml/2006/spreadsheetDrawing">
      <xdr:col>9</xdr:col>
      <xdr:colOff>228600</xdr:colOff>
      <xdr:row>2</xdr:row>
      <xdr:rowOff>227965</xdr:rowOff>
    </xdr:from>
    <xdr:to xmlns:xdr="http://schemas.openxmlformats.org/drawingml/2006/spreadsheetDrawing">
      <xdr:col>10</xdr:col>
      <xdr:colOff>542925</xdr:colOff>
      <xdr:row>4</xdr:row>
      <xdr:rowOff>86360</xdr:rowOff>
    </xdr:to>
    <xdr:sp macro="" textlink="">
      <xdr:nvSpPr>
        <xdr:cNvPr id="2" name="角丸四角形 1">
          <a:hlinkClick xmlns:r="http://schemas.openxmlformats.org/officeDocument/2006/relationships" r:id="rId1"/>
        </xdr:cNvPr>
        <xdr:cNvSpPr/>
      </xdr:nvSpPr>
      <xdr:spPr>
        <a:xfrm>
          <a:off x="8020050" y="738505"/>
          <a:ext cx="990600" cy="36893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mlns:xdr="http://schemas.openxmlformats.org/drawingml/2006/spreadsheetDrawing">
      <xdr:col>37</xdr:col>
      <xdr:colOff>182245</xdr:colOff>
      <xdr:row>2</xdr:row>
      <xdr:rowOff>207010</xdr:rowOff>
    </xdr:from>
    <xdr:to xmlns:xdr="http://schemas.openxmlformats.org/drawingml/2006/spreadsheetDrawing">
      <xdr:col>42</xdr:col>
      <xdr:colOff>179070</xdr:colOff>
      <xdr:row>4</xdr:row>
      <xdr:rowOff>62230</xdr:rowOff>
    </xdr:to>
    <xdr:sp macro="" textlink="">
      <xdr:nvSpPr>
        <xdr:cNvPr id="2" name="角丸四角形 1">
          <a:hlinkClick xmlns:r="http://schemas.openxmlformats.org/officeDocument/2006/relationships" r:id="rId1"/>
        </xdr:cNvPr>
        <xdr:cNvSpPr/>
      </xdr:nvSpPr>
      <xdr:spPr>
        <a:xfrm>
          <a:off x="7259320" y="717550"/>
          <a:ext cx="996950" cy="36576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mlns:xdr="http://schemas.openxmlformats.org/drawingml/2006/spreadsheetDrawing">
      <xdr:col>8</xdr:col>
      <xdr:colOff>219075</xdr:colOff>
      <xdr:row>3</xdr:row>
      <xdr:rowOff>19050</xdr:rowOff>
    </xdr:from>
    <xdr:to xmlns:xdr="http://schemas.openxmlformats.org/drawingml/2006/spreadsheetDrawing">
      <xdr:col>9</xdr:col>
      <xdr:colOff>523875</xdr:colOff>
      <xdr:row>4</xdr:row>
      <xdr:rowOff>123825</xdr:rowOff>
    </xdr:to>
    <xdr:sp macro="" textlink="">
      <xdr:nvSpPr>
        <xdr:cNvPr id="2" name="角丸四角形 1">
          <a:hlinkClick xmlns:r="http://schemas.openxmlformats.org/officeDocument/2006/relationships" r:id="rId1"/>
        </xdr:cNvPr>
        <xdr:cNvSpPr/>
      </xdr:nvSpPr>
      <xdr:spPr>
        <a:xfrm>
          <a:off x="9848850" y="784860"/>
          <a:ext cx="990600" cy="36004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mlns:xdr="http://schemas.openxmlformats.org/drawingml/2006/spreadsheetDrawing">
      <xdr:col>4</xdr:col>
      <xdr:colOff>328295</xdr:colOff>
      <xdr:row>2</xdr:row>
      <xdr:rowOff>211455</xdr:rowOff>
    </xdr:from>
    <xdr:to xmlns:xdr="http://schemas.openxmlformats.org/drawingml/2006/spreadsheetDrawing">
      <xdr:col>5</xdr:col>
      <xdr:colOff>630555</xdr:colOff>
      <xdr:row>4</xdr:row>
      <xdr:rowOff>76835</xdr:rowOff>
    </xdr:to>
    <xdr:sp macro="" textlink="">
      <xdr:nvSpPr>
        <xdr:cNvPr id="2" name="角丸四角形 1">
          <a:hlinkClick xmlns:r="http://schemas.openxmlformats.org/officeDocument/2006/relationships" r:id="rId1"/>
        </xdr:cNvPr>
        <xdr:cNvSpPr/>
      </xdr:nvSpPr>
      <xdr:spPr>
        <a:xfrm>
          <a:off x="8748395" y="721995"/>
          <a:ext cx="988060" cy="37592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mlns:xdr="http://schemas.openxmlformats.org/drawingml/2006/spreadsheetDrawing">
      <xdr:col>9</xdr:col>
      <xdr:colOff>45720</xdr:colOff>
      <xdr:row>3</xdr:row>
      <xdr:rowOff>15240</xdr:rowOff>
    </xdr:from>
    <xdr:to xmlns:xdr="http://schemas.openxmlformats.org/drawingml/2006/spreadsheetDrawing">
      <xdr:col>10</xdr:col>
      <xdr:colOff>348615</xdr:colOff>
      <xdr:row>4</xdr:row>
      <xdr:rowOff>128270</xdr:rowOff>
    </xdr:to>
    <xdr:sp macro="" textlink="">
      <xdr:nvSpPr>
        <xdr:cNvPr id="2" name="角丸四角形 1">
          <a:hlinkClick xmlns:r="http://schemas.openxmlformats.org/officeDocument/2006/relationships" r:id="rId1"/>
        </xdr:cNvPr>
        <xdr:cNvSpPr/>
      </xdr:nvSpPr>
      <xdr:spPr>
        <a:xfrm>
          <a:off x="7379970" y="781050"/>
          <a:ext cx="988695" cy="36830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mlns:xdr="http://schemas.openxmlformats.org/drawingml/2006/spreadsheetDrawing">
      <xdr:col>19</xdr:col>
      <xdr:colOff>20955</xdr:colOff>
      <xdr:row>3</xdr:row>
      <xdr:rowOff>10795</xdr:rowOff>
    </xdr:from>
    <xdr:to xmlns:xdr="http://schemas.openxmlformats.org/drawingml/2006/spreadsheetDrawing">
      <xdr:col>24</xdr:col>
      <xdr:colOff>6350</xdr:colOff>
      <xdr:row>4</xdr:row>
      <xdr:rowOff>119380</xdr:rowOff>
    </xdr:to>
    <xdr:sp macro="" textlink="">
      <xdr:nvSpPr>
        <xdr:cNvPr id="2" name="角丸四角形 1">
          <a:hlinkClick xmlns:r="http://schemas.openxmlformats.org/officeDocument/2006/relationships" r:id="rId1"/>
        </xdr:cNvPr>
        <xdr:cNvSpPr/>
      </xdr:nvSpPr>
      <xdr:spPr>
        <a:xfrm>
          <a:off x="7507605" y="776605"/>
          <a:ext cx="985520" cy="36385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mlns:xdr="http://schemas.openxmlformats.org/drawingml/2006/spreadsheetDrawing">
      <xdr:col>8</xdr:col>
      <xdr:colOff>257175</xdr:colOff>
      <xdr:row>3</xdr:row>
      <xdr:rowOff>114300</xdr:rowOff>
    </xdr:from>
    <xdr:to xmlns:xdr="http://schemas.openxmlformats.org/drawingml/2006/spreadsheetDrawing">
      <xdr:col>10</xdr:col>
      <xdr:colOff>9525</xdr:colOff>
      <xdr:row>4</xdr:row>
      <xdr:rowOff>219075</xdr:rowOff>
    </xdr:to>
    <xdr:sp macro="" textlink="">
      <xdr:nvSpPr>
        <xdr:cNvPr id="2" name="角丸四角形 1">
          <a:hlinkClick xmlns:r="http://schemas.openxmlformats.org/officeDocument/2006/relationships" r:id="rId1"/>
        </xdr:cNvPr>
        <xdr:cNvSpPr/>
      </xdr:nvSpPr>
      <xdr:spPr>
        <a:xfrm>
          <a:off x="7162800" y="880110"/>
          <a:ext cx="990600" cy="36004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mlns:xdr="http://schemas.openxmlformats.org/drawingml/2006/spreadsheetDrawing">
      <xdr:col>8</xdr:col>
      <xdr:colOff>247650</xdr:colOff>
      <xdr:row>2</xdr:row>
      <xdr:rowOff>190500</xdr:rowOff>
    </xdr:from>
    <xdr:to xmlns:xdr="http://schemas.openxmlformats.org/drawingml/2006/spreadsheetDrawing">
      <xdr:col>9</xdr:col>
      <xdr:colOff>555625</xdr:colOff>
      <xdr:row>4</xdr:row>
      <xdr:rowOff>48895</xdr:rowOff>
    </xdr:to>
    <xdr:sp macro="" textlink="">
      <xdr:nvSpPr>
        <xdr:cNvPr id="2" name="角丸四角形 1">
          <a:hlinkClick xmlns:r="http://schemas.openxmlformats.org/officeDocument/2006/relationships" r:id="rId1"/>
        </xdr:cNvPr>
        <xdr:cNvSpPr/>
      </xdr:nvSpPr>
      <xdr:spPr>
        <a:xfrm>
          <a:off x="8124825" y="701040"/>
          <a:ext cx="993775" cy="36893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mlns:xdr="http://schemas.openxmlformats.org/drawingml/2006/spreadsheetDrawing">
      <xdr:col>8</xdr:col>
      <xdr:colOff>0</xdr:colOff>
      <xdr:row>2</xdr:row>
      <xdr:rowOff>0</xdr:rowOff>
    </xdr:from>
    <xdr:to xmlns:xdr="http://schemas.openxmlformats.org/drawingml/2006/spreadsheetDrawing">
      <xdr:col>9</xdr:col>
      <xdr:colOff>307340</xdr:colOff>
      <xdr:row>3</xdr:row>
      <xdr:rowOff>100965</xdr:rowOff>
    </xdr:to>
    <xdr:sp macro="" textlink="">
      <xdr:nvSpPr>
        <xdr:cNvPr id="2" name="角丸四角形 1">
          <a:hlinkClick xmlns:r="http://schemas.openxmlformats.org/officeDocument/2006/relationships" r:id="rId1"/>
        </xdr:cNvPr>
        <xdr:cNvSpPr/>
      </xdr:nvSpPr>
      <xdr:spPr>
        <a:xfrm>
          <a:off x="7029450" y="510540"/>
          <a:ext cx="993140" cy="35623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mlns:xdr="http://schemas.openxmlformats.org/drawingml/2006/spreadsheetDrawing">
      <xdr:col>8</xdr:col>
      <xdr:colOff>0</xdr:colOff>
      <xdr:row>3</xdr:row>
      <xdr:rowOff>0</xdr:rowOff>
    </xdr:from>
    <xdr:to xmlns:xdr="http://schemas.openxmlformats.org/drawingml/2006/spreadsheetDrawing">
      <xdr:col>9</xdr:col>
      <xdr:colOff>304800</xdr:colOff>
      <xdr:row>4</xdr:row>
      <xdr:rowOff>105410</xdr:rowOff>
    </xdr:to>
    <xdr:sp macro="" textlink="">
      <xdr:nvSpPr>
        <xdr:cNvPr id="2" name="角丸四角形 1">
          <a:hlinkClick xmlns:r="http://schemas.openxmlformats.org/officeDocument/2006/relationships" r:id="rId1"/>
        </xdr:cNvPr>
        <xdr:cNvSpPr/>
      </xdr:nvSpPr>
      <xdr:spPr>
        <a:xfrm>
          <a:off x="8324850" y="765810"/>
          <a:ext cx="990600" cy="36068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43</xdr:row>
      <xdr:rowOff>0</xdr:rowOff>
    </xdr:from>
    <xdr:to xmlns:xdr="http://schemas.openxmlformats.org/drawingml/2006/spreadsheetDrawing">
      <xdr:col>11</xdr:col>
      <xdr:colOff>0</xdr:colOff>
      <xdr:row>43</xdr:row>
      <xdr:rowOff>0</xdr:rowOff>
    </xdr:to>
    <xdr:sp macro="" textlink="">
      <xdr:nvSpPr>
        <xdr:cNvPr id="2" name="Line 1"/>
        <xdr:cNvSpPr>
          <a:spLocks noChangeShapeType="1"/>
        </xdr:cNvSpPr>
      </xdr:nvSpPr>
      <xdr:spPr>
        <a:xfrm>
          <a:off x="4276725" y="1095375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37</xdr:row>
      <xdr:rowOff>172085</xdr:rowOff>
    </xdr:from>
    <xdr:to xmlns:xdr="http://schemas.openxmlformats.org/drawingml/2006/spreadsheetDrawing">
      <xdr:col>17</xdr:col>
      <xdr:colOff>285750</xdr:colOff>
      <xdr:row>37</xdr:row>
      <xdr:rowOff>172085</xdr:rowOff>
    </xdr:to>
    <xdr:sp macro="" textlink="">
      <xdr:nvSpPr>
        <xdr:cNvPr id="3" name="Line 2"/>
        <xdr:cNvSpPr>
          <a:spLocks noChangeShapeType="1"/>
        </xdr:cNvSpPr>
      </xdr:nvSpPr>
      <xdr:spPr>
        <a:xfrm>
          <a:off x="6410325" y="75063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38</xdr:row>
      <xdr:rowOff>172085</xdr:rowOff>
    </xdr:from>
    <xdr:to xmlns:xdr="http://schemas.openxmlformats.org/drawingml/2006/spreadsheetDrawing">
      <xdr:col>17</xdr:col>
      <xdr:colOff>295275</xdr:colOff>
      <xdr:row>38</xdr:row>
      <xdr:rowOff>172085</xdr:rowOff>
    </xdr:to>
    <xdr:sp macro="" textlink="">
      <xdr:nvSpPr>
        <xdr:cNvPr id="4" name="Line 3"/>
        <xdr:cNvSpPr>
          <a:spLocks noChangeShapeType="1"/>
        </xdr:cNvSpPr>
      </xdr:nvSpPr>
      <xdr:spPr>
        <a:xfrm>
          <a:off x="6419850" y="81921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41</xdr:row>
      <xdr:rowOff>198755</xdr:rowOff>
    </xdr:from>
    <xdr:to xmlns:xdr="http://schemas.openxmlformats.org/drawingml/2006/spreadsheetDrawing">
      <xdr:col>17</xdr:col>
      <xdr:colOff>295275</xdr:colOff>
      <xdr:row>41</xdr:row>
      <xdr:rowOff>198755</xdr:rowOff>
    </xdr:to>
    <xdr:sp macro="" textlink="">
      <xdr:nvSpPr>
        <xdr:cNvPr id="5" name="Line 6"/>
        <xdr:cNvSpPr>
          <a:spLocks noChangeShapeType="1"/>
        </xdr:cNvSpPr>
      </xdr:nvSpPr>
      <xdr:spPr>
        <a:xfrm>
          <a:off x="6391275" y="102762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39</xdr:row>
      <xdr:rowOff>198755</xdr:rowOff>
    </xdr:from>
    <xdr:to xmlns:xdr="http://schemas.openxmlformats.org/drawingml/2006/spreadsheetDrawing">
      <xdr:col>17</xdr:col>
      <xdr:colOff>295275</xdr:colOff>
      <xdr:row>39</xdr:row>
      <xdr:rowOff>198755</xdr:rowOff>
    </xdr:to>
    <xdr:sp macro="" textlink="">
      <xdr:nvSpPr>
        <xdr:cNvPr id="6" name="Line 6"/>
        <xdr:cNvSpPr>
          <a:spLocks noChangeShapeType="1"/>
        </xdr:cNvSpPr>
      </xdr:nvSpPr>
      <xdr:spPr>
        <a:xfrm>
          <a:off x="6391275" y="89046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40</xdr:row>
      <xdr:rowOff>198755</xdr:rowOff>
    </xdr:from>
    <xdr:to xmlns:xdr="http://schemas.openxmlformats.org/drawingml/2006/spreadsheetDrawing">
      <xdr:col>17</xdr:col>
      <xdr:colOff>295275</xdr:colOff>
      <xdr:row>40</xdr:row>
      <xdr:rowOff>198755</xdr:rowOff>
    </xdr:to>
    <xdr:sp macro="" textlink="">
      <xdr:nvSpPr>
        <xdr:cNvPr id="7" name="Line 6"/>
        <xdr:cNvSpPr>
          <a:spLocks noChangeShapeType="1"/>
        </xdr:cNvSpPr>
      </xdr:nvSpPr>
      <xdr:spPr>
        <a:xfrm>
          <a:off x="6391275" y="95904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27</xdr:col>
      <xdr:colOff>0</xdr:colOff>
      <xdr:row>2</xdr:row>
      <xdr:rowOff>0</xdr:rowOff>
    </xdr:from>
    <xdr:to xmlns:xdr="http://schemas.openxmlformats.org/drawingml/2006/spreadsheetDrawing">
      <xdr:col>30</xdr:col>
      <xdr:colOff>76200</xdr:colOff>
      <xdr:row>3</xdr:row>
      <xdr:rowOff>161925</xdr:rowOff>
    </xdr:to>
    <xdr:sp macro="" textlink="">
      <xdr:nvSpPr>
        <xdr:cNvPr id="8" name="角丸四角形 7">
          <a:hlinkClick xmlns:r="http://schemas.openxmlformats.org/officeDocument/2006/relationships" r:id="rId1"/>
        </xdr:cNvPr>
        <xdr:cNvSpPr/>
      </xdr:nvSpPr>
      <xdr:spPr>
        <a:xfrm>
          <a:off x="10153650" y="361950"/>
          <a:ext cx="990600" cy="35242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mlns:xdr="http://schemas.openxmlformats.org/drawingml/2006/spreadsheetDrawing">
      <xdr:col>7</xdr:col>
      <xdr:colOff>0</xdr:colOff>
      <xdr:row>2</xdr:row>
      <xdr:rowOff>0</xdr:rowOff>
    </xdr:from>
    <xdr:to xmlns:xdr="http://schemas.openxmlformats.org/drawingml/2006/spreadsheetDrawing">
      <xdr:col>8</xdr:col>
      <xdr:colOff>307340</xdr:colOff>
      <xdr:row>3</xdr:row>
      <xdr:rowOff>100965</xdr:rowOff>
    </xdr:to>
    <xdr:sp macro="" textlink="">
      <xdr:nvSpPr>
        <xdr:cNvPr id="2" name="角丸四角形 1">
          <a:hlinkClick xmlns:r="http://schemas.openxmlformats.org/officeDocument/2006/relationships" r:id="rId1"/>
        </xdr:cNvPr>
        <xdr:cNvSpPr/>
      </xdr:nvSpPr>
      <xdr:spPr>
        <a:xfrm>
          <a:off x="7267575" y="510540"/>
          <a:ext cx="993140" cy="35623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mlns:xdr="http://schemas.openxmlformats.org/drawingml/2006/spreadsheetDrawing">
      <xdr:col>4</xdr:col>
      <xdr:colOff>1064895</xdr:colOff>
      <xdr:row>9</xdr:row>
      <xdr:rowOff>639445</xdr:rowOff>
    </xdr:from>
    <xdr:to xmlns:xdr="http://schemas.openxmlformats.org/drawingml/2006/spreadsheetDrawing">
      <xdr:col>5</xdr:col>
      <xdr:colOff>246380</xdr:colOff>
      <xdr:row>9</xdr:row>
      <xdr:rowOff>639445</xdr:rowOff>
    </xdr:to>
    <xdr:cxnSp macro="">
      <xdr:nvCxnSpPr>
        <xdr:cNvPr id="2" name="直線矢印コネクタ 1"/>
        <xdr:cNvCxnSpPr/>
      </xdr:nvCxnSpPr>
      <xdr:spPr>
        <a:xfrm>
          <a:off x="6208395" y="4979035"/>
          <a:ext cx="334010"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mlns:xdr="http://schemas.openxmlformats.org/drawingml/2006/spreadsheetDrawing">
      <xdr:col>6</xdr:col>
      <xdr:colOff>168275</xdr:colOff>
      <xdr:row>3</xdr:row>
      <xdr:rowOff>67310</xdr:rowOff>
    </xdr:from>
    <xdr:to xmlns:xdr="http://schemas.openxmlformats.org/drawingml/2006/spreadsheetDrawing">
      <xdr:col>8</xdr:col>
      <xdr:colOff>676910</xdr:colOff>
      <xdr:row>4</xdr:row>
      <xdr:rowOff>173355</xdr:rowOff>
    </xdr:to>
    <xdr:sp macro="" textlink="">
      <xdr:nvSpPr>
        <xdr:cNvPr id="3" name="角丸四角形 2">
          <a:hlinkClick xmlns:r="http://schemas.openxmlformats.org/officeDocument/2006/relationships" r:id="rId1"/>
        </xdr:cNvPr>
        <xdr:cNvSpPr/>
      </xdr:nvSpPr>
      <xdr:spPr>
        <a:xfrm>
          <a:off x="7626350" y="833120"/>
          <a:ext cx="984885" cy="36131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mlns:xdr="http://schemas.openxmlformats.org/drawingml/2006/spreadsheetDrawing">
      <xdr:col>9</xdr:col>
      <xdr:colOff>257810</xdr:colOff>
      <xdr:row>3</xdr:row>
      <xdr:rowOff>22225</xdr:rowOff>
    </xdr:from>
    <xdr:to xmlns:xdr="http://schemas.openxmlformats.org/drawingml/2006/spreadsheetDrawing">
      <xdr:col>11</xdr:col>
      <xdr:colOff>273685</xdr:colOff>
      <xdr:row>4</xdr:row>
      <xdr:rowOff>128270</xdr:rowOff>
    </xdr:to>
    <xdr:sp macro="" textlink="">
      <xdr:nvSpPr>
        <xdr:cNvPr id="2" name="角丸四角形 1">
          <a:hlinkClick xmlns:r="http://schemas.openxmlformats.org/officeDocument/2006/relationships" r:id="rId1"/>
        </xdr:cNvPr>
        <xdr:cNvSpPr/>
      </xdr:nvSpPr>
      <xdr:spPr>
        <a:xfrm>
          <a:off x="6763385" y="788035"/>
          <a:ext cx="996950" cy="36131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mlns:xdr="http://schemas.openxmlformats.org/drawingml/2006/spreadsheetDrawing">
      <xdr:col>35</xdr:col>
      <xdr:colOff>200025</xdr:colOff>
      <xdr:row>2</xdr:row>
      <xdr:rowOff>161925</xdr:rowOff>
    </xdr:from>
    <xdr:to xmlns:xdr="http://schemas.openxmlformats.org/drawingml/2006/spreadsheetDrawing">
      <xdr:col>39</xdr:col>
      <xdr:colOff>123825</xdr:colOff>
      <xdr:row>4</xdr:row>
      <xdr:rowOff>123825</xdr:rowOff>
    </xdr:to>
    <xdr:sp macro="" textlink="">
      <xdr:nvSpPr>
        <xdr:cNvPr id="2" name="角丸四角形 1">
          <a:hlinkClick xmlns:r="http://schemas.openxmlformats.org/officeDocument/2006/relationships" r:id="rId1"/>
        </xdr:cNvPr>
        <xdr:cNvSpPr/>
      </xdr:nvSpPr>
      <xdr:spPr>
        <a:xfrm>
          <a:off x="8620125" y="504825"/>
          <a:ext cx="990600" cy="35242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mlns:xdr="http://schemas.openxmlformats.org/drawingml/2006/spreadsheetDrawing">
      <xdr:col>12</xdr:col>
      <xdr:colOff>19050</xdr:colOff>
      <xdr:row>1</xdr:row>
      <xdr:rowOff>238125</xdr:rowOff>
    </xdr:from>
    <xdr:to xmlns:xdr="http://schemas.openxmlformats.org/drawingml/2006/spreadsheetDrawing">
      <xdr:col>13</xdr:col>
      <xdr:colOff>323850</xdr:colOff>
      <xdr:row>3</xdr:row>
      <xdr:rowOff>95250</xdr:rowOff>
    </xdr:to>
    <xdr:sp macro="" textlink="">
      <xdr:nvSpPr>
        <xdr:cNvPr id="2" name="角丸四角形 1">
          <a:hlinkClick xmlns:r="http://schemas.openxmlformats.org/officeDocument/2006/relationships" r:id="rId1"/>
        </xdr:cNvPr>
        <xdr:cNvSpPr/>
      </xdr:nvSpPr>
      <xdr:spPr>
        <a:xfrm>
          <a:off x="8467725" y="493395"/>
          <a:ext cx="990600" cy="36766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mlns:xdr="http://schemas.openxmlformats.org/drawingml/2006/spreadsheetDrawing">
      <xdr:col>12</xdr:col>
      <xdr:colOff>0</xdr:colOff>
      <xdr:row>2</xdr:row>
      <xdr:rowOff>0</xdr:rowOff>
    </xdr:from>
    <xdr:to xmlns:xdr="http://schemas.openxmlformats.org/drawingml/2006/spreadsheetDrawing">
      <xdr:col>13</xdr:col>
      <xdr:colOff>304800</xdr:colOff>
      <xdr:row>3</xdr:row>
      <xdr:rowOff>152400</xdr:rowOff>
    </xdr:to>
    <xdr:sp macro="" textlink="">
      <xdr:nvSpPr>
        <xdr:cNvPr id="2" name="角丸四角形 1">
          <a:hlinkClick xmlns:r="http://schemas.openxmlformats.org/officeDocument/2006/relationships" r:id="rId1"/>
        </xdr:cNvPr>
        <xdr:cNvSpPr/>
      </xdr:nvSpPr>
      <xdr:spPr>
        <a:xfrm>
          <a:off x="8610600" y="552450"/>
          <a:ext cx="990600" cy="35242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mlns:xdr="http://schemas.openxmlformats.org/drawingml/2006/spreadsheetDrawing">
      <xdr:col>12</xdr:col>
      <xdr:colOff>0</xdr:colOff>
      <xdr:row>2</xdr:row>
      <xdr:rowOff>0</xdr:rowOff>
    </xdr:from>
    <xdr:to xmlns:xdr="http://schemas.openxmlformats.org/drawingml/2006/spreadsheetDrawing">
      <xdr:col>13</xdr:col>
      <xdr:colOff>304800</xdr:colOff>
      <xdr:row>3</xdr:row>
      <xdr:rowOff>105410</xdr:rowOff>
    </xdr:to>
    <xdr:sp macro="" textlink="">
      <xdr:nvSpPr>
        <xdr:cNvPr id="2" name="角丸四角形 1">
          <a:hlinkClick xmlns:r="http://schemas.openxmlformats.org/officeDocument/2006/relationships" r:id="rId1"/>
        </xdr:cNvPr>
        <xdr:cNvSpPr/>
      </xdr:nvSpPr>
      <xdr:spPr>
        <a:xfrm>
          <a:off x="8448675" y="510540"/>
          <a:ext cx="990600" cy="36068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mlns:xdr="http://schemas.openxmlformats.org/drawingml/2006/spreadsheetDrawing">
      <xdr:col>12</xdr:col>
      <xdr:colOff>0</xdr:colOff>
      <xdr:row>3</xdr:row>
      <xdr:rowOff>0</xdr:rowOff>
    </xdr:from>
    <xdr:to xmlns:xdr="http://schemas.openxmlformats.org/drawingml/2006/spreadsheetDrawing">
      <xdr:col>13</xdr:col>
      <xdr:colOff>304800</xdr:colOff>
      <xdr:row>4</xdr:row>
      <xdr:rowOff>105410</xdr:rowOff>
    </xdr:to>
    <xdr:sp macro="" textlink="">
      <xdr:nvSpPr>
        <xdr:cNvPr id="2" name="角丸四角形 1">
          <a:hlinkClick xmlns:r="http://schemas.openxmlformats.org/officeDocument/2006/relationships" r:id="rId1"/>
        </xdr:cNvPr>
        <xdr:cNvSpPr/>
      </xdr:nvSpPr>
      <xdr:spPr>
        <a:xfrm>
          <a:off x="8220075" y="765810"/>
          <a:ext cx="990600" cy="36068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mlns:xdr="http://schemas.openxmlformats.org/drawingml/2006/spreadsheetDrawing">
      <xdr:col>2</xdr:col>
      <xdr:colOff>209550</xdr:colOff>
      <xdr:row>9</xdr:row>
      <xdr:rowOff>2078990</xdr:rowOff>
    </xdr:from>
    <xdr:to xmlns:xdr="http://schemas.openxmlformats.org/drawingml/2006/spreadsheetDrawing">
      <xdr:col>5</xdr:col>
      <xdr:colOff>819785</xdr:colOff>
      <xdr:row>9</xdr:row>
      <xdr:rowOff>2945765</xdr:rowOff>
    </xdr:to>
    <xdr:sp macro="" textlink="">
      <xdr:nvSpPr>
        <xdr:cNvPr id="2" name="大かっこ 1"/>
        <xdr:cNvSpPr/>
      </xdr:nvSpPr>
      <xdr:spPr>
        <a:xfrm>
          <a:off x="2152650" y="5765165"/>
          <a:ext cx="3982085" cy="866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mlns:xdr="http://schemas.openxmlformats.org/drawingml/2006/spreadsheetDrawing">
      <xdr:col>2</xdr:col>
      <xdr:colOff>190500</xdr:colOff>
      <xdr:row>11</xdr:row>
      <xdr:rowOff>673735</xdr:rowOff>
    </xdr:from>
    <xdr:to xmlns:xdr="http://schemas.openxmlformats.org/drawingml/2006/spreadsheetDrawing">
      <xdr:col>5</xdr:col>
      <xdr:colOff>799465</xdr:colOff>
      <xdr:row>11</xdr:row>
      <xdr:rowOff>1473200</xdr:rowOff>
    </xdr:to>
    <xdr:sp macro="" textlink="">
      <xdr:nvSpPr>
        <xdr:cNvPr id="3" name="大かっこ 2"/>
        <xdr:cNvSpPr/>
      </xdr:nvSpPr>
      <xdr:spPr>
        <a:xfrm>
          <a:off x="2133600" y="8341360"/>
          <a:ext cx="3980815" cy="79946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mlns:xdr="http://schemas.openxmlformats.org/drawingml/2006/spreadsheetDrawing">
      <xdr:col>10</xdr:col>
      <xdr:colOff>0</xdr:colOff>
      <xdr:row>2</xdr:row>
      <xdr:rowOff>200025</xdr:rowOff>
    </xdr:from>
    <xdr:to xmlns:xdr="http://schemas.openxmlformats.org/drawingml/2006/spreadsheetDrawing">
      <xdr:col>11</xdr:col>
      <xdr:colOff>304800</xdr:colOff>
      <xdr:row>4</xdr:row>
      <xdr:rowOff>57150</xdr:rowOff>
    </xdr:to>
    <xdr:sp macro="" textlink="">
      <xdr:nvSpPr>
        <xdr:cNvPr id="4" name="角丸四角形 3">
          <a:hlinkClick xmlns:r="http://schemas.openxmlformats.org/officeDocument/2006/relationships" r:id="rId1"/>
        </xdr:cNvPr>
        <xdr:cNvSpPr/>
      </xdr:nvSpPr>
      <xdr:spPr>
        <a:xfrm>
          <a:off x="7639050" y="710565"/>
          <a:ext cx="990600" cy="36766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mlns:xdr="http://schemas.openxmlformats.org/drawingml/2006/spreadsheetDrawing">
      <xdr:col>8</xdr:col>
      <xdr:colOff>276225</xdr:colOff>
      <xdr:row>3</xdr:row>
      <xdr:rowOff>10160</xdr:rowOff>
    </xdr:from>
    <xdr:to xmlns:xdr="http://schemas.openxmlformats.org/drawingml/2006/spreadsheetDrawing">
      <xdr:col>9</xdr:col>
      <xdr:colOff>581025</xdr:colOff>
      <xdr:row>4</xdr:row>
      <xdr:rowOff>114300</xdr:rowOff>
    </xdr:to>
    <xdr:sp macro="" textlink="">
      <xdr:nvSpPr>
        <xdr:cNvPr id="2" name="角丸四角形 1">
          <a:hlinkClick xmlns:r="http://schemas.openxmlformats.org/officeDocument/2006/relationships" r:id="rId1"/>
        </xdr:cNvPr>
        <xdr:cNvSpPr/>
      </xdr:nvSpPr>
      <xdr:spPr>
        <a:xfrm>
          <a:off x="6305550" y="775970"/>
          <a:ext cx="990600" cy="35941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44</xdr:row>
      <xdr:rowOff>0</xdr:rowOff>
    </xdr:from>
    <xdr:to xmlns:xdr="http://schemas.openxmlformats.org/drawingml/2006/spreadsheetDrawing">
      <xdr:col>11</xdr:col>
      <xdr:colOff>0</xdr:colOff>
      <xdr:row>44</xdr:row>
      <xdr:rowOff>0</xdr:rowOff>
    </xdr:to>
    <xdr:sp macro="" textlink="">
      <xdr:nvSpPr>
        <xdr:cNvPr id="2" name="Line 1"/>
        <xdr:cNvSpPr>
          <a:spLocks noChangeShapeType="1"/>
        </xdr:cNvSpPr>
      </xdr:nvSpPr>
      <xdr:spPr>
        <a:xfrm>
          <a:off x="4276725" y="106680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39</xdr:row>
      <xdr:rowOff>172085</xdr:rowOff>
    </xdr:from>
    <xdr:to xmlns:xdr="http://schemas.openxmlformats.org/drawingml/2006/spreadsheetDrawing">
      <xdr:col>17</xdr:col>
      <xdr:colOff>285750</xdr:colOff>
      <xdr:row>39</xdr:row>
      <xdr:rowOff>172085</xdr:rowOff>
    </xdr:to>
    <xdr:sp macro="" textlink="">
      <xdr:nvSpPr>
        <xdr:cNvPr id="3" name="Line 2"/>
        <xdr:cNvSpPr>
          <a:spLocks noChangeShapeType="1"/>
        </xdr:cNvSpPr>
      </xdr:nvSpPr>
      <xdr:spPr>
        <a:xfrm>
          <a:off x="6410325" y="79063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40</xdr:row>
      <xdr:rowOff>172085</xdr:rowOff>
    </xdr:from>
    <xdr:to xmlns:xdr="http://schemas.openxmlformats.org/drawingml/2006/spreadsheetDrawing">
      <xdr:col>17</xdr:col>
      <xdr:colOff>295275</xdr:colOff>
      <xdr:row>40</xdr:row>
      <xdr:rowOff>172085</xdr:rowOff>
    </xdr:to>
    <xdr:sp macro="" textlink="">
      <xdr:nvSpPr>
        <xdr:cNvPr id="4" name="Line 3"/>
        <xdr:cNvSpPr>
          <a:spLocks noChangeShapeType="1"/>
        </xdr:cNvSpPr>
      </xdr:nvSpPr>
      <xdr:spPr>
        <a:xfrm>
          <a:off x="6419850" y="85921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41</xdr:row>
      <xdr:rowOff>198755</xdr:rowOff>
    </xdr:from>
    <xdr:to xmlns:xdr="http://schemas.openxmlformats.org/drawingml/2006/spreadsheetDrawing">
      <xdr:col>17</xdr:col>
      <xdr:colOff>295275</xdr:colOff>
      <xdr:row>41</xdr:row>
      <xdr:rowOff>198755</xdr:rowOff>
    </xdr:to>
    <xdr:sp macro="" textlink="">
      <xdr:nvSpPr>
        <xdr:cNvPr id="5" name="Line 6"/>
        <xdr:cNvSpPr>
          <a:spLocks noChangeShapeType="1"/>
        </xdr:cNvSpPr>
      </xdr:nvSpPr>
      <xdr:spPr>
        <a:xfrm>
          <a:off x="6391275" y="930465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42</xdr:row>
      <xdr:rowOff>260985</xdr:rowOff>
    </xdr:from>
    <xdr:to xmlns:xdr="http://schemas.openxmlformats.org/drawingml/2006/spreadsheetDrawing">
      <xdr:col>17</xdr:col>
      <xdr:colOff>295275</xdr:colOff>
      <xdr:row>42</xdr:row>
      <xdr:rowOff>260985</xdr:rowOff>
    </xdr:to>
    <xdr:sp macro="" textlink="">
      <xdr:nvSpPr>
        <xdr:cNvPr id="6" name="Line 6"/>
        <xdr:cNvSpPr>
          <a:spLocks noChangeShapeType="1"/>
        </xdr:cNvSpPr>
      </xdr:nvSpPr>
      <xdr:spPr>
        <a:xfrm>
          <a:off x="6391275" y="1005268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27</xdr:col>
      <xdr:colOff>9525</xdr:colOff>
      <xdr:row>3</xdr:row>
      <xdr:rowOff>0</xdr:rowOff>
    </xdr:from>
    <xdr:to xmlns:xdr="http://schemas.openxmlformats.org/drawingml/2006/spreadsheetDrawing">
      <xdr:col>30</xdr:col>
      <xdr:colOff>85725</xdr:colOff>
      <xdr:row>4</xdr:row>
      <xdr:rowOff>161925</xdr:rowOff>
    </xdr:to>
    <xdr:sp macro="" textlink="">
      <xdr:nvSpPr>
        <xdr:cNvPr id="7" name="角丸四角形 6">
          <a:hlinkClick xmlns:r="http://schemas.openxmlformats.org/officeDocument/2006/relationships" r:id="rId1"/>
        </xdr:cNvPr>
        <xdr:cNvSpPr/>
      </xdr:nvSpPr>
      <xdr:spPr>
        <a:xfrm>
          <a:off x="10134600" y="552450"/>
          <a:ext cx="990600" cy="35242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mlns:xdr="http://schemas.openxmlformats.org/drawingml/2006/spreadsheetDrawing">
      <xdr:col>36</xdr:col>
      <xdr:colOff>161925</xdr:colOff>
      <xdr:row>2</xdr:row>
      <xdr:rowOff>152400</xdr:rowOff>
    </xdr:from>
    <xdr:to xmlns:xdr="http://schemas.openxmlformats.org/drawingml/2006/spreadsheetDrawing">
      <xdr:col>39</xdr:col>
      <xdr:colOff>552450</xdr:colOff>
      <xdr:row>4</xdr:row>
      <xdr:rowOff>10160</xdr:rowOff>
    </xdr:to>
    <xdr:sp macro="" textlink="">
      <xdr:nvSpPr>
        <xdr:cNvPr id="2" name="角丸四角形 1">
          <a:hlinkClick xmlns:r="http://schemas.openxmlformats.org/officeDocument/2006/relationships" r:id="rId1"/>
        </xdr:cNvPr>
        <xdr:cNvSpPr/>
      </xdr:nvSpPr>
      <xdr:spPr>
        <a:xfrm>
          <a:off x="7362825" y="662940"/>
          <a:ext cx="990600" cy="36830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mlns:xdr="http://schemas.openxmlformats.org/drawingml/2006/spreadsheetDrawing">
      <xdr:col>12</xdr:col>
      <xdr:colOff>247650</xdr:colOff>
      <xdr:row>2</xdr:row>
      <xdr:rowOff>139065</xdr:rowOff>
    </xdr:from>
    <xdr:to xmlns:xdr="http://schemas.openxmlformats.org/drawingml/2006/spreadsheetDrawing">
      <xdr:col>14</xdr:col>
      <xdr:colOff>143510</xdr:colOff>
      <xdr:row>4</xdr:row>
      <xdr:rowOff>8890</xdr:rowOff>
    </xdr:to>
    <xdr:sp macro="" textlink="">
      <xdr:nvSpPr>
        <xdr:cNvPr id="2" name="角丸四角形 1">
          <a:hlinkClick xmlns:r="http://schemas.openxmlformats.org/officeDocument/2006/relationships" r:id="rId1"/>
        </xdr:cNvPr>
        <xdr:cNvSpPr/>
      </xdr:nvSpPr>
      <xdr:spPr>
        <a:xfrm>
          <a:off x="11125200" y="649605"/>
          <a:ext cx="1267460" cy="363220"/>
        </a:xfrm>
        <a:prstGeom prst="roundRect">
          <a:avLst>
            <a:gd name="adj" fmla="val 15974"/>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mlns:xdr="http://schemas.openxmlformats.org/drawingml/2006/spreadsheetDrawing">
      <xdr:col>10</xdr:col>
      <xdr:colOff>78740</xdr:colOff>
      <xdr:row>2</xdr:row>
      <xdr:rowOff>233045</xdr:rowOff>
    </xdr:from>
    <xdr:to xmlns:xdr="http://schemas.openxmlformats.org/drawingml/2006/spreadsheetDrawing">
      <xdr:col>11</xdr:col>
      <xdr:colOff>384175</xdr:colOff>
      <xdr:row>4</xdr:row>
      <xdr:rowOff>83820</xdr:rowOff>
    </xdr:to>
    <xdr:sp macro="" textlink="">
      <xdr:nvSpPr>
        <xdr:cNvPr id="3" name="角丸四角形 2">
          <a:hlinkClick xmlns:r="http://schemas.openxmlformats.org/officeDocument/2006/relationships" r:id="rId1"/>
        </xdr:cNvPr>
        <xdr:cNvSpPr/>
      </xdr:nvSpPr>
      <xdr:spPr>
        <a:xfrm>
          <a:off x="7641590" y="743585"/>
          <a:ext cx="991235" cy="36131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mlns:xdr="http://schemas.openxmlformats.org/drawingml/2006/spreadsheetDrawing">
      <xdr:col>1</xdr:col>
      <xdr:colOff>104140</xdr:colOff>
      <xdr:row>16</xdr:row>
      <xdr:rowOff>343535</xdr:rowOff>
    </xdr:from>
    <xdr:to xmlns:xdr="http://schemas.openxmlformats.org/drawingml/2006/spreadsheetDrawing">
      <xdr:col>4</xdr:col>
      <xdr:colOff>219710</xdr:colOff>
      <xdr:row>16</xdr:row>
      <xdr:rowOff>381000</xdr:rowOff>
    </xdr:to>
    <xdr:sp macro="" textlink="">
      <xdr:nvSpPr>
        <xdr:cNvPr id="2" name="Rectangle 1"/>
        <xdr:cNvSpPr>
          <a:spLocks noChangeArrowheads="1"/>
        </xdr:cNvSpPr>
      </xdr:nvSpPr>
      <xdr:spPr>
        <a:xfrm>
          <a:off x="1875790" y="6229985"/>
          <a:ext cx="4287520" cy="37465"/>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twoCellAnchor>
    <xdr:from xmlns:xdr="http://schemas.openxmlformats.org/drawingml/2006/spreadsheetDrawing">
      <xdr:col>6</xdr:col>
      <xdr:colOff>172085</xdr:colOff>
      <xdr:row>3</xdr:row>
      <xdr:rowOff>0</xdr:rowOff>
    </xdr:from>
    <xdr:to xmlns:xdr="http://schemas.openxmlformats.org/drawingml/2006/spreadsheetDrawing">
      <xdr:col>6</xdr:col>
      <xdr:colOff>1161415</xdr:colOff>
      <xdr:row>4</xdr:row>
      <xdr:rowOff>105410</xdr:rowOff>
    </xdr:to>
    <xdr:sp macro="" textlink="">
      <xdr:nvSpPr>
        <xdr:cNvPr id="3" name="角丸四角形 2">
          <a:hlinkClick xmlns:r="http://schemas.openxmlformats.org/officeDocument/2006/relationships" r:id="rId1"/>
        </xdr:cNvPr>
        <xdr:cNvSpPr/>
      </xdr:nvSpPr>
      <xdr:spPr>
        <a:xfrm>
          <a:off x="8982710" y="765810"/>
          <a:ext cx="989330" cy="36068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twoCellAnchor>
    <xdr:from xmlns:xdr="http://schemas.openxmlformats.org/drawingml/2006/spreadsheetDrawing">
      <xdr:col>1</xdr:col>
      <xdr:colOff>104140</xdr:colOff>
      <xdr:row>16</xdr:row>
      <xdr:rowOff>343535</xdr:rowOff>
    </xdr:from>
    <xdr:to xmlns:xdr="http://schemas.openxmlformats.org/drawingml/2006/spreadsheetDrawing">
      <xdr:col>4</xdr:col>
      <xdr:colOff>219710</xdr:colOff>
      <xdr:row>16</xdr:row>
      <xdr:rowOff>381000</xdr:rowOff>
    </xdr:to>
    <xdr:sp macro="" textlink="">
      <xdr:nvSpPr>
        <xdr:cNvPr id="4" name="Rectangle 3"/>
        <xdr:cNvSpPr>
          <a:spLocks noChangeArrowheads="1"/>
        </xdr:cNvSpPr>
      </xdr:nvSpPr>
      <xdr:spPr>
        <a:xfrm>
          <a:off x="1875790" y="6229985"/>
          <a:ext cx="4287520" cy="37465"/>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mlns:xdr="http://schemas.openxmlformats.org/drawingml/2006/spreadsheetDrawing">
      <xdr:col>38</xdr:col>
      <xdr:colOff>95250</xdr:colOff>
      <xdr:row>2</xdr:row>
      <xdr:rowOff>180975</xdr:rowOff>
    </xdr:from>
    <xdr:to xmlns:xdr="http://schemas.openxmlformats.org/drawingml/2006/spreadsheetDrawing">
      <xdr:col>44</xdr:col>
      <xdr:colOff>46990</xdr:colOff>
      <xdr:row>4</xdr:row>
      <xdr:rowOff>31750</xdr:rowOff>
    </xdr:to>
    <xdr:sp macro="" textlink="">
      <xdr:nvSpPr>
        <xdr:cNvPr id="2" name="角丸四角形 1">
          <a:hlinkClick xmlns:r="http://schemas.openxmlformats.org/officeDocument/2006/relationships" r:id="rId1"/>
        </xdr:cNvPr>
        <xdr:cNvSpPr/>
      </xdr:nvSpPr>
      <xdr:spPr>
        <a:xfrm>
          <a:off x="7086600" y="691515"/>
          <a:ext cx="980440" cy="36131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mlns:xdr="http://schemas.openxmlformats.org/drawingml/2006/spreadsheetDrawing">
      <xdr:col>7</xdr:col>
      <xdr:colOff>172085</xdr:colOff>
      <xdr:row>3</xdr:row>
      <xdr:rowOff>0</xdr:rowOff>
    </xdr:from>
    <xdr:to xmlns:xdr="http://schemas.openxmlformats.org/drawingml/2006/spreadsheetDrawing">
      <xdr:col>7</xdr:col>
      <xdr:colOff>1161415</xdr:colOff>
      <xdr:row>4</xdr:row>
      <xdr:rowOff>105410</xdr:rowOff>
    </xdr:to>
    <xdr:sp macro="" textlink="">
      <xdr:nvSpPr>
        <xdr:cNvPr id="2" name="角丸四角形 1">
          <a:hlinkClick xmlns:r="http://schemas.openxmlformats.org/officeDocument/2006/relationships" r:id="rId1"/>
        </xdr:cNvPr>
        <xdr:cNvSpPr/>
      </xdr:nvSpPr>
      <xdr:spPr>
        <a:xfrm>
          <a:off x="7982585" y="765810"/>
          <a:ext cx="989330" cy="36068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mlns:xdr="http://schemas.openxmlformats.org/drawingml/2006/spreadsheetDrawing">
      <xdr:col>9</xdr:col>
      <xdr:colOff>0</xdr:colOff>
      <xdr:row>1</xdr:row>
      <xdr:rowOff>0</xdr:rowOff>
    </xdr:from>
    <xdr:to xmlns:xdr="http://schemas.openxmlformats.org/drawingml/2006/spreadsheetDrawing">
      <xdr:col>10</xdr:col>
      <xdr:colOff>304800</xdr:colOff>
      <xdr:row>2</xdr:row>
      <xdr:rowOff>66675</xdr:rowOff>
    </xdr:to>
    <xdr:sp macro="" textlink="">
      <xdr:nvSpPr>
        <xdr:cNvPr id="2" name="角丸四角形 1">
          <a:hlinkClick xmlns:r="http://schemas.openxmlformats.org/officeDocument/2006/relationships" r:id="rId1"/>
        </xdr:cNvPr>
        <xdr:cNvSpPr/>
      </xdr:nvSpPr>
      <xdr:spPr>
        <a:xfrm>
          <a:off x="7572375" y="295275"/>
          <a:ext cx="990600" cy="35242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mlns:xdr="http://schemas.openxmlformats.org/drawingml/2006/spreadsheetDrawing">
      <xdr:col>10</xdr:col>
      <xdr:colOff>180975</xdr:colOff>
      <xdr:row>3</xdr:row>
      <xdr:rowOff>38100</xdr:rowOff>
    </xdr:from>
    <xdr:to xmlns:xdr="http://schemas.openxmlformats.org/drawingml/2006/spreadsheetDrawing">
      <xdr:col>12</xdr:col>
      <xdr:colOff>295275</xdr:colOff>
      <xdr:row>4</xdr:row>
      <xdr:rowOff>142875</xdr:rowOff>
    </xdr:to>
    <xdr:sp macro="" textlink="">
      <xdr:nvSpPr>
        <xdr:cNvPr id="2" name="角丸四角形 1">
          <a:hlinkClick xmlns:r="http://schemas.openxmlformats.org/officeDocument/2006/relationships" r:id="rId1"/>
        </xdr:cNvPr>
        <xdr:cNvSpPr/>
      </xdr:nvSpPr>
      <xdr:spPr>
        <a:xfrm>
          <a:off x="7924800" y="803910"/>
          <a:ext cx="990600" cy="36004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mlns:xdr="http://schemas.openxmlformats.org/drawingml/2006/spreadsheetDrawing">
      <xdr:col>34</xdr:col>
      <xdr:colOff>209550</xdr:colOff>
      <xdr:row>2</xdr:row>
      <xdr:rowOff>227965</xdr:rowOff>
    </xdr:from>
    <xdr:to xmlns:xdr="http://schemas.openxmlformats.org/drawingml/2006/spreadsheetDrawing">
      <xdr:col>38</xdr:col>
      <xdr:colOff>95250</xdr:colOff>
      <xdr:row>4</xdr:row>
      <xdr:rowOff>86360</xdr:rowOff>
    </xdr:to>
    <xdr:sp macro="" textlink="">
      <xdr:nvSpPr>
        <xdr:cNvPr id="2" name="角丸四角形 1">
          <a:hlinkClick xmlns:r="http://schemas.openxmlformats.org/officeDocument/2006/relationships" r:id="rId1"/>
        </xdr:cNvPr>
        <xdr:cNvSpPr/>
      </xdr:nvSpPr>
      <xdr:spPr>
        <a:xfrm>
          <a:off x="6991350" y="738505"/>
          <a:ext cx="990600" cy="36893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mlns:xdr="http://schemas.openxmlformats.org/drawingml/2006/spreadsheetDrawing">
      <xdr:col>26</xdr:col>
      <xdr:colOff>88265</xdr:colOff>
      <xdr:row>29</xdr:row>
      <xdr:rowOff>24130</xdr:rowOff>
    </xdr:from>
    <xdr:to xmlns:xdr="http://schemas.openxmlformats.org/drawingml/2006/spreadsheetDrawing">
      <xdr:col>27</xdr:col>
      <xdr:colOff>88265</xdr:colOff>
      <xdr:row>34</xdr:row>
      <xdr:rowOff>184785</xdr:rowOff>
    </xdr:to>
    <xdr:sp macro="" textlink="">
      <xdr:nvSpPr>
        <xdr:cNvPr id="2" name="矢印: 下 1"/>
        <xdr:cNvSpPr/>
      </xdr:nvSpPr>
      <xdr:spPr>
        <a:xfrm>
          <a:off x="8232140" y="6234430"/>
          <a:ext cx="304800" cy="131318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21</xdr:col>
      <xdr:colOff>276225</xdr:colOff>
      <xdr:row>29</xdr:row>
      <xdr:rowOff>209550</xdr:rowOff>
    </xdr:from>
    <xdr:to xmlns:xdr="http://schemas.openxmlformats.org/drawingml/2006/spreadsheetDrawing">
      <xdr:col>28</xdr:col>
      <xdr:colOff>95250</xdr:colOff>
      <xdr:row>30</xdr:row>
      <xdr:rowOff>161290</xdr:rowOff>
    </xdr:to>
    <xdr:sp macro="" textlink="">
      <xdr:nvSpPr>
        <xdr:cNvPr id="3" name="正方形/長方形 2"/>
        <xdr:cNvSpPr/>
      </xdr:nvSpPr>
      <xdr:spPr>
        <a:xfrm>
          <a:off x="6886575" y="6419850"/>
          <a:ext cx="1962150" cy="19939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a:ea typeface="HGSｺﾞｼｯｸM"/>
            </a:rPr>
            <a:t>算定回数（目安）の配分</a:t>
          </a:r>
        </a:p>
      </xdr:txBody>
    </xdr:sp>
    <xdr:clientData/>
  </xdr:twoCellAnchor>
  <xdr:twoCellAnchor>
    <xdr:from xmlns:xdr="http://schemas.openxmlformats.org/drawingml/2006/spreadsheetDrawing">
      <xdr:col>29</xdr:col>
      <xdr:colOff>209550</xdr:colOff>
      <xdr:row>4</xdr:row>
      <xdr:rowOff>47625</xdr:rowOff>
    </xdr:from>
    <xdr:to xmlns:xdr="http://schemas.openxmlformats.org/drawingml/2006/spreadsheetDrawing">
      <xdr:col>32</xdr:col>
      <xdr:colOff>285750</xdr:colOff>
      <xdr:row>6</xdr:row>
      <xdr:rowOff>9525</xdr:rowOff>
    </xdr:to>
    <xdr:sp macro="" textlink="">
      <xdr:nvSpPr>
        <xdr:cNvPr id="4" name="角丸四角形 3">
          <a:hlinkClick xmlns:r="http://schemas.openxmlformats.org/officeDocument/2006/relationships" r:id="rId1"/>
        </xdr:cNvPr>
        <xdr:cNvSpPr/>
      </xdr:nvSpPr>
      <xdr:spPr>
        <a:xfrm>
          <a:off x="9124950" y="733425"/>
          <a:ext cx="990600" cy="35242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6</xdr:col>
      <xdr:colOff>95250</xdr:colOff>
      <xdr:row>16</xdr:row>
      <xdr:rowOff>343535</xdr:rowOff>
    </xdr:from>
    <xdr:to xmlns:xdr="http://schemas.openxmlformats.org/drawingml/2006/spreadsheetDrawing">
      <xdr:col>6</xdr:col>
      <xdr:colOff>495300</xdr:colOff>
      <xdr:row>16</xdr:row>
      <xdr:rowOff>343535</xdr:rowOff>
    </xdr:to>
    <xdr:sp macro="" textlink="">
      <xdr:nvSpPr>
        <xdr:cNvPr id="2" name="Line 1"/>
        <xdr:cNvSpPr>
          <a:spLocks noChangeShapeType="1"/>
        </xdr:cNvSpPr>
      </xdr:nvSpPr>
      <xdr:spPr>
        <a:xfrm>
          <a:off x="5457825" y="7485380"/>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6</xdr:col>
      <xdr:colOff>95250</xdr:colOff>
      <xdr:row>20</xdr:row>
      <xdr:rowOff>439420</xdr:rowOff>
    </xdr:from>
    <xdr:to xmlns:xdr="http://schemas.openxmlformats.org/drawingml/2006/spreadsheetDrawing">
      <xdr:col>6</xdr:col>
      <xdr:colOff>495300</xdr:colOff>
      <xdr:row>20</xdr:row>
      <xdr:rowOff>439420</xdr:rowOff>
    </xdr:to>
    <xdr:sp macro="" textlink="">
      <xdr:nvSpPr>
        <xdr:cNvPr id="3" name="Line 2"/>
        <xdr:cNvSpPr>
          <a:spLocks noChangeShapeType="1"/>
        </xdr:cNvSpPr>
      </xdr:nvSpPr>
      <xdr:spPr>
        <a:xfrm>
          <a:off x="5457825" y="926528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6</xdr:col>
      <xdr:colOff>85725</xdr:colOff>
      <xdr:row>12</xdr:row>
      <xdr:rowOff>313690</xdr:rowOff>
    </xdr:from>
    <xdr:to xmlns:xdr="http://schemas.openxmlformats.org/drawingml/2006/spreadsheetDrawing">
      <xdr:col>6</xdr:col>
      <xdr:colOff>485775</xdr:colOff>
      <xdr:row>12</xdr:row>
      <xdr:rowOff>313690</xdr:rowOff>
    </xdr:to>
    <xdr:sp macro="" textlink="">
      <xdr:nvSpPr>
        <xdr:cNvPr id="4" name="Line 1"/>
        <xdr:cNvSpPr>
          <a:spLocks noChangeShapeType="1"/>
        </xdr:cNvSpPr>
      </xdr:nvSpPr>
      <xdr:spPr>
        <a:xfrm>
          <a:off x="5448300" y="577151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10</xdr:col>
      <xdr:colOff>295275</xdr:colOff>
      <xdr:row>3</xdr:row>
      <xdr:rowOff>8255</xdr:rowOff>
    </xdr:from>
    <xdr:to xmlns:xdr="http://schemas.openxmlformats.org/drawingml/2006/spreadsheetDrawing">
      <xdr:col>11</xdr:col>
      <xdr:colOff>600075</xdr:colOff>
      <xdr:row>3</xdr:row>
      <xdr:rowOff>361315</xdr:rowOff>
    </xdr:to>
    <xdr:sp macro="" textlink="">
      <xdr:nvSpPr>
        <xdr:cNvPr id="5" name="角丸四角形 4">
          <a:hlinkClick xmlns:r="http://schemas.openxmlformats.org/officeDocument/2006/relationships" r:id="rId1"/>
        </xdr:cNvPr>
        <xdr:cNvSpPr/>
      </xdr:nvSpPr>
      <xdr:spPr>
        <a:xfrm>
          <a:off x="9182100" y="774065"/>
          <a:ext cx="990600" cy="35306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mlns:xdr="http://schemas.openxmlformats.org/drawingml/2006/spreadsheetDrawing">
      <xdr:col>8</xdr:col>
      <xdr:colOff>171450</xdr:colOff>
      <xdr:row>2</xdr:row>
      <xdr:rowOff>200025</xdr:rowOff>
    </xdr:from>
    <xdr:to xmlns:xdr="http://schemas.openxmlformats.org/drawingml/2006/spreadsheetDrawing">
      <xdr:col>10</xdr:col>
      <xdr:colOff>285750</xdr:colOff>
      <xdr:row>4</xdr:row>
      <xdr:rowOff>57150</xdr:rowOff>
    </xdr:to>
    <xdr:sp macro="" textlink="">
      <xdr:nvSpPr>
        <xdr:cNvPr id="2" name="角丸四角形 1">
          <a:hlinkClick xmlns:r="http://schemas.openxmlformats.org/officeDocument/2006/relationships" r:id="rId1"/>
        </xdr:cNvPr>
        <xdr:cNvSpPr/>
      </xdr:nvSpPr>
      <xdr:spPr>
        <a:xfrm>
          <a:off x="7391400" y="710565"/>
          <a:ext cx="990600" cy="36766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mlns:xdr="http://schemas.openxmlformats.org/drawingml/2006/spreadsheetDrawing">
      <xdr:col>12</xdr:col>
      <xdr:colOff>57150</xdr:colOff>
      <xdr:row>2</xdr:row>
      <xdr:rowOff>208915</xdr:rowOff>
    </xdr:from>
    <xdr:to xmlns:xdr="http://schemas.openxmlformats.org/drawingml/2006/spreadsheetDrawing">
      <xdr:col>13</xdr:col>
      <xdr:colOff>428625</xdr:colOff>
      <xdr:row>4</xdr:row>
      <xdr:rowOff>67310</xdr:rowOff>
    </xdr:to>
    <xdr:sp macro="" textlink="">
      <xdr:nvSpPr>
        <xdr:cNvPr id="2" name="角丸四角形 1">
          <a:hlinkClick xmlns:r="http://schemas.openxmlformats.org/officeDocument/2006/relationships" r:id="rId1"/>
        </xdr:cNvPr>
        <xdr:cNvSpPr/>
      </xdr:nvSpPr>
      <xdr:spPr>
        <a:xfrm>
          <a:off x="6610350" y="719455"/>
          <a:ext cx="990600" cy="36893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mlns:xdr="http://schemas.openxmlformats.org/drawingml/2006/spreadsheetDrawing">
      <xdr:col>11</xdr:col>
      <xdr:colOff>114935</xdr:colOff>
      <xdr:row>3</xdr:row>
      <xdr:rowOff>0</xdr:rowOff>
    </xdr:from>
    <xdr:to xmlns:xdr="http://schemas.openxmlformats.org/drawingml/2006/spreadsheetDrawing">
      <xdr:col>12</xdr:col>
      <xdr:colOff>419100</xdr:colOff>
      <xdr:row>3</xdr:row>
      <xdr:rowOff>351790</xdr:rowOff>
    </xdr:to>
    <xdr:sp macro="" textlink="">
      <xdr:nvSpPr>
        <xdr:cNvPr id="2" name="角丸四角形 1">
          <a:hlinkClick xmlns:r="http://schemas.openxmlformats.org/officeDocument/2006/relationships" r:id="rId1"/>
        </xdr:cNvPr>
        <xdr:cNvSpPr/>
      </xdr:nvSpPr>
      <xdr:spPr>
        <a:xfrm>
          <a:off x="11554460" y="647700"/>
          <a:ext cx="989965" cy="35179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76200</xdr:colOff>
      <xdr:row>0</xdr:row>
      <xdr:rowOff>46990</xdr:rowOff>
    </xdr:from>
    <xdr:to xmlns:xdr="http://schemas.openxmlformats.org/drawingml/2006/spreadsheetDrawing">
      <xdr:col>60</xdr:col>
      <xdr:colOff>46990</xdr:colOff>
      <xdr:row>3</xdr:row>
      <xdr:rowOff>81915</xdr:rowOff>
    </xdr:to>
    <xdr:sp macro="" textlink="">
      <xdr:nvSpPr>
        <xdr:cNvPr id="3" name="角丸四角形 2"/>
        <xdr:cNvSpPr/>
      </xdr:nvSpPr>
      <xdr:spPr>
        <a:xfrm>
          <a:off x="7543800" y="46990"/>
          <a:ext cx="26758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56</xdr:col>
      <xdr:colOff>304800</xdr:colOff>
      <xdr:row>5</xdr:row>
      <xdr:rowOff>85725</xdr:rowOff>
    </xdr:from>
    <xdr:to xmlns:xdr="http://schemas.openxmlformats.org/drawingml/2006/spreadsheetDrawing">
      <xdr:col>57</xdr:col>
      <xdr:colOff>619125</xdr:colOff>
      <xdr:row>7</xdr:row>
      <xdr:rowOff>95250</xdr:rowOff>
    </xdr:to>
    <xdr:sp macro="" textlink="">
      <xdr:nvSpPr>
        <xdr:cNvPr id="5" name="角丸四角形 4">
          <a:hlinkClick xmlns:r="http://schemas.openxmlformats.org/officeDocument/2006/relationships" r:id="rId1"/>
        </xdr:cNvPr>
        <xdr:cNvSpPr/>
      </xdr:nvSpPr>
      <xdr:spPr>
        <a:xfrm>
          <a:off x="7772400" y="968375"/>
          <a:ext cx="990600" cy="36258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76200</xdr:colOff>
      <xdr:row>0</xdr:row>
      <xdr:rowOff>46990</xdr:rowOff>
    </xdr:from>
    <xdr:to xmlns:xdr="http://schemas.openxmlformats.org/drawingml/2006/spreadsheetDrawing">
      <xdr:col>60</xdr:col>
      <xdr:colOff>46990</xdr:colOff>
      <xdr:row>3</xdr:row>
      <xdr:rowOff>81915</xdr:rowOff>
    </xdr:to>
    <xdr:sp macro="" textlink="">
      <xdr:nvSpPr>
        <xdr:cNvPr id="3" name="角丸四角形 2"/>
        <xdr:cNvSpPr/>
      </xdr:nvSpPr>
      <xdr:spPr>
        <a:xfrm>
          <a:off x="7543800" y="46990"/>
          <a:ext cx="26758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56</xdr:col>
      <xdr:colOff>223520</xdr:colOff>
      <xdr:row>5</xdr:row>
      <xdr:rowOff>66040</xdr:rowOff>
    </xdr:from>
    <xdr:to xmlns:xdr="http://schemas.openxmlformats.org/drawingml/2006/spreadsheetDrawing">
      <xdr:col>57</xdr:col>
      <xdr:colOff>535305</xdr:colOff>
      <xdr:row>7</xdr:row>
      <xdr:rowOff>71120</xdr:rowOff>
    </xdr:to>
    <xdr:sp macro="" textlink="">
      <xdr:nvSpPr>
        <xdr:cNvPr id="5" name="角丸四角形 4">
          <a:hlinkClick xmlns:r="http://schemas.openxmlformats.org/officeDocument/2006/relationships" r:id="rId1"/>
        </xdr:cNvPr>
        <xdr:cNvSpPr/>
      </xdr:nvSpPr>
      <xdr:spPr>
        <a:xfrm>
          <a:off x="7691120" y="948690"/>
          <a:ext cx="988060" cy="35814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mlns:xdr="http://schemas.openxmlformats.org/drawingml/2006/spreadsheetDrawing">
      <xdr:col>27</xdr:col>
      <xdr:colOff>190500</xdr:colOff>
      <xdr:row>3</xdr:row>
      <xdr:rowOff>38100</xdr:rowOff>
    </xdr:from>
    <xdr:to xmlns:xdr="http://schemas.openxmlformats.org/drawingml/2006/spreadsheetDrawing">
      <xdr:col>32</xdr:col>
      <xdr:colOff>180975</xdr:colOff>
      <xdr:row>4</xdr:row>
      <xdr:rowOff>142875</xdr:rowOff>
    </xdr:to>
    <xdr:sp macro="" textlink="">
      <xdr:nvSpPr>
        <xdr:cNvPr id="2" name="角丸四角形 1">
          <a:hlinkClick xmlns:r="http://schemas.openxmlformats.org/officeDocument/2006/relationships" r:id="rId1"/>
        </xdr:cNvPr>
        <xdr:cNvSpPr/>
      </xdr:nvSpPr>
      <xdr:spPr>
        <a:xfrm>
          <a:off x="7981950" y="803910"/>
          <a:ext cx="990600" cy="36004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mlns:xdr="http://schemas.openxmlformats.org/drawingml/2006/spreadsheetDrawing">
      <xdr:col>7</xdr:col>
      <xdr:colOff>0</xdr:colOff>
      <xdr:row>3</xdr:row>
      <xdr:rowOff>0</xdr:rowOff>
    </xdr:from>
    <xdr:to xmlns:xdr="http://schemas.openxmlformats.org/drawingml/2006/spreadsheetDrawing">
      <xdr:col>8</xdr:col>
      <xdr:colOff>307340</xdr:colOff>
      <xdr:row>3</xdr:row>
      <xdr:rowOff>353060</xdr:rowOff>
    </xdr:to>
    <xdr:sp macro="" textlink="">
      <xdr:nvSpPr>
        <xdr:cNvPr id="2" name="角丸四角形 1">
          <a:hlinkClick xmlns:r="http://schemas.openxmlformats.org/officeDocument/2006/relationships" r:id="rId1"/>
        </xdr:cNvPr>
        <xdr:cNvSpPr/>
      </xdr:nvSpPr>
      <xdr:spPr>
        <a:xfrm>
          <a:off x="6629400" y="819150"/>
          <a:ext cx="993140" cy="35306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mlns:xdr="http://schemas.openxmlformats.org/drawingml/2006/spreadsheetDrawing">
      <xdr:col>8</xdr:col>
      <xdr:colOff>323850</xdr:colOff>
      <xdr:row>4</xdr:row>
      <xdr:rowOff>46990</xdr:rowOff>
    </xdr:from>
    <xdr:to xmlns:xdr="http://schemas.openxmlformats.org/drawingml/2006/spreadsheetDrawing">
      <xdr:col>9</xdr:col>
      <xdr:colOff>590550</xdr:colOff>
      <xdr:row>5</xdr:row>
      <xdr:rowOff>180975</xdr:rowOff>
    </xdr:to>
    <xdr:sp macro="" textlink="">
      <xdr:nvSpPr>
        <xdr:cNvPr id="2" name="角丸四角形 1">
          <a:hlinkClick xmlns:r="http://schemas.openxmlformats.org/officeDocument/2006/relationships" r:id="rId1"/>
        </xdr:cNvPr>
        <xdr:cNvSpPr/>
      </xdr:nvSpPr>
      <xdr:spPr>
        <a:xfrm>
          <a:off x="7524750" y="830580"/>
          <a:ext cx="990600" cy="35306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mlns:xdr="http://schemas.openxmlformats.org/drawingml/2006/spreadsheetDrawing">
      <xdr:col>7</xdr:col>
      <xdr:colOff>247650</xdr:colOff>
      <xdr:row>2</xdr:row>
      <xdr:rowOff>0</xdr:rowOff>
    </xdr:from>
    <xdr:to xmlns:xdr="http://schemas.openxmlformats.org/drawingml/2006/spreadsheetDrawing">
      <xdr:col>8</xdr:col>
      <xdr:colOff>552450</xdr:colOff>
      <xdr:row>2</xdr:row>
      <xdr:rowOff>352425</xdr:rowOff>
    </xdr:to>
    <xdr:sp macro="" textlink="">
      <xdr:nvSpPr>
        <xdr:cNvPr id="3" name="角丸四角形 2">
          <a:hlinkClick xmlns:r="http://schemas.openxmlformats.org/officeDocument/2006/relationships" r:id="rId1"/>
        </xdr:cNvPr>
        <xdr:cNvSpPr/>
      </xdr:nvSpPr>
      <xdr:spPr>
        <a:xfrm>
          <a:off x="6943725" y="695325"/>
          <a:ext cx="990600" cy="35242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mlns:xdr="http://schemas.openxmlformats.org/drawingml/2006/spreadsheetDrawing">
      <xdr:col>10</xdr:col>
      <xdr:colOff>180975</xdr:colOff>
      <xdr:row>1</xdr:row>
      <xdr:rowOff>0</xdr:rowOff>
    </xdr:from>
    <xdr:to xmlns:xdr="http://schemas.openxmlformats.org/drawingml/2006/spreadsheetDrawing">
      <xdr:col>11</xdr:col>
      <xdr:colOff>485775</xdr:colOff>
      <xdr:row>1</xdr:row>
      <xdr:rowOff>350520</xdr:rowOff>
    </xdr:to>
    <xdr:sp macro="" textlink="">
      <xdr:nvSpPr>
        <xdr:cNvPr id="2" name="角丸四角形 1">
          <a:hlinkClick xmlns:r="http://schemas.openxmlformats.org/officeDocument/2006/relationships" r:id="rId1"/>
        </xdr:cNvPr>
        <xdr:cNvSpPr/>
      </xdr:nvSpPr>
      <xdr:spPr>
        <a:xfrm>
          <a:off x="7629525" y="352425"/>
          <a:ext cx="990600" cy="35052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6</xdr:col>
      <xdr:colOff>85725</xdr:colOff>
      <xdr:row>11</xdr:row>
      <xdr:rowOff>313690</xdr:rowOff>
    </xdr:from>
    <xdr:to xmlns:xdr="http://schemas.openxmlformats.org/drawingml/2006/spreadsheetDrawing">
      <xdr:col>6</xdr:col>
      <xdr:colOff>485775</xdr:colOff>
      <xdr:row>11</xdr:row>
      <xdr:rowOff>313690</xdr:rowOff>
    </xdr:to>
    <xdr:sp macro="" textlink="">
      <xdr:nvSpPr>
        <xdr:cNvPr id="2" name="Line 1"/>
        <xdr:cNvSpPr>
          <a:spLocks noChangeShapeType="1"/>
        </xdr:cNvSpPr>
      </xdr:nvSpPr>
      <xdr:spPr>
        <a:xfrm>
          <a:off x="5734050" y="480504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10</xdr:col>
      <xdr:colOff>457200</xdr:colOff>
      <xdr:row>2</xdr:row>
      <xdr:rowOff>76200</xdr:rowOff>
    </xdr:from>
    <xdr:to xmlns:xdr="http://schemas.openxmlformats.org/drawingml/2006/spreadsheetDrawing">
      <xdr:col>12</xdr:col>
      <xdr:colOff>76200</xdr:colOff>
      <xdr:row>3</xdr:row>
      <xdr:rowOff>180975</xdr:rowOff>
    </xdr:to>
    <xdr:sp macro="" textlink="">
      <xdr:nvSpPr>
        <xdr:cNvPr id="3" name="角丸四角形 2">
          <a:hlinkClick xmlns:r="http://schemas.openxmlformats.org/officeDocument/2006/relationships" r:id="rId1"/>
        </xdr:cNvPr>
        <xdr:cNvSpPr/>
      </xdr:nvSpPr>
      <xdr:spPr>
        <a:xfrm>
          <a:off x="9420225" y="586740"/>
          <a:ext cx="990600" cy="36004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mlns:xdr="http://schemas.openxmlformats.org/drawingml/2006/spreadsheetDrawing">
      <xdr:col>9</xdr:col>
      <xdr:colOff>304800</xdr:colOff>
      <xdr:row>1</xdr:row>
      <xdr:rowOff>221615</xdr:rowOff>
    </xdr:from>
    <xdr:to xmlns:xdr="http://schemas.openxmlformats.org/drawingml/2006/spreadsheetDrawing">
      <xdr:col>10</xdr:col>
      <xdr:colOff>610235</xdr:colOff>
      <xdr:row>1</xdr:row>
      <xdr:rowOff>574040</xdr:rowOff>
    </xdr:to>
    <xdr:sp macro="" textlink="">
      <xdr:nvSpPr>
        <xdr:cNvPr id="2" name="角丸四角形 1">
          <a:hlinkClick xmlns:r="http://schemas.openxmlformats.org/officeDocument/2006/relationships" r:id="rId1"/>
        </xdr:cNvPr>
        <xdr:cNvSpPr/>
      </xdr:nvSpPr>
      <xdr:spPr>
        <a:xfrm>
          <a:off x="8620125" y="574040"/>
          <a:ext cx="991235" cy="35242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mlns:xdr="http://schemas.openxmlformats.org/drawingml/2006/spreadsheetDrawing">
      <xdr:col>8</xdr:col>
      <xdr:colOff>266700</xdr:colOff>
      <xdr:row>1</xdr:row>
      <xdr:rowOff>19685</xdr:rowOff>
    </xdr:from>
    <xdr:to xmlns:xdr="http://schemas.openxmlformats.org/drawingml/2006/spreadsheetDrawing">
      <xdr:col>9</xdr:col>
      <xdr:colOff>572135</xdr:colOff>
      <xdr:row>1</xdr:row>
      <xdr:rowOff>372745</xdr:rowOff>
    </xdr:to>
    <xdr:sp macro="" textlink="">
      <xdr:nvSpPr>
        <xdr:cNvPr id="2" name="角丸四角形 1">
          <a:hlinkClick xmlns:r="http://schemas.openxmlformats.org/officeDocument/2006/relationships" r:id="rId1"/>
        </xdr:cNvPr>
        <xdr:cNvSpPr/>
      </xdr:nvSpPr>
      <xdr:spPr>
        <a:xfrm>
          <a:off x="7800975" y="295910"/>
          <a:ext cx="991235" cy="35306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mlns:xdr="http://schemas.openxmlformats.org/drawingml/2006/spreadsheetDrawing">
      <xdr:col>8</xdr:col>
      <xdr:colOff>266700</xdr:colOff>
      <xdr:row>1</xdr:row>
      <xdr:rowOff>19685</xdr:rowOff>
    </xdr:from>
    <xdr:to xmlns:xdr="http://schemas.openxmlformats.org/drawingml/2006/spreadsheetDrawing">
      <xdr:col>9</xdr:col>
      <xdr:colOff>572135</xdr:colOff>
      <xdr:row>1</xdr:row>
      <xdr:rowOff>372745</xdr:rowOff>
    </xdr:to>
    <xdr:sp macro="" textlink="">
      <xdr:nvSpPr>
        <xdr:cNvPr id="2" name="角丸四角形 1">
          <a:hlinkClick xmlns:r="http://schemas.openxmlformats.org/officeDocument/2006/relationships" r:id="rId1"/>
        </xdr:cNvPr>
        <xdr:cNvSpPr/>
      </xdr:nvSpPr>
      <xdr:spPr>
        <a:xfrm>
          <a:off x="8086725" y="295910"/>
          <a:ext cx="991235" cy="35306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mlns:xdr="http://schemas.openxmlformats.org/drawingml/2006/spreadsheetDrawing">
      <xdr:col>9</xdr:col>
      <xdr:colOff>314960</xdr:colOff>
      <xdr:row>2</xdr:row>
      <xdr:rowOff>86360</xdr:rowOff>
    </xdr:from>
    <xdr:to xmlns:xdr="http://schemas.openxmlformats.org/drawingml/2006/spreadsheetDrawing">
      <xdr:col>9</xdr:col>
      <xdr:colOff>1304290</xdr:colOff>
      <xdr:row>2</xdr:row>
      <xdr:rowOff>439420</xdr:rowOff>
    </xdr:to>
    <xdr:sp macro="" textlink="">
      <xdr:nvSpPr>
        <xdr:cNvPr id="2" name="角丸四角形 1">
          <a:hlinkClick xmlns:r="http://schemas.openxmlformats.org/officeDocument/2006/relationships" r:id="rId1"/>
        </xdr:cNvPr>
        <xdr:cNvSpPr/>
      </xdr:nvSpPr>
      <xdr:spPr>
        <a:xfrm>
          <a:off x="9277985" y="600710"/>
          <a:ext cx="989330" cy="35306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mlns:xdr="http://schemas.openxmlformats.org/drawingml/2006/spreadsheetDrawing">
      <xdr:col>7</xdr:col>
      <xdr:colOff>573405</xdr:colOff>
      <xdr:row>1</xdr:row>
      <xdr:rowOff>0</xdr:rowOff>
    </xdr:from>
    <xdr:to xmlns:xdr="http://schemas.openxmlformats.org/drawingml/2006/spreadsheetDrawing">
      <xdr:col>8</xdr:col>
      <xdr:colOff>487045</xdr:colOff>
      <xdr:row>2</xdr:row>
      <xdr:rowOff>175260</xdr:rowOff>
    </xdr:to>
    <xdr:sp macro="" textlink="">
      <xdr:nvSpPr>
        <xdr:cNvPr id="2" name="Rectangle 1"/>
        <xdr:cNvSpPr>
          <a:spLocks noChangeArrowheads="1"/>
        </xdr:cNvSpPr>
      </xdr:nvSpPr>
      <xdr:spPr>
        <a:xfrm>
          <a:off x="7050405" y="257175"/>
          <a:ext cx="2047240" cy="432435"/>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algn="ctr" rtl="0">
            <a:defRPr sz="1000"/>
          </a:pPr>
          <a:r>
            <a:rPr lang="ja-JP" altLang="en-US" sz="2000" b="0" i="0" u="none" strike="noStrike" baseline="0">
              <a:solidFill>
                <a:srgbClr val="000000"/>
              </a:solidFill>
              <a:latin typeface="HGｺﾞｼｯｸM"/>
              <a:ea typeface="HGｺﾞｼｯｸM"/>
            </a:rPr>
            <a:t>記載例</a:t>
          </a:r>
        </a:p>
      </xdr:txBody>
    </xdr:sp>
    <xdr:clientData/>
  </xdr:twoCellAnchor>
  <xdr:twoCellAnchor>
    <xdr:from xmlns:xdr="http://schemas.openxmlformats.org/drawingml/2006/spreadsheetDrawing">
      <xdr:col>6</xdr:col>
      <xdr:colOff>1523365</xdr:colOff>
      <xdr:row>10</xdr:row>
      <xdr:rowOff>222885</xdr:rowOff>
    </xdr:from>
    <xdr:to xmlns:xdr="http://schemas.openxmlformats.org/drawingml/2006/spreadsheetDrawing">
      <xdr:col>8</xdr:col>
      <xdr:colOff>74295</xdr:colOff>
      <xdr:row>14</xdr:row>
      <xdr:rowOff>85090</xdr:rowOff>
    </xdr:to>
    <xdr:sp macro="" textlink="">
      <xdr:nvSpPr>
        <xdr:cNvPr id="3" name="Line 3"/>
        <xdr:cNvSpPr>
          <a:spLocks noChangeShapeType="1"/>
        </xdr:cNvSpPr>
      </xdr:nvSpPr>
      <xdr:spPr>
        <a:xfrm flipH="1" flipV="1">
          <a:off x="6095365" y="4109085"/>
          <a:ext cx="2589530" cy="1386205"/>
        </a:xfrm>
        <a:prstGeom prst="line">
          <a:avLst/>
        </a:prstGeom>
        <a:noFill/>
        <a:ln w="9525">
          <a:solidFill>
            <a:srgbClr val="000000"/>
          </a:solidFill>
          <a:round/>
          <a:headEnd/>
          <a:tailEnd/>
        </a:ln>
      </xdr:spPr>
    </xdr:sp>
    <xdr:clientData/>
  </xdr:twoCellAnchor>
  <xdr:twoCellAnchor>
    <xdr:from xmlns:xdr="http://schemas.openxmlformats.org/drawingml/2006/spreadsheetDrawing">
      <xdr:col>7</xdr:col>
      <xdr:colOff>1672590</xdr:colOff>
      <xdr:row>12</xdr:row>
      <xdr:rowOff>274955</xdr:rowOff>
    </xdr:from>
    <xdr:to xmlns:xdr="http://schemas.openxmlformats.org/drawingml/2006/spreadsheetDrawing">
      <xdr:col>8</xdr:col>
      <xdr:colOff>643255</xdr:colOff>
      <xdr:row>15</xdr:row>
      <xdr:rowOff>147955</xdr:rowOff>
    </xdr:to>
    <xdr:sp macro="" textlink="">
      <xdr:nvSpPr>
        <xdr:cNvPr id="4" name="Rectangle 2"/>
        <xdr:cNvSpPr>
          <a:spLocks noChangeArrowheads="1"/>
        </xdr:cNvSpPr>
      </xdr:nvSpPr>
      <xdr:spPr>
        <a:xfrm>
          <a:off x="8149590" y="4923155"/>
          <a:ext cx="1104265" cy="1016000"/>
        </a:xfrm>
        <a:prstGeom prst="rect">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r>
            <a:rPr lang="ja-JP" altLang="en-US" sz="1200" b="0" i="0" u="none" strike="noStrike" baseline="0">
              <a:solidFill>
                <a:sysClr val="windowText" lastClr="000000"/>
              </a:solidFill>
              <a:latin typeface="HGｺﾞｼｯｸM"/>
              <a:ea typeface="HGｺﾞｼｯｸM"/>
            </a:rPr>
            <a:t>算定する加算に○をつけること</a:t>
          </a:r>
        </a:p>
      </xdr:txBody>
    </xdr:sp>
    <xdr:clientData/>
  </xdr:twoCellAnchor>
  <xdr:twoCellAnchor>
    <xdr:from xmlns:xdr="http://schemas.openxmlformats.org/drawingml/2006/spreadsheetDrawing">
      <xdr:col>9</xdr:col>
      <xdr:colOff>436245</xdr:colOff>
      <xdr:row>2</xdr:row>
      <xdr:rowOff>212090</xdr:rowOff>
    </xdr:from>
    <xdr:to xmlns:xdr="http://schemas.openxmlformats.org/drawingml/2006/spreadsheetDrawing">
      <xdr:col>9</xdr:col>
      <xdr:colOff>1427480</xdr:colOff>
      <xdr:row>2</xdr:row>
      <xdr:rowOff>564515</xdr:rowOff>
    </xdr:to>
    <xdr:sp macro="" textlink="">
      <xdr:nvSpPr>
        <xdr:cNvPr id="5" name="角丸四角形 4">
          <a:hlinkClick xmlns:r="http://schemas.openxmlformats.org/officeDocument/2006/relationships" r:id="rId1"/>
        </xdr:cNvPr>
        <xdr:cNvSpPr/>
      </xdr:nvSpPr>
      <xdr:spPr>
        <a:xfrm>
          <a:off x="9742170" y="726440"/>
          <a:ext cx="991235" cy="35242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mlns:xdr="http://schemas.openxmlformats.org/drawingml/2006/spreadsheetDrawing">
      <xdr:col>27</xdr:col>
      <xdr:colOff>76200</xdr:colOff>
      <xdr:row>1</xdr:row>
      <xdr:rowOff>191135</xdr:rowOff>
    </xdr:from>
    <xdr:to xmlns:xdr="http://schemas.openxmlformats.org/drawingml/2006/spreadsheetDrawing">
      <xdr:col>30</xdr:col>
      <xdr:colOff>466725</xdr:colOff>
      <xdr:row>2</xdr:row>
      <xdr:rowOff>227965</xdr:rowOff>
    </xdr:to>
    <xdr:sp macro="" textlink="">
      <xdr:nvSpPr>
        <xdr:cNvPr id="2" name="角丸四角形 1">
          <a:hlinkClick xmlns:r="http://schemas.openxmlformats.org/officeDocument/2006/relationships" r:id="rId1"/>
        </xdr:cNvPr>
        <xdr:cNvSpPr/>
      </xdr:nvSpPr>
      <xdr:spPr>
        <a:xfrm>
          <a:off x="6400800" y="410210"/>
          <a:ext cx="990600" cy="35115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mlns:xdr="http://schemas.openxmlformats.org/drawingml/2006/spreadsheetDrawing">
      <xdr:col>11</xdr:col>
      <xdr:colOff>390525</xdr:colOff>
      <xdr:row>1</xdr:row>
      <xdr:rowOff>191135</xdr:rowOff>
    </xdr:from>
    <xdr:to xmlns:xdr="http://schemas.openxmlformats.org/drawingml/2006/spreadsheetDrawing">
      <xdr:col>13</xdr:col>
      <xdr:colOff>9525</xdr:colOff>
      <xdr:row>1</xdr:row>
      <xdr:rowOff>543560</xdr:rowOff>
    </xdr:to>
    <xdr:sp macro="" textlink="">
      <xdr:nvSpPr>
        <xdr:cNvPr id="2" name="角丸四角形 1">
          <a:hlinkClick xmlns:r="http://schemas.openxmlformats.org/officeDocument/2006/relationships" r:id="rId1"/>
        </xdr:cNvPr>
        <xdr:cNvSpPr/>
      </xdr:nvSpPr>
      <xdr:spPr>
        <a:xfrm>
          <a:off x="8220075" y="543560"/>
          <a:ext cx="990600" cy="35242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mlns:xdr="http://schemas.openxmlformats.org/drawingml/2006/spreadsheetDrawing">
      <xdr:col>9</xdr:col>
      <xdr:colOff>95250</xdr:colOff>
      <xdr:row>1</xdr:row>
      <xdr:rowOff>151765</xdr:rowOff>
    </xdr:from>
    <xdr:to xmlns:xdr="http://schemas.openxmlformats.org/drawingml/2006/spreadsheetDrawing">
      <xdr:col>10</xdr:col>
      <xdr:colOff>400050</xdr:colOff>
      <xdr:row>3</xdr:row>
      <xdr:rowOff>67310</xdr:rowOff>
    </xdr:to>
    <xdr:sp macro="" textlink="">
      <xdr:nvSpPr>
        <xdr:cNvPr id="2" name="角丸四角形 1">
          <a:hlinkClick xmlns:r="http://schemas.openxmlformats.org/officeDocument/2006/relationships" r:id="rId1"/>
        </xdr:cNvPr>
        <xdr:cNvSpPr/>
      </xdr:nvSpPr>
      <xdr:spPr>
        <a:xfrm>
          <a:off x="7696200" y="370840"/>
          <a:ext cx="990600" cy="35369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mlns:xdr="http://schemas.openxmlformats.org/drawingml/2006/spreadsheetDrawing">
      <xdr:col>8</xdr:col>
      <xdr:colOff>419100</xdr:colOff>
      <xdr:row>1</xdr:row>
      <xdr:rowOff>199390</xdr:rowOff>
    </xdr:from>
    <xdr:to xmlns:xdr="http://schemas.openxmlformats.org/drawingml/2006/spreadsheetDrawing">
      <xdr:col>10</xdr:col>
      <xdr:colOff>38100</xdr:colOff>
      <xdr:row>3</xdr:row>
      <xdr:rowOff>104775</xdr:rowOff>
    </xdr:to>
    <xdr:sp macro="" textlink="">
      <xdr:nvSpPr>
        <xdr:cNvPr id="2" name="角丸四角形 1">
          <a:hlinkClick xmlns:r="http://schemas.openxmlformats.org/officeDocument/2006/relationships" r:id="rId1"/>
        </xdr:cNvPr>
        <xdr:cNvSpPr/>
      </xdr:nvSpPr>
      <xdr:spPr>
        <a:xfrm>
          <a:off x="7534275" y="389890"/>
          <a:ext cx="990600" cy="35306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mlns:xdr="http://schemas.openxmlformats.org/drawingml/2006/spreadsheetDrawing">
      <xdr:col>27</xdr:col>
      <xdr:colOff>0</xdr:colOff>
      <xdr:row>2</xdr:row>
      <xdr:rowOff>200025</xdr:rowOff>
    </xdr:from>
    <xdr:to xmlns:xdr="http://schemas.openxmlformats.org/drawingml/2006/spreadsheetDrawing">
      <xdr:col>30</xdr:col>
      <xdr:colOff>76200</xdr:colOff>
      <xdr:row>4</xdr:row>
      <xdr:rowOff>57150</xdr:rowOff>
    </xdr:to>
    <xdr:sp macro="" textlink="">
      <xdr:nvSpPr>
        <xdr:cNvPr id="2" name="角丸四角形 1">
          <a:hlinkClick xmlns:r="http://schemas.openxmlformats.org/officeDocument/2006/relationships" r:id="rId1"/>
        </xdr:cNvPr>
        <xdr:cNvSpPr/>
      </xdr:nvSpPr>
      <xdr:spPr>
        <a:xfrm>
          <a:off x="7324725" y="710565"/>
          <a:ext cx="990600" cy="36766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9</xdr:col>
      <xdr:colOff>0</xdr:colOff>
      <xdr:row>2</xdr:row>
      <xdr:rowOff>0</xdr:rowOff>
    </xdr:from>
    <xdr:to xmlns:xdr="http://schemas.openxmlformats.org/drawingml/2006/spreadsheetDrawing">
      <xdr:col>10</xdr:col>
      <xdr:colOff>304800</xdr:colOff>
      <xdr:row>3</xdr:row>
      <xdr:rowOff>105410</xdr:rowOff>
    </xdr:to>
    <xdr:sp macro="" textlink="">
      <xdr:nvSpPr>
        <xdr:cNvPr id="2" name="角丸四角形 1">
          <a:hlinkClick xmlns:r="http://schemas.openxmlformats.org/officeDocument/2006/relationships" r:id="rId1"/>
        </xdr:cNvPr>
        <xdr:cNvSpPr/>
      </xdr:nvSpPr>
      <xdr:spPr>
        <a:xfrm>
          <a:off x="7496175" y="510540"/>
          <a:ext cx="990600" cy="36068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mlns:xdr="http://schemas.openxmlformats.org/drawingml/2006/spreadsheetDrawing">
      <xdr:col>26</xdr:col>
      <xdr:colOff>152400</xdr:colOff>
      <xdr:row>2</xdr:row>
      <xdr:rowOff>161925</xdr:rowOff>
    </xdr:from>
    <xdr:to xmlns:xdr="http://schemas.openxmlformats.org/drawingml/2006/spreadsheetDrawing">
      <xdr:col>29</xdr:col>
      <xdr:colOff>228600</xdr:colOff>
      <xdr:row>4</xdr:row>
      <xdr:rowOff>19050</xdr:rowOff>
    </xdr:to>
    <xdr:sp macro="" textlink="">
      <xdr:nvSpPr>
        <xdr:cNvPr id="2" name="角丸四角形 1">
          <a:hlinkClick xmlns:r="http://schemas.openxmlformats.org/officeDocument/2006/relationships" r:id="rId1"/>
        </xdr:cNvPr>
        <xdr:cNvSpPr/>
      </xdr:nvSpPr>
      <xdr:spPr>
        <a:xfrm>
          <a:off x="10001250" y="672465"/>
          <a:ext cx="990600" cy="36766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mlns:xdr="http://schemas.openxmlformats.org/drawingml/2006/spreadsheetDrawing">
      <xdr:col>27</xdr:col>
      <xdr:colOff>0</xdr:colOff>
      <xdr:row>3</xdr:row>
      <xdr:rowOff>0</xdr:rowOff>
    </xdr:from>
    <xdr:to xmlns:xdr="http://schemas.openxmlformats.org/drawingml/2006/spreadsheetDrawing">
      <xdr:col>30</xdr:col>
      <xdr:colOff>76200</xdr:colOff>
      <xdr:row>3</xdr:row>
      <xdr:rowOff>353060</xdr:rowOff>
    </xdr:to>
    <xdr:sp macro="" textlink="">
      <xdr:nvSpPr>
        <xdr:cNvPr id="2" name="角丸四角形 1">
          <a:hlinkClick xmlns:r="http://schemas.openxmlformats.org/officeDocument/2006/relationships" r:id="rId1"/>
        </xdr:cNvPr>
        <xdr:cNvSpPr/>
      </xdr:nvSpPr>
      <xdr:spPr>
        <a:xfrm>
          <a:off x="9429750" y="714375"/>
          <a:ext cx="990600" cy="35306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mlns:xdr="http://schemas.openxmlformats.org/drawingml/2006/spreadsheetDrawing">
      <xdr:col>26</xdr:col>
      <xdr:colOff>152400</xdr:colOff>
      <xdr:row>2</xdr:row>
      <xdr:rowOff>85725</xdr:rowOff>
    </xdr:from>
    <xdr:to xmlns:xdr="http://schemas.openxmlformats.org/drawingml/2006/spreadsheetDrawing">
      <xdr:col>29</xdr:col>
      <xdr:colOff>228600</xdr:colOff>
      <xdr:row>3</xdr:row>
      <xdr:rowOff>200025</xdr:rowOff>
    </xdr:to>
    <xdr:sp macro="" textlink="">
      <xdr:nvSpPr>
        <xdr:cNvPr id="2" name="角丸四角形 1">
          <a:hlinkClick xmlns:r="http://schemas.openxmlformats.org/officeDocument/2006/relationships" r:id="rId1"/>
        </xdr:cNvPr>
        <xdr:cNvSpPr/>
      </xdr:nvSpPr>
      <xdr:spPr>
        <a:xfrm>
          <a:off x="7172325" y="561975"/>
          <a:ext cx="990600" cy="35242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mlns:xdr="http://schemas.openxmlformats.org/drawingml/2006/spreadsheetDrawing">
      <xdr:col>26</xdr:col>
      <xdr:colOff>190500</xdr:colOff>
      <xdr:row>2</xdr:row>
      <xdr:rowOff>190500</xdr:rowOff>
    </xdr:from>
    <xdr:to xmlns:xdr="http://schemas.openxmlformats.org/drawingml/2006/spreadsheetDrawing">
      <xdr:col>29</xdr:col>
      <xdr:colOff>266700</xdr:colOff>
      <xdr:row>4</xdr:row>
      <xdr:rowOff>48260</xdr:rowOff>
    </xdr:to>
    <xdr:sp macro="" textlink="">
      <xdr:nvSpPr>
        <xdr:cNvPr id="2" name="角丸四角形 1">
          <a:hlinkClick xmlns:r="http://schemas.openxmlformats.org/officeDocument/2006/relationships" r:id="rId1"/>
        </xdr:cNvPr>
        <xdr:cNvSpPr/>
      </xdr:nvSpPr>
      <xdr:spPr>
        <a:xfrm>
          <a:off x="7210425" y="701040"/>
          <a:ext cx="990600" cy="36830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7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2</xdr:row>
          <xdr:rowOff>85725</xdr:rowOff>
        </xdr:from>
        <xdr:to xmlns:xdr="http://schemas.openxmlformats.org/drawingml/2006/spreadsheetDrawing">
          <xdr:col>18</xdr:col>
          <xdr:colOff>47625</xdr:colOff>
          <xdr:row>4</xdr:row>
          <xdr:rowOff>47625</xdr:rowOff>
        </xdr:to>
        <xdr:sp textlink="">
          <xdr:nvSpPr>
            <xdr:cNvPr id="75777" name="チェック 1" hidden="1">
              <a:extLst>
                <a:ext uri="{63B3BB69-23CF-44E3-9099-C40C66FF867C}">
                  <a14:compatExt spid="_x0000_s75777"/>
                </a:ext>
              </a:extLst>
            </xdr:cNvPr>
            <xdr:cNvSpPr>
              <a:spLocks noRot="1" noChangeShapeType="1"/>
            </xdr:cNvSpPr>
          </xdr:nvSpPr>
          <xdr:spPr>
            <a:xfrm>
              <a:off x="3733800" y="552450"/>
              <a:ext cx="25717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19</xdr:col>
          <xdr:colOff>209550</xdr:colOff>
          <xdr:row>2</xdr:row>
          <xdr:rowOff>85725</xdr:rowOff>
        </xdr:from>
        <xdr:to xmlns:xdr="http://schemas.openxmlformats.org/drawingml/2006/spreadsheetDrawing">
          <xdr:col>21</xdr:col>
          <xdr:colOff>28575</xdr:colOff>
          <xdr:row>4</xdr:row>
          <xdr:rowOff>47625</xdr:rowOff>
        </xdr:to>
        <xdr:sp textlink="">
          <xdr:nvSpPr>
            <xdr:cNvPr id="75778" name="チェック 2" hidden="1">
              <a:extLst>
                <a:ext uri="{63B3BB69-23CF-44E3-9099-C40C66FF867C}">
                  <a14:compatExt spid="_x0000_s75778"/>
                </a:ext>
              </a:extLst>
            </xdr:cNvPr>
            <xdr:cNvSpPr>
              <a:spLocks noRot="1" noChangeShapeType="1"/>
            </xdr:cNvSpPr>
          </xdr:nvSpPr>
          <xdr:spPr>
            <a:xfrm>
              <a:off x="4371975" y="552450"/>
              <a:ext cx="25717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9525</xdr:colOff>
          <xdr:row>14</xdr:row>
          <xdr:rowOff>9525</xdr:rowOff>
        </xdr:from>
        <xdr:to xmlns:xdr="http://schemas.openxmlformats.org/drawingml/2006/spreadsheetDrawing">
          <xdr:col>6</xdr:col>
          <xdr:colOff>47625</xdr:colOff>
          <xdr:row>15</xdr:row>
          <xdr:rowOff>0</xdr:rowOff>
        </xdr:to>
        <xdr:sp textlink="">
          <xdr:nvSpPr>
            <xdr:cNvPr id="75779" name="チェック 3" hidden="1">
              <a:extLst>
                <a:ext uri="{63B3BB69-23CF-44E3-9099-C40C66FF867C}">
                  <a14:compatExt spid="_x0000_s75779"/>
                </a:ext>
              </a:extLst>
            </xdr:cNvPr>
            <xdr:cNvSpPr>
              <a:spLocks noRot="1" noChangeShapeType="1"/>
            </xdr:cNvSpPr>
          </xdr:nvSpPr>
          <xdr:spPr>
            <a:xfrm>
              <a:off x="1104900" y="3295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14</xdr:row>
          <xdr:rowOff>0</xdr:rowOff>
        </xdr:from>
        <xdr:to xmlns:xdr="http://schemas.openxmlformats.org/drawingml/2006/spreadsheetDrawing">
          <xdr:col>9</xdr:col>
          <xdr:colOff>38100</xdr:colOff>
          <xdr:row>14</xdr:row>
          <xdr:rowOff>228600</xdr:rowOff>
        </xdr:to>
        <xdr:sp textlink="">
          <xdr:nvSpPr>
            <xdr:cNvPr id="75780" name="チェック 4" hidden="1">
              <a:extLst>
                <a:ext uri="{63B3BB69-23CF-44E3-9099-C40C66FF867C}">
                  <a14:compatExt spid="_x0000_s75780"/>
                </a:ext>
              </a:extLst>
            </xdr:cNvPr>
            <xdr:cNvSpPr>
              <a:spLocks noRot="1" noChangeShapeType="1"/>
            </xdr:cNvSpPr>
          </xdr:nvSpPr>
          <xdr:spPr>
            <a:xfrm>
              <a:off x="1752600" y="3286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21</xdr:row>
          <xdr:rowOff>9525</xdr:rowOff>
        </xdr:from>
        <xdr:to xmlns:xdr="http://schemas.openxmlformats.org/drawingml/2006/spreadsheetDrawing">
          <xdr:col>19</xdr:col>
          <xdr:colOff>38100</xdr:colOff>
          <xdr:row>22</xdr:row>
          <xdr:rowOff>0</xdr:rowOff>
        </xdr:to>
        <xdr:sp textlink="">
          <xdr:nvSpPr>
            <xdr:cNvPr id="75781" name="チェック 5" hidden="1">
              <a:extLst>
                <a:ext uri="{63B3BB69-23CF-44E3-9099-C40C66FF867C}">
                  <a14:compatExt spid="_x0000_s75781"/>
                </a:ext>
              </a:extLst>
            </xdr:cNvPr>
            <xdr:cNvSpPr>
              <a:spLocks noRot="1" noChangeShapeType="1"/>
            </xdr:cNvSpPr>
          </xdr:nvSpPr>
          <xdr:spPr>
            <a:xfrm>
              <a:off x="3943350" y="5038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75782" name="チェック 6" hidden="1">
              <a:extLst>
                <a:ext uri="{63B3BB69-23CF-44E3-9099-C40C66FF867C}">
                  <a14:compatExt spid="_x0000_s75782"/>
                </a:ext>
              </a:extLst>
            </xdr:cNvPr>
            <xdr:cNvSpPr>
              <a:spLocks noRot="1" noChangeShapeType="1"/>
            </xdr:cNvSpPr>
          </xdr:nvSpPr>
          <xdr:spPr>
            <a:xfrm>
              <a:off x="5267325" y="5029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21</xdr:row>
          <xdr:rowOff>9525</xdr:rowOff>
        </xdr:from>
        <xdr:to xmlns:xdr="http://schemas.openxmlformats.org/drawingml/2006/spreadsheetDrawing">
          <xdr:col>2</xdr:col>
          <xdr:colOff>47625</xdr:colOff>
          <xdr:row>22</xdr:row>
          <xdr:rowOff>0</xdr:rowOff>
        </xdr:to>
        <xdr:sp textlink="">
          <xdr:nvSpPr>
            <xdr:cNvPr id="75783" name="チェック 7" hidden="1">
              <a:extLst>
                <a:ext uri="{63B3BB69-23CF-44E3-9099-C40C66FF867C}">
                  <a14:compatExt spid="_x0000_s75783"/>
                </a:ext>
              </a:extLst>
            </xdr:cNvPr>
            <xdr:cNvSpPr>
              <a:spLocks noRot="1" noChangeShapeType="1"/>
            </xdr:cNvSpPr>
          </xdr:nvSpPr>
          <xdr:spPr>
            <a:xfrm>
              <a:off x="228600" y="5038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48</xdr:row>
          <xdr:rowOff>9525</xdr:rowOff>
        </xdr:from>
        <xdr:to xmlns:xdr="http://schemas.openxmlformats.org/drawingml/2006/spreadsheetDrawing">
          <xdr:col>19</xdr:col>
          <xdr:colOff>38100</xdr:colOff>
          <xdr:row>49</xdr:row>
          <xdr:rowOff>0</xdr:rowOff>
        </xdr:to>
        <xdr:sp textlink="">
          <xdr:nvSpPr>
            <xdr:cNvPr id="75784" name="チェック 8" hidden="1">
              <a:extLst>
                <a:ext uri="{63B3BB69-23CF-44E3-9099-C40C66FF867C}">
                  <a14:compatExt spid="_x0000_s75784"/>
                </a:ext>
              </a:extLst>
            </xdr:cNvPr>
            <xdr:cNvSpPr>
              <a:spLocks noRot="1" noChangeShapeType="1"/>
            </xdr:cNvSpPr>
          </xdr:nvSpPr>
          <xdr:spPr>
            <a:xfrm>
              <a:off x="3943350" y="11182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48</xdr:row>
          <xdr:rowOff>0</xdr:rowOff>
        </xdr:from>
        <xdr:to xmlns:xdr="http://schemas.openxmlformats.org/drawingml/2006/spreadsheetDrawing">
          <xdr:col>25</xdr:col>
          <xdr:colOff>47625</xdr:colOff>
          <xdr:row>48</xdr:row>
          <xdr:rowOff>228600</xdr:rowOff>
        </xdr:to>
        <xdr:sp textlink="">
          <xdr:nvSpPr>
            <xdr:cNvPr id="75785" name="チェック 9" hidden="1">
              <a:extLst>
                <a:ext uri="{63B3BB69-23CF-44E3-9099-C40C66FF867C}">
                  <a14:compatExt spid="_x0000_s75785"/>
                </a:ext>
              </a:extLst>
            </xdr:cNvPr>
            <xdr:cNvSpPr>
              <a:spLocks noRot="1" noChangeShapeType="1"/>
            </xdr:cNvSpPr>
          </xdr:nvSpPr>
          <xdr:spPr>
            <a:xfrm>
              <a:off x="5267325" y="11172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48</xdr:row>
          <xdr:rowOff>9525</xdr:rowOff>
        </xdr:from>
        <xdr:to xmlns:xdr="http://schemas.openxmlformats.org/drawingml/2006/spreadsheetDrawing">
          <xdr:col>2</xdr:col>
          <xdr:colOff>47625</xdr:colOff>
          <xdr:row>49</xdr:row>
          <xdr:rowOff>0</xdr:rowOff>
        </xdr:to>
        <xdr:sp textlink="">
          <xdr:nvSpPr>
            <xdr:cNvPr id="75786" name="チェック 10" hidden="1">
              <a:extLst>
                <a:ext uri="{63B3BB69-23CF-44E3-9099-C40C66FF867C}">
                  <a14:compatExt spid="_x0000_s75786"/>
                </a:ext>
              </a:extLst>
            </xdr:cNvPr>
            <xdr:cNvSpPr>
              <a:spLocks noRot="1" noChangeShapeType="1"/>
            </xdr:cNvSpPr>
          </xdr:nvSpPr>
          <xdr:spPr>
            <a:xfrm>
              <a:off x="228600" y="11182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57</xdr:row>
          <xdr:rowOff>0</xdr:rowOff>
        </xdr:from>
        <xdr:to xmlns:xdr="http://schemas.openxmlformats.org/drawingml/2006/spreadsheetDrawing">
          <xdr:col>13</xdr:col>
          <xdr:colOff>38100</xdr:colOff>
          <xdr:row>57</xdr:row>
          <xdr:rowOff>228600</xdr:rowOff>
        </xdr:to>
        <xdr:sp textlink="">
          <xdr:nvSpPr>
            <xdr:cNvPr id="75787" name="チェック 11" hidden="1">
              <a:extLst>
                <a:ext uri="{63B3BB69-23CF-44E3-9099-C40C66FF867C}">
                  <a14:compatExt spid="_x0000_s75787"/>
                </a:ext>
              </a:extLst>
            </xdr:cNvPr>
            <xdr:cNvSpPr>
              <a:spLocks noRot="1" noChangeShapeType="1"/>
            </xdr:cNvSpPr>
          </xdr:nvSpPr>
          <xdr:spPr>
            <a:xfrm>
              <a:off x="2628900" y="132778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57</xdr:row>
          <xdr:rowOff>0</xdr:rowOff>
        </xdr:from>
        <xdr:to xmlns:xdr="http://schemas.openxmlformats.org/drawingml/2006/spreadsheetDrawing">
          <xdr:col>21</xdr:col>
          <xdr:colOff>38100</xdr:colOff>
          <xdr:row>57</xdr:row>
          <xdr:rowOff>228600</xdr:rowOff>
        </xdr:to>
        <xdr:sp textlink="">
          <xdr:nvSpPr>
            <xdr:cNvPr id="75788" name="チェック 12" hidden="1">
              <a:extLst>
                <a:ext uri="{63B3BB69-23CF-44E3-9099-C40C66FF867C}">
                  <a14:compatExt spid="_x0000_s75788"/>
                </a:ext>
              </a:extLst>
            </xdr:cNvPr>
            <xdr:cNvSpPr>
              <a:spLocks noRot="1" noChangeShapeType="1"/>
            </xdr:cNvSpPr>
          </xdr:nvSpPr>
          <xdr:spPr>
            <a:xfrm>
              <a:off x="4381500" y="132778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71</xdr:row>
          <xdr:rowOff>0</xdr:rowOff>
        </xdr:from>
        <xdr:to xmlns:xdr="http://schemas.openxmlformats.org/drawingml/2006/spreadsheetDrawing">
          <xdr:col>9</xdr:col>
          <xdr:colOff>38100</xdr:colOff>
          <xdr:row>71</xdr:row>
          <xdr:rowOff>228600</xdr:rowOff>
        </xdr:to>
        <xdr:sp textlink="">
          <xdr:nvSpPr>
            <xdr:cNvPr id="75789" name="チェック 13" hidden="1">
              <a:extLst>
                <a:ext uri="{63B3BB69-23CF-44E3-9099-C40C66FF867C}">
                  <a14:compatExt spid="_x0000_s75789"/>
                </a:ext>
              </a:extLst>
            </xdr:cNvPr>
            <xdr:cNvSpPr>
              <a:spLocks noRot="1" noChangeShapeType="1"/>
            </xdr:cNvSpPr>
          </xdr:nvSpPr>
          <xdr:spPr>
            <a:xfrm>
              <a:off x="1752600" y="166687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71</xdr:row>
          <xdr:rowOff>0</xdr:rowOff>
        </xdr:from>
        <xdr:to xmlns:xdr="http://schemas.openxmlformats.org/drawingml/2006/spreadsheetDrawing">
          <xdr:col>16</xdr:col>
          <xdr:colOff>38100</xdr:colOff>
          <xdr:row>71</xdr:row>
          <xdr:rowOff>228600</xdr:rowOff>
        </xdr:to>
        <xdr:sp textlink="">
          <xdr:nvSpPr>
            <xdr:cNvPr id="75790" name="チェック 14" hidden="1">
              <a:extLst>
                <a:ext uri="{63B3BB69-23CF-44E3-9099-C40C66FF867C}">
                  <a14:compatExt spid="_x0000_s75790"/>
                </a:ext>
              </a:extLst>
            </xdr:cNvPr>
            <xdr:cNvSpPr>
              <a:spLocks noRot="1" noChangeShapeType="1"/>
            </xdr:cNvSpPr>
          </xdr:nvSpPr>
          <xdr:spPr>
            <a:xfrm>
              <a:off x="3286125" y="166687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72</xdr:row>
          <xdr:rowOff>0</xdr:rowOff>
        </xdr:from>
        <xdr:to xmlns:xdr="http://schemas.openxmlformats.org/drawingml/2006/spreadsheetDrawing">
          <xdr:col>6</xdr:col>
          <xdr:colOff>38100</xdr:colOff>
          <xdr:row>72</xdr:row>
          <xdr:rowOff>228600</xdr:rowOff>
        </xdr:to>
        <xdr:sp textlink="">
          <xdr:nvSpPr>
            <xdr:cNvPr id="75791" name="チェック 15" hidden="1">
              <a:extLst>
                <a:ext uri="{63B3BB69-23CF-44E3-9099-C40C66FF867C}">
                  <a14:compatExt spid="_x0000_s75791"/>
                </a:ext>
              </a:extLst>
            </xdr:cNvPr>
            <xdr:cNvSpPr>
              <a:spLocks noRot="1" noChangeShapeType="1"/>
            </xdr:cNvSpPr>
          </xdr:nvSpPr>
          <xdr:spPr>
            <a:xfrm>
              <a:off x="1095375"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73</xdr:row>
          <xdr:rowOff>0</xdr:rowOff>
        </xdr:from>
        <xdr:to xmlns:xdr="http://schemas.openxmlformats.org/drawingml/2006/spreadsheetDrawing">
          <xdr:col>6</xdr:col>
          <xdr:colOff>38100</xdr:colOff>
          <xdr:row>73</xdr:row>
          <xdr:rowOff>228600</xdr:rowOff>
        </xdr:to>
        <xdr:sp textlink="">
          <xdr:nvSpPr>
            <xdr:cNvPr id="75792" name="チェック 16" hidden="1">
              <a:extLst>
                <a:ext uri="{63B3BB69-23CF-44E3-9099-C40C66FF867C}">
                  <a14:compatExt spid="_x0000_s75792"/>
                </a:ext>
              </a:extLst>
            </xdr:cNvPr>
            <xdr:cNvSpPr>
              <a:spLocks noRot="1" noChangeShapeType="1"/>
            </xdr:cNvSpPr>
          </xdr:nvSpPr>
          <xdr:spPr>
            <a:xfrm>
              <a:off x="1095375"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72</xdr:row>
          <xdr:rowOff>0</xdr:rowOff>
        </xdr:from>
        <xdr:to xmlns:xdr="http://schemas.openxmlformats.org/drawingml/2006/spreadsheetDrawing">
          <xdr:col>9</xdr:col>
          <xdr:colOff>38100</xdr:colOff>
          <xdr:row>72</xdr:row>
          <xdr:rowOff>228600</xdr:rowOff>
        </xdr:to>
        <xdr:sp textlink="">
          <xdr:nvSpPr>
            <xdr:cNvPr id="75793" name="チェック 17" hidden="1">
              <a:extLst>
                <a:ext uri="{63B3BB69-23CF-44E3-9099-C40C66FF867C}">
                  <a14:compatExt spid="_x0000_s75793"/>
                </a:ext>
              </a:extLst>
            </xdr:cNvPr>
            <xdr:cNvSpPr>
              <a:spLocks noRot="1" noChangeShapeType="1"/>
            </xdr:cNvSpPr>
          </xdr:nvSpPr>
          <xdr:spPr>
            <a:xfrm>
              <a:off x="17526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73</xdr:row>
          <xdr:rowOff>0</xdr:rowOff>
        </xdr:from>
        <xdr:to xmlns:xdr="http://schemas.openxmlformats.org/drawingml/2006/spreadsheetDrawing">
          <xdr:col>9</xdr:col>
          <xdr:colOff>38100</xdr:colOff>
          <xdr:row>73</xdr:row>
          <xdr:rowOff>228600</xdr:rowOff>
        </xdr:to>
        <xdr:sp textlink="">
          <xdr:nvSpPr>
            <xdr:cNvPr id="75794" name="チェック 18" hidden="1">
              <a:extLst>
                <a:ext uri="{63B3BB69-23CF-44E3-9099-C40C66FF867C}">
                  <a14:compatExt spid="_x0000_s75794"/>
                </a:ext>
              </a:extLst>
            </xdr:cNvPr>
            <xdr:cNvSpPr>
              <a:spLocks noRot="1" noChangeShapeType="1"/>
            </xdr:cNvSpPr>
          </xdr:nvSpPr>
          <xdr:spPr>
            <a:xfrm>
              <a:off x="1752600"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73</xdr:row>
          <xdr:rowOff>0</xdr:rowOff>
        </xdr:from>
        <xdr:to xmlns:xdr="http://schemas.openxmlformats.org/drawingml/2006/spreadsheetDrawing">
          <xdr:col>15</xdr:col>
          <xdr:colOff>38100</xdr:colOff>
          <xdr:row>73</xdr:row>
          <xdr:rowOff>228600</xdr:rowOff>
        </xdr:to>
        <xdr:sp textlink="">
          <xdr:nvSpPr>
            <xdr:cNvPr id="75795" name="チェック 19" hidden="1">
              <a:extLst>
                <a:ext uri="{63B3BB69-23CF-44E3-9099-C40C66FF867C}">
                  <a14:compatExt spid="_x0000_s75795"/>
                </a:ext>
              </a:extLst>
            </xdr:cNvPr>
            <xdr:cNvSpPr>
              <a:spLocks noRot="1" noChangeShapeType="1"/>
            </xdr:cNvSpPr>
          </xdr:nvSpPr>
          <xdr:spPr>
            <a:xfrm>
              <a:off x="3067050"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72</xdr:row>
          <xdr:rowOff>0</xdr:rowOff>
        </xdr:from>
        <xdr:to xmlns:xdr="http://schemas.openxmlformats.org/drawingml/2006/spreadsheetDrawing">
          <xdr:col>13</xdr:col>
          <xdr:colOff>38100</xdr:colOff>
          <xdr:row>72</xdr:row>
          <xdr:rowOff>228600</xdr:rowOff>
        </xdr:to>
        <xdr:sp textlink="">
          <xdr:nvSpPr>
            <xdr:cNvPr id="75796" name="チェック 20" hidden="1">
              <a:extLst>
                <a:ext uri="{63B3BB69-23CF-44E3-9099-C40C66FF867C}">
                  <a14:compatExt spid="_x0000_s75796"/>
                </a:ext>
              </a:extLst>
            </xdr:cNvPr>
            <xdr:cNvSpPr>
              <a:spLocks noRot="1" noChangeShapeType="1"/>
            </xdr:cNvSpPr>
          </xdr:nvSpPr>
          <xdr:spPr>
            <a:xfrm>
              <a:off x="26289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72</xdr:row>
          <xdr:rowOff>0</xdr:rowOff>
        </xdr:from>
        <xdr:to xmlns:xdr="http://schemas.openxmlformats.org/drawingml/2006/spreadsheetDrawing">
          <xdr:col>17</xdr:col>
          <xdr:colOff>38100</xdr:colOff>
          <xdr:row>72</xdr:row>
          <xdr:rowOff>228600</xdr:rowOff>
        </xdr:to>
        <xdr:sp textlink="">
          <xdr:nvSpPr>
            <xdr:cNvPr id="75797" name="チェック 21" hidden="1">
              <a:extLst>
                <a:ext uri="{63B3BB69-23CF-44E3-9099-C40C66FF867C}">
                  <a14:compatExt spid="_x0000_s75797"/>
                </a:ext>
              </a:extLst>
            </xdr:cNvPr>
            <xdr:cNvSpPr>
              <a:spLocks noRot="1" noChangeShapeType="1"/>
            </xdr:cNvSpPr>
          </xdr:nvSpPr>
          <xdr:spPr>
            <a:xfrm>
              <a:off x="35052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72</xdr:row>
          <xdr:rowOff>0</xdr:rowOff>
        </xdr:from>
        <xdr:to xmlns:xdr="http://schemas.openxmlformats.org/drawingml/2006/spreadsheetDrawing">
          <xdr:col>21</xdr:col>
          <xdr:colOff>38100</xdr:colOff>
          <xdr:row>72</xdr:row>
          <xdr:rowOff>228600</xdr:rowOff>
        </xdr:to>
        <xdr:sp textlink="">
          <xdr:nvSpPr>
            <xdr:cNvPr id="75798" name="チェック 22" hidden="1">
              <a:extLst>
                <a:ext uri="{63B3BB69-23CF-44E3-9099-C40C66FF867C}">
                  <a14:compatExt spid="_x0000_s75798"/>
                </a:ext>
              </a:extLst>
            </xdr:cNvPr>
            <xdr:cNvSpPr>
              <a:spLocks noRot="1" noChangeShapeType="1"/>
            </xdr:cNvSpPr>
          </xdr:nvSpPr>
          <xdr:spPr>
            <a:xfrm>
              <a:off x="43815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72</xdr:row>
          <xdr:rowOff>0</xdr:rowOff>
        </xdr:from>
        <xdr:to xmlns:xdr="http://schemas.openxmlformats.org/drawingml/2006/spreadsheetDrawing">
          <xdr:col>21</xdr:col>
          <xdr:colOff>38100</xdr:colOff>
          <xdr:row>72</xdr:row>
          <xdr:rowOff>228600</xdr:rowOff>
        </xdr:to>
        <xdr:sp textlink="">
          <xdr:nvSpPr>
            <xdr:cNvPr id="75799" name="チェック 23" hidden="1">
              <a:extLst>
                <a:ext uri="{63B3BB69-23CF-44E3-9099-C40C66FF867C}">
                  <a14:compatExt spid="_x0000_s75799"/>
                </a:ext>
              </a:extLst>
            </xdr:cNvPr>
            <xdr:cNvSpPr>
              <a:spLocks noRot="1" noChangeShapeType="1"/>
            </xdr:cNvSpPr>
          </xdr:nvSpPr>
          <xdr:spPr>
            <a:xfrm>
              <a:off x="43815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73</xdr:row>
          <xdr:rowOff>0</xdr:rowOff>
        </xdr:from>
        <xdr:to xmlns:xdr="http://schemas.openxmlformats.org/drawingml/2006/spreadsheetDrawing">
          <xdr:col>18</xdr:col>
          <xdr:colOff>38100</xdr:colOff>
          <xdr:row>73</xdr:row>
          <xdr:rowOff>228600</xdr:rowOff>
        </xdr:to>
        <xdr:sp textlink="">
          <xdr:nvSpPr>
            <xdr:cNvPr id="75800" name="チェック 24" hidden="1">
              <a:extLst>
                <a:ext uri="{63B3BB69-23CF-44E3-9099-C40C66FF867C}">
                  <a14:compatExt spid="_x0000_s75800"/>
                </a:ext>
              </a:extLst>
            </xdr:cNvPr>
            <xdr:cNvSpPr>
              <a:spLocks noRot="1" noChangeShapeType="1"/>
            </xdr:cNvSpPr>
          </xdr:nvSpPr>
          <xdr:spPr>
            <a:xfrm>
              <a:off x="3724275"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73</xdr:row>
          <xdr:rowOff>0</xdr:rowOff>
        </xdr:from>
        <xdr:to xmlns:xdr="http://schemas.openxmlformats.org/drawingml/2006/spreadsheetDrawing">
          <xdr:col>18</xdr:col>
          <xdr:colOff>38100</xdr:colOff>
          <xdr:row>73</xdr:row>
          <xdr:rowOff>228600</xdr:rowOff>
        </xdr:to>
        <xdr:sp textlink="">
          <xdr:nvSpPr>
            <xdr:cNvPr id="75801" name="チェック 25" hidden="1">
              <a:extLst>
                <a:ext uri="{63B3BB69-23CF-44E3-9099-C40C66FF867C}">
                  <a14:compatExt spid="_x0000_s75801"/>
                </a:ext>
              </a:extLst>
            </xdr:cNvPr>
            <xdr:cNvSpPr>
              <a:spLocks noRot="1" noChangeShapeType="1"/>
            </xdr:cNvSpPr>
          </xdr:nvSpPr>
          <xdr:spPr>
            <a:xfrm>
              <a:off x="3724275"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79</xdr:row>
          <xdr:rowOff>0</xdr:rowOff>
        </xdr:from>
        <xdr:to xmlns:xdr="http://schemas.openxmlformats.org/drawingml/2006/spreadsheetDrawing">
          <xdr:col>9</xdr:col>
          <xdr:colOff>38100</xdr:colOff>
          <xdr:row>79</xdr:row>
          <xdr:rowOff>228600</xdr:rowOff>
        </xdr:to>
        <xdr:sp textlink="">
          <xdr:nvSpPr>
            <xdr:cNvPr id="75802" name="チェック 26" hidden="1">
              <a:extLst>
                <a:ext uri="{63B3BB69-23CF-44E3-9099-C40C66FF867C}">
                  <a14:compatExt spid="_x0000_s75802"/>
                </a:ext>
              </a:extLst>
            </xdr:cNvPr>
            <xdr:cNvSpPr>
              <a:spLocks noRot="1" noChangeShapeType="1"/>
            </xdr:cNvSpPr>
          </xdr:nvSpPr>
          <xdr:spPr>
            <a:xfrm>
              <a:off x="1752600" y="18516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79</xdr:row>
          <xdr:rowOff>0</xdr:rowOff>
        </xdr:from>
        <xdr:to xmlns:xdr="http://schemas.openxmlformats.org/drawingml/2006/spreadsheetDrawing">
          <xdr:col>16</xdr:col>
          <xdr:colOff>38100</xdr:colOff>
          <xdr:row>79</xdr:row>
          <xdr:rowOff>228600</xdr:rowOff>
        </xdr:to>
        <xdr:sp textlink="">
          <xdr:nvSpPr>
            <xdr:cNvPr id="75803" name="チェック 27" hidden="1">
              <a:extLst>
                <a:ext uri="{63B3BB69-23CF-44E3-9099-C40C66FF867C}">
                  <a14:compatExt spid="_x0000_s75803"/>
                </a:ext>
              </a:extLst>
            </xdr:cNvPr>
            <xdr:cNvSpPr>
              <a:spLocks noRot="1" noChangeShapeType="1"/>
            </xdr:cNvSpPr>
          </xdr:nvSpPr>
          <xdr:spPr>
            <a:xfrm>
              <a:off x="3286125" y="18516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0</xdr:colOff>
          <xdr:row>80</xdr:row>
          <xdr:rowOff>0</xdr:rowOff>
        </xdr:from>
        <xdr:to xmlns:xdr="http://schemas.openxmlformats.org/drawingml/2006/spreadsheetDrawing">
          <xdr:col>5</xdr:col>
          <xdr:colOff>38100</xdr:colOff>
          <xdr:row>80</xdr:row>
          <xdr:rowOff>228600</xdr:rowOff>
        </xdr:to>
        <xdr:sp textlink="">
          <xdr:nvSpPr>
            <xdr:cNvPr id="75804" name="チェック 28" hidden="1">
              <a:extLst>
                <a:ext uri="{63B3BB69-23CF-44E3-9099-C40C66FF867C}">
                  <a14:compatExt spid="_x0000_s75804"/>
                </a:ext>
              </a:extLst>
            </xdr:cNvPr>
            <xdr:cNvSpPr>
              <a:spLocks noRot="1" noChangeShapeType="1"/>
            </xdr:cNvSpPr>
          </xdr:nvSpPr>
          <xdr:spPr>
            <a:xfrm>
              <a:off x="876300" y="1875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80</xdr:row>
          <xdr:rowOff>0</xdr:rowOff>
        </xdr:from>
        <xdr:to xmlns:xdr="http://schemas.openxmlformats.org/drawingml/2006/spreadsheetDrawing">
          <xdr:col>8</xdr:col>
          <xdr:colOff>38100</xdr:colOff>
          <xdr:row>80</xdr:row>
          <xdr:rowOff>228600</xdr:rowOff>
        </xdr:to>
        <xdr:sp textlink="">
          <xdr:nvSpPr>
            <xdr:cNvPr id="75805" name="チェック 29" hidden="1">
              <a:extLst>
                <a:ext uri="{63B3BB69-23CF-44E3-9099-C40C66FF867C}">
                  <a14:compatExt spid="_x0000_s75805"/>
                </a:ext>
              </a:extLst>
            </xdr:cNvPr>
            <xdr:cNvSpPr>
              <a:spLocks noRot="1" noChangeShapeType="1"/>
            </xdr:cNvSpPr>
          </xdr:nvSpPr>
          <xdr:spPr>
            <a:xfrm>
              <a:off x="1533525" y="1875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80</xdr:row>
          <xdr:rowOff>0</xdr:rowOff>
        </xdr:from>
        <xdr:to xmlns:xdr="http://schemas.openxmlformats.org/drawingml/2006/spreadsheetDrawing">
          <xdr:col>18</xdr:col>
          <xdr:colOff>38100</xdr:colOff>
          <xdr:row>80</xdr:row>
          <xdr:rowOff>228600</xdr:rowOff>
        </xdr:to>
        <xdr:sp textlink="">
          <xdr:nvSpPr>
            <xdr:cNvPr id="75806" name="チェック 30" hidden="1">
              <a:extLst>
                <a:ext uri="{63B3BB69-23CF-44E3-9099-C40C66FF867C}">
                  <a14:compatExt spid="_x0000_s75806"/>
                </a:ext>
              </a:extLst>
            </xdr:cNvPr>
            <xdr:cNvSpPr>
              <a:spLocks noRot="1" noChangeShapeType="1"/>
            </xdr:cNvSpPr>
          </xdr:nvSpPr>
          <xdr:spPr>
            <a:xfrm>
              <a:off x="3724275" y="1875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0</xdr:colOff>
          <xdr:row>80</xdr:row>
          <xdr:rowOff>0</xdr:rowOff>
        </xdr:from>
        <xdr:to xmlns:xdr="http://schemas.openxmlformats.org/drawingml/2006/spreadsheetDrawing">
          <xdr:col>25</xdr:col>
          <xdr:colOff>38100</xdr:colOff>
          <xdr:row>80</xdr:row>
          <xdr:rowOff>228600</xdr:rowOff>
        </xdr:to>
        <xdr:sp textlink="">
          <xdr:nvSpPr>
            <xdr:cNvPr id="75807" name="チェック 31" hidden="1">
              <a:extLst>
                <a:ext uri="{63B3BB69-23CF-44E3-9099-C40C66FF867C}">
                  <a14:compatExt spid="_x0000_s75807"/>
                </a:ext>
              </a:extLst>
            </xdr:cNvPr>
            <xdr:cNvSpPr>
              <a:spLocks noRot="1" noChangeShapeType="1"/>
            </xdr:cNvSpPr>
          </xdr:nvSpPr>
          <xdr:spPr>
            <a:xfrm>
              <a:off x="5257800" y="1875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75808" name="チェック 32" hidden="1">
              <a:extLst>
                <a:ext uri="{63B3BB69-23CF-44E3-9099-C40C66FF867C}">
                  <a14:compatExt spid="_x0000_s75808"/>
                </a:ext>
              </a:extLst>
            </xdr:cNvPr>
            <xdr:cNvSpPr>
              <a:spLocks noRot="1" noChangeShapeType="1"/>
            </xdr:cNvSpPr>
          </xdr:nvSpPr>
          <xdr:spPr>
            <a:xfrm>
              <a:off x="1752600" y="21097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91</xdr:row>
          <xdr:rowOff>0</xdr:rowOff>
        </xdr:from>
        <xdr:to xmlns:xdr="http://schemas.openxmlformats.org/drawingml/2006/spreadsheetDrawing">
          <xdr:col>12</xdr:col>
          <xdr:colOff>38100</xdr:colOff>
          <xdr:row>91</xdr:row>
          <xdr:rowOff>228600</xdr:rowOff>
        </xdr:to>
        <xdr:sp textlink="">
          <xdr:nvSpPr>
            <xdr:cNvPr id="75809" name="チェック 33" hidden="1">
              <a:extLst>
                <a:ext uri="{63B3BB69-23CF-44E3-9099-C40C66FF867C}">
                  <a14:compatExt spid="_x0000_s75809"/>
                </a:ext>
              </a:extLst>
            </xdr:cNvPr>
            <xdr:cNvSpPr>
              <a:spLocks noRot="1" noChangeShapeType="1"/>
            </xdr:cNvSpPr>
          </xdr:nvSpPr>
          <xdr:spPr>
            <a:xfrm>
              <a:off x="2409825" y="21336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91</xdr:row>
          <xdr:rowOff>0</xdr:rowOff>
        </xdr:from>
        <xdr:to xmlns:xdr="http://schemas.openxmlformats.org/drawingml/2006/spreadsheetDrawing">
          <xdr:col>15</xdr:col>
          <xdr:colOff>38100</xdr:colOff>
          <xdr:row>91</xdr:row>
          <xdr:rowOff>228600</xdr:rowOff>
        </xdr:to>
        <xdr:sp textlink="">
          <xdr:nvSpPr>
            <xdr:cNvPr id="75810" name="チェック 34" hidden="1">
              <a:extLst>
                <a:ext uri="{63B3BB69-23CF-44E3-9099-C40C66FF867C}">
                  <a14:compatExt spid="_x0000_s75810"/>
                </a:ext>
              </a:extLst>
            </xdr:cNvPr>
            <xdr:cNvSpPr>
              <a:spLocks noRot="1" noChangeShapeType="1"/>
            </xdr:cNvSpPr>
          </xdr:nvSpPr>
          <xdr:spPr>
            <a:xfrm>
              <a:off x="3067050" y="21336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92</xdr:row>
          <xdr:rowOff>0</xdr:rowOff>
        </xdr:from>
        <xdr:to xmlns:xdr="http://schemas.openxmlformats.org/drawingml/2006/spreadsheetDrawing">
          <xdr:col>33</xdr:col>
          <xdr:colOff>38100</xdr:colOff>
          <xdr:row>92</xdr:row>
          <xdr:rowOff>228600</xdr:rowOff>
        </xdr:to>
        <xdr:sp textlink="">
          <xdr:nvSpPr>
            <xdr:cNvPr id="75811" name="チェック 35" hidden="1">
              <a:extLst>
                <a:ext uri="{63B3BB69-23CF-44E3-9099-C40C66FF867C}">
                  <a14:compatExt spid="_x0000_s75811"/>
                </a:ext>
              </a:extLst>
            </xdr:cNvPr>
            <xdr:cNvSpPr>
              <a:spLocks noRot="1" noChangeShapeType="1"/>
            </xdr:cNvSpPr>
          </xdr:nvSpPr>
          <xdr:spPr>
            <a:xfrm>
              <a:off x="7010400" y="21574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92</xdr:row>
          <xdr:rowOff>0</xdr:rowOff>
        </xdr:from>
        <xdr:to xmlns:xdr="http://schemas.openxmlformats.org/drawingml/2006/spreadsheetDrawing">
          <xdr:col>35</xdr:col>
          <xdr:colOff>38100</xdr:colOff>
          <xdr:row>92</xdr:row>
          <xdr:rowOff>228600</xdr:rowOff>
        </xdr:to>
        <xdr:sp textlink="">
          <xdr:nvSpPr>
            <xdr:cNvPr id="75812" name="チェック 36" hidden="1">
              <a:extLst>
                <a:ext uri="{63B3BB69-23CF-44E3-9099-C40C66FF867C}">
                  <a14:compatExt spid="_x0000_s75812"/>
                </a:ext>
              </a:extLst>
            </xdr:cNvPr>
            <xdr:cNvSpPr>
              <a:spLocks noRot="1" noChangeShapeType="1"/>
            </xdr:cNvSpPr>
          </xdr:nvSpPr>
          <xdr:spPr>
            <a:xfrm>
              <a:off x="7448550" y="21574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93</xdr:row>
          <xdr:rowOff>0</xdr:rowOff>
        </xdr:from>
        <xdr:to xmlns:xdr="http://schemas.openxmlformats.org/drawingml/2006/spreadsheetDrawing">
          <xdr:col>33</xdr:col>
          <xdr:colOff>38100</xdr:colOff>
          <xdr:row>93</xdr:row>
          <xdr:rowOff>228600</xdr:rowOff>
        </xdr:to>
        <xdr:sp textlink="">
          <xdr:nvSpPr>
            <xdr:cNvPr id="75813" name="チェック 37" hidden="1">
              <a:extLst>
                <a:ext uri="{63B3BB69-23CF-44E3-9099-C40C66FF867C}">
                  <a14:compatExt spid="_x0000_s75813"/>
                </a:ext>
              </a:extLst>
            </xdr:cNvPr>
            <xdr:cNvSpPr>
              <a:spLocks noRot="1" noChangeShapeType="1"/>
            </xdr:cNvSpPr>
          </xdr:nvSpPr>
          <xdr:spPr>
            <a:xfrm>
              <a:off x="7010400" y="21812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93</xdr:row>
          <xdr:rowOff>0</xdr:rowOff>
        </xdr:from>
        <xdr:to xmlns:xdr="http://schemas.openxmlformats.org/drawingml/2006/spreadsheetDrawing">
          <xdr:col>35</xdr:col>
          <xdr:colOff>38100</xdr:colOff>
          <xdr:row>93</xdr:row>
          <xdr:rowOff>228600</xdr:rowOff>
        </xdr:to>
        <xdr:sp textlink="">
          <xdr:nvSpPr>
            <xdr:cNvPr id="75814" name="チェック 38" hidden="1">
              <a:extLst>
                <a:ext uri="{63B3BB69-23CF-44E3-9099-C40C66FF867C}">
                  <a14:compatExt spid="_x0000_s75814"/>
                </a:ext>
              </a:extLst>
            </xdr:cNvPr>
            <xdr:cNvSpPr>
              <a:spLocks noRot="1" noChangeShapeType="1"/>
            </xdr:cNvSpPr>
          </xdr:nvSpPr>
          <xdr:spPr>
            <a:xfrm>
              <a:off x="7448550" y="21812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94</xdr:row>
          <xdr:rowOff>0</xdr:rowOff>
        </xdr:from>
        <xdr:to xmlns:xdr="http://schemas.openxmlformats.org/drawingml/2006/spreadsheetDrawing">
          <xdr:col>33</xdr:col>
          <xdr:colOff>38100</xdr:colOff>
          <xdr:row>94</xdr:row>
          <xdr:rowOff>228600</xdr:rowOff>
        </xdr:to>
        <xdr:sp textlink="">
          <xdr:nvSpPr>
            <xdr:cNvPr id="75815" name="チェック 39" hidden="1">
              <a:extLst>
                <a:ext uri="{63B3BB69-23CF-44E3-9099-C40C66FF867C}">
                  <a14:compatExt spid="_x0000_s75815"/>
                </a:ext>
              </a:extLst>
            </xdr:cNvPr>
            <xdr:cNvSpPr>
              <a:spLocks noRot="1" noChangeShapeType="1"/>
            </xdr:cNvSpPr>
          </xdr:nvSpPr>
          <xdr:spPr>
            <a:xfrm>
              <a:off x="7010400" y="22050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94</xdr:row>
          <xdr:rowOff>0</xdr:rowOff>
        </xdr:from>
        <xdr:to xmlns:xdr="http://schemas.openxmlformats.org/drawingml/2006/spreadsheetDrawing">
          <xdr:col>35</xdr:col>
          <xdr:colOff>38100</xdr:colOff>
          <xdr:row>94</xdr:row>
          <xdr:rowOff>228600</xdr:rowOff>
        </xdr:to>
        <xdr:sp textlink="">
          <xdr:nvSpPr>
            <xdr:cNvPr id="75816" name="チェック 40" hidden="1">
              <a:extLst>
                <a:ext uri="{63B3BB69-23CF-44E3-9099-C40C66FF867C}">
                  <a14:compatExt spid="_x0000_s75816"/>
                </a:ext>
              </a:extLst>
            </xdr:cNvPr>
            <xdr:cNvSpPr>
              <a:spLocks noRot="1" noChangeShapeType="1"/>
            </xdr:cNvSpPr>
          </xdr:nvSpPr>
          <xdr:spPr>
            <a:xfrm>
              <a:off x="7448550" y="22050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95</xdr:row>
          <xdr:rowOff>0</xdr:rowOff>
        </xdr:from>
        <xdr:to xmlns:xdr="http://schemas.openxmlformats.org/drawingml/2006/spreadsheetDrawing">
          <xdr:col>8</xdr:col>
          <xdr:colOff>38100</xdr:colOff>
          <xdr:row>95</xdr:row>
          <xdr:rowOff>228600</xdr:rowOff>
        </xdr:to>
        <xdr:sp textlink="">
          <xdr:nvSpPr>
            <xdr:cNvPr id="75817" name="チェック 41" hidden="1">
              <a:extLst>
                <a:ext uri="{63B3BB69-23CF-44E3-9099-C40C66FF867C}">
                  <a14:compatExt spid="_x0000_s75817"/>
                </a:ext>
              </a:extLst>
            </xdr:cNvPr>
            <xdr:cNvSpPr>
              <a:spLocks noRot="1" noChangeShapeType="1"/>
            </xdr:cNvSpPr>
          </xdr:nvSpPr>
          <xdr:spPr>
            <a:xfrm>
              <a:off x="1533525"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95</xdr:row>
          <xdr:rowOff>0</xdr:rowOff>
        </xdr:from>
        <xdr:to xmlns:xdr="http://schemas.openxmlformats.org/drawingml/2006/spreadsheetDrawing">
          <xdr:col>11</xdr:col>
          <xdr:colOff>38100</xdr:colOff>
          <xdr:row>95</xdr:row>
          <xdr:rowOff>228600</xdr:rowOff>
        </xdr:to>
        <xdr:sp textlink="">
          <xdr:nvSpPr>
            <xdr:cNvPr id="75818" name="チェック 42" hidden="1">
              <a:extLst>
                <a:ext uri="{63B3BB69-23CF-44E3-9099-C40C66FF867C}">
                  <a14:compatExt spid="_x0000_s75818"/>
                </a:ext>
              </a:extLst>
            </xdr:cNvPr>
            <xdr:cNvSpPr>
              <a:spLocks noRot="1" noChangeShapeType="1"/>
            </xdr:cNvSpPr>
          </xdr:nvSpPr>
          <xdr:spPr>
            <a:xfrm>
              <a:off x="2190750"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95</xdr:row>
          <xdr:rowOff>0</xdr:rowOff>
        </xdr:from>
        <xdr:to xmlns:xdr="http://schemas.openxmlformats.org/drawingml/2006/spreadsheetDrawing">
          <xdr:col>17</xdr:col>
          <xdr:colOff>38100</xdr:colOff>
          <xdr:row>95</xdr:row>
          <xdr:rowOff>228600</xdr:rowOff>
        </xdr:to>
        <xdr:sp textlink="">
          <xdr:nvSpPr>
            <xdr:cNvPr id="75819" name="チェック 43" hidden="1">
              <a:extLst>
                <a:ext uri="{63B3BB69-23CF-44E3-9099-C40C66FF867C}">
                  <a14:compatExt spid="_x0000_s75819"/>
                </a:ext>
              </a:extLst>
            </xdr:cNvPr>
            <xdr:cNvSpPr>
              <a:spLocks noRot="1" noChangeShapeType="1"/>
            </xdr:cNvSpPr>
          </xdr:nvSpPr>
          <xdr:spPr>
            <a:xfrm>
              <a:off x="3505200"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19</xdr:col>
          <xdr:colOff>0</xdr:colOff>
          <xdr:row>95</xdr:row>
          <xdr:rowOff>0</xdr:rowOff>
        </xdr:from>
        <xdr:to xmlns:xdr="http://schemas.openxmlformats.org/drawingml/2006/spreadsheetDrawing">
          <xdr:col>20</xdr:col>
          <xdr:colOff>38100</xdr:colOff>
          <xdr:row>95</xdr:row>
          <xdr:rowOff>228600</xdr:rowOff>
        </xdr:to>
        <xdr:sp textlink="">
          <xdr:nvSpPr>
            <xdr:cNvPr id="75820" name="チェック 44" hidden="1">
              <a:extLst>
                <a:ext uri="{63B3BB69-23CF-44E3-9099-C40C66FF867C}">
                  <a14:compatExt spid="_x0000_s75820"/>
                </a:ext>
              </a:extLst>
            </xdr:cNvPr>
            <xdr:cNvSpPr>
              <a:spLocks noRot="1" noChangeShapeType="1"/>
            </xdr:cNvSpPr>
          </xdr:nvSpPr>
          <xdr:spPr>
            <a:xfrm>
              <a:off x="4162425"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0</xdr:colOff>
          <xdr:row>95</xdr:row>
          <xdr:rowOff>0</xdr:rowOff>
        </xdr:from>
        <xdr:to xmlns:xdr="http://schemas.openxmlformats.org/drawingml/2006/spreadsheetDrawing">
          <xdr:col>23</xdr:col>
          <xdr:colOff>38100</xdr:colOff>
          <xdr:row>95</xdr:row>
          <xdr:rowOff>228600</xdr:rowOff>
        </xdr:to>
        <xdr:sp textlink="">
          <xdr:nvSpPr>
            <xdr:cNvPr id="75821" name="チェック 45" hidden="1">
              <a:extLst>
                <a:ext uri="{63B3BB69-23CF-44E3-9099-C40C66FF867C}">
                  <a14:compatExt spid="_x0000_s75821"/>
                </a:ext>
              </a:extLst>
            </xdr:cNvPr>
            <xdr:cNvSpPr>
              <a:spLocks noRot="1" noChangeShapeType="1"/>
            </xdr:cNvSpPr>
          </xdr:nvSpPr>
          <xdr:spPr>
            <a:xfrm>
              <a:off x="4819650"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99</xdr:row>
          <xdr:rowOff>9525</xdr:rowOff>
        </xdr:from>
        <xdr:to xmlns:xdr="http://schemas.openxmlformats.org/drawingml/2006/spreadsheetDrawing">
          <xdr:col>5</xdr:col>
          <xdr:colOff>47625</xdr:colOff>
          <xdr:row>100</xdr:row>
          <xdr:rowOff>0</xdr:rowOff>
        </xdr:to>
        <xdr:sp textlink="">
          <xdr:nvSpPr>
            <xdr:cNvPr id="75822" name="チェック 46" hidden="1">
              <a:extLst>
                <a:ext uri="{63B3BB69-23CF-44E3-9099-C40C66FF867C}">
                  <a14:compatExt spid="_x0000_s75822"/>
                </a:ext>
              </a:extLst>
            </xdr:cNvPr>
            <xdr:cNvSpPr>
              <a:spLocks noRot="1" noChangeShapeType="1"/>
            </xdr:cNvSpPr>
          </xdr:nvSpPr>
          <xdr:spPr>
            <a:xfrm>
              <a:off x="885825" y="23241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99</xdr:row>
          <xdr:rowOff>0</xdr:rowOff>
        </xdr:from>
        <xdr:to xmlns:xdr="http://schemas.openxmlformats.org/drawingml/2006/spreadsheetDrawing">
          <xdr:col>8</xdr:col>
          <xdr:colOff>38100</xdr:colOff>
          <xdr:row>99</xdr:row>
          <xdr:rowOff>228600</xdr:rowOff>
        </xdr:to>
        <xdr:sp textlink="">
          <xdr:nvSpPr>
            <xdr:cNvPr id="75823" name="チェック 47" hidden="1">
              <a:extLst>
                <a:ext uri="{63B3BB69-23CF-44E3-9099-C40C66FF867C}">
                  <a14:compatExt spid="_x0000_s75823"/>
                </a:ext>
              </a:extLst>
            </xdr:cNvPr>
            <xdr:cNvSpPr>
              <a:spLocks noRot="1" noChangeShapeType="1"/>
            </xdr:cNvSpPr>
          </xdr:nvSpPr>
          <xdr:spPr>
            <a:xfrm>
              <a:off x="1533525" y="232314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75824" name="チェック 48" hidden="1">
              <a:extLst>
                <a:ext uri="{63B3BB69-23CF-44E3-9099-C40C66FF867C}">
                  <a14:compatExt spid="_x0000_s75824"/>
                </a:ext>
              </a:extLst>
            </xdr:cNvPr>
            <xdr:cNvSpPr>
              <a:spLocks noRot="1" noChangeShapeType="1"/>
            </xdr:cNvSpPr>
          </xdr:nvSpPr>
          <xdr:spPr>
            <a:xfrm>
              <a:off x="1752600" y="21097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90</xdr:row>
          <xdr:rowOff>0</xdr:rowOff>
        </xdr:from>
        <xdr:to xmlns:xdr="http://schemas.openxmlformats.org/drawingml/2006/spreadsheetDrawing">
          <xdr:col>16</xdr:col>
          <xdr:colOff>38100</xdr:colOff>
          <xdr:row>90</xdr:row>
          <xdr:rowOff>228600</xdr:rowOff>
        </xdr:to>
        <xdr:sp textlink="">
          <xdr:nvSpPr>
            <xdr:cNvPr id="75825" name="チェック 49" hidden="1">
              <a:extLst>
                <a:ext uri="{63B3BB69-23CF-44E3-9099-C40C66FF867C}">
                  <a14:compatExt spid="_x0000_s75825"/>
                </a:ext>
              </a:extLst>
            </xdr:cNvPr>
            <xdr:cNvSpPr>
              <a:spLocks noRot="1" noChangeShapeType="1"/>
            </xdr:cNvSpPr>
          </xdr:nvSpPr>
          <xdr:spPr>
            <a:xfrm>
              <a:off x="3286125" y="21097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21</xdr:row>
          <xdr:rowOff>9525</xdr:rowOff>
        </xdr:from>
        <xdr:to xmlns:xdr="http://schemas.openxmlformats.org/drawingml/2006/spreadsheetDrawing">
          <xdr:col>2</xdr:col>
          <xdr:colOff>47625</xdr:colOff>
          <xdr:row>22</xdr:row>
          <xdr:rowOff>0</xdr:rowOff>
        </xdr:to>
        <xdr:sp textlink="">
          <xdr:nvSpPr>
            <xdr:cNvPr id="75826" name="チェック 50" hidden="1">
              <a:extLst>
                <a:ext uri="{63B3BB69-23CF-44E3-9099-C40C66FF867C}">
                  <a14:compatExt spid="_x0000_s75826"/>
                </a:ext>
              </a:extLst>
            </xdr:cNvPr>
            <xdr:cNvSpPr>
              <a:spLocks noRot="1" noChangeShapeType="1"/>
            </xdr:cNvSpPr>
          </xdr:nvSpPr>
          <xdr:spPr>
            <a:xfrm>
              <a:off x="228600" y="5038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48</xdr:row>
          <xdr:rowOff>9525</xdr:rowOff>
        </xdr:from>
        <xdr:to xmlns:xdr="http://schemas.openxmlformats.org/drawingml/2006/spreadsheetDrawing">
          <xdr:col>2</xdr:col>
          <xdr:colOff>47625</xdr:colOff>
          <xdr:row>49</xdr:row>
          <xdr:rowOff>0</xdr:rowOff>
        </xdr:to>
        <xdr:sp textlink="">
          <xdr:nvSpPr>
            <xdr:cNvPr id="75827" name="チェック 51" hidden="1">
              <a:extLst>
                <a:ext uri="{63B3BB69-23CF-44E3-9099-C40C66FF867C}">
                  <a14:compatExt spid="_x0000_s75827"/>
                </a:ext>
              </a:extLst>
            </xdr:cNvPr>
            <xdr:cNvSpPr>
              <a:spLocks noRot="1" noChangeShapeType="1"/>
            </xdr:cNvSpPr>
          </xdr:nvSpPr>
          <xdr:spPr>
            <a:xfrm>
              <a:off x="228600" y="11182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75828" name="チェック 52" hidden="1">
              <a:extLst>
                <a:ext uri="{63B3BB69-23CF-44E3-9099-C40C66FF867C}">
                  <a14:compatExt spid="_x0000_s75828"/>
                </a:ext>
              </a:extLst>
            </xdr:cNvPr>
            <xdr:cNvSpPr>
              <a:spLocks noRot="1" noChangeShapeType="1"/>
            </xdr:cNvSpPr>
          </xdr:nvSpPr>
          <xdr:spPr>
            <a:xfrm>
              <a:off x="5267325" y="5029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75829" name="チェック 53" hidden="1">
              <a:extLst>
                <a:ext uri="{63B3BB69-23CF-44E3-9099-C40C66FF867C}">
                  <a14:compatExt spid="_x0000_s75829"/>
                </a:ext>
              </a:extLst>
            </xdr:cNvPr>
            <xdr:cNvSpPr>
              <a:spLocks noRot="1" noChangeShapeType="1"/>
            </xdr:cNvSpPr>
          </xdr:nvSpPr>
          <xdr:spPr>
            <a:xfrm>
              <a:off x="5267325" y="5029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48</xdr:row>
          <xdr:rowOff>0</xdr:rowOff>
        </xdr:from>
        <xdr:to xmlns:xdr="http://schemas.openxmlformats.org/drawingml/2006/spreadsheetDrawing">
          <xdr:col>25</xdr:col>
          <xdr:colOff>47625</xdr:colOff>
          <xdr:row>48</xdr:row>
          <xdr:rowOff>228600</xdr:rowOff>
        </xdr:to>
        <xdr:sp textlink="">
          <xdr:nvSpPr>
            <xdr:cNvPr id="75830" name="チェック 54" hidden="1">
              <a:extLst>
                <a:ext uri="{63B3BB69-23CF-44E3-9099-C40C66FF867C}">
                  <a14:compatExt spid="_x0000_s75830"/>
                </a:ext>
              </a:extLst>
            </xdr:cNvPr>
            <xdr:cNvSpPr>
              <a:spLocks noRot="1" noChangeShapeType="1"/>
            </xdr:cNvSpPr>
          </xdr:nvSpPr>
          <xdr:spPr>
            <a:xfrm>
              <a:off x="5267325" y="11172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9525</xdr:colOff>
          <xdr:row>51</xdr:row>
          <xdr:rowOff>219710</xdr:rowOff>
        </xdr:from>
        <xdr:to xmlns:xdr="http://schemas.openxmlformats.org/drawingml/2006/spreadsheetDrawing">
          <xdr:col>17</xdr:col>
          <xdr:colOff>47625</xdr:colOff>
          <xdr:row>53</xdr:row>
          <xdr:rowOff>28575</xdr:rowOff>
        </xdr:to>
        <xdr:sp textlink="">
          <xdr:nvSpPr>
            <xdr:cNvPr id="75831" name="チェック 55" hidden="1">
              <a:extLst>
                <a:ext uri="{63B3BB69-23CF-44E3-9099-C40C66FF867C}">
                  <a14:compatExt spid="_x0000_s75831"/>
                </a:ext>
              </a:extLst>
            </xdr:cNvPr>
            <xdr:cNvSpPr>
              <a:spLocks noRot="1" noChangeShapeType="1"/>
            </xdr:cNvSpPr>
          </xdr:nvSpPr>
          <xdr:spPr>
            <a:xfrm>
              <a:off x="3514725" y="12106910"/>
              <a:ext cx="25717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0</xdr:colOff>
          <xdr:row>15</xdr:row>
          <xdr:rowOff>9525</xdr:rowOff>
        </xdr:from>
        <xdr:to xmlns:xdr="http://schemas.openxmlformats.org/drawingml/2006/spreadsheetDrawing">
          <xdr:col>31</xdr:col>
          <xdr:colOff>38100</xdr:colOff>
          <xdr:row>16</xdr:row>
          <xdr:rowOff>0</xdr:rowOff>
        </xdr:to>
        <xdr:sp textlink="">
          <xdr:nvSpPr>
            <xdr:cNvPr id="75832" name="チェック 56" hidden="1">
              <a:extLst>
                <a:ext uri="{63B3BB69-23CF-44E3-9099-C40C66FF867C}">
                  <a14:compatExt spid="_x0000_s75832"/>
                </a:ext>
              </a:extLst>
            </xdr:cNvPr>
            <xdr:cNvSpPr>
              <a:spLocks noRot="1" noChangeShapeType="1"/>
            </xdr:cNvSpPr>
          </xdr:nvSpPr>
          <xdr:spPr>
            <a:xfrm>
              <a:off x="6572250"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15</xdr:row>
          <xdr:rowOff>0</xdr:rowOff>
        </xdr:from>
        <xdr:to xmlns:xdr="http://schemas.openxmlformats.org/drawingml/2006/spreadsheetDrawing">
          <xdr:col>34</xdr:col>
          <xdr:colOff>38100</xdr:colOff>
          <xdr:row>15</xdr:row>
          <xdr:rowOff>228600</xdr:rowOff>
        </xdr:to>
        <xdr:sp textlink="">
          <xdr:nvSpPr>
            <xdr:cNvPr id="75833" name="チェック 57" hidden="1">
              <a:extLst>
                <a:ext uri="{63B3BB69-23CF-44E3-9099-C40C66FF867C}">
                  <a14:compatExt spid="_x0000_s75833"/>
                </a:ext>
              </a:extLst>
            </xdr:cNvPr>
            <xdr:cNvSpPr>
              <a:spLocks noRot="1" noChangeShapeType="1"/>
            </xdr:cNvSpPr>
          </xdr:nvSpPr>
          <xdr:spPr>
            <a:xfrm>
              <a:off x="7229475" y="3524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0</xdr:colOff>
          <xdr:row>16</xdr:row>
          <xdr:rowOff>0</xdr:rowOff>
        </xdr:from>
        <xdr:to xmlns:xdr="http://schemas.openxmlformats.org/drawingml/2006/spreadsheetDrawing">
          <xdr:col>31</xdr:col>
          <xdr:colOff>38100</xdr:colOff>
          <xdr:row>16</xdr:row>
          <xdr:rowOff>228600</xdr:rowOff>
        </xdr:to>
        <xdr:sp textlink="">
          <xdr:nvSpPr>
            <xdr:cNvPr id="75834" name="チェック 58" hidden="1">
              <a:extLst>
                <a:ext uri="{63B3BB69-23CF-44E3-9099-C40C66FF867C}">
                  <a14:compatExt spid="_x0000_s75834"/>
                </a:ext>
              </a:extLst>
            </xdr:cNvPr>
            <xdr:cNvSpPr>
              <a:spLocks noRot="1" noChangeShapeType="1"/>
            </xdr:cNvSpPr>
          </xdr:nvSpPr>
          <xdr:spPr>
            <a:xfrm>
              <a:off x="6572250" y="3762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0</xdr:colOff>
          <xdr:row>16</xdr:row>
          <xdr:rowOff>0</xdr:rowOff>
        </xdr:from>
        <xdr:to xmlns:xdr="http://schemas.openxmlformats.org/drawingml/2006/spreadsheetDrawing">
          <xdr:col>10</xdr:col>
          <xdr:colOff>38100</xdr:colOff>
          <xdr:row>16</xdr:row>
          <xdr:rowOff>228600</xdr:rowOff>
        </xdr:to>
        <xdr:sp textlink="">
          <xdr:nvSpPr>
            <xdr:cNvPr id="75835" name="チェック 59" hidden="1">
              <a:extLst>
                <a:ext uri="{63B3BB69-23CF-44E3-9099-C40C66FF867C}">
                  <a14:compatExt spid="_x0000_s75835"/>
                </a:ext>
              </a:extLst>
            </xdr:cNvPr>
            <xdr:cNvSpPr>
              <a:spLocks noRot="1" noChangeShapeType="1"/>
            </xdr:cNvSpPr>
          </xdr:nvSpPr>
          <xdr:spPr>
            <a:xfrm>
              <a:off x="1971675" y="3762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16</xdr:row>
          <xdr:rowOff>0</xdr:rowOff>
        </xdr:from>
        <xdr:to xmlns:xdr="http://schemas.openxmlformats.org/drawingml/2006/spreadsheetDrawing">
          <xdr:col>16</xdr:col>
          <xdr:colOff>38100</xdr:colOff>
          <xdr:row>16</xdr:row>
          <xdr:rowOff>228600</xdr:rowOff>
        </xdr:to>
        <xdr:sp textlink="">
          <xdr:nvSpPr>
            <xdr:cNvPr id="75836" name="チェック 60" hidden="1">
              <a:extLst>
                <a:ext uri="{63B3BB69-23CF-44E3-9099-C40C66FF867C}">
                  <a14:compatExt spid="_x0000_s75836"/>
                </a:ext>
              </a:extLst>
            </xdr:cNvPr>
            <xdr:cNvSpPr>
              <a:spLocks noRot="1" noChangeShapeType="1"/>
            </xdr:cNvSpPr>
          </xdr:nvSpPr>
          <xdr:spPr>
            <a:xfrm>
              <a:off x="3286125" y="3762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15</xdr:row>
          <xdr:rowOff>0</xdr:rowOff>
        </xdr:from>
        <xdr:to xmlns:xdr="http://schemas.openxmlformats.org/drawingml/2006/spreadsheetDrawing">
          <xdr:col>7</xdr:col>
          <xdr:colOff>38100</xdr:colOff>
          <xdr:row>15</xdr:row>
          <xdr:rowOff>228600</xdr:rowOff>
        </xdr:to>
        <xdr:sp textlink="">
          <xdr:nvSpPr>
            <xdr:cNvPr id="75837" name="チェック 61" hidden="1">
              <a:extLst>
                <a:ext uri="{63B3BB69-23CF-44E3-9099-C40C66FF867C}">
                  <a14:compatExt spid="_x0000_s75837"/>
                </a:ext>
              </a:extLst>
            </xdr:cNvPr>
            <xdr:cNvSpPr>
              <a:spLocks noRot="1" noChangeShapeType="1"/>
            </xdr:cNvSpPr>
          </xdr:nvSpPr>
          <xdr:spPr>
            <a:xfrm>
              <a:off x="1314450" y="3524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0</xdr:colOff>
          <xdr:row>15</xdr:row>
          <xdr:rowOff>0</xdr:rowOff>
        </xdr:from>
        <xdr:to xmlns:xdr="http://schemas.openxmlformats.org/drawingml/2006/spreadsheetDrawing">
          <xdr:col>10</xdr:col>
          <xdr:colOff>38100</xdr:colOff>
          <xdr:row>15</xdr:row>
          <xdr:rowOff>228600</xdr:rowOff>
        </xdr:to>
        <xdr:sp textlink="">
          <xdr:nvSpPr>
            <xdr:cNvPr id="75838" name="チェック 62" hidden="1">
              <a:extLst>
                <a:ext uri="{63B3BB69-23CF-44E3-9099-C40C66FF867C}">
                  <a14:compatExt spid="_x0000_s75838"/>
                </a:ext>
              </a:extLst>
            </xdr:cNvPr>
            <xdr:cNvSpPr>
              <a:spLocks noRot="1" noChangeShapeType="1"/>
            </xdr:cNvSpPr>
          </xdr:nvSpPr>
          <xdr:spPr>
            <a:xfrm>
              <a:off x="1971675" y="3524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28575</xdr:colOff>
          <xdr:row>15</xdr:row>
          <xdr:rowOff>9525</xdr:rowOff>
        </xdr:from>
        <xdr:to xmlns:xdr="http://schemas.openxmlformats.org/drawingml/2006/spreadsheetDrawing">
          <xdr:col>17</xdr:col>
          <xdr:colOff>66675</xdr:colOff>
          <xdr:row>16</xdr:row>
          <xdr:rowOff>0</xdr:rowOff>
        </xdr:to>
        <xdr:sp textlink="">
          <xdr:nvSpPr>
            <xdr:cNvPr id="75839" name="チェック 63" hidden="1">
              <a:extLst>
                <a:ext uri="{63B3BB69-23CF-44E3-9099-C40C66FF867C}">
                  <a14:compatExt spid="_x0000_s75839"/>
                </a:ext>
              </a:extLst>
            </xdr:cNvPr>
            <xdr:cNvSpPr>
              <a:spLocks noRot="1" noChangeShapeType="1"/>
            </xdr:cNvSpPr>
          </xdr:nvSpPr>
          <xdr:spPr>
            <a:xfrm>
              <a:off x="3533775"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19050</xdr:colOff>
          <xdr:row>15</xdr:row>
          <xdr:rowOff>9525</xdr:rowOff>
        </xdr:from>
        <xdr:to xmlns:xdr="http://schemas.openxmlformats.org/drawingml/2006/spreadsheetDrawing">
          <xdr:col>19</xdr:col>
          <xdr:colOff>57150</xdr:colOff>
          <xdr:row>16</xdr:row>
          <xdr:rowOff>0</xdr:rowOff>
        </xdr:to>
        <xdr:sp textlink="">
          <xdr:nvSpPr>
            <xdr:cNvPr id="75840" name="チェック 64" hidden="1">
              <a:extLst>
                <a:ext uri="{63B3BB69-23CF-44E3-9099-C40C66FF867C}">
                  <a14:compatExt spid="_x0000_s75840"/>
                </a:ext>
              </a:extLst>
            </xdr:cNvPr>
            <xdr:cNvSpPr>
              <a:spLocks noRot="1" noChangeShapeType="1"/>
            </xdr:cNvSpPr>
          </xdr:nvSpPr>
          <xdr:spPr>
            <a:xfrm>
              <a:off x="3962400"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28575</xdr:colOff>
          <xdr:row>15</xdr:row>
          <xdr:rowOff>9525</xdr:rowOff>
        </xdr:from>
        <xdr:to xmlns:xdr="http://schemas.openxmlformats.org/drawingml/2006/spreadsheetDrawing">
          <xdr:col>21</xdr:col>
          <xdr:colOff>66675</xdr:colOff>
          <xdr:row>16</xdr:row>
          <xdr:rowOff>0</xdr:rowOff>
        </xdr:to>
        <xdr:sp textlink="">
          <xdr:nvSpPr>
            <xdr:cNvPr id="75841" name="チェック 65" hidden="1">
              <a:extLst>
                <a:ext uri="{63B3BB69-23CF-44E3-9099-C40C66FF867C}">
                  <a14:compatExt spid="_x0000_s75841"/>
                </a:ext>
              </a:extLst>
            </xdr:cNvPr>
            <xdr:cNvSpPr>
              <a:spLocks noRot="1" noChangeShapeType="1"/>
            </xdr:cNvSpPr>
          </xdr:nvSpPr>
          <xdr:spPr>
            <a:xfrm>
              <a:off x="4410075"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38100</xdr:colOff>
          <xdr:row>15</xdr:row>
          <xdr:rowOff>9525</xdr:rowOff>
        </xdr:from>
        <xdr:to xmlns:xdr="http://schemas.openxmlformats.org/drawingml/2006/spreadsheetDrawing">
          <xdr:col>23</xdr:col>
          <xdr:colOff>76200</xdr:colOff>
          <xdr:row>16</xdr:row>
          <xdr:rowOff>0</xdr:rowOff>
        </xdr:to>
        <xdr:sp textlink="">
          <xdr:nvSpPr>
            <xdr:cNvPr id="75842" name="チェック 66" hidden="1">
              <a:extLst>
                <a:ext uri="{63B3BB69-23CF-44E3-9099-C40C66FF867C}">
                  <a14:compatExt spid="_x0000_s75842"/>
                </a:ext>
              </a:extLst>
            </xdr:cNvPr>
            <xdr:cNvSpPr>
              <a:spLocks noRot="1" noChangeShapeType="1"/>
            </xdr:cNvSpPr>
          </xdr:nvSpPr>
          <xdr:spPr>
            <a:xfrm>
              <a:off x="4857750"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28575</xdr:colOff>
          <xdr:row>15</xdr:row>
          <xdr:rowOff>18415</xdr:rowOff>
        </xdr:from>
        <xdr:to xmlns:xdr="http://schemas.openxmlformats.org/drawingml/2006/spreadsheetDrawing">
          <xdr:col>25</xdr:col>
          <xdr:colOff>66675</xdr:colOff>
          <xdr:row>16</xdr:row>
          <xdr:rowOff>9525</xdr:rowOff>
        </xdr:to>
        <xdr:sp textlink="">
          <xdr:nvSpPr>
            <xdr:cNvPr id="75843" name="チェック 67" hidden="1">
              <a:extLst>
                <a:ext uri="{63B3BB69-23CF-44E3-9099-C40C66FF867C}">
                  <a14:compatExt spid="_x0000_s75843"/>
                </a:ext>
              </a:extLst>
            </xdr:cNvPr>
            <xdr:cNvSpPr>
              <a:spLocks noRot="1" noChangeShapeType="1"/>
            </xdr:cNvSpPr>
          </xdr:nvSpPr>
          <xdr:spPr>
            <a:xfrm>
              <a:off x="5286375" y="3542665"/>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16</xdr:row>
          <xdr:rowOff>0</xdr:rowOff>
        </xdr:from>
        <xdr:to xmlns:xdr="http://schemas.openxmlformats.org/drawingml/2006/spreadsheetDrawing">
          <xdr:col>7</xdr:col>
          <xdr:colOff>38100</xdr:colOff>
          <xdr:row>16</xdr:row>
          <xdr:rowOff>228600</xdr:rowOff>
        </xdr:to>
        <xdr:sp textlink="">
          <xdr:nvSpPr>
            <xdr:cNvPr id="75844" name="チェック 68" hidden="1">
              <a:extLst>
                <a:ext uri="{63B3BB69-23CF-44E3-9099-C40C66FF867C}">
                  <a14:compatExt spid="_x0000_s75844"/>
                </a:ext>
              </a:extLst>
            </xdr:cNvPr>
            <xdr:cNvSpPr>
              <a:spLocks noRot="1" noChangeShapeType="1"/>
            </xdr:cNvSpPr>
          </xdr:nvSpPr>
          <xdr:spPr>
            <a:xfrm>
              <a:off x="1314450" y="3762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64</xdr:row>
          <xdr:rowOff>0</xdr:rowOff>
        </xdr:from>
        <xdr:to xmlns:xdr="http://schemas.openxmlformats.org/drawingml/2006/spreadsheetDrawing">
          <xdr:col>7</xdr:col>
          <xdr:colOff>38100</xdr:colOff>
          <xdr:row>64</xdr:row>
          <xdr:rowOff>228600</xdr:rowOff>
        </xdr:to>
        <xdr:sp textlink="">
          <xdr:nvSpPr>
            <xdr:cNvPr id="75845" name="チェック 69" hidden="1">
              <a:extLst>
                <a:ext uri="{63B3BB69-23CF-44E3-9099-C40C66FF867C}">
                  <a14:compatExt spid="_x0000_s75845"/>
                </a:ext>
              </a:extLst>
            </xdr:cNvPr>
            <xdr:cNvSpPr>
              <a:spLocks noRot="1" noChangeShapeType="1"/>
            </xdr:cNvSpPr>
          </xdr:nvSpPr>
          <xdr:spPr>
            <a:xfrm>
              <a:off x="1314450" y="1494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64</xdr:row>
          <xdr:rowOff>0</xdr:rowOff>
        </xdr:from>
        <xdr:to xmlns:xdr="http://schemas.openxmlformats.org/drawingml/2006/spreadsheetDrawing">
          <xdr:col>9</xdr:col>
          <xdr:colOff>38100</xdr:colOff>
          <xdr:row>64</xdr:row>
          <xdr:rowOff>228600</xdr:rowOff>
        </xdr:to>
        <xdr:sp textlink="">
          <xdr:nvSpPr>
            <xdr:cNvPr id="75846" name="チェック 70" hidden="1">
              <a:extLst>
                <a:ext uri="{63B3BB69-23CF-44E3-9099-C40C66FF867C}">
                  <a14:compatExt spid="_x0000_s75846"/>
                </a:ext>
              </a:extLst>
            </xdr:cNvPr>
            <xdr:cNvSpPr>
              <a:spLocks noRot="1" noChangeShapeType="1"/>
            </xdr:cNvSpPr>
          </xdr:nvSpPr>
          <xdr:spPr>
            <a:xfrm>
              <a:off x="1752600" y="1494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64</xdr:row>
          <xdr:rowOff>0</xdr:rowOff>
        </xdr:from>
        <xdr:to xmlns:xdr="http://schemas.openxmlformats.org/drawingml/2006/spreadsheetDrawing">
          <xdr:col>11</xdr:col>
          <xdr:colOff>38100</xdr:colOff>
          <xdr:row>64</xdr:row>
          <xdr:rowOff>228600</xdr:rowOff>
        </xdr:to>
        <xdr:sp textlink="">
          <xdr:nvSpPr>
            <xdr:cNvPr id="75847" name="チェック 71" hidden="1">
              <a:extLst>
                <a:ext uri="{63B3BB69-23CF-44E3-9099-C40C66FF867C}">
                  <a14:compatExt spid="_x0000_s75847"/>
                </a:ext>
              </a:extLst>
            </xdr:cNvPr>
            <xdr:cNvSpPr>
              <a:spLocks noRot="1" noChangeShapeType="1"/>
            </xdr:cNvSpPr>
          </xdr:nvSpPr>
          <xdr:spPr>
            <a:xfrm>
              <a:off x="2190750" y="1494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0</xdr:colOff>
          <xdr:row>64</xdr:row>
          <xdr:rowOff>0</xdr:rowOff>
        </xdr:from>
        <xdr:to xmlns:xdr="http://schemas.openxmlformats.org/drawingml/2006/spreadsheetDrawing">
          <xdr:col>14</xdr:col>
          <xdr:colOff>38100</xdr:colOff>
          <xdr:row>64</xdr:row>
          <xdr:rowOff>228600</xdr:rowOff>
        </xdr:to>
        <xdr:sp textlink="">
          <xdr:nvSpPr>
            <xdr:cNvPr id="75848" name="チェック 72" hidden="1">
              <a:extLst>
                <a:ext uri="{63B3BB69-23CF-44E3-9099-C40C66FF867C}">
                  <a14:compatExt spid="_x0000_s75848"/>
                </a:ext>
              </a:extLst>
            </xdr:cNvPr>
            <xdr:cNvSpPr>
              <a:spLocks noRot="1" noChangeShapeType="1"/>
            </xdr:cNvSpPr>
          </xdr:nvSpPr>
          <xdr:spPr>
            <a:xfrm>
              <a:off x="2847975" y="1494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79</xdr:row>
          <xdr:rowOff>0</xdr:rowOff>
        </xdr:from>
        <xdr:to xmlns:xdr="http://schemas.openxmlformats.org/drawingml/2006/spreadsheetDrawing">
          <xdr:col>9</xdr:col>
          <xdr:colOff>38100</xdr:colOff>
          <xdr:row>79</xdr:row>
          <xdr:rowOff>228600</xdr:rowOff>
        </xdr:to>
        <xdr:sp textlink="">
          <xdr:nvSpPr>
            <xdr:cNvPr id="75849" name="チェック 73" hidden="1">
              <a:extLst>
                <a:ext uri="{63B3BB69-23CF-44E3-9099-C40C66FF867C}">
                  <a14:compatExt spid="_x0000_s75849"/>
                </a:ext>
              </a:extLst>
            </xdr:cNvPr>
            <xdr:cNvSpPr>
              <a:spLocks noRot="1" noChangeShapeType="1"/>
            </xdr:cNvSpPr>
          </xdr:nvSpPr>
          <xdr:spPr>
            <a:xfrm>
              <a:off x="1752600" y="18516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75850" name="チェック 74" hidden="1">
              <a:extLst>
                <a:ext uri="{63B3BB69-23CF-44E3-9099-C40C66FF867C}">
                  <a14:compatExt spid="_x0000_s75850"/>
                </a:ext>
              </a:extLst>
            </xdr:cNvPr>
            <xdr:cNvSpPr>
              <a:spLocks noRot="1" noChangeShapeType="1"/>
            </xdr:cNvSpPr>
          </xdr:nvSpPr>
          <xdr:spPr>
            <a:xfrm>
              <a:off x="1752600" y="21097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21</xdr:row>
          <xdr:rowOff>9525</xdr:rowOff>
        </xdr:from>
        <xdr:to xmlns:xdr="http://schemas.openxmlformats.org/drawingml/2006/spreadsheetDrawing">
          <xdr:col>12</xdr:col>
          <xdr:colOff>38100</xdr:colOff>
          <xdr:row>22</xdr:row>
          <xdr:rowOff>0</xdr:rowOff>
        </xdr:to>
        <xdr:sp textlink="">
          <xdr:nvSpPr>
            <xdr:cNvPr id="75851" name="チェック 75" hidden="1">
              <a:extLst>
                <a:ext uri="{63B3BB69-23CF-44E3-9099-C40C66FF867C}">
                  <a14:compatExt spid="_x0000_s75851"/>
                </a:ext>
              </a:extLst>
            </xdr:cNvPr>
            <xdr:cNvSpPr>
              <a:spLocks noRot="1" noChangeShapeType="1"/>
            </xdr:cNvSpPr>
          </xdr:nvSpPr>
          <xdr:spPr>
            <a:xfrm>
              <a:off x="2409825" y="5038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48</xdr:row>
          <xdr:rowOff>9525</xdr:rowOff>
        </xdr:from>
        <xdr:to xmlns:xdr="http://schemas.openxmlformats.org/drawingml/2006/spreadsheetDrawing">
          <xdr:col>12</xdr:col>
          <xdr:colOff>38100</xdr:colOff>
          <xdr:row>49</xdr:row>
          <xdr:rowOff>0</xdr:rowOff>
        </xdr:to>
        <xdr:sp textlink="">
          <xdr:nvSpPr>
            <xdr:cNvPr id="75852" name="チェック 76" hidden="1">
              <a:extLst>
                <a:ext uri="{63B3BB69-23CF-44E3-9099-C40C66FF867C}">
                  <a14:compatExt spid="_x0000_s75852"/>
                </a:ext>
              </a:extLst>
            </xdr:cNvPr>
            <xdr:cNvSpPr>
              <a:spLocks noRot="1" noChangeShapeType="1"/>
            </xdr:cNvSpPr>
          </xdr:nvSpPr>
          <xdr:spPr>
            <a:xfrm>
              <a:off x="2409825" y="11182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19050</xdr:colOff>
          <xdr:row>25</xdr:row>
          <xdr:rowOff>219710</xdr:rowOff>
        </xdr:from>
        <xdr:to xmlns:xdr="http://schemas.openxmlformats.org/drawingml/2006/spreadsheetDrawing">
          <xdr:col>7</xdr:col>
          <xdr:colOff>57150</xdr:colOff>
          <xdr:row>27</xdr:row>
          <xdr:rowOff>19685</xdr:rowOff>
        </xdr:to>
        <xdr:sp textlink="">
          <xdr:nvSpPr>
            <xdr:cNvPr id="75853" name="チェック 77" hidden="1">
              <a:extLst>
                <a:ext uri="{63B3BB69-23CF-44E3-9099-C40C66FF867C}">
                  <a14:compatExt spid="_x0000_s75853"/>
                </a:ext>
              </a:extLst>
            </xdr:cNvPr>
            <xdr:cNvSpPr>
              <a:spLocks noRot="1" noChangeShapeType="1"/>
            </xdr:cNvSpPr>
          </xdr:nvSpPr>
          <xdr:spPr>
            <a:xfrm>
              <a:off x="1333500"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9525</xdr:colOff>
          <xdr:row>27</xdr:row>
          <xdr:rowOff>172085</xdr:rowOff>
        </xdr:from>
        <xdr:to xmlns:xdr="http://schemas.openxmlformats.org/drawingml/2006/spreadsheetDrawing">
          <xdr:col>6</xdr:col>
          <xdr:colOff>47625</xdr:colOff>
          <xdr:row>29</xdr:row>
          <xdr:rowOff>19685</xdr:rowOff>
        </xdr:to>
        <xdr:sp textlink="">
          <xdr:nvSpPr>
            <xdr:cNvPr id="75854" name="チェック 78" hidden="1">
              <a:extLst>
                <a:ext uri="{63B3BB69-23CF-44E3-9099-C40C66FF867C}">
                  <a14:compatExt spid="_x0000_s75854"/>
                </a:ext>
              </a:extLst>
            </xdr:cNvPr>
            <xdr:cNvSpPr>
              <a:spLocks noRot="1" noChangeShapeType="1"/>
            </xdr:cNvSpPr>
          </xdr:nvSpPr>
          <xdr:spPr>
            <a:xfrm>
              <a:off x="1104900" y="6582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xdr:colOff>
          <xdr:row>28</xdr:row>
          <xdr:rowOff>172085</xdr:rowOff>
        </xdr:from>
        <xdr:to xmlns:xdr="http://schemas.openxmlformats.org/drawingml/2006/spreadsheetDrawing">
          <xdr:col>6</xdr:col>
          <xdr:colOff>57150</xdr:colOff>
          <xdr:row>30</xdr:row>
          <xdr:rowOff>18415</xdr:rowOff>
        </xdr:to>
        <xdr:sp textlink="">
          <xdr:nvSpPr>
            <xdr:cNvPr id="75855" name="チェック 79" hidden="1">
              <a:extLst>
                <a:ext uri="{63B3BB69-23CF-44E3-9099-C40C66FF867C}">
                  <a14:compatExt spid="_x0000_s75855"/>
                </a:ext>
              </a:extLst>
            </xdr:cNvPr>
            <xdr:cNvSpPr>
              <a:spLocks noRot="1" noChangeShapeType="1"/>
            </xdr:cNvSpPr>
          </xdr:nvSpPr>
          <xdr:spPr>
            <a:xfrm>
              <a:off x="1114425"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9525</xdr:colOff>
          <xdr:row>25</xdr:row>
          <xdr:rowOff>219710</xdr:rowOff>
        </xdr:from>
        <xdr:to xmlns:xdr="http://schemas.openxmlformats.org/drawingml/2006/spreadsheetDrawing">
          <xdr:col>10</xdr:col>
          <xdr:colOff>47625</xdr:colOff>
          <xdr:row>27</xdr:row>
          <xdr:rowOff>19685</xdr:rowOff>
        </xdr:to>
        <xdr:sp textlink="">
          <xdr:nvSpPr>
            <xdr:cNvPr id="75856" name="チェック 80" hidden="1">
              <a:extLst>
                <a:ext uri="{63B3BB69-23CF-44E3-9099-C40C66FF867C}">
                  <a14:compatExt spid="_x0000_s75856"/>
                </a:ext>
              </a:extLst>
            </xdr:cNvPr>
            <xdr:cNvSpPr>
              <a:spLocks noRot="1" noChangeShapeType="1"/>
            </xdr:cNvSpPr>
          </xdr:nvSpPr>
          <xdr:spPr>
            <a:xfrm>
              <a:off x="1981200"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27</xdr:row>
          <xdr:rowOff>180975</xdr:rowOff>
        </xdr:from>
        <xdr:to xmlns:xdr="http://schemas.openxmlformats.org/drawingml/2006/spreadsheetDrawing">
          <xdr:col>9</xdr:col>
          <xdr:colOff>47625</xdr:colOff>
          <xdr:row>29</xdr:row>
          <xdr:rowOff>28575</xdr:rowOff>
        </xdr:to>
        <xdr:sp textlink="">
          <xdr:nvSpPr>
            <xdr:cNvPr id="75857" name="チェック 81" hidden="1">
              <a:extLst>
                <a:ext uri="{63B3BB69-23CF-44E3-9099-C40C66FF867C}">
                  <a14:compatExt spid="_x0000_s75857"/>
                </a:ext>
              </a:extLst>
            </xdr:cNvPr>
            <xdr:cNvSpPr>
              <a:spLocks noRot="1" noChangeShapeType="1"/>
            </xdr:cNvSpPr>
          </xdr:nvSpPr>
          <xdr:spPr>
            <a:xfrm>
              <a:off x="1762125" y="6591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28</xdr:row>
          <xdr:rowOff>180975</xdr:rowOff>
        </xdr:from>
        <xdr:to xmlns:xdr="http://schemas.openxmlformats.org/drawingml/2006/spreadsheetDrawing">
          <xdr:col>9</xdr:col>
          <xdr:colOff>47625</xdr:colOff>
          <xdr:row>30</xdr:row>
          <xdr:rowOff>29210</xdr:rowOff>
        </xdr:to>
        <xdr:sp textlink="">
          <xdr:nvSpPr>
            <xdr:cNvPr id="75858" name="チェック 82" hidden="1">
              <a:extLst>
                <a:ext uri="{63B3BB69-23CF-44E3-9099-C40C66FF867C}">
                  <a14:compatExt spid="_x0000_s75858"/>
                </a:ext>
              </a:extLst>
            </xdr:cNvPr>
            <xdr:cNvSpPr>
              <a:spLocks noRot="1" noChangeShapeType="1"/>
            </xdr:cNvSpPr>
          </xdr:nvSpPr>
          <xdr:spPr>
            <a:xfrm>
              <a:off x="1762125" y="6781800"/>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25</xdr:row>
          <xdr:rowOff>219710</xdr:rowOff>
        </xdr:from>
        <xdr:to xmlns:xdr="http://schemas.openxmlformats.org/drawingml/2006/spreadsheetDrawing">
          <xdr:col>13</xdr:col>
          <xdr:colOff>38100</xdr:colOff>
          <xdr:row>27</xdr:row>
          <xdr:rowOff>19685</xdr:rowOff>
        </xdr:to>
        <xdr:sp textlink="">
          <xdr:nvSpPr>
            <xdr:cNvPr id="75859" name="チェック 83" hidden="1">
              <a:extLst>
                <a:ext uri="{63B3BB69-23CF-44E3-9099-C40C66FF867C}">
                  <a14:compatExt spid="_x0000_s75859"/>
                </a:ext>
              </a:extLst>
            </xdr:cNvPr>
            <xdr:cNvSpPr>
              <a:spLocks noRot="1" noChangeShapeType="1"/>
            </xdr:cNvSpPr>
          </xdr:nvSpPr>
          <xdr:spPr>
            <a:xfrm>
              <a:off x="2628900"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27</xdr:row>
          <xdr:rowOff>180975</xdr:rowOff>
        </xdr:from>
        <xdr:to xmlns:xdr="http://schemas.openxmlformats.org/drawingml/2006/spreadsheetDrawing">
          <xdr:col>12</xdr:col>
          <xdr:colOff>38100</xdr:colOff>
          <xdr:row>29</xdr:row>
          <xdr:rowOff>28575</xdr:rowOff>
        </xdr:to>
        <xdr:sp textlink="">
          <xdr:nvSpPr>
            <xdr:cNvPr id="75860" name="チェック 84" hidden="1">
              <a:extLst>
                <a:ext uri="{63B3BB69-23CF-44E3-9099-C40C66FF867C}">
                  <a14:compatExt spid="_x0000_s75860"/>
                </a:ext>
              </a:extLst>
            </xdr:cNvPr>
            <xdr:cNvSpPr>
              <a:spLocks noRot="1" noChangeShapeType="1"/>
            </xdr:cNvSpPr>
          </xdr:nvSpPr>
          <xdr:spPr>
            <a:xfrm>
              <a:off x="2409825" y="6591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28</xdr:row>
          <xdr:rowOff>180975</xdr:rowOff>
        </xdr:from>
        <xdr:to xmlns:xdr="http://schemas.openxmlformats.org/drawingml/2006/spreadsheetDrawing">
          <xdr:col>12</xdr:col>
          <xdr:colOff>38100</xdr:colOff>
          <xdr:row>30</xdr:row>
          <xdr:rowOff>29210</xdr:rowOff>
        </xdr:to>
        <xdr:sp textlink="">
          <xdr:nvSpPr>
            <xdr:cNvPr id="75861" name="チェック 85" hidden="1">
              <a:extLst>
                <a:ext uri="{63B3BB69-23CF-44E3-9099-C40C66FF867C}">
                  <a14:compatExt spid="_x0000_s75861"/>
                </a:ext>
              </a:extLst>
            </xdr:cNvPr>
            <xdr:cNvSpPr>
              <a:spLocks noRot="1" noChangeShapeType="1"/>
            </xdr:cNvSpPr>
          </xdr:nvSpPr>
          <xdr:spPr>
            <a:xfrm>
              <a:off x="2409825" y="6781800"/>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29</xdr:row>
          <xdr:rowOff>0</xdr:rowOff>
        </xdr:from>
        <xdr:to xmlns:xdr="http://schemas.openxmlformats.org/drawingml/2006/spreadsheetDrawing">
          <xdr:col>16</xdr:col>
          <xdr:colOff>38100</xdr:colOff>
          <xdr:row>30</xdr:row>
          <xdr:rowOff>38100</xdr:rowOff>
        </xdr:to>
        <xdr:sp textlink="">
          <xdr:nvSpPr>
            <xdr:cNvPr id="75862" name="チェック 86" hidden="1">
              <a:extLst>
                <a:ext uri="{63B3BB69-23CF-44E3-9099-C40C66FF867C}">
                  <a14:compatExt spid="_x0000_s75862"/>
                </a:ext>
              </a:extLst>
            </xdr:cNvPr>
            <xdr:cNvSpPr>
              <a:spLocks noRot="1" noChangeShapeType="1"/>
            </xdr:cNvSpPr>
          </xdr:nvSpPr>
          <xdr:spPr>
            <a:xfrm>
              <a:off x="3286125" y="67913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27</xdr:row>
          <xdr:rowOff>180975</xdr:rowOff>
        </xdr:from>
        <xdr:to xmlns:xdr="http://schemas.openxmlformats.org/drawingml/2006/spreadsheetDrawing">
          <xdr:col>16</xdr:col>
          <xdr:colOff>38100</xdr:colOff>
          <xdr:row>29</xdr:row>
          <xdr:rowOff>28575</xdr:rowOff>
        </xdr:to>
        <xdr:sp textlink="">
          <xdr:nvSpPr>
            <xdr:cNvPr id="75863" name="チェック 87" hidden="1">
              <a:extLst>
                <a:ext uri="{63B3BB69-23CF-44E3-9099-C40C66FF867C}">
                  <a14:compatExt spid="_x0000_s75863"/>
                </a:ext>
              </a:extLst>
            </xdr:cNvPr>
            <xdr:cNvSpPr>
              <a:spLocks noRot="1" noChangeShapeType="1"/>
            </xdr:cNvSpPr>
          </xdr:nvSpPr>
          <xdr:spPr>
            <a:xfrm>
              <a:off x="3286125" y="6591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25</xdr:row>
          <xdr:rowOff>228600</xdr:rowOff>
        </xdr:from>
        <xdr:to xmlns:xdr="http://schemas.openxmlformats.org/drawingml/2006/spreadsheetDrawing">
          <xdr:col>17</xdr:col>
          <xdr:colOff>38100</xdr:colOff>
          <xdr:row>27</xdr:row>
          <xdr:rowOff>28575</xdr:rowOff>
        </xdr:to>
        <xdr:sp textlink="">
          <xdr:nvSpPr>
            <xdr:cNvPr id="75864" name="チェック 88" hidden="1">
              <a:extLst>
                <a:ext uri="{63B3BB69-23CF-44E3-9099-C40C66FF867C}">
                  <a14:compatExt spid="_x0000_s75864"/>
                </a:ext>
              </a:extLst>
            </xdr:cNvPr>
            <xdr:cNvSpPr>
              <a:spLocks noRot="1" noChangeShapeType="1"/>
            </xdr:cNvSpPr>
          </xdr:nvSpPr>
          <xdr:spPr>
            <a:xfrm>
              <a:off x="3505200" y="6210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0</xdr:colOff>
          <xdr:row>25</xdr:row>
          <xdr:rowOff>208915</xdr:rowOff>
        </xdr:from>
        <xdr:to xmlns:xdr="http://schemas.openxmlformats.org/drawingml/2006/spreadsheetDrawing">
          <xdr:col>24</xdr:col>
          <xdr:colOff>38100</xdr:colOff>
          <xdr:row>27</xdr:row>
          <xdr:rowOff>9525</xdr:rowOff>
        </xdr:to>
        <xdr:sp textlink="">
          <xdr:nvSpPr>
            <xdr:cNvPr id="75865" name="チェック 89" hidden="1">
              <a:extLst>
                <a:ext uri="{63B3BB69-23CF-44E3-9099-C40C66FF867C}">
                  <a14:compatExt spid="_x0000_s75865"/>
                </a:ext>
              </a:extLst>
            </xdr:cNvPr>
            <xdr:cNvSpPr>
              <a:spLocks noRot="1" noChangeShapeType="1"/>
            </xdr:cNvSpPr>
          </xdr:nvSpPr>
          <xdr:spPr>
            <a:xfrm>
              <a:off x="5038725" y="6190615"/>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200025</xdr:colOff>
          <xdr:row>25</xdr:row>
          <xdr:rowOff>219710</xdr:rowOff>
        </xdr:from>
        <xdr:to xmlns:xdr="http://schemas.openxmlformats.org/drawingml/2006/spreadsheetDrawing">
          <xdr:col>27</xdr:col>
          <xdr:colOff>19050</xdr:colOff>
          <xdr:row>27</xdr:row>
          <xdr:rowOff>19685</xdr:rowOff>
        </xdr:to>
        <xdr:sp textlink="">
          <xdr:nvSpPr>
            <xdr:cNvPr id="75866" name="チェック 90" hidden="1">
              <a:extLst>
                <a:ext uri="{63B3BB69-23CF-44E3-9099-C40C66FF867C}">
                  <a14:compatExt spid="_x0000_s75866"/>
                </a:ext>
              </a:extLst>
            </xdr:cNvPr>
            <xdr:cNvSpPr>
              <a:spLocks noRot="1" noChangeShapeType="1"/>
            </xdr:cNvSpPr>
          </xdr:nvSpPr>
          <xdr:spPr>
            <a:xfrm>
              <a:off x="5676900"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25</xdr:row>
          <xdr:rowOff>219710</xdr:rowOff>
        </xdr:from>
        <xdr:to xmlns:xdr="http://schemas.openxmlformats.org/drawingml/2006/spreadsheetDrawing">
          <xdr:col>30</xdr:col>
          <xdr:colOff>38100</xdr:colOff>
          <xdr:row>27</xdr:row>
          <xdr:rowOff>19685</xdr:rowOff>
        </xdr:to>
        <xdr:sp textlink="">
          <xdr:nvSpPr>
            <xdr:cNvPr id="75867" name="チェック 91" hidden="1">
              <a:extLst>
                <a:ext uri="{63B3BB69-23CF-44E3-9099-C40C66FF867C}">
                  <a14:compatExt spid="_x0000_s75867"/>
                </a:ext>
              </a:extLst>
            </xdr:cNvPr>
            <xdr:cNvSpPr>
              <a:spLocks noRot="1" noChangeShapeType="1"/>
            </xdr:cNvSpPr>
          </xdr:nvSpPr>
          <xdr:spPr>
            <a:xfrm>
              <a:off x="6353175"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25</xdr:row>
          <xdr:rowOff>208915</xdr:rowOff>
        </xdr:from>
        <xdr:to xmlns:xdr="http://schemas.openxmlformats.org/drawingml/2006/spreadsheetDrawing">
          <xdr:col>34</xdr:col>
          <xdr:colOff>38100</xdr:colOff>
          <xdr:row>27</xdr:row>
          <xdr:rowOff>9525</xdr:rowOff>
        </xdr:to>
        <xdr:sp textlink="">
          <xdr:nvSpPr>
            <xdr:cNvPr id="75868" name="チェック 92" hidden="1">
              <a:extLst>
                <a:ext uri="{63B3BB69-23CF-44E3-9099-C40C66FF867C}">
                  <a14:compatExt spid="_x0000_s75868"/>
                </a:ext>
              </a:extLst>
            </xdr:cNvPr>
            <xdr:cNvSpPr>
              <a:spLocks noRot="1" noChangeShapeType="1"/>
            </xdr:cNvSpPr>
          </xdr:nvSpPr>
          <xdr:spPr>
            <a:xfrm>
              <a:off x="7229475" y="6190615"/>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0</xdr:colOff>
          <xdr:row>26</xdr:row>
          <xdr:rowOff>172085</xdr:rowOff>
        </xdr:from>
        <xdr:to xmlns:xdr="http://schemas.openxmlformats.org/drawingml/2006/spreadsheetDrawing">
          <xdr:col>24</xdr:col>
          <xdr:colOff>38100</xdr:colOff>
          <xdr:row>28</xdr:row>
          <xdr:rowOff>19685</xdr:rowOff>
        </xdr:to>
        <xdr:sp textlink="">
          <xdr:nvSpPr>
            <xdr:cNvPr id="75869" name="チェック 93" hidden="1">
              <a:extLst>
                <a:ext uri="{63B3BB69-23CF-44E3-9099-C40C66FF867C}">
                  <a14:compatExt spid="_x0000_s75869"/>
                </a:ext>
              </a:extLst>
            </xdr:cNvPr>
            <xdr:cNvSpPr>
              <a:spLocks noRot="1" noChangeShapeType="1"/>
            </xdr:cNvSpPr>
          </xdr:nvSpPr>
          <xdr:spPr>
            <a:xfrm>
              <a:off x="5038725" y="6391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200025</xdr:colOff>
          <xdr:row>26</xdr:row>
          <xdr:rowOff>172085</xdr:rowOff>
        </xdr:from>
        <xdr:to xmlns:xdr="http://schemas.openxmlformats.org/drawingml/2006/spreadsheetDrawing">
          <xdr:col>27</xdr:col>
          <xdr:colOff>19050</xdr:colOff>
          <xdr:row>28</xdr:row>
          <xdr:rowOff>19685</xdr:rowOff>
        </xdr:to>
        <xdr:sp textlink="">
          <xdr:nvSpPr>
            <xdr:cNvPr id="75870" name="チェック 94" hidden="1">
              <a:extLst>
                <a:ext uri="{63B3BB69-23CF-44E3-9099-C40C66FF867C}">
                  <a14:compatExt spid="_x0000_s75870"/>
                </a:ext>
              </a:extLst>
            </xdr:cNvPr>
            <xdr:cNvSpPr>
              <a:spLocks noRot="1" noChangeShapeType="1"/>
            </xdr:cNvSpPr>
          </xdr:nvSpPr>
          <xdr:spPr>
            <a:xfrm>
              <a:off x="5676900" y="6391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26</xdr:row>
          <xdr:rowOff>172085</xdr:rowOff>
        </xdr:from>
        <xdr:to xmlns:xdr="http://schemas.openxmlformats.org/drawingml/2006/spreadsheetDrawing">
          <xdr:col>30</xdr:col>
          <xdr:colOff>38100</xdr:colOff>
          <xdr:row>28</xdr:row>
          <xdr:rowOff>19685</xdr:rowOff>
        </xdr:to>
        <xdr:sp textlink="">
          <xdr:nvSpPr>
            <xdr:cNvPr id="75871" name="チェック 95" hidden="1">
              <a:extLst>
                <a:ext uri="{63B3BB69-23CF-44E3-9099-C40C66FF867C}">
                  <a14:compatExt spid="_x0000_s75871"/>
                </a:ext>
              </a:extLst>
            </xdr:cNvPr>
            <xdr:cNvSpPr>
              <a:spLocks noRot="1" noChangeShapeType="1"/>
            </xdr:cNvSpPr>
          </xdr:nvSpPr>
          <xdr:spPr>
            <a:xfrm>
              <a:off x="6353175" y="6391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26</xdr:row>
          <xdr:rowOff>161925</xdr:rowOff>
        </xdr:from>
        <xdr:to xmlns:xdr="http://schemas.openxmlformats.org/drawingml/2006/spreadsheetDrawing">
          <xdr:col>34</xdr:col>
          <xdr:colOff>38100</xdr:colOff>
          <xdr:row>28</xdr:row>
          <xdr:rowOff>9525</xdr:rowOff>
        </xdr:to>
        <xdr:sp textlink="">
          <xdr:nvSpPr>
            <xdr:cNvPr id="75872" name="チェック 96" hidden="1">
              <a:extLst>
                <a:ext uri="{63B3BB69-23CF-44E3-9099-C40C66FF867C}">
                  <a14:compatExt spid="_x0000_s75872"/>
                </a:ext>
              </a:extLst>
            </xdr:cNvPr>
            <xdr:cNvSpPr>
              <a:spLocks noRot="1" noChangeShapeType="1"/>
            </xdr:cNvSpPr>
          </xdr:nvSpPr>
          <xdr:spPr>
            <a:xfrm>
              <a:off x="7229475" y="63817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209550</xdr:colOff>
          <xdr:row>27</xdr:row>
          <xdr:rowOff>172085</xdr:rowOff>
        </xdr:from>
        <xdr:to xmlns:xdr="http://schemas.openxmlformats.org/drawingml/2006/spreadsheetDrawing">
          <xdr:col>22</xdr:col>
          <xdr:colOff>28575</xdr:colOff>
          <xdr:row>29</xdr:row>
          <xdr:rowOff>19685</xdr:rowOff>
        </xdr:to>
        <xdr:sp textlink="">
          <xdr:nvSpPr>
            <xdr:cNvPr id="75873" name="チェック 97" hidden="1">
              <a:extLst>
                <a:ext uri="{63B3BB69-23CF-44E3-9099-C40C66FF867C}">
                  <a14:compatExt spid="_x0000_s75873"/>
                </a:ext>
              </a:extLst>
            </xdr:cNvPr>
            <xdr:cNvSpPr>
              <a:spLocks noRot="1" noChangeShapeType="1"/>
            </xdr:cNvSpPr>
          </xdr:nvSpPr>
          <xdr:spPr>
            <a:xfrm>
              <a:off x="4591050" y="6582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27</xdr:row>
          <xdr:rowOff>172085</xdr:rowOff>
        </xdr:from>
        <xdr:to xmlns:xdr="http://schemas.openxmlformats.org/drawingml/2006/spreadsheetDrawing">
          <xdr:col>25</xdr:col>
          <xdr:colOff>47625</xdr:colOff>
          <xdr:row>29</xdr:row>
          <xdr:rowOff>19685</xdr:rowOff>
        </xdr:to>
        <xdr:sp textlink="">
          <xdr:nvSpPr>
            <xdr:cNvPr id="75874" name="チェック 98" hidden="1">
              <a:extLst>
                <a:ext uri="{63B3BB69-23CF-44E3-9099-C40C66FF867C}">
                  <a14:compatExt spid="_x0000_s75874"/>
                </a:ext>
              </a:extLst>
            </xdr:cNvPr>
            <xdr:cNvSpPr>
              <a:spLocks noRot="1" noChangeShapeType="1"/>
            </xdr:cNvSpPr>
          </xdr:nvSpPr>
          <xdr:spPr>
            <a:xfrm>
              <a:off x="5267325" y="6582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0</xdr:colOff>
          <xdr:row>27</xdr:row>
          <xdr:rowOff>172085</xdr:rowOff>
        </xdr:from>
        <xdr:to xmlns:xdr="http://schemas.openxmlformats.org/drawingml/2006/spreadsheetDrawing">
          <xdr:col>29</xdr:col>
          <xdr:colOff>38100</xdr:colOff>
          <xdr:row>29</xdr:row>
          <xdr:rowOff>19685</xdr:rowOff>
        </xdr:to>
        <xdr:sp textlink="">
          <xdr:nvSpPr>
            <xdr:cNvPr id="75875" name="チェック 99" hidden="1">
              <a:extLst>
                <a:ext uri="{63B3BB69-23CF-44E3-9099-C40C66FF867C}">
                  <a14:compatExt spid="_x0000_s75875"/>
                </a:ext>
              </a:extLst>
            </xdr:cNvPr>
            <xdr:cNvSpPr>
              <a:spLocks noRot="1" noChangeShapeType="1"/>
            </xdr:cNvSpPr>
          </xdr:nvSpPr>
          <xdr:spPr>
            <a:xfrm>
              <a:off x="6134100" y="6582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0</xdr:colOff>
          <xdr:row>28</xdr:row>
          <xdr:rowOff>172085</xdr:rowOff>
        </xdr:from>
        <xdr:to xmlns:xdr="http://schemas.openxmlformats.org/drawingml/2006/spreadsheetDrawing">
          <xdr:col>22</xdr:col>
          <xdr:colOff>38100</xdr:colOff>
          <xdr:row>30</xdr:row>
          <xdr:rowOff>18415</xdr:rowOff>
        </xdr:to>
        <xdr:sp textlink="">
          <xdr:nvSpPr>
            <xdr:cNvPr id="75876" name="チェック 100" hidden="1">
              <a:extLst>
                <a:ext uri="{63B3BB69-23CF-44E3-9099-C40C66FF867C}">
                  <a14:compatExt spid="_x0000_s75876"/>
                </a:ext>
              </a:extLst>
            </xdr:cNvPr>
            <xdr:cNvSpPr>
              <a:spLocks noRot="1" noChangeShapeType="1"/>
            </xdr:cNvSpPr>
          </xdr:nvSpPr>
          <xdr:spPr>
            <a:xfrm>
              <a:off x="4600575"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0</xdr:colOff>
          <xdr:row>28</xdr:row>
          <xdr:rowOff>172085</xdr:rowOff>
        </xdr:from>
        <xdr:to xmlns:xdr="http://schemas.openxmlformats.org/drawingml/2006/spreadsheetDrawing">
          <xdr:col>25</xdr:col>
          <xdr:colOff>38100</xdr:colOff>
          <xdr:row>30</xdr:row>
          <xdr:rowOff>18415</xdr:rowOff>
        </xdr:to>
        <xdr:sp textlink="">
          <xdr:nvSpPr>
            <xdr:cNvPr id="75877" name="チェック 101" hidden="1">
              <a:extLst>
                <a:ext uri="{63B3BB69-23CF-44E3-9099-C40C66FF867C}">
                  <a14:compatExt spid="_x0000_s75877"/>
                </a:ext>
              </a:extLst>
            </xdr:cNvPr>
            <xdr:cNvSpPr>
              <a:spLocks noRot="1" noChangeShapeType="1"/>
            </xdr:cNvSpPr>
          </xdr:nvSpPr>
          <xdr:spPr>
            <a:xfrm>
              <a:off x="5257800"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0</xdr:colOff>
          <xdr:row>28</xdr:row>
          <xdr:rowOff>172085</xdr:rowOff>
        </xdr:from>
        <xdr:to xmlns:xdr="http://schemas.openxmlformats.org/drawingml/2006/spreadsheetDrawing">
          <xdr:col>29</xdr:col>
          <xdr:colOff>38100</xdr:colOff>
          <xdr:row>30</xdr:row>
          <xdr:rowOff>18415</xdr:rowOff>
        </xdr:to>
        <xdr:sp textlink="">
          <xdr:nvSpPr>
            <xdr:cNvPr id="75878" name="チェック 102" hidden="1">
              <a:extLst>
                <a:ext uri="{63B3BB69-23CF-44E3-9099-C40C66FF867C}">
                  <a14:compatExt spid="_x0000_s75878"/>
                </a:ext>
              </a:extLst>
            </xdr:cNvPr>
            <xdr:cNvSpPr>
              <a:spLocks noRot="1" noChangeShapeType="1"/>
            </xdr:cNvSpPr>
          </xdr:nvSpPr>
          <xdr:spPr>
            <a:xfrm>
              <a:off x="6134100"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28</xdr:row>
          <xdr:rowOff>172085</xdr:rowOff>
        </xdr:from>
        <xdr:to xmlns:xdr="http://schemas.openxmlformats.org/drawingml/2006/spreadsheetDrawing">
          <xdr:col>33</xdr:col>
          <xdr:colOff>38100</xdr:colOff>
          <xdr:row>30</xdr:row>
          <xdr:rowOff>18415</xdr:rowOff>
        </xdr:to>
        <xdr:sp textlink="">
          <xdr:nvSpPr>
            <xdr:cNvPr id="75879" name="チェック 103" hidden="1">
              <a:extLst>
                <a:ext uri="{63B3BB69-23CF-44E3-9099-C40C66FF867C}">
                  <a14:compatExt spid="_x0000_s75879"/>
                </a:ext>
              </a:extLst>
            </xdr:cNvPr>
            <xdr:cNvSpPr>
              <a:spLocks noRot="1" noChangeShapeType="1"/>
            </xdr:cNvSpPr>
          </xdr:nvSpPr>
          <xdr:spPr>
            <a:xfrm>
              <a:off x="7010400"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27</xdr:row>
          <xdr:rowOff>161925</xdr:rowOff>
        </xdr:from>
        <xdr:to xmlns:xdr="http://schemas.openxmlformats.org/drawingml/2006/spreadsheetDrawing">
          <xdr:col>33</xdr:col>
          <xdr:colOff>38100</xdr:colOff>
          <xdr:row>29</xdr:row>
          <xdr:rowOff>9525</xdr:rowOff>
        </xdr:to>
        <xdr:sp textlink="">
          <xdr:nvSpPr>
            <xdr:cNvPr id="75880" name="チェック 104" hidden="1">
              <a:extLst>
                <a:ext uri="{63B3BB69-23CF-44E3-9099-C40C66FF867C}">
                  <a14:compatExt spid="_x0000_s75880"/>
                </a:ext>
              </a:extLst>
            </xdr:cNvPr>
            <xdr:cNvSpPr>
              <a:spLocks noRot="1" noChangeShapeType="1"/>
            </xdr:cNvSpPr>
          </xdr:nvSpPr>
          <xdr:spPr>
            <a:xfrm>
              <a:off x="7010400" y="6572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19050</xdr:colOff>
          <xdr:row>26</xdr:row>
          <xdr:rowOff>180975</xdr:rowOff>
        </xdr:from>
        <xdr:to xmlns:xdr="http://schemas.openxmlformats.org/drawingml/2006/spreadsheetDrawing">
          <xdr:col>7</xdr:col>
          <xdr:colOff>57150</xdr:colOff>
          <xdr:row>28</xdr:row>
          <xdr:rowOff>28575</xdr:rowOff>
        </xdr:to>
        <xdr:sp textlink="">
          <xdr:nvSpPr>
            <xdr:cNvPr id="75881" name="チェック 105" hidden="1">
              <a:extLst>
                <a:ext uri="{63B3BB69-23CF-44E3-9099-C40C66FF867C}">
                  <a14:compatExt spid="_x0000_s75881"/>
                </a:ext>
              </a:extLst>
            </xdr:cNvPr>
            <xdr:cNvSpPr>
              <a:spLocks noRot="1" noChangeShapeType="1"/>
            </xdr:cNvSpPr>
          </xdr:nvSpPr>
          <xdr:spPr>
            <a:xfrm>
              <a:off x="1333500" y="64008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9525</xdr:colOff>
          <xdr:row>26</xdr:row>
          <xdr:rowOff>180975</xdr:rowOff>
        </xdr:from>
        <xdr:to xmlns:xdr="http://schemas.openxmlformats.org/drawingml/2006/spreadsheetDrawing">
          <xdr:col>10</xdr:col>
          <xdr:colOff>47625</xdr:colOff>
          <xdr:row>28</xdr:row>
          <xdr:rowOff>28575</xdr:rowOff>
        </xdr:to>
        <xdr:sp textlink="">
          <xdr:nvSpPr>
            <xdr:cNvPr id="75882" name="チェック 106" hidden="1">
              <a:extLst>
                <a:ext uri="{63B3BB69-23CF-44E3-9099-C40C66FF867C}">
                  <a14:compatExt spid="_x0000_s75882"/>
                </a:ext>
              </a:extLst>
            </xdr:cNvPr>
            <xdr:cNvSpPr>
              <a:spLocks noRot="1" noChangeShapeType="1"/>
            </xdr:cNvSpPr>
          </xdr:nvSpPr>
          <xdr:spPr>
            <a:xfrm>
              <a:off x="1981200" y="64008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26</xdr:row>
          <xdr:rowOff>172085</xdr:rowOff>
        </xdr:from>
        <xdr:to xmlns:xdr="http://schemas.openxmlformats.org/drawingml/2006/spreadsheetDrawing">
          <xdr:col>13</xdr:col>
          <xdr:colOff>38100</xdr:colOff>
          <xdr:row>28</xdr:row>
          <xdr:rowOff>19685</xdr:rowOff>
        </xdr:to>
        <xdr:sp textlink="">
          <xdr:nvSpPr>
            <xdr:cNvPr id="75883" name="チェック 107" hidden="1">
              <a:extLst>
                <a:ext uri="{63B3BB69-23CF-44E3-9099-C40C66FF867C}">
                  <a14:compatExt spid="_x0000_s75883"/>
                </a:ext>
              </a:extLst>
            </xdr:cNvPr>
            <xdr:cNvSpPr>
              <a:spLocks noRot="1" noChangeShapeType="1"/>
            </xdr:cNvSpPr>
          </xdr:nvSpPr>
          <xdr:spPr>
            <a:xfrm>
              <a:off x="2628900" y="6391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26</xdr:row>
          <xdr:rowOff>161925</xdr:rowOff>
        </xdr:from>
        <xdr:to xmlns:xdr="http://schemas.openxmlformats.org/drawingml/2006/spreadsheetDrawing">
          <xdr:col>17</xdr:col>
          <xdr:colOff>38100</xdr:colOff>
          <xdr:row>28</xdr:row>
          <xdr:rowOff>9525</xdr:rowOff>
        </xdr:to>
        <xdr:sp textlink="">
          <xdr:nvSpPr>
            <xdr:cNvPr id="75884" name="チェック 108" hidden="1">
              <a:extLst>
                <a:ext uri="{63B3BB69-23CF-44E3-9099-C40C66FF867C}">
                  <a14:compatExt spid="_x0000_s75884"/>
                </a:ext>
              </a:extLst>
            </xdr:cNvPr>
            <xdr:cNvSpPr>
              <a:spLocks noRot="1" noChangeShapeType="1"/>
            </xdr:cNvSpPr>
          </xdr:nvSpPr>
          <xdr:spPr>
            <a:xfrm>
              <a:off x="3505200" y="63817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33</xdr:row>
          <xdr:rowOff>219710</xdr:rowOff>
        </xdr:from>
        <xdr:to xmlns:xdr="http://schemas.openxmlformats.org/drawingml/2006/spreadsheetDrawing">
          <xdr:col>5</xdr:col>
          <xdr:colOff>47625</xdr:colOff>
          <xdr:row>35</xdr:row>
          <xdr:rowOff>19685</xdr:rowOff>
        </xdr:to>
        <xdr:sp textlink="">
          <xdr:nvSpPr>
            <xdr:cNvPr id="75885" name="チェック 109" hidden="1">
              <a:extLst>
                <a:ext uri="{63B3BB69-23CF-44E3-9099-C40C66FF867C}">
                  <a14:compatExt spid="_x0000_s75885"/>
                </a:ext>
              </a:extLst>
            </xdr:cNvPr>
            <xdr:cNvSpPr>
              <a:spLocks noRot="1" noChangeShapeType="1"/>
            </xdr:cNvSpPr>
          </xdr:nvSpPr>
          <xdr:spPr>
            <a:xfrm>
              <a:off x="885825"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33</xdr:row>
          <xdr:rowOff>219710</xdr:rowOff>
        </xdr:from>
        <xdr:to xmlns:xdr="http://schemas.openxmlformats.org/drawingml/2006/spreadsheetDrawing">
          <xdr:col>9</xdr:col>
          <xdr:colOff>47625</xdr:colOff>
          <xdr:row>35</xdr:row>
          <xdr:rowOff>19685</xdr:rowOff>
        </xdr:to>
        <xdr:sp textlink="">
          <xdr:nvSpPr>
            <xdr:cNvPr id="75886" name="チェック 110" hidden="1">
              <a:extLst>
                <a:ext uri="{63B3BB69-23CF-44E3-9099-C40C66FF867C}">
                  <a14:compatExt spid="_x0000_s75886"/>
                </a:ext>
              </a:extLst>
            </xdr:cNvPr>
            <xdr:cNvSpPr>
              <a:spLocks noRot="1" noChangeShapeType="1"/>
            </xdr:cNvSpPr>
          </xdr:nvSpPr>
          <xdr:spPr>
            <a:xfrm>
              <a:off x="1762125"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9525</xdr:colOff>
          <xdr:row>33</xdr:row>
          <xdr:rowOff>219710</xdr:rowOff>
        </xdr:from>
        <xdr:to xmlns:xdr="http://schemas.openxmlformats.org/drawingml/2006/spreadsheetDrawing">
          <xdr:col>13</xdr:col>
          <xdr:colOff>47625</xdr:colOff>
          <xdr:row>35</xdr:row>
          <xdr:rowOff>19685</xdr:rowOff>
        </xdr:to>
        <xdr:sp textlink="">
          <xdr:nvSpPr>
            <xdr:cNvPr id="75887" name="チェック 111" hidden="1">
              <a:extLst>
                <a:ext uri="{63B3BB69-23CF-44E3-9099-C40C66FF867C}">
                  <a14:compatExt spid="_x0000_s75887"/>
                </a:ext>
              </a:extLst>
            </xdr:cNvPr>
            <xdr:cNvSpPr>
              <a:spLocks noRot="1" noChangeShapeType="1"/>
            </xdr:cNvSpPr>
          </xdr:nvSpPr>
          <xdr:spPr>
            <a:xfrm>
              <a:off x="2638425"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33</xdr:row>
          <xdr:rowOff>219710</xdr:rowOff>
        </xdr:from>
        <xdr:to xmlns:xdr="http://schemas.openxmlformats.org/drawingml/2006/spreadsheetDrawing">
          <xdr:col>18</xdr:col>
          <xdr:colOff>47625</xdr:colOff>
          <xdr:row>35</xdr:row>
          <xdr:rowOff>19685</xdr:rowOff>
        </xdr:to>
        <xdr:sp textlink="">
          <xdr:nvSpPr>
            <xdr:cNvPr id="75888" name="チェック 112" hidden="1">
              <a:extLst>
                <a:ext uri="{63B3BB69-23CF-44E3-9099-C40C66FF867C}">
                  <a14:compatExt spid="_x0000_s75888"/>
                </a:ext>
              </a:extLst>
            </xdr:cNvPr>
            <xdr:cNvSpPr>
              <a:spLocks noRot="1" noChangeShapeType="1"/>
            </xdr:cNvSpPr>
          </xdr:nvSpPr>
          <xdr:spPr>
            <a:xfrm>
              <a:off x="3733800"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9525</xdr:colOff>
          <xdr:row>33</xdr:row>
          <xdr:rowOff>219710</xdr:rowOff>
        </xdr:from>
        <xdr:to xmlns:xdr="http://schemas.openxmlformats.org/drawingml/2006/spreadsheetDrawing">
          <xdr:col>22</xdr:col>
          <xdr:colOff>47625</xdr:colOff>
          <xdr:row>35</xdr:row>
          <xdr:rowOff>19685</xdr:rowOff>
        </xdr:to>
        <xdr:sp textlink="">
          <xdr:nvSpPr>
            <xdr:cNvPr id="75889" name="チェック 113" hidden="1">
              <a:extLst>
                <a:ext uri="{63B3BB69-23CF-44E3-9099-C40C66FF867C}">
                  <a14:compatExt spid="_x0000_s75889"/>
                </a:ext>
              </a:extLst>
            </xdr:cNvPr>
            <xdr:cNvSpPr>
              <a:spLocks noRot="1" noChangeShapeType="1"/>
            </xdr:cNvSpPr>
          </xdr:nvSpPr>
          <xdr:spPr>
            <a:xfrm>
              <a:off x="4610100"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33</xdr:row>
          <xdr:rowOff>219710</xdr:rowOff>
        </xdr:from>
        <xdr:to xmlns:xdr="http://schemas.openxmlformats.org/drawingml/2006/spreadsheetDrawing">
          <xdr:col>26</xdr:col>
          <xdr:colOff>47625</xdr:colOff>
          <xdr:row>35</xdr:row>
          <xdr:rowOff>19685</xdr:rowOff>
        </xdr:to>
        <xdr:sp textlink="">
          <xdr:nvSpPr>
            <xdr:cNvPr id="75890" name="チェック 114" hidden="1">
              <a:extLst>
                <a:ext uri="{63B3BB69-23CF-44E3-9099-C40C66FF867C}">
                  <a14:compatExt spid="_x0000_s75890"/>
                </a:ext>
              </a:extLst>
            </xdr:cNvPr>
            <xdr:cNvSpPr>
              <a:spLocks noRot="1" noChangeShapeType="1"/>
            </xdr:cNvSpPr>
          </xdr:nvSpPr>
          <xdr:spPr>
            <a:xfrm>
              <a:off x="5486400"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34</xdr:row>
          <xdr:rowOff>190500</xdr:rowOff>
        </xdr:from>
        <xdr:to xmlns:xdr="http://schemas.openxmlformats.org/drawingml/2006/spreadsheetDrawing">
          <xdr:col>5</xdr:col>
          <xdr:colOff>47625</xdr:colOff>
          <xdr:row>36</xdr:row>
          <xdr:rowOff>38100</xdr:rowOff>
        </xdr:to>
        <xdr:sp textlink="">
          <xdr:nvSpPr>
            <xdr:cNvPr id="75891" name="チェック 115" hidden="1">
              <a:extLst>
                <a:ext uri="{63B3BB69-23CF-44E3-9099-C40C66FF867C}">
                  <a14:compatExt spid="_x0000_s75891"/>
                </a:ext>
              </a:extLst>
            </xdr:cNvPr>
            <xdr:cNvSpPr>
              <a:spLocks noRot="1" noChangeShapeType="1"/>
            </xdr:cNvSpPr>
          </xdr:nvSpPr>
          <xdr:spPr>
            <a:xfrm>
              <a:off x="885825"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34</xdr:row>
          <xdr:rowOff>190500</xdr:rowOff>
        </xdr:from>
        <xdr:to xmlns:xdr="http://schemas.openxmlformats.org/drawingml/2006/spreadsheetDrawing">
          <xdr:col>9</xdr:col>
          <xdr:colOff>47625</xdr:colOff>
          <xdr:row>36</xdr:row>
          <xdr:rowOff>38100</xdr:rowOff>
        </xdr:to>
        <xdr:sp textlink="">
          <xdr:nvSpPr>
            <xdr:cNvPr id="75892" name="チェック 116" hidden="1">
              <a:extLst>
                <a:ext uri="{63B3BB69-23CF-44E3-9099-C40C66FF867C}">
                  <a14:compatExt spid="_x0000_s75892"/>
                </a:ext>
              </a:extLst>
            </xdr:cNvPr>
            <xdr:cNvSpPr>
              <a:spLocks noRot="1" noChangeShapeType="1"/>
            </xdr:cNvSpPr>
          </xdr:nvSpPr>
          <xdr:spPr>
            <a:xfrm>
              <a:off x="1762125"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9525</xdr:colOff>
          <xdr:row>34</xdr:row>
          <xdr:rowOff>190500</xdr:rowOff>
        </xdr:from>
        <xdr:to xmlns:xdr="http://schemas.openxmlformats.org/drawingml/2006/spreadsheetDrawing">
          <xdr:col>13</xdr:col>
          <xdr:colOff>47625</xdr:colOff>
          <xdr:row>36</xdr:row>
          <xdr:rowOff>38100</xdr:rowOff>
        </xdr:to>
        <xdr:sp textlink="">
          <xdr:nvSpPr>
            <xdr:cNvPr id="75893" name="チェック 117" hidden="1">
              <a:extLst>
                <a:ext uri="{63B3BB69-23CF-44E3-9099-C40C66FF867C}">
                  <a14:compatExt spid="_x0000_s75893"/>
                </a:ext>
              </a:extLst>
            </xdr:cNvPr>
            <xdr:cNvSpPr>
              <a:spLocks noRot="1" noChangeShapeType="1"/>
            </xdr:cNvSpPr>
          </xdr:nvSpPr>
          <xdr:spPr>
            <a:xfrm>
              <a:off x="2638425"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9525</xdr:colOff>
          <xdr:row>34</xdr:row>
          <xdr:rowOff>190500</xdr:rowOff>
        </xdr:from>
        <xdr:to xmlns:xdr="http://schemas.openxmlformats.org/drawingml/2006/spreadsheetDrawing">
          <xdr:col>22</xdr:col>
          <xdr:colOff>47625</xdr:colOff>
          <xdr:row>36</xdr:row>
          <xdr:rowOff>38100</xdr:rowOff>
        </xdr:to>
        <xdr:sp textlink="">
          <xdr:nvSpPr>
            <xdr:cNvPr id="75894" name="チェック 118" hidden="1">
              <a:extLst>
                <a:ext uri="{63B3BB69-23CF-44E3-9099-C40C66FF867C}">
                  <a14:compatExt spid="_x0000_s75894"/>
                </a:ext>
              </a:extLst>
            </xdr:cNvPr>
            <xdr:cNvSpPr>
              <a:spLocks noRot="1" noChangeShapeType="1"/>
            </xdr:cNvSpPr>
          </xdr:nvSpPr>
          <xdr:spPr>
            <a:xfrm>
              <a:off x="4610100"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34</xdr:row>
          <xdr:rowOff>190500</xdr:rowOff>
        </xdr:from>
        <xdr:to xmlns:xdr="http://schemas.openxmlformats.org/drawingml/2006/spreadsheetDrawing">
          <xdr:col>26</xdr:col>
          <xdr:colOff>47625</xdr:colOff>
          <xdr:row>36</xdr:row>
          <xdr:rowOff>38100</xdr:rowOff>
        </xdr:to>
        <xdr:sp textlink="">
          <xdr:nvSpPr>
            <xdr:cNvPr id="75895" name="チェック 119" hidden="1">
              <a:extLst>
                <a:ext uri="{63B3BB69-23CF-44E3-9099-C40C66FF867C}">
                  <a14:compatExt spid="_x0000_s75895"/>
                </a:ext>
              </a:extLst>
            </xdr:cNvPr>
            <xdr:cNvSpPr>
              <a:spLocks noRot="1" noChangeShapeType="1"/>
            </xdr:cNvSpPr>
          </xdr:nvSpPr>
          <xdr:spPr>
            <a:xfrm>
              <a:off x="5486400"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9525</xdr:colOff>
          <xdr:row>34</xdr:row>
          <xdr:rowOff>190500</xdr:rowOff>
        </xdr:from>
        <xdr:to xmlns:xdr="http://schemas.openxmlformats.org/drawingml/2006/spreadsheetDrawing">
          <xdr:col>30</xdr:col>
          <xdr:colOff>47625</xdr:colOff>
          <xdr:row>36</xdr:row>
          <xdr:rowOff>38100</xdr:rowOff>
        </xdr:to>
        <xdr:sp textlink="">
          <xdr:nvSpPr>
            <xdr:cNvPr id="75896" name="チェック 120" hidden="1">
              <a:extLst>
                <a:ext uri="{63B3BB69-23CF-44E3-9099-C40C66FF867C}">
                  <a14:compatExt spid="_x0000_s75896"/>
                </a:ext>
              </a:extLst>
            </xdr:cNvPr>
            <xdr:cNvSpPr>
              <a:spLocks noRot="1" noChangeShapeType="1"/>
            </xdr:cNvSpPr>
          </xdr:nvSpPr>
          <xdr:spPr>
            <a:xfrm>
              <a:off x="6362700" y="8124825"/>
              <a:ext cx="257175" cy="228600"/>
            </a:xfrm>
            <a:prstGeom prst="rect"/>
          </xdr:spPr>
        </xdr:sp>
        <xdr:clientData/>
      </xdr:twoCellAnchor>
    </mc:Choice>
    <mc:Fallback/>
  </mc:AlternateContent>
  <xdr:twoCellAnchor>
    <xdr:from xmlns:xdr="http://schemas.openxmlformats.org/drawingml/2006/spreadsheetDrawing">
      <xdr:col>38</xdr:col>
      <xdr:colOff>209550</xdr:colOff>
      <xdr:row>2</xdr:row>
      <xdr:rowOff>66675</xdr:rowOff>
    </xdr:from>
    <xdr:to xmlns:xdr="http://schemas.openxmlformats.org/drawingml/2006/spreadsheetDrawing">
      <xdr:col>43</xdr:col>
      <xdr:colOff>104775</xdr:colOff>
      <xdr:row>5</xdr:row>
      <xdr:rowOff>38100</xdr:rowOff>
    </xdr:to>
    <xdr:sp macro="" textlink="">
      <xdr:nvSpPr>
        <xdr:cNvPr id="122" name="角丸四角形 121">
          <a:hlinkClick xmlns:r="http://schemas.openxmlformats.org/officeDocument/2006/relationships" r:id="rId1"/>
        </xdr:cNvPr>
        <xdr:cNvSpPr/>
      </xdr:nvSpPr>
      <xdr:spPr>
        <a:xfrm>
          <a:off x="8477250" y="533400"/>
          <a:ext cx="990600" cy="35242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mlns:xdr="http://schemas.openxmlformats.org/drawingml/2006/spreadsheetDrawing">
      <xdr:col>29</xdr:col>
      <xdr:colOff>47625</xdr:colOff>
      <xdr:row>0</xdr:row>
      <xdr:rowOff>219075</xdr:rowOff>
    </xdr:from>
    <xdr:to xmlns:xdr="http://schemas.openxmlformats.org/drawingml/2006/spreadsheetDrawing">
      <xdr:col>33</xdr:col>
      <xdr:colOff>9525</xdr:colOff>
      <xdr:row>2</xdr:row>
      <xdr:rowOff>76200</xdr:rowOff>
    </xdr:to>
    <xdr:sp macro="" textlink="">
      <xdr:nvSpPr>
        <xdr:cNvPr id="2" name="角丸四角形 1">
          <a:hlinkClick xmlns:r="http://schemas.openxmlformats.org/officeDocument/2006/relationships" r:id="rId1"/>
        </xdr:cNvPr>
        <xdr:cNvSpPr/>
      </xdr:nvSpPr>
      <xdr:spPr>
        <a:xfrm>
          <a:off x="8258175" y="219075"/>
          <a:ext cx="990600" cy="36766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12</xdr:col>
      <xdr:colOff>257175</xdr:colOff>
      <xdr:row>2</xdr:row>
      <xdr:rowOff>190500</xdr:rowOff>
    </xdr:from>
    <xdr:to xmlns:xdr="http://schemas.openxmlformats.org/drawingml/2006/spreadsheetDrawing">
      <xdr:col>13</xdr:col>
      <xdr:colOff>561975</xdr:colOff>
      <xdr:row>4</xdr:row>
      <xdr:rowOff>48260</xdr:rowOff>
    </xdr:to>
    <xdr:sp macro="" textlink="">
      <xdr:nvSpPr>
        <xdr:cNvPr id="4" name="角丸四角形 3">
          <a:hlinkClick xmlns:r="http://schemas.openxmlformats.org/officeDocument/2006/relationships" r:id="rId1"/>
        </xdr:cNvPr>
        <xdr:cNvSpPr/>
      </xdr:nvSpPr>
      <xdr:spPr>
        <a:xfrm>
          <a:off x="8867775" y="701040"/>
          <a:ext cx="990600" cy="368300"/>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b="1">
              <a:solidFill>
                <a:schemeClr val="tx1"/>
              </a:solidFill>
            </a:rPr>
            <a:t>index</a:t>
          </a:r>
          <a:r>
            <a:rPr kumimoji="1" lang="ja-JP" altLang="en-US" sz="1100" b="1">
              <a:solidFill>
                <a:schemeClr val="tx1"/>
              </a:solidFill>
            </a:rPr>
            <a:t>に戻る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2" name="AutoShape 1"/>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184150</xdr:rowOff>
    </xdr:to>
    <xdr:sp macro="" textlink="">
      <xdr:nvSpPr>
        <xdr:cNvPr id="3" name="角丸四角形 2"/>
        <xdr:cNvSpPr/>
      </xdr:nvSpPr>
      <xdr:spPr>
        <a:xfrm>
          <a:off x="316865" y="20602575"/>
          <a:ext cx="17510760" cy="26511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4" name="矢印: 下 3"/>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5" name="矢印: 上向き折線 4"/>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6" name="矢印: 上向き折線 5"/>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7" name="矢印: 上向き折線 6"/>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8" name="矢印: 上向き折線 7"/>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205740</xdr:rowOff>
    </xdr:from>
    <xdr:to xmlns:xdr="http://schemas.openxmlformats.org/drawingml/2006/spreadsheetDrawing">
      <xdr:col>81</xdr:col>
      <xdr:colOff>137795</xdr:colOff>
      <xdr:row>2</xdr:row>
      <xdr:rowOff>215265</xdr:rowOff>
    </xdr:to>
    <xdr:sp macro="" textlink="">
      <xdr:nvSpPr>
        <xdr:cNvPr id="9" name="角丸四角形 2"/>
        <xdr:cNvSpPr/>
      </xdr:nvSpPr>
      <xdr:spPr>
        <a:xfrm>
          <a:off x="19459575" y="205740"/>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1</xdr:col>
      <xdr:colOff>63500</xdr:colOff>
      <xdr:row>88</xdr:row>
      <xdr:rowOff>174625</xdr:rowOff>
    </xdr:from>
    <xdr:to xmlns:xdr="http://schemas.openxmlformats.org/drawingml/2006/spreadsheetDrawing">
      <xdr:col>7</xdr:col>
      <xdr:colOff>95250</xdr:colOff>
      <xdr:row>90</xdr:row>
      <xdr:rowOff>238760</xdr:rowOff>
    </xdr:to>
    <xdr:sp macro="" textlink="">
      <xdr:nvSpPr>
        <xdr:cNvPr id="10" name="角丸四角形 9">
          <a:hlinkClick xmlns:r="http://schemas.openxmlformats.org/officeDocument/2006/relationships" r:id="rId1"/>
        </xdr:cNvPr>
        <xdr:cNvSpPr/>
      </xdr:nvSpPr>
      <xdr:spPr>
        <a:xfrm>
          <a:off x="349250" y="23777575"/>
          <a:ext cx="1736725" cy="597535"/>
        </a:xfrm>
        <a:prstGeom prst="roundRect">
          <a:avLst/>
        </a:prstGeom>
        <a:solidFill>
          <a:schemeClr val="bg2"/>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2000" b="1">
              <a:solidFill>
                <a:schemeClr val="tx1"/>
              </a:solidFill>
            </a:rPr>
            <a:t>index</a:t>
          </a:r>
          <a:r>
            <a:rPr kumimoji="1" lang="ja-JP" altLang="en-US" sz="2000" b="1">
              <a:solidFill>
                <a:schemeClr val="tx1"/>
              </a:solidFill>
            </a:rPr>
            <a:t>に戻る</a:t>
          </a:r>
        </a:p>
      </xdr:txBody>
    </xdr:sp>
    <xdr:clientData/>
  </xdr:twoCellAnchor>
</xdr:wsDr>
</file>

<file path=xl/externalLinks/_rels/externalLink1.xml.rels><?xml version="1.0" encoding="UTF-8"?><Relationships xmlns="http://schemas.openxmlformats.org/package/2006/relationships"><Relationship Id="rId1" Type="http://schemas.microsoft.com/office/2006/relationships/xlExternalLinkPath/xlPathMissing" Target="56.&#23601;&#21172;&#31227;&#34892;&#25903;&#25588;&#20307;&#21046;&#21152;&#31639;(B&#22411;&#65289;"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56.就労移行支援体制加算(B型）"/>
    </sheetNames>
    <sheetDataSet>
      <sheetData sheetId="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 Id="rId2" Type="http://schemas.openxmlformats.org/officeDocument/2006/relationships/drawing" Target="../drawings/drawing9.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 Id="rId2" Type="http://schemas.openxmlformats.org/officeDocument/2006/relationships/drawing" Target="../drawings/drawing10.xml" /><Relationship Id="rId3" Type="http://schemas.openxmlformats.org/officeDocument/2006/relationships/vmlDrawing" Target="../drawings/vmlDrawing2.vml" /><Relationship Id="rId4" Type="http://schemas.openxmlformats.org/officeDocument/2006/relationships/comments" Target="../comments2.xml"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 Id="rId2" Type="http://schemas.openxmlformats.org/officeDocument/2006/relationships/drawing" Target="../drawings/drawing11.xml"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 Id="rId2" Type="http://schemas.openxmlformats.org/officeDocument/2006/relationships/drawing" Target="../drawings/drawing12.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drawing" Target="../drawings/drawing13.xml"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 Id="rId2" Type="http://schemas.openxmlformats.org/officeDocument/2006/relationships/drawing" Target="../drawings/drawing14.xml"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 Id="rId2" Type="http://schemas.openxmlformats.org/officeDocument/2006/relationships/drawing" Target="../drawings/drawing15.xml"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 Id="rId2" Type="http://schemas.openxmlformats.org/officeDocument/2006/relationships/drawing" Target="../drawings/drawing16.xml"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 Id="rId2" Type="http://schemas.openxmlformats.org/officeDocument/2006/relationships/drawing" Target="../drawings/drawing17.xml"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 Id="rId2" Type="http://schemas.openxmlformats.org/officeDocument/2006/relationships/drawing" Target="../drawings/drawing18.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 Id="rId2" Type="http://schemas.openxmlformats.org/officeDocument/2006/relationships/drawing" Target="../drawings/drawing19.xml"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 Id="rId2" Type="http://schemas.openxmlformats.org/officeDocument/2006/relationships/drawing" Target="../drawings/drawing20.xml"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 Id="rId2" Type="http://schemas.openxmlformats.org/officeDocument/2006/relationships/drawing" Target="../drawings/drawing21.xml"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 Id="rId2" Type="http://schemas.openxmlformats.org/officeDocument/2006/relationships/drawing" Target="../drawings/drawing22.xml"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 Id="rId2" Type="http://schemas.openxmlformats.org/officeDocument/2006/relationships/drawing" Target="../drawings/drawing23.xml"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 Id="rId2" Type="http://schemas.openxmlformats.org/officeDocument/2006/relationships/drawing" Target="../drawings/drawing24.xml"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 Id="rId2" Type="http://schemas.openxmlformats.org/officeDocument/2006/relationships/drawing" Target="../drawings/drawing25.xml"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 Id="rId2" Type="http://schemas.openxmlformats.org/officeDocument/2006/relationships/drawing" Target="../drawings/drawing26.xml"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 Id="rId2" Type="http://schemas.openxmlformats.org/officeDocument/2006/relationships/drawing" Target="../drawings/drawing27.xml"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 Id="rId2" Type="http://schemas.openxmlformats.org/officeDocument/2006/relationships/drawing" Target="../drawings/drawing28.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2.xml"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 Id="rId2" Type="http://schemas.openxmlformats.org/officeDocument/2006/relationships/drawing" Target="../drawings/drawing29.xml"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 Id="rId2" Type="http://schemas.openxmlformats.org/officeDocument/2006/relationships/drawing" Target="../drawings/drawing30.xml"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 Id="rId2" Type="http://schemas.openxmlformats.org/officeDocument/2006/relationships/drawing" Target="../drawings/drawing31.xml"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 Id="rId2" Type="http://schemas.openxmlformats.org/officeDocument/2006/relationships/drawing" Target="../drawings/drawing32.xml"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 Id="rId2" Type="http://schemas.openxmlformats.org/officeDocument/2006/relationships/drawing" Target="../drawings/drawing33.xml"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 Id="rId2" Type="http://schemas.openxmlformats.org/officeDocument/2006/relationships/drawing" Target="../drawings/drawing34.xml"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 Id="rId2" Type="http://schemas.openxmlformats.org/officeDocument/2006/relationships/drawing" Target="../drawings/drawing35.xml"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 Id="rId2" Type="http://schemas.openxmlformats.org/officeDocument/2006/relationships/drawing" Target="../drawings/drawing36.xml"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 Id="rId2" Type="http://schemas.openxmlformats.org/officeDocument/2006/relationships/drawing" Target="../drawings/drawing37.xml"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 Id="rId2" Type="http://schemas.openxmlformats.org/officeDocument/2006/relationships/drawing" Target="../drawings/drawing38.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3.xml"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 Id="rId2" Type="http://schemas.openxmlformats.org/officeDocument/2006/relationships/drawing" Target="../drawings/drawing39.xml"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 Id="rId2" Type="http://schemas.openxmlformats.org/officeDocument/2006/relationships/drawing" Target="../drawings/drawing40.xml"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 Id="rId2" Type="http://schemas.openxmlformats.org/officeDocument/2006/relationships/drawing" Target="../drawings/drawing41.xml"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 Id="rId2" Type="http://schemas.openxmlformats.org/officeDocument/2006/relationships/drawing" Target="../drawings/drawing42.xml"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 Id="rId2" Type="http://schemas.openxmlformats.org/officeDocument/2006/relationships/drawing" Target="../drawings/drawing43.xml"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 Id="rId2" Type="http://schemas.openxmlformats.org/officeDocument/2006/relationships/drawing" Target="../drawings/drawing44.xml"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 Id="rId2" Type="http://schemas.openxmlformats.org/officeDocument/2006/relationships/drawing" Target="../drawings/drawing45.xml"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 Id="rId2" Type="http://schemas.openxmlformats.org/officeDocument/2006/relationships/drawing" Target="../drawings/drawing46.xml"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 Id="rId2" Type="http://schemas.openxmlformats.org/officeDocument/2006/relationships/drawing" Target="../drawings/drawing47.xml"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 Id="rId2" Type="http://schemas.openxmlformats.org/officeDocument/2006/relationships/drawing" Target="../drawings/drawing48.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4.xml"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 Id="rId2" Type="http://schemas.openxmlformats.org/officeDocument/2006/relationships/drawing" Target="../drawings/drawing49.xml"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 Id="rId2" Type="http://schemas.openxmlformats.org/officeDocument/2006/relationships/drawing" Target="../drawings/drawing50.xml"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 Id="rId2" Type="http://schemas.openxmlformats.org/officeDocument/2006/relationships/drawing" Target="../drawings/drawing51.xml"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 Id="rId2" Type="http://schemas.openxmlformats.org/officeDocument/2006/relationships/drawing" Target="../drawings/drawing52.xml"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 Id="rId2" Type="http://schemas.openxmlformats.org/officeDocument/2006/relationships/drawing" Target="../drawings/drawing53.xml"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55.bin" /><Relationship Id="rId2" Type="http://schemas.openxmlformats.org/officeDocument/2006/relationships/drawing" Target="../drawings/drawing54.xml"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56.bin" /><Relationship Id="rId2" Type="http://schemas.openxmlformats.org/officeDocument/2006/relationships/drawing" Target="../drawings/drawing55.xml"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57.bin" /><Relationship Id="rId2" Type="http://schemas.openxmlformats.org/officeDocument/2006/relationships/drawing" Target="../drawings/drawing56.xml"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58.bin" /><Relationship Id="rId2" Type="http://schemas.openxmlformats.org/officeDocument/2006/relationships/drawing" Target="../drawings/drawing57.xml"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59.bin" /><Relationship Id="rId2" Type="http://schemas.openxmlformats.org/officeDocument/2006/relationships/drawing" Target="../drawings/drawing58.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5.xml"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60.bin" /><Relationship Id="rId2" Type="http://schemas.openxmlformats.org/officeDocument/2006/relationships/drawing" Target="../drawings/drawing59.xml"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61.bin" /><Relationship Id="rId2" Type="http://schemas.openxmlformats.org/officeDocument/2006/relationships/drawing" Target="../drawings/drawing60.xml"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62.bin" /><Relationship Id="rId2" Type="http://schemas.openxmlformats.org/officeDocument/2006/relationships/drawing" Target="../drawings/drawing61.xml"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63.bin" /><Relationship Id="rId2" Type="http://schemas.openxmlformats.org/officeDocument/2006/relationships/drawing" Target="../drawings/drawing62.xml"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64.bin" /><Relationship Id="rId2" Type="http://schemas.openxmlformats.org/officeDocument/2006/relationships/drawing" Target="../drawings/drawing63.xml"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65.bin" /><Relationship Id="rId2" Type="http://schemas.openxmlformats.org/officeDocument/2006/relationships/drawing" Target="../drawings/drawing64.xml"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66.bin" /><Relationship Id="rId2" Type="http://schemas.openxmlformats.org/officeDocument/2006/relationships/drawing" Target="../drawings/drawing65.xml"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67.bin" /><Relationship Id="rId2" Type="http://schemas.openxmlformats.org/officeDocument/2006/relationships/drawing" Target="../drawings/drawing66.xml"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68.bin" /><Relationship Id="rId2" Type="http://schemas.openxmlformats.org/officeDocument/2006/relationships/drawing" Target="../drawings/drawing67.xml"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69.bin" /><Relationship Id="rId2" Type="http://schemas.openxmlformats.org/officeDocument/2006/relationships/drawing" Target="../drawings/drawing68.xml"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6.xml"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70.bin" /><Relationship Id="rId2" Type="http://schemas.openxmlformats.org/officeDocument/2006/relationships/drawing" Target="../drawings/drawing69.xml"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71.bin" /><Relationship Id="rId2" Type="http://schemas.openxmlformats.org/officeDocument/2006/relationships/drawing" Target="../drawings/drawing70.xml"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72.bin" /><Relationship Id="rId2" Type="http://schemas.openxmlformats.org/officeDocument/2006/relationships/drawing" Target="../drawings/drawing71.xml"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73.bin" /><Relationship Id="rId2" Type="http://schemas.openxmlformats.org/officeDocument/2006/relationships/drawing" Target="../drawings/drawing72.xml"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74.bin" /><Relationship Id="rId2" Type="http://schemas.openxmlformats.org/officeDocument/2006/relationships/drawing" Target="../drawings/drawing73.xml"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75.bin" /><Relationship Id="rId2" Type="http://schemas.openxmlformats.org/officeDocument/2006/relationships/drawing" Target="../drawings/drawing74.xml" /><Relationship Id="rId3" Type="http://schemas.openxmlformats.org/officeDocument/2006/relationships/vmlDrawing" Target="../drawings/vmlDrawing3.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trlProp" Target="../ctrlProps/ctrlProp62.xml" /><Relationship Id="rId66" Type="http://schemas.openxmlformats.org/officeDocument/2006/relationships/ctrlProp" Target="../ctrlProps/ctrlProp63.xml" /><Relationship Id="rId67" Type="http://schemas.openxmlformats.org/officeDocument/2006/relationships/ctrlProp" Target="../ctrlProps/ctrlProp64.xml" /><Relationship Id="rId68" Type="http://schemas.openxmlformats.org/officeDocument/2006/relationships/ctrlProp" Target="../ctrlProps/ctrlProp65.xml" /><Relationship Id="rId69" Type="http://schemas.openxmlformats.org/officeDocument/2006/relationships/ctrlProp" Target="../ctrlProps/ctrlProp66.xml" /><Relationship Id="rId70" Type="http://schemas.openxmlformats.org/officeDocument/2006/relationships/ctrlProp" Target="../ctrlProps/ctrlProp67.xml" /><Relationship Id="rId71" Type="http://schemas.openxmlformats.org/officeDocument/2006/relationships/ctrlProp" Target="../ctrlProps/ctrlProp68.xml" /><Relationship Id="rId72" Type="http://schemas.openxmlformats.org/officeDocument/2006/relationships/ctrlProp" Target="../ctrlProps/ctrlProp69.xml" /><Relationship Id="rId73" Type="http://schemas.openxmlformats.org/officeDocument/2006/relationships/ctrlProp" Target="../ctrlProps/ctrlProp70.xml" /><Relationship Id="rId74" Type="http://schemas.openxmlformats.org/officeDocument/2006/relationships/ctrlProp" Target="../ctrlProps/ctrlProp71.xml" /><Relationship Id="rId75" Type="http://schemas.openxmlformats.org/officeDocument/2006/relationships/ctrlProp" Target="../ctrlProps/ctrlProp72.xml" /><Relationship Id="rId76" Type="http://schemas.openxmlformats.org/officeDocument/2006/relationships/ctrlProp" Target="../ctrlProps/ctrlProp73.xml" /><Relationship Id="rId77" Type="http://schemas.openxmlformats.org/officeDocument/2006/relationships/ctrlProp" Target="../ctrlProps/ctrlProp74.xml" /><Relationship Id="rId78" Type="http://schemas.openxmlformats.org/officeDocument/2006/relationships/ctrlProp" Target="../ctrlProps/ctrlProp75.xml" /><Relationship Id="rId79" Type="http://schemas.openxmlformats.org/officeDocument/2006/relationships/ctrlProp" Target="../ctrlProps/ctrlProp76.xml" /><Relationship Id="rId80" Type="http://schemas.openxmlformats.org/officeDocument/2006/relationships/ctrlProp" Target="../ctrlProps/ctrlProp77.xml" /><Relationship Id="rId81" Type="http://schemas.openxmlformats.org/officeDocument/2006/relationships/ctrlProp" Target="../ctrlProps/ctrlProp78.xml" /><Relationship Id="rId82" Type="http://schemas.openxmlformats.org/officeDocument/2006/relationships/ctrlProp" Target="../ctrlProps/ctrlProp79.xml" /><Relationship Id="rId83" Type="http://schemas.openxmlformats.org/officeDocument/2006/relationships/ctrlProp" Target="../ctrlProps/ctrlProp80.xml" /><Relationship Id="rId84" Type="http://schemas.openxmlformats.org/officeDocument/2006/relationships/ctrlProp" Target="../ctrlProps/ctrlProp81.xml" /><Relationship Id="rId85" Type="http://schemas.openxmlformats.org/officeDocument/2006/relationships/ctrlProp" Target="../ctrlProps/ctrlProp82.xml" /><Relationship Id="rId86" Type="http://schemas.openxmlformats.org/officeDocument/2006/relationships/ctrlProp" Target="../ctrlProps/ctrlProp83.xml" /><Relationship Id="rId87" Type="http://schemas.openxmlformats.org/officeDocument/2006/relationships/ctrlProp" Target="../ctrlProps/ctrlProp84.xml" /><Relationship Id="rId88" Type="http://schemas.openxmlformats.org/officeDocument/2006/relationships/ctrlProp" Target="../ctrlProps/ctrlProp85.xml" /><Relationship Id="rId89" Type="http://schemas.openxmlformats.org/officeDocument/2006/relationships/ctrlProp" Target="../ctrlProps/ctrlProp86.xml" /><Relationship Id="rId90" Type="http://schemas.openxmlformats.org/officeDocument/2006/relationships/ctrlProp" Target="../ctrlProps/ctrlProp87.xml" /><Relationship Id="rId91" Type="http://schemas.openxmlformats.org/officeDocument/2006/relationships/ctrlProp" Target="../ctrlProps/ctrlProp88.xml" /><Relationship Id="rId92" Type="http://schemas.openxmlformats.org/officeDocument/2006/relationships/ctrlProp" Target="../ctrlProps/ctrlProp89.xml" /><Relationship Id="rId93" Type="http://schemas.openxmlformats.org/officeDocument/2006/relationships/ctrlProp" Target="../ctrlProps/ctrlProp90.xml" /><Relationship Id="rId94" Type="http://schemas.openxmlformats.org/officeDocument/2006/relationships/ctrlProp" Target="../ctrlProps/ctrlProp91.xml" /><Relationship Id="rId95" Type="http://schemas.openxmlformats.org/officeDocument/2006/relationships/ctrlProp" Target="../ctrlProps/ctrlProp92.xml" /><Relationship Id="rId96" Type="http://schemas.openxmlformats.org/officeDocument/2006/relationships/ctrlProp" Target="../ctrlProps/ctrlProp93.xml" /><Relationship Id="rId97" Type="http://schemas.openxmlformats.org/officeDocument/2006/relationships/ctrlProp" Target="../ctrlProps/ctrlProp94.xml" /><Relationship Id="rId98" Type="http://schemas.openxmlformats.org/officeDocument/2006/relationships/ctrlProp" Target="../ctrlProps/ctrlProp95.xml" /><Relationship Id="rId99" Type="http://schemas.openxmlformats.org/officeDocument/2006/relationships/ctrlProp" Target="../ctrlProps/ctrlProp96.xml" /><Relationship Id="rId100" Type="http://schemas.openxmlformats.org/officeDocument/2006/relationships/ctrlProp" Target="../ctrlProps/ctrlProp97.xml" /><Relationship Id="rId101" Type="http://schemas.openxmlformats.org/officeDocument/2006/relationships/ctrlProp" Target="../ctrlProps/ctrlProp98.xml" /><Relationship Id="rId102" Type="http://schemas.openxmlformats.org/officeDocument/2006/relationships/ctrlProp" Target="../ctrlProps/ctrlProp99.xml" /><Relationship Id="rId103" Type="http://schemas.openxmlformats.org/officeDocument/2006/relationships/ctrlProp" Target="../ctrlProps/ctrlProp100.xml" /><Relationship Id="rId104" Type="http://schemas.openxmlformats.org/officeDocument/2006/relationships/ctrlProp" Target="../ctrlProps/ctrlProp101.xml" /><Relationship Id="rId105" Type="http://schemas.openxmlformats.org/officeDocument/2006/relationships/ctrlProp" Target="../ctrlProps/ctrlProp102.xml" /><Relationship Id="rId106" Type="http://schemas.openxmlformats.org/officeDocument/2006/relationships/ctrlProp" Target="../ctrlProps/ctrlProp103.xml" /><Relationship Id="rId107" Type="http://schemas.openxmlformats.org/officeDocument/2006/relationships/ctrlProp" Target="../ctrlProps/ctrlProp104.xml" /><Relationship Id="rId108" Type="http://schemas.openxmlformats.org/officeDocument/2006/relationships/ctrlProp" Target="../ctrlProps/ctrlProp105.xml" /><Relationship Id="rId109" Type="http://schemas.openxmlformats.org/officeDocument/2006/relationships/ctrlProp" Target="../ctrlProps/ctrlProp106.xml" /><Relationship Id="rId110" Type="http://schemas.openxmlformats.org/officeDocument/2006/relationships/ctrlProp" Target="../ctrlProps/ctrlProp107.xml" /><Relationship Id="rId111" Type="http://schemas.openxmlformats.org/officeDocument/2006/relationships/ctrlProp" Target="../ctrlProps/ctrlProp108.xml" /><Relationship Id="rId112" Type="http://schemas.openxmlformats.org/officeDocument/2006/relationships/ctrlProp" Target="../ctrlProps/ctrlProp109.xml" /><Relationship Id="rId113" Type="http://schemas.openxmlformats.org/officeDocument/2006/relationships/ctrlProp" Target="../ctrlProps/ctrlProp110.xml" /><Relationship Id="rId114" Type="http://schemas.openxmlformats.org/officeDocument/2006/relationships/ctrlProp" Target="../ctrlProps/ctrlProp111.xml" /><Relationship Id="rId115" Type="http://schemas.openxmlformats.org/officeDocument/2006/relationships/ctrlProp" Target="../ctrlProps/ctrlProp112.xml" /><Relationship Id="rId116" Type="http://schemas.openxmlformats.org/officeDocument/2006/relationships/ctrlProp" Target="../ctrlProps/ctrlProp113.xml" /><Relationship Id="rId117" Type="http://schemas.openxmlformats.org/officeDocument/2006/relationships/ctrlProp" Target="../ctrlProps/ctrlProp114.xml" /><Relationship Id="rId118" Type="http://schemas.openxmlformats.org/officeDocument/2006/relationships/ctrlProp" Target="../ctrlProps/ctrlProp115.xml" /><Relationship Id="rId119" Type="http://schemas.openxmlformats.org/officeDocument/2006/relationships/ctrlProp" Target="../ctrlProps/ctrlProp116.xml" /><Relationship Id="rId120" Type="http://schemas.openxmlformats.org/officeDocument/2006/relationships/ctrlProp" Target="../ctrlProps/ctrlProp117.xml" /><Relationship Id="rId121" Type="http://schemas.openxmlformats.org/officeDocument/2006/relationships/ctrlProp" Target="../ctrlProps/ctrlProp118.xml" /><Relationship Id="rId122" Type="http://schemas.openxmlformats.org/officeDocument/2006/relationships/ctrlProp" Target="../ctrlProps/ctrlProp119.xml" /><Relationship Id="rId123" Type="http://schemas.openxmlformats.org/officeDocument/2006/relationships/ctrlProp" Target="../ctrlProps/ctrlProp120.xml"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76.bin" /><Relationship Id="rId2" Type="http://schemas.openxmlformats.org/officeDocument/2006/relationships/drawing" Target="../drawings/drawing75.xml"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 Id="rId2" Type="http://schemas.openxmlformats.org/officeDocument/2006/relationships/drawing" Target="../drawings/drawing7.xml"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drawing" Target="../drawings/drawing8.xml" /></Relationships>
</file>

<file path=xl/worksheets/sheet1.xml><?xml version="1.0" encoding="utf-8"?>
<worksheet xmlns="http://schemas.openxmlformats.org/spreadsheetml/2006/main" xmlns:r="http://schemas.openxmlformats.org/officeDocument/2006/relationships" xmlns:mc="http://schemas.openxmlformats.org/markup-compatibility/2006">
  <sheetPr>
    <pageSetUpPr fitToPage="1"/>
  </sheetPr>
  <dimension ref="A1:G48"/>
  <sheetViews>
    <sheetView topLeftCell="D7" workbookViewId="0">
      <selection activeCell="F23" sqref="F23"/>
    </sheetView>
  </sheetViews>
  <sheetFormatPr defaultRowHeight="18.75"/>
  <cols>
    <col min="1" max="1" width="3.75" customWidth="1"/>
    <col min="2" max="2" width="41.875" customWidth="1"/>
    <col min="3" max="3" width="38.75" customWidth="1"/>
    <col min="4" max="5" width="3.75" customWidth="1"/>
    <col min="6" max="6" width="42" customWidth="1"/>
    <col min="7" max="7" width="48" customWidth="1"/>
  </cols>
  <sheetData>
    <row r="1" spans="1:7" ht="24">
      <c r="A1" s="1" t="s">
        <v>1661</v>
      </c>
    </row>
    <row r="2" spans="1:7">
      <c r="A2" t="s">
        <v>10</v>
      </c>
    </row>
    <row r="3" spans="1:7" ht="11.25" customHeight="1"/>
    <row r="4" spans="1:7" ht="19.5">
      <c r="A4" t="s">
        <v>5</v>
      </c>
    </row>
    <row r="5" spans="1:7">
      <c r="A5" s="2" t="s">
        <v>13</v>
      </c>
      <c r="B5" s="9" t="s">
        <v>33</v>
      </c>
      <c r="C5" s="15" t="s">
        <v>37</v>
      </c>
      <c r="D5" s="35"/>
      <c r="E5" s="2" t="s">
        <v>13</v>
      </c>
      <c r="F5" s="9" t="s">
        <v>33</v>
      </c>
      <c r="G5" s="15" t="s">
        <v>23</v>
      </c>
    </row>
    <row r="6" spans="1:7">
      <c r="A6" s="3">
        <v>1</v>
      </c>
      <c r="B6" s="10" t="s">
        <v>7</v>
      </c>
      <c r="C6" s="16" t="s">
        <v>1363</v>
      </c>
      <c r="E6" s="3">
        <v>41</v>
      </c>
      <c r="F6" s="10" t="s">
        <v>1230</v>
      </c>
      <c r="G6" s="19" t="s">
        <v>1365</v>
      </c>
    </row>
    <row r="7" spans="1:7">
      <c r="A7" s="3">
        <v>2</v>
      </c>
      <c r="B7" s="10" t="s">
        <v>46</v>
      </c>
      <c r="C7" s="17"/>
      <c r="E7" s="3">
        <v>42</v>
      </c>
      <c r="F7" s="10" t="s">
        <v>1232</v>
      </c>
      <c r="G7" s="19" t="s">
        <v>1365</v>
      </c>
    </row>
    <row r="8" spans="1:7">
      <c r="A8" s="3">
        <v>3</v>
      </c>
      <c r="B8" s="10" t="s">
        <v>48</v>
      </c>
      <c r="C8" s="17"/>
      <c r="E8" s="3">
        <v>43</v>
      </c>
      <c r="F8" s="10" t="s">
        <v>577</v>
      </c>
      <c r="G8" s="19"/>
    </row>
    <row r="9" spans="1:7">
      <c r="A9" s="3">
        <v>4</v>
      </c>
      <c r="B9" s="10" t="s">
        <v>16</v>
      </c>
      <c r="C9" s="18"/>
      <c r="E9" s="3">
        <v>44</v>
      </c>
      <c r="F9" s="10" t="s">
        <v>1242</v>
      </c>
      <c r="G9" s="29" t="s">
        <v>551</v>
      </c>
    </row>
    <row r="10" spans="1:7">
      <c r="A10" s="3">
        <v>5</v>
      </c>
      <c r="B10" s="10" t="s">
        <v>425</v>
      </c>
      <c r="C10" s="19" t="s">
        <v>1364</v>
      </c>
      <c r="E10" s="3">
        <v>45</v>
      </c>
      <c r="F10" s="10" t="s">
        <v>1252</v>
      </c>
      <c r="G10" s="19" t="s">
        <v>1514</v>
      </c>
    </row>
    <row r="11" spans="1:7">
      <c r="A11" s="3">
        <v>6</v>
      </c>
      <c r="B11" s="10" t="s">
        <v>795</v>
      </c>
      <c r="C11" s="19" t="s">
        <v>1309</v>
      </c>
      <c r="E11" s="3">
        <v>46</v>
      </c>
      <c r="F11" s="10" t="s">
        <v>1057</v>
      </c>
      <c r="G11" s="19" t="s">
        <v>1657</v>
      </c>
    </row>
    <row r="12" spans="1:7">
      <c r="A12" s="3">
        <v>7</v>
      </c>
      <c r="B12" s="10" t="s">
        <v>549</v>
      </c>
      <c r="C12" s="19" t="s">
        <v>1365</v>
      </c>
      <c r="E12" s="3">
        <v>47</v>
      </c>
      <c r="F12" s="10" t="s">
        <v>15</v>
      </c>
      <c r="G12" s="19" t="s">
        <v>1658</v>
      </c>
    </row>
    <row r="13" spans="1:7">
      <c r="A13" s="4">
        <v>8</v>
      </c>
      <c r="B13" s="11" t="s">
        <v>556</v>
      </c>
      <c r="C13" s="20" t="s">
        <v>654</v>
      </c>
      <c r="E13" s="3">
        <v>48</v>
      </c>
      <c r="F13" s="10" t="s">
        <v>606</v>
      </c>
      <c r="G13" s="29" t="s">
        <v>1076</v>
      </c>
    </row>
    <row r="14" spans="1:7">
      <c r="A14" s="5"/>
      <c r="B14" s="12"/>
      <c r="C14" s="21" t="s">
        <v>734</v>
      </c>
      <c r="E14" s="4">
        <v>49</v>
      </c>
      <c r="F14" s="11" t="s">
        <v>731</v>
      </c>
      <c r="G14" s="20" t="s">
        <v>1340</v>
      </c>
    </row>
    <row r="15" spans="1:7">
      <c r="A15" s="6"/>
      <c r="B15" s="13"/>
      <c r="C15" s="22" t="s">
        <v>776</v>
      </c>
      <c r="E15" s="5"/>
      <c r="F15" s="37"/>
      <c r="G15" s="21" t="s">
        <v>754</v>
      </c>
    </row>
    <row r="16" spans="1:7">
      <c r="A16" s="3">
        <v>9</v>
      </c>
      <c r="B16" s="10" t="s">
        <v>108</v>
      </c>
      <c r="C16" s="19" t="s">
        <v>1309</v>
      </c>
      <c r="E16" s="36"/>
      <c r="F16" s="38"/>
      <c r="G16" s="39" t="s">
        <v>1660</v>
      </c>
    </row>
    <row r="17" spans="1:7" ht="18.75" customHeight="1">
      <c r="A17" s="3">
        <v>10</v>
      </c>
      <c r="B17" s="10" t="s">
        <v>182</v>
      </c>
      <c r="C17" s="23" t="s">
        <v>1656</v>
      </c>
      <c r="E17" s="3">
        <v>50</v>
      </c>
      <c r="F17" s="10" t="s">
        <v>1351</v>
      </c>
      <c r="G17" s="29" t="s">
        <v>403</v>
      </c>
    </row>
    <row r="18" spans="1:7">
      <c r="A18" s="3">
        <v>11</v>
      </c>
      <c r="B18" s="10" t="s">
        <v>176</v>
      </c>
      <c r="C18" s="24"/>
      <c r="E18" s="3">
        <v>51</v>
      </c>
      <c r="F18" s="10" t="s">
        <v>1376</v>
      </c>
      <c r="G18" s="19"/>
    </row>
    <row r="19" spans="1:7">
      <c r="A19" s="3">
        <v>12</v>
      </c>
      <c r="B19" s="10" t="s">
        <v>854</v>
      </c>
      <c r="C19" s="19" t="s">
        <v>1365</v>
      </c>
      <c r="E19" s="3">
        <v>52</v>
      </c>
      <c r="F19" s="10" t="s">
        <v>1378</v>
      </c>
      <c r="G19" s="19"/>
    </row>
    <row r="20" spans="1:7">
      <c r="A20" s="3">
        <v>13</v>
      </c>
      <c r="B20" s="10" t="s">
        <v>515</v>
      </c>
      <c r="C20" s="25" t="s">
        <v>1370</v>
      </c>
      <c r="E20" s="3">
        <v>53</v>
      </c>
      <c r="F20" s="10" t="s">
        <v>632</v>
      </c>
      <c r="G20" s="19"/>
    </row>
    <row r="21" spans="1:7">
      <c r="A21" s="3">
        <v>14</v>
      </c>
      <c r="B21" s="10" t="s">
        <v>870</v>
      </c>
      <c r="C21" s="26"/>
      <c r="E21" s="3">
        <v>54</v>
      </c>
      <c r="F21" s="10" t="s">
        <v>1436</v>
      </c>
      <c r="G21" s="19"/>
    </row>
    <row r="22" spans="1:7">
      <c r="A22" s="3">
        <v>15</v>
      </c>
      <c r="B22" s="10" t="s">
        <v>905</v>
      </c>
      <c r="C22" s="27"/>
      <c r="E22" s="3">
        <v>55</v>
      </c>
      <c r="F22" s="10" t="s">
        <v>503</v>
      </c>
      <c r="G22" s="19"/>
    </row>
    <row r="23" spans="1:7">
      <c r="A23" s="3">
        <v>16</v>
      </c>
      <c r="B23" s="10" t="s">
        <v>943</v>
      </c>
      <c r="C23" s="25" t="s">
        <v>1366</v>
      </c>
      <c r="E23" s="3">
        <v>56</v>
      </c>
      <c r="F23" s="10" t="s">
        <v>1715</v>
      </c>
      <c r="G23" s="40" t="s">
        <v>1049</v>
      </c>
    </row>
    <row r="24" spans="1:7">
      <c r="A24" s="3">
        <v>17</v>
      </c>
      <c r="B24" s="10" t="s">
        <v>956</v>
      </c>
      <c r="C24" s="28"/>
      <c r="E24" s="3">
        <v>57</v>
      </c>
      <c r="F24" s="10" t="s">
        <v>317</v>
      </c>
      <c r="G24" s="40" t="s">
        <v>1276</v>
      </c>
    </row>
    <row r="25" spans="1:7">
      <c r="A25" s="3">
        <v>18</v>
      </c>
      <c r="B25" s="10" t="s">
        <v>974</v>
      </c>
      <c r="C25" s="29" t="s">
        <v>1367</v>
      </c>
      <c r="E25" s="3">
        <v>58</v>
      </c>
      <c r="F25" s="10" t="s">
        <v>1379</v>
      </c>
      <c r="G25" s="19" t="s">
        <v>1302</v>
      </c>
    </row>
    <row r="26" spans="1:7">
      <c r="A26" s="3">
        <v>19</v>
      </c>
      <c r="B26" s="10" t="s">
        <v>52</v>
      </c>
      <c r="C26" s="19"/>
      <c r="E26" s="3">
        <v>59</v>
      </c>
      <c r="F26" s="10" t="s">
        <v>1380</v>
      </c>
      <c r="G26" s="19"/>
    </row>
    <row r="27" spans="1:7">
      <c r="A27" s="3">
        <v>20</v>
      </c>
      <c r="B27" s="10" t="s">
        <v>392</v>
      </c>
      <c r="C27" s="19" t="s">
        <v>391</v>
      </c>
      <c r="E27" s="3">
        <v>60</v>
      </c>
      <c r="F27" s="10" t="s">
        <v>1466</v>
      </c>
      <c r="G27" s="29" t="s">
        <v>1652</v>
      </c>
    </row>
    <row r="28" spans="1:7">
      <c r="A28" s="3">
        <v>21</v>
      </c>
      <c r="B28" s="10" t="s">
        <v>1014</v>
      </c>
      <c r="C28" s="19" t="s">
        <v>1309</v>
      </c>
      <c r="E28" s="3">
        <v>61</v>
      </c>
      <c r="F28" s="10" t="s">
        <v>1101</v>
      </c>
      <c r="G28" s="19"/>
    </row>
    <row r="29" spans="1:7">
      <c r="A29" s="3">
        <v>22</v>
      </c>
      <c r="B29" s="10" t="s">
        <v>115</v>
      </c>
      <c r="C29" s="29" t="s">
        <v>433</v>
      </c>
      <c r="E29" s="3">
        <v>62</v>
      </c>
      <c r="F29" s="10" t="s">
        <v>1452</v>
      </c>
      <c r="G29" s="41" t="s">
        <v>1653</v>
      </c>
    </row>
    <row r="30" spans="1:7">
      <c r="A30" s="3">
        <v>23</v>
      </c>
      <c r="B30" s="10" t="s">
        <v>1064</v>
      </c>
      <c r="C30" s="19" t="s">
        <v>1371</v>
      </c>
      <c r="E30" s="3">
        <v>63</v>
      </c>
      <c r="F30" s="10" t="s">
        <v>1525</v>
      </c>
      <c r="G30" s="27"/>
    </row>
    <row r="31" spans="1:7">
      <c r="A31" s="3">
        <v>24</v>
      </c>
      <c r="B31" s="10" t="s">
        <v>267</v>
      </c>
      <c r="C31" s="19" t="s">
        <v>1374</v>
      </c>
      <c r="E31" s="3">
        <v>64</v>
      </c>
      <c r="F31" s="10" t="s">
        <v>1543</v>
      </c>
      <c r="G31" s="19" t="s">
        <v>1654</v>
      </c>
    </row>
    <row r="32" spans="1:7">
      <c r="A32" s="3">
        <v>25</v>
      </c>
      <c r="B32" s="10" t="s">
        <v>1079</v>
      </c>
      <c r="C32" s="19" t="s">
        <v>851</v>
      </c>
      <c r="E32" s="3">
        <v>65</v>
      </c>
      <c r="F32" s="10" t="s">
        <v>1094</v>
      </c>
      <c r="G32" s="19" t="s">
        <v>1174</v>
      </c>
    </row>
    <row r="33" spans="1:7">
      <c r="A33" s="3">
        <v>26</v>
      </c>
      <c r="B33" s="10" t="s">
        <v>1085</v>
      </c>
      <c r="C33" s="19"/>
      <c r="E33" s="3">
        <v>66</v>
      </c>
      <c r="F33" s="10" t="s">
        <v>313</v>
      </c>
      <c r="G33" s="19"/>
    </row>
    <row r="34" spans="1:7">
      <c r="A34" s="3">
        <v>27</v>
      </c>
      <c r="B34" s="10" t="s">
        <v>431</v>
      </c>
      <c r="C34" s="19" t="s">
        <v>1375</v>
      </c>
      <c r="E34" s="3">
        <v>67</v>
      </c>
      <c r="F34" s="10" t="s">
        <v>1381</v>
      </c>
      <c r="G34" s="19"/>
    </row>
    <row r="35" spans="1:7" ht="19.5">
      <c r="A35" s="3">
        <v>28</v>
      </c>
      <c r="B35" s="10" t="s">
        <v>308</v>
      </c>
      <c r="C35" s="19"/>
      <c r="E35" s="7">
        <v>68</v>
      </c>
      <c r="F35" s="14" t="s">
        <v>1382</v>
      </c>
      <c r="G35" s="34"/>
    </row>
    <row r="36" spans="1:7">
      <c r="A36" s="3">
        <v>29</v>
      </c>
      <c r="B36" s="10" t="s">
        <v>892</v>
      </c>
      <c r="C36" s="19"/>
    </row>
    <row r="37" spans="1:7">
      <c r="A37" s="3">
        <v>30</v>
      </c>
      <c r="B37" s="10" t="s">
        <v>504</v>
      </c>
      <c r="C37" s="30"/>
    </row>
    <row r="38" spans="1:7">
      <c r="A38" s="3">
        <v>31</v>
      </c>
      <c r="B38" s="10" t="s">
        <v>1138</v>
      </c>
      <c r="C38" s="31" t="s">
        <v>1156</v>
      </c>
    </row>
    <row r="39" spans="1:7">
      <c r="A39" s="3">
        <v>32</v>
      </c>
      <c r="B39" s="10" t="s">
        <v>1142</v>
      </c>
      <c r="C39" s="32"/>
    </row>
    <row r="40" spans="1:7">
      <c r="A40" s="3">
        <v>33</v>
      </c>
      <c r="B40" s="10" t="s">
        <v>1146</v>
      </c>
      <c r="C40" s="33"/>
    </row>
    <row r="41" spans="1:7">
      <c r="A41" s="3">
        <v>34</v>
      </c>
      <c r="B41" s="10" t="s">
        <v>561</v>
      </c>
      <c r="C41" s="19" t="s">
        <v>1368</v>
      </c>
    </row>
    <row r="42" spans="1:7">
      <c r="A42" s="3">
        <v>35</v>
      </c>
      <c r="B42" s="10" t="s">
        <v>215</v>
      </c>
      <c r="C42" s="19" t="s">
        <v>693</v>
      </c>
    </row>
    <row r="43" spans="1:7">
      <c r="A43" s="3">
        <v>36</v>
      </c>
      <c r="B43" s="10" t="s">
        <v>844</v>
      </c>
      <c r="C43" s="19"/>
    </row>
    <row r="44" spans="1:7">
      <c r="A44" s="3">
        <v>37</v>
      </c>
      <c r="B44" s="10" t="s">
        <v>1352</v>
      </c>
      <c r="C44" s="19"/>
    </row>
    <row r="45" spans="1:7">
      <c r="A45" s="3">
        <v>38</v>
      </c>
      <c r="B45" s="10" t="s">
        <v>1204</v>
      </c>
      <c r="C45" s="25" t="s">
        <v>1655</v>
      </c>
    </row>
    <row r="46" spans="1:7">
      <c r="A46" s="3">
        <v>39</v>
      </c>
      <c r="B46" s="10" t="s">
        <v>1215</v>
      </c>
      <c r="C46" s="28"/>
    </row>
    <row r="47" spans="1:7" ht="19.5">
      <c r="A47" s="7">
        <v>40</v>
      </c>
      <c r="B47" s="14" t="s">
        <v>1223</v>
      </c>
      <c r="C47" s="34" t="s">
        <v>1080</v>
      </c>
    </row>
    <row r="48" spans="1:7">
      <c r="A48" s="8" t="s">
        <v>1369</v>
      </c>
    </row>
  </sheetData>
  <mergeCells count="7">
    <mergeCell ref="C6:C9"/>
    <mergeCell ref="C17:C18"/>
    <mergeCell ref="C20:C22"/>
    <mergeCell ref="C23:C24"/>
    <mergeCell ref="G29:G30"/>
    <mergeCell ref="C38:C40"/>
    <mergeCell ref="C45:C46"/>
  </mergeCells>
  <phoneticPr fontId="6"/>
  <hyperlinks>
    <hyperlink ref="B6" location="'1.特定事業所加算(居宅)'!A1"/>
    <hyperlink ref="B7" location="'2.特定事業所加算(重訪)'!A1"/>
    <hyperlink ref="B8" location="'3.特定事業所加算(同行援護)'!A1"/>
    <hyperlink ref="B9" location="'4.特定事業所加算(行動援護)'!A1"/>
    <hyperlink ref="B10" location="'5.福祉専門職員配置等加算'!A1"/>
    <hyperlink ref="B11" location="'6.福祉専門職員配置等加算(共生型短期入所)'!A1"/>
    <hyperlink ref="B12" location="'7.人員配置体制加算(生活介護・療養介護)'!A1"/>
    <hyperlink ref="B13" location="'8.人員配置体制加算(GH)'!A1"/>
    <hyperlink ref="C13" location="'8.別添参考様式(人員配置体制確認表)'!A1"/>
    <hyperlink ref="C14" location="'8.別添参考様式(人員配置体制確認表(記載例))'!A1"/>
    <hyperlink ref="C15" location="'8.参考表'!A1"/>
    <hyperlink ref="B16" location="'9.常勤看護職員配置等加算・看護職員配置加算'!A1"/>
    <hyperlink ref="B17" location="'10.視覚・聴覚言語障害者支援体制加算(Ⅰ)'!A1"/>
    <hyperlink ref="B18" location="'11.視覚・聴覚言語障害者支援体制加算(Ⅱ)'!A1"/>
    <hyperlink ref="B19" location="'12.高次脳機能障害者支援体制加算'!A1"/>
    <hyperlink ref="B20" location="'13.重度障害者支援加算(生活介護・施設入所支援)'!A1"/>
    <hyperlink ref="B21" location="'14.重度障害者支援加算(短期入所)'!A1"/>
    <hyperlink ref="B22" location="'15.重度障害者支援加算(共同生活援助)'!A1"/>
    <hyperlink ref="F17" location="'50.強度行動障害者体験利用加算'!A1"/>
    <hyperlink ref="B23" location="'16.リハビリテーション加算(生活介護)'!A1"/>
    <hyperlink ref="B24" location="'17.リハビリテーション加算(自立訓練(機能訓練))'!A1"/>
    <hyperlink ref="B25" location="'18.食事提供体制加算'!A1"/>
    <hyperlink ref="B26" location="'19.サービス管理責任者配置等加算'!A1"/>
    <hyperlink ref="B27" location="'20.地域生活移行個別支援特別加算'!A1"/>
    <hyperlink ref="B28" location="'21.精神障害者地域移行特別加算'!A1"/>
    <hyperlink ref="B29" location="'22.強度行動障害者地域移行支援加算'!A1"/>
    <hyperlink ref="B30" location="'23.医療連携体制加算'!A1"/>
    <hyperlink ref="B31" location="'24.栄養士配置・栄養マネジメント'!A1"/>
    <hyperlink ref="B32" location="'25.夜勤職員配置体制加算'!A1"/>
    <hyperlink ref="B33" location="'26.入浴支援加算'!A1"/>
    <hyperlink ref="B34" location="'27.夜間看護体制加算'!A1"/>
    <hyperlink ref="B35" location="'28.地域移行支援体制加算'!A1"/>
    <hyperlink ref="B36" location="'29.通院支援加算'!A1"/>
    <hyperlink ref="B37" location="'30.障害者支援施設等感染対策向上加算'!A1"/>
    <hyperlink ref="B38" location="'31.ピアサポート実施加算(GH)'!A1"/>
    <hyperlink ref="B39" location="'32.ピアサポート実施加算(自立訓練・就B)'!A1"/>
    <hyperlink ref="B40" location="'33.退居後ピアサポート実施加算'!A1"/>
    <hyperlink ref="B41" location="'34.ピアサポート体制加算'!A1"/>
    <hyperlink ref="B42" location="'35.社会生活支援特別加算'!A1"/>
    <hyperlink ref="B43" location="'36.地域移行支援体制強化加算・通勤者生活支援加算'!A1"/>
    <hyperlink ref="B44" location="'37.精神障害者退院支援施設加算・短期滞在'!A1"/>
    <hyperlink ref="B45" location="'38.夜間支援体制等加算(GH)'!A1"/>
    <hyperlink ref="B46" location="'39.夜間支援体制等加算(宿泊型自立訓練)'!A1"/>
    <hyperlink ref="B47" location="'40.就労支援関係研修修了加算'!A1"/>
    <hyperlink ref="F6" location="'41.賃金向上達成指導員配置加算'!A1"/>
    <hyperlink ref="F7" location="'42.目標工賃達成指導員配置加算'!A1"/>
    <hyperlink ref="F8" location="'43.目標工賃達成加算'!A1"/>
    <hyperlink ref="F9" location="'44.個別計画訓練支援加算 '!A1"/>
    <hyperlink ref="F10" location="'45.職場適応援助者養成研修修了者配置体制加算'!A1"/>
    <hyperlink ref="F11" location="'46.地域生活支援拠点等機能強化加算'!A1"/>
    <hyperlink ref="F12" location="'47.夜勤職員加配加算'!A1"/>
    <hyperlink ref="F13" location="'48.医療的ケア対応支援加算'!A1"/>
    <hyperlink ref="F14" location="'49.自立生活支援加算Ⅲ'!A1"/>
    <hyperlink ref="G14" location="'49.(別紙)参考書類 '!A1"/>
    <hyperlink ref="G15" location="'49.(別紙)参考書類 (記載例と解説)'!A1"/>
    <hyperlink ref="F18" location="'51.送迎加算'!A1"/>
    <hyperlink ref="F19" location="'52.日中活動支援加算'!A1"/>
    <hyperlink ref="F20" location="'53.口腔衛生管理体制'!A1"/>
    <hyperlink ref="F21" location="'54.就労移行支援体制加算(生活介護・自立訓練)'!A1"/>
    <hyperlink ref="F22" location="'55.就労移行支援体制加算(A型)'!A1"/>
    <hyperlink ref="F24" location="'57.移行準備支援体制加算'!A1"/>
    <hyperlink ref="G24" location="'移行準備支援体制加算 (記載例)'!A1"/>
    <hyperlink ref="F25" location="'58.重度者支援体制加算'!A1"/>
    <hyperlink ref="F26" location="'59.就労定着実績体制加算'!A1"/>
    <hyperlink ref="F27" location="'60.居住支援連携体制加算'!A1"/>
    <hyperlink ref="F28" location="'61.通勤者生活支援加算'!A1"/>
    <hyperlink ref="F29" location="'62.機能強化型サービス費(単独)'!A1"/>
    <hyperlink ref="F30" location="'63.機能強化型サービス費(協働)'!A1"/>
    <hyperlink ref="F32" location="'65.主任相談支援専門員配置加算'!A1"/>
    <hyperlink ref="F31" location="'64.相談系体制加算'!A1"/>
    <hyperlink ref="F33" location="'66.地域体制強化共同支援加算'!A1"/>
    <hyperlink ref="F34" location="'67.入院時情報提供書'!A1"/>
    <hyperlink ref="F35" location="'68.地域生活支援拠点等に関連する加算の届出 '!A1"/>
    <hyperlink ref="F23" location="'56.就労移行支援体制加算(B型）令和８年４・５月分'!A1"/>
    <hyperlink ref="G23" location="'56.就労移行支援体制加算(B型） 令和８年６月以降分'!A1"/>
  </hyperlinks>
  <pageMargins left="0.7" right="0.7" top="0.75" bottom="0.75" header="0.3" footer="0.3"/>
  <pageSetup paperSize="9" scale="55" fitToWidth="1" fitToHeight="1" orientation="landscape" usePrinterDefaults="1" r:id="rId1"/>
</worksheet>
</file>

<file path=xl/worksheets/sheet10.xml><?xml version="1.0" encoding="utf-8"?>
<worksheet xmlns="http://schemas.openxmlformats.org/spreadsheetml/2006/main" xmlns:r="http://schemas.openxmlformats.org/officeDocument/2006/relationships" xmlns:mc="http://schemas.openxmlformats.org/markup-compatibility/2006">
  <sheetPr>
    <pageSetUpPr fitToPage="1"/>
  </sheetPr>
  <dimension ref="B1:DH77"/>
  <sheetViews>
    <sheetView view="pageBreakPreview" zoomScale="60" workbookViewId="0">
      <selection activeCell="AG6" sqref="AG6:AJ6"/>
    </sheetView>
  </sheetViews>
  <sheetFormatPr defaultColWidth="9" defaultRowHeight="21" customHeight="1"/>
  <cols>
    <col min="1" max="1" width="3.75" style="384" customWidth="1"/>
    <col min="2" max="2" width="3" style="384" customWidth="1"/>
    <col min="3" max="3" width="5.375" style="384" customWidth="1"/>
    <col min="4" max="7" width="3.5" style="385" customWidth="1"/>
    <col min="8" max="64" width="3.5" style="384" customWidth="1"/>
    <col min="65" max="65" width="3.375" style="384" customWidth="1"/>
    <col min="66" max="68" width="3.25" style="384" customWidth="1"/>
    <col min="69" max="76" width="3.375" style="384" customWidth="1"/>
    <col min="77" max="78" width="7.625" style="384" customWidth="1"/>
    <col min="79" max="80" width="2.625" style="384" customWidth="1"/>
    <col min="81" max="16384" width="9" style="384"/>
  </cols>
  <sheetData>
    <row r="1" spans="2:112" ht="21" customHeight="1">
      <c r="B1" s="385"/>
      <c r="C1" s="385"/>
      <c r="G1" s="384"/>
      <c r="W1" s="384" t="s">
        <v>711</v>
      </c>
      <c r="AK1" s="638"/>
      <c r="AO1" s="647"/>
      <c r="AZ1" s="647"/>
      <c r="BA1" s="647"/>
      <c r="BB1" s="647"/>
      <c r="BC1" s="647"/>
      <c r="BD1" s="647"/>
      <c r="BE1" s="647"/>
      <c r="BF1" s="647"/>
      <c r="BG1" s="647"/>
      <c r="BH1" s="647"/>
      <c r="BI1" s="647"/>
      <c r="BJ1" s="647"/>
      <c r="BK1" s="647"/>
      <c r="BL1" s="647"/>
      <c r="BM1" s="647"/>
      <c r="BN1" s="647"/>
      <c r="BO1" s="647"/>
      <c r="BP1" s="647"/>
      <c r="BQ1" s="647"/>
      <c r="BR1" s="647"/>
      <c r="BS1" s="638"/>
      <c r="BT1" s="638"/>
      <c r="BU1" s="638"/>
      <c r="BV1" s="638"/>
      <c r="BW1" s="638"/>
      <c r="BX1" s="638"/>
      <c r="BY1" s="638"/>
      <c r="BZ1" s="638"/>
      <c r="CA1" s="638"/>
      <c r="CB1" s="638"/>
      <c r="CC1" s="638"/>
      <c r="CD1" s="638"/>
      <c r="CE1" s="638"/>
    </row>
    <row r="2" spans="2:112" ht="21" customHeight="1">
      <c r="B2" s="385"/>
      <c r="C2" s="385"/>
      <c r="G2" s="384"/>
      <c r="Y2" s="384">
        <v>-1</v>
      </c>
      <c r="AO2" s="648" t="s">
        <v>492</v>
      </c>
      <c r="AP2" s="648"/>
      <c r="AQ2" s="648"/>
      <c r="AR2" s="648"/>
      <c r="AS2" s="648"/>
      <c r="AT2" s="648"/>
      <c r="AU2" s="648"/>
      <c r="AV2" s="648"/>
      <c r="AW2" s="655"/>
      <c r="AX2" s="663"/>
      <c r="AY2" s="663"/>
      <c r="AZ2" s="663"/>
      <c r="BA2" s="663"/>
      <c r="BB2" s="663"/>
      <c r="BC2" s="663"/>
      <c r="BD2" s="663"/>
      <c r="BE2" s="663"/>
      <c r="BF2" s="663"/>
      <c r="BG2" s="663"/>
      <c r="BH2" s="663"/>
      <c r="BI2" s="663"/>
      <c r="BJ2" s="663"/>
      <c r="BK2" s="663"/>
      <c r="BL2" s="663"/>
      <c r="BM2" s="663"/>
      <c r="BN2" s="663"/>
      <c r="BO2" s="663"/>
      <c r="BP2" s="663"/>
      <c r="BQ2" s="663"/>
      <c r="BR2" s="828"/>
      <c r="BS2" s="831"/>
      <c r="BT2" s="831"/>
      <c r="BU2" s="831"/>
      <c r="BV2" s="831"/>
      <c r="BW2" s="831"/>
      <c r="BX2" s="831"/>
      <c r="BY2" s="831"/>
      <c r="CA2" s="831"/>
      <c r="CB2" s="831"/>
      <c r="CC2" s="831"/>
      <c r="CD2" s="831"/>
      <c r="CE2" s="831"/>
    </row>
    <row r="3" spans="2:112" ht="21" customHeight="1">
      <c r="B3" s="385"/>
      <c r="C3" s="385"/>
      <c r="G3" s="384"/>
      <c r="AO3" s="648" t="s">
        <v>705</v>
      </c>
      <c r="AP3" s="648"/>
      <c r="AQ3" s="648"/>
      <c r="AR3" s="648"/>
      <c r="AS3" s="648"/>
      <c r="AT3" s="648"/>
      <c r="AU3" s="648"/>
      <c r="AV3" s="648"/>
      <c r="AW3" s="656"/>
      <c r="AX3" s="656"/>
      <c r="AY3" s="656"/>
      <c r="AZ3" s="656"/>
      <c r="BA3" s="656"/>
      <c r="BB3" s="656"/>
      <c r="BC3" s="656"/>
      <c r="BD3" s="656"/>
      <c r="BE3" s="656"/>
      <c r="BF3" s="656"/>
      <c r="BG3" s="656"/>
      <c r="BH3" s="656"/>
      <c r="BI3" s="656"/>
      <c r="BJ3" s="656"/>
      <c r="BK3" s="777" t="s">
        <v>704</v>
      </c>
      <c r="BL3" s="788"/>
      <c r="BM3" s="788"/>
      <c r="BN3" s="802"/>
      <c r="BO3" s="820"/>
      <c r="BP3" s="824"/>
      <c r="BQ3" s="824"/>
      <c r="BR3" s="829"/>
      <c r="BS3" s="831"/>
      <c r="BT3" s="831"/>
      <c r="BU3" s="831"/>
      <c r="BV3" s="831"/>
      <c r="BW3" s="831"/>
      <c r="BX3" s="831"/>
      <c r="BY3" s="831"/>
      <c r="CA3" s="831"/>
      <c r="CB3" s="831"/>
      <c r="CC3" s="831"/>
      <c r="CD3" s="831"/>
      <c r="CE3" s="831"/>
    </row>
    <row r="4" spans="2:112" ht="21" customHeight="1">
      <c r="B4" s="385"/>
      <c r="C4" s="397"/>
      <c r="D4" s="416" t="s">
        <v>701</v>
      </c>
      <c r="E4" s="416"/>
      <c r="F4" s="416"/>
      <c r="G4" s="416"/>
      <c r="H4" s="416"/>
      <c r="I4" s="416"/>
      <c r="J4" s="416"/>
      <c r="K4" s="483"/>
      <c r="L4" s="483"/>
      <c r="M4" s="418"/>
      <c r="N4" s="418"/>
      <c r="O4" s="418"/>
      <c r="P4" s="418"/>
      <c r="Q4" s="418"/>
      <c r="R4" s="418"/>
      <c r="S4" s="418"/>
      <c r="T4" s="418"/>
      <c r="U4" s="458"/>
      <c r="V4" s="521"/>
      <c r="W4" s="535"/>
      <c r="X4" s="387"/>
      <c r="Y4" s="387"/>
      <c r="Z4" s="574" t="s">
        <v>171</v>
      </c>
      <c r="AA4" s="584"/>
      <c r="CA4" s="432"/>
      <c r="CB4" s="432"/>
      <c r="CC4" s="432"/>
      <c r="CD4" s="432"/>
      <c r="CE4" s="432"/>
      <c r="CF4" s="432"/>
      <c r="CG4" s="432"/>
      <c r="CH4" s="844"/>
      <c r="CI4" s="844"/>
      <c r="CJ4" s="844"/>
      <c r="CK4" s="844"/>
      <c r="CL4" s="432"/>
      <c r="CM4" s="432"/>
      <c r="CN4" s="432"/>
      <c r="CO4" s="432"/>
      <c r="CP4" s="432"/>
      <c r="CQ4" s="432"/>
      <c r="CR4" s="432"/>
      <c r="CS4" s="432"/>
      <c r="CT4" s="432"/>
      <c r="CU4" s="432"/>
      <c r="CV4" s="432"/>
      <c r="CW4" s="432"/>
      <c r="CX4" s="432"/>
      <c r="CY4" s="432"/>
      <c r="CZ4" s="432"/>
      <c r="DA4" s="432"/>
      <c r="DB4" s="432"/>
      <c r="DC4" s="432"/>
      <c r="DD4" s="432"/>
      <c r="DE4" s="432"/>
      <c r="DF4" s="432"/>
      <c r="DG4" s="432"/>
      <c r="DH4" s="432"/>
    </row>
    <row r="5" spans="2:112" ht="27.75" customHeight="1">
      <c r="B5" s="385"/>
      <c r="C5" s="397"/>
      <c r="D5" s="417"/>
      <c r="E5" s="417"/>
      <c r="F5" s="417"/>
      <c r="G5" s="461" t="s">
        <v>514</v>
      </c>
      <c r="H5" s="461"/>
      <c r="I5" s="461"/>
      <c r="J5" s="461"/>
      <c r="K5" s="461"/>
      <c r="L5" s="461"/>
      <c r="M5" s="461"/>
      <c r="N5" s="461"/>
      <c r="O5" s="461"/>
      <c r="P5" s="461"/>
      <c r="Q5" s="461"/>
      <c r="R5" s="461"/>
      <c r="S5" s="461"/>
      <c r="T5" s="519"/>
      <c r="U5" s="458"/>
      <c r="V5" s="458"/>
      <c r="W5" s="535"/>
      <c r="X5" s="387"/>
      <c r="Y5" s="387"/>
      <c r="Z5" s="575"/>
      <c r="AA5" s="461"/>
      <c r="AB5" s="461"/>
      <c r="AC5" s="461"/>
      <c r="AD5" s="461"/>
      <c r="AE5" s="461"/>
      <c r="AF5" s="519"/>
      <c r="AG5" s="578" t="s">
        <v>517</v>
      </c>
      <c r="AH5" s="586"/>
      <c r="AI5" s="586"/>
      <c r="AJ5" s="603"/>
      <c r="AK5" s="575" t="s">
        <v>699</v>
      </c>
      <c r="AL5" s="461"/>
      <c r="AM5" s="461"/>
      <c r="AN5" s="519"/>
      <c r="AO5" s="575" t="s">
        <v>698</v>
      </c>
      <c r="AP5" s="461"/>
      <c r="AQ5" s="461"/>
      <c r="AR5" s="519"/>
      <c r="AS5" s="575" t="s">
        <v>697</v>
      </c>
      <c r="AT5" s="461"/>
      <c r="AU5" s="461"/>
      <c r="AV5" s="519"/>
      <c r="AW5" s="575" t="s">
        <v>560</v>
      </c>
      <c r="AX5" s="461"/>
      <c r="AY5" s="461"/>
      <c r="AZ5" s="519"/>
      <c r="BA5" s="575" t="s">
        <v>695</v>
      </c>
      <c r="BB5" s="461"/>
      <c r="BC5" s="461"/>
      <c r="BD5" s="519"/>
      <c r="BE5" s="575" t="s">
        <v>657</v>
      </c>
      <c r="BF5" s="461"/>
      <c r="BG5" s="519"/>
      <c r="BK5" s="432"/>
      <c r="BL5" s="432"/>
      <c r="BM5" s="432"/>
      <c r="BN5" s="432"/>
      <c r="BO5" s="821"/>
      <c r="BP5" s="486"/>
      <c r="BQ5" s="826"/>
      <c r="BR5" s="826"/>
      <c r="BS5" s="826"/>
      <c r="CA5" s="844"/>
      <c r="CB5" s="844"/>
      <c r="CC5" s="844"/>
      <c r="CD5" s="844"/>
      <c r="CE5" s="844"/>
      <c r="CF5" s="844"/>
      <c r="CG5" s="844"/>
      <c r="CH5" s="850"/>
      <c r="CI5" s="850"/>
      <c r="CJ5" s="850"/>
      <c r="CK5" s="850"/>
      <c r="CL5" s="850"/>
      <c r="CM5" s="850"/>
      <c r="CN5" s="850"/>
      <c r="CO5" s="850"/>
      <c r="CP5" s="850"/>
      <c r="CQ5" s="850"/>
      <c r="CR5" s="850"/>
      <c r="CS5" s="850"/>
      <c r="CT5" s="850"/>
      <c r="CU5" s="850"/>
      <c r="CV5" s="850"/>
      <c r="CW5" s="850"/>
      <c r="CX5" s="850"/>
      <c r="CY5" s="850"/>
      <c r="CZ5" s="850"/>
      <c r="DA5" s="850"/>
      <c r="DB5" s="850"/>
      <c r="DC5" s="850"/>
      <c r="DD5" s="850"/>
      <c r="DE5" s="850"/>
      <c r="DF5" s="853"/>
      <c r="DG5" s="853"/>
      <c r="DH5" s="853"/>
    </row>
    <row r="6" spans="2:112" ht="21" customHeight="1">
      <c r="B6" s="385"/>
      <c r="C6" s="397"/>
      <c r="D6" s="417"/>
      <c r="E6" s="417"/>
      <c r="F6" s="417"/>
      <c r="G6" s="461" t="s">
        <v>689</v>
      </c>
      <c r="H6" s="461"/>
      <c r="I6" s="461"/>
      <c r="J6" s="461"/>
      <c r="K6" s="461"/>
      <c r="L6" s="461"/>
      <c r="M6" s="461"/>
      <c r="N6" s="461"/>
      <c r="O6" s="461"/>
      <c r="P6" s="461"/>
      <c r="Q6" s="461"/>
      <c r="R6" s="461"/>
      <c r="S6" s="461"/>
      <c r="T6" s="519"/>
      <c r="U6" s="458"/>
      <c r="V6" s="458"/>
      <c r="W6" s="535"/>
      <c r="X6" s="387"/>
      <c r="Y6" s="387"/>
      <c r="Z6" s="576" t="s">
        <v>687</v>
      </c>
      <c r="AA6" s="585"/>
      <c r="AB6" s="585"/>
      <c r="AC6" s="585"/>
      <c r="AD6" s="585"/>
      <c r="AE6" s="585"/>
      <c r="AF6" s="609"/>
      <c r="AG6" s="614"/>
      <c r="AH6" s="620"/>
      <c r="AI6" s="620"/>
      <c r="AJ6" s="632"/>
      <c r="AK6" s="614"/>
      <c r="AL6" s="620"/>
      <c r="AM6" s="620"/>
      <c r="AN6" s="632"/>
      <c r="AO6" s="614"/>
      <c r="AP6" s="620"/>
      <c r="AQ6" s="620"/>
      <c r="AR6" s="632"/>
      <c r="AS6" s="614"/>
      <c r="AT6" s="620"/>
      <c r="AU6" s="620"/>
      <c r="AV6" s="632"/>
      <c r="AW6" s="614"/>
      <c r="AX6" s="620"/>
      <c r="AY6" s="620"/>
      <c r="AZ6" s="632"/>
      <c r="BA6" s="614"/>
      <c r="BB6" s="620"/>
      <c r="BC6" s="620"/>
      <c r="BD6" s="632"/>
      <c r="BE6" s="616">
        <f>SUM(AG6:BD6)</f>
        <v>0</v>
      </c>
      <c r="BF6" s="622"/>
      <c r="BG6" s="634"/>
      <c r="BL6" s="657"/>
      <c r="BM6" s="657"/>
      <c r="BN6" s="657"/>
      <c r="BW6" s="390"/>
      <c r="CC6" s="657"/>
      <c r="CD6" s="657"/>
      <c r="CE6" s="657"/>
      <c r="CL6" s="852"/>
      <c r="CM6" s="852"/>
      <c r="CN6" s="852"/>
      <c r="CO6" s="852"/>
      <c r="CP6" s="852"/>
      <c r="CQ6" s="852"/>
      <c r="CR6" s="852"/>
      <c r="CS6" s="852"/>
      <c r="CT6" s="850"/>
      <c r="CU6" s="850"/>
      <c r="CV6" s="850"/>
      <c r="CW6" s="850"/>
      <c r="CX6" s="850"/>
      <c r="CY6" s="850"/>
      <c r="CZ6" s="850"/>
      <c r="DA6" s="850"/>
      <c r="DB6" s="850"/>
      <c r="DC6" s="850"/>
      <c r="DD6" s="850"/>
      <c r="DE6" s="850"/>
      <c r="DF6" s="853"/>
      <c r="DG6" s="853"/>
      <c r="DH6" s="853"/>
    </row>
    <row r="7" spans="2:112" ht="21" customHeight="1">
      <c r="B7" s="385"/>
      <c r="C7" s="397"/>
      <c r="D7" s="417"/>
      <c r="E7" s="417"/>
      <c r="F7" s="417"/>
      <c r="G7" s="461" t="s">
        <v>562</v>
      </c>
      <c r="H7" s="461"/>
      <c r="I7" s="461"/>
      <c r="J7" s="461"/>
      <c r="K7" s="461"/>
      <c r="L7" s="461"/>
      <c r="M7" s="461"/>
      <c r="N7" s="461"/>
      <c r="O7" s="461"/>
      <c r="P7" s="461"/>
      <c r="Q7" s="461"/>
      <c r="R7" s="461"/>
      <c r="S7" s="461"/>
      <c r="T7" s="519"/>
      <c r="U7" s="520"/>
      <c r="V7" s="458"/>
      <c r="W7" s="535"/>
      <c r="X7" s="387"/>
      <c r="Y7" s="387"/>
      <c r="Z7" s="577" t="s">
        <v>168</v>
      </c>
      <c r="AA7" s="578" t="s">
        <v>685</v>
      </c>
      <c r="AB7" s="586"/>
      <c r="AC7" s="586"/>
      <c r="AD7" s="586"/>
      <c r="AE7" s="586"/>
      <c r="AF7" s="603"/>
      <c r="AG7" s="615"/>
      <c r="AH7" s="621"/>
      <c r="AI7" s="621"/>
      <c r="AJ7" s="633"/>
      <c r="AK7" s="615"/>
      <c r="AL7" s="621"/>
      <c r="AM7" s="621"/>
      <c r="AN7" s="633"/>
      <c r="AO7" s="615"/>
      <c r="AP7" s="621"/>
      <c r="AQ7" s="621"/>
      <c r="AR7" s="633"/>
      <c r="AS7" s="614"/>
      <c r="AT7" s="620"/>
      <c r="AU7" s="620"/>
      <c r="AV7" s="632"/>
      <c r="AW7" s="614"/>
      <c r="AX7" s="620"/>
      <c r="AY7" s="620"/>
      <c r="AZ7" s="632"/>
      <c r="BA7" s="614"/>
      <c r="BB7" s="620"/>
      <c r="BC7" s="620"/>
      <c r="BD7" s="632"/>
      <c r="BE7" s="616">
        <f>SUM(AG7:BD7)</f>
        <v>0</v>
      </c>
      <c r="BF7" s="622"/>
      <c r="BG7" s="634"/>
      <c r="CB7" s="432"/>
      <c r="CC7" s="432"/>
      <c r="CD7" s="432"/>
      <c r="CE7" s="432"/>
      <c r="CF7" s="432"/>
      <c r="CG7" s="432"/>
      <c r="CH7" s="432"/>
      <c r="CI7" s="821"/>
      <c r="CJ7" s="821"/>
      <c r="CK7" s="821"/>
      <c r="CL7" s="850"/>
      <c r="CM7" s="850"/>
      <c r="CN7" s="850"/>
      <c r="CO7" s="850"/>
      <c r="CP7" s="850"/>
      <c r="CQ7" s="850"/>
      <c r="CR7" s="850"/>
      <c r="CS7" s="850"/>
      <c r="CT7" s="850"/>
      <c r="CU7" s="850"/>
      <c r="CV7" s="850"/>
      <c r="CW7" s="850"/>
      <c r="CX7" s="850"/>
      <c r="CY7" s="850"/>
      <c r="CZ7" s="850"/>
      <c r="DA7" s="850"/>
      <c r="DB7" s="850"/>
      <c r="DC7" s="850"/>
      <c r="DD7" s="850"/>
      <c r="DE7" s="850"/>
      <c r="DF7" s="853"/>
      <c r="DG7" s="853"/>
      <c r="DH7" s="853"/>
    </row>
    <row r="8" spans="2:112" ht="21" customHeight="1">
      <c r="B8" s="387"/>
      <c r="C8" s="398"/>
      <c r="D8" s="418"/>
      <c r="E8" s="418"/>
      <c r="F8" s="418"/>
      <c r="G8" s="418"/>
      <c r="H8" s="418"/>
      <c r="I8" s="418"/>
      <c r="J8" s="418"/>
      <c r="K8" s="418"/>
      <c r="L8" s="487" t="str">
        <f>IF(COUNTIF(D5:F7,"○")&gt;1,"いずれか１つを選択してください。","")</f>
        <v/>
      </c>
      <c r="M8" s="418"/>
      <c r="N8" s="418"/>
      <c r="O8" s="418"/>
      <c r="P8" s="418"/>
      <c r="Q8" s="418"/>
      <c r="R8" s="418"/>
      <c r="S8" s="418"/>
      <c r="T8" s="418"/>
      <c r="U8" s="446"/>
      <c r="V8" s="446"/>
      <c r="W8" s="535"/>
      <c r="X8" s="387"/>
      <c r="Y8" s="387"/>
      <c r="Z8" s="578" t="s">
        <v>683</v>
      </c>
      <c r="AA8" s="586"/>
      <c r="AB8" s="586"/>
      <c r="AC8" s="586"/>
      <c r="AD8" s="586"/>
      <c r="AE8" s="586"/>
      <c r="AF8" s="603"/>
      <c r="AG8" s="614"/>
      <c r="AH8" s="620"/>
      <c r="AI8" s="620"/>
      <c r="AJ8" s="632"/>
      <c r="AK8" s="614"/>
      <c r="AL8" s="620"/>
      <c r="AM8" s="620"/>
      <c r="AN8" s="632"/>
      <c r="AO8" s="614"/>
      <c r="AP8" s="620"/>
      <c r="AQ8" s="620"/>
      <c r="AR8" s="632"/>
      <c r="AS8" s="614"/>
      <c r="AT8" s="620"/>
      <c r="AU8" s="620"/>
      <c r="AV8" s="632"/>
      <c r="AW8" s="614"/>
      <c r="AX8" s="620"/>
      <c r="AY8" s="620"/>
      <c r="AZ8" s="632"/>
      <c r="BA8" s="614"/>
      <c r="BB8" s="620"/>
      <c r="BC8" s="620"/>
      <c r="BD8" s="632"/>
      <c r="BE8" s="616">
        <f>SUM(AG8:BD8)</f>
        <v>0</v>
      </c>
      <c r="BF8" s="622"/>
      <c r="BG8" s="634"/>
      <c r="BU8" s="390"/>
      <c r="BW8" s="839"/>
      <c r="BX8" s="839"/>
      <c r="BY8" s="839"/>
      <c r="BZ8" s="839"/>
      <c r="CA8" s="839"/>
      <c r="CB8" s="822"/>
      <c r="CC8" s="822"/>
      <c r="CD8" s="822"/>
      <c r="CE8" s="822"/>
      <c r="CF8" s="822"/>
      <c r="CG8" s="822"/>
      <c r="CH8" s="822"/>
      <c r="CI8" s="821"/>
      <c r="CJ8" s="821"/>
      <c r="CK8" s="821"/>
      <c r="CL8" s="853"/>
      <c r="CM8" s="853"/>
      <c r="CN8" s="853"/>
      <c r="CO8" s="853"/>
      <c r="CP8" s="853"/>
      <c r="CQ8" s="853"/>
      <c r="CR8" s="853"/>
      <c r="CS8" s="853"/>
      <c r="CT8" s="853"/>
      <c r="CU8" s="853"/>
      <c r="CV8" s="853"/>
      <c r="CW8" s="853"/>
      <c r="CX8" s="853"/>
      <c r="CY8" s="853"/>
      <c r="CZ8" s="853"/>
      <c r="DA8" s="853"/>
      <c r="DB8" s="853"/>
      <c r="DC8" s="853"/>
      <c r="DD8" s="853"/>
      <c r="DE8" s="853"/>
      <c r="DF8" s="853"/>
      <c r="DG8" s="853"/>
      <c r="DH8" s="853"/>
    </row>
    <row r="9" spans="2:112" ht="21" customHeight="1">
      <c r="B9" s="387"/>
      <c r="C9" s="398"/>
      <c r="D9" s="418"/>
      <c r="E9" s="446"/>
      <c r="F9" s="458"/>
      <c r="G9" s="458"/>
      <c r="H9" s="458"/>
      <c r="I9" s="458"/>
      <c r="J9" s="458"/>
      <c r="K9" s="458"/>
      <c r="L9" s="458"/>
      <c r="M9" s="458"/>
      <c r="N9" s="458"/>
      <c r="O9" s="458"/>
      <c r="P9" s="458"/>
      <c r="Q9" s="458"/>
      <c r="R9" s="458"/>
      <c r="S9" s="458"/>
      <c r="T9" s="458"/>
      <c r="U9" s="458"/>
      <c r="V9" s="446"/>
      <c r="W9" s="535"/>
      <c r="X9" s="387"/>
      <c r="Y9" s="387"/>
      <c r="Z9" s="578" t="s">
        <v>657</v>
      </c>
      <c r="AA9" s="586"/>
      <c r="AB9" s="586"/>
      <c r="AC9" s="586"/>
      <c r="AD9" s="586"/>
      <c r="AE9" s="586"/>
      <c r="AF9" s="603"/>
      <c r="AG9" s="616">
        <f>AG6+AG8</f>
        <v>0</v>
      </c>
      <c r="AH9" s="622"/>
      <c r="AI9" s="622"/>
      <c r="AJ9" s="634"/>
      <c r="AK9" s="616">
        <f>AK6+AK8</f>
        <v>0</v>
      </c>
      <c r="AL9" s="622"/>
      <c r="AM9" s="622"/>
      <c r="AN9" s="634"/>
      <c r="AO9" s="616">
        <f>AO6+AO8</f>
        <v>0</v>
      </c>
      <c r="AP9" s="622"/>
      <c r="AQ9" s="622"/>
      <c r="AR9" s="634"/>
      <c r="AS9" s="616">
        <f>AS6+AS8</f>
        <v>0</v>
      </c>
      <c r="AT9" s="622"/>
      <c r="AU9" s="622"/>
      <c r="AV9" s="634"/>
      <c r="AW9" s="616">
        <f>AW6+AW8</f>
        <v>0</v>
      </c>
      <c r="AX9" s="622"/>
      <c r="AY9" s="622"/>
      <c r="AZ9" s="634"/>
      <c r="BA9" s="616">
        <f>BA6+BA8</f>
        <v>0</v>
      </c>
      <c r="BB9" s="622"/>
      <c r="BC9" s="622"/>
      <c r="BD9" s="634"/>
      <c r="BE9" s="616">
        <f>BE6+BE8</f>
        <v>0</v>
      </c>
      <c r="BF9" s="622"/>
      <c r="BG9" s="634"/>
      <c r="BW9" s="432"/>
      <c r="BX9" s="432"/>
      <c r="BY9" s="432"/>
      <c r="BZ9" s="432"/>
      <c r="CA9" s="432"/>
      <c r="CB9" s="842"/>
      <c r="CC9" s="842"/>
      <c r="CD9" s="842"/>
      <c r="CE9" s="842"/>
      <c r="CF9" s="847"/>
      <c r="CG9" s="847"/>
      <c r="CH9" s="847"/>
      <c r="CI9" s="847"/>
      <c r="CJ9" s="847"/>
      <c r="CK9" s="847"/>
    </row>
    <row r="10" spans="2:112" ht="21" customHeight="1">
      <c r="B10" s="387"/>
      <c r="C10" s="398"/>
      <c r="D10" s="418"/>
      <c r="E10" s="446"/>
      <c r="F10" s="458"/>
      <c r="G10" s="458"/>
      <c r="H10" s="458"/>
      <c r="I10" s="458"/>
      <c r="J10" s="458"/>
      <c r="K10" s="458"/>
      <c r="L10" s="458"/>
      <c r="M10" s="458"/>
      <c r="N10" s="458"/>
      <c r="O10" s="458"/>
      <c r="P10" s="458"/>
      <c r="Q10" s="458"/>
      <c r="R10" s="458"/>
      <c r="S10" s="458"/>
      <c r="T10" s="458"/>
      <c r="U10" s="458"/>
      <c r="V10" s="446"/>
      <c r="W10" s="536"/>
      <c r="X10" s="387"/>
      <c r="Y10" s="387"/>
      <c r="Z10" s="387"/>
      <c r="AA10" s="387"/>
      <c r="BG10" s="749" t="str">
        <f>IF(AND(BE9&lt;&gt;BO3,D12="○"),"「事業者名簿」の定員数と想定される利用者数が一致しません。","")</f>
        <v/>
      </c>
      <c r="BK10" s="432"/>
      <c r="BL10" s="432"/>
      <c r="BM10" s="432"/>
      <c r="BN10" s="432"/>
      <c r="BO10" s="821"/>
      <c r="BP10" s="486"/>
      <c r="BQ10" s="826"/>
      <c r="BR10" s="826"/>
      <c r="BS10" s="826"/>
      <c r="BW10" s="432"/>
      <c r="BX10" s="432"/>
      <c r="BY10" s="432"/>
      <c r="BZ10" s="432"/>
      <c r="CA10" s="432"/>
      <c r="CB10" s="842"/>
      <c r="CC10" s="842"/>
      <c r="CD10" s="842"/>
      <c r="CE10" s="842"/>
      <c r="CF10" s="847"/>
      <c r="CG10" s="847"/>
      <c r="CH10" s="847"/>
      <c r="CI10" s="847"/>
      <c r="CJ10" s="847"/>
      <c r="CK10" s="847"/>
    </row>
    <row r="11" spans="2:112" ht="21" customHeight="1">
      <c r="B11" s="387"/>
      <c r="C11" s="398"/>
      <c r="D11" s="419" t="s">
        <v>487</v>
      </c>
      <c r="E11" s="447"/>
      <c r="F11" s="447"/>
      <c r="G11" s="447"/>
      <c r="H11" s="447"/>
      <c r="I11" s="447"/>
      <c r="J11" s="458"/>
      <c r="K11" s="458"/>
      <c r="L11" s="458"/>
      <c r="M11" s="458"/>
      <c r="N11" s="458"/>
      <c r="O11" s="458"/>
      <c r="P11" s="458"/>
      <c r="Q11" s="458"/>
      <c r="R11" s="458"/>
      <c r="S11" s="458"/>
      <c r="T11" s="458"/>
      <c r="U11" s="458"/>
      <c r="V11" s="446"/>
      <c r="W11" s="537"/>
      <c r="Z11" s="390" t="s">
        <v>677</v>
      </c>
      <c r="AP11" s="390" t="s">
        <v>479</v>
      </c>
      <c r="AQ11" s="390"/>
      <c r="AW11" s="657"/>
      <c r="AX11" s="657"/>
      <c r="AY11" s="657"/>
      <c r="BG11" s="750"/>
      <c r="BH11" s="390" t="s">
        <v>1</v>
      </c>
      <c r="BN11" s="657"/>
      <c r="BO11" s="657"/>
      <c r="BP11" s="657"/>
      <c r="BW11" s="387"/>
      <c r="BX11" s="387"/>
      <c r="BY11" s="387"/>
      <c r="BZ11" s="387"/>
      <c r="CA11" s="387"/>
      <c r="CB11" s="842"/>
      <c r="CC11" s="842"/>
      <c r="CD11" s="842"/>
      <c r="CE11" s="842"/>
      <c r="CF11" s="847"/>
      <c r="CG11" s="847"/>
      <c r="CH11" s="847"/>
      <c r="CI11" s="847"/>
      <c r="CJ11" s="847"/>
      <c r="CK11" s="847"/>
    </row>
    <row r="12" spans="2:112" ht="21" customHeight="1">
      <c r="B12" s="387"/>
      <c r="C12" s="398"/>
      <c r="D12" s="420"/>
      <c r="E12" s="448"/>
      <c r="F12" s="459" t="s">
        <v>435</v>
      </c>
      <c r="G12" s="462"/>
      <c r="H12" s="462"/>
      <c r="I12" s="462"/>
      <c r="J12" s="462"/>
      <c r="K12" s="462"/>
      <c r="L12" s="462"/>
      <c r="M12" s="462"/>
      <c r="N12" s="462"/>
      <c r="O12" s="462"/>
      <c r="P12" s="462"/>
      <c r="Q12" s="462"/>
      <c r="R12" s="462"/>
      <c r="S12" s="462"/>
      <c r="T12" s="462"/>
      <c r="U12" s="462"/>
      <c r="V12" s="522"/>
      <c r="W12" s="536"/>
      <c r="AE12" s="575" t="s">
        <v>676</v>
      </c>
      <c r="AF12" s="461"/>
      <c r="AG12" s="461"/>
      <c r="AH12" s="461"/>
      <c r="AI12" s="461"/>
      <c r="AJ12" s="461"/>
      <c r="AK12" s="519"/>
      <c r="AL12" s="640" t="s">
        <v>675</v>
      </c>
      <c r="AM12" s="643"/>
      <c r="AN12" s="645"/>
      <c r="AV12" s="575" t="s">
        <v>676</v>
      </c>
      <c r="AW12" s="461"/>
      <c r="AX12" s="461"/>
      <c r="AY12" s="461"/>
      <c r="AZ12" s="461"/>
      <c r="BA12" s="461"/>
      <c r="BB12" s="519"/>
      <c r="BC12" s="640" t="s">
        <v>675</v>
      </c>
      <c r="BD12" s="643"/>
      <c r="BE12" s="645"/>
      <c r="BF12" s="738"/>
      <c r="BG12" s="750"/>
      <c r="BM12" s="575" t="s">
        <v>674</v>
      </c>
      <c r="BN12" s="461"/>
      <c r="BO12" s="461"/>
      <c r="BP12" s="461"/>
      <c r="BQ12" s="461"/>
      <c r="BR12" s="461"/>
      <c r="BS12" s="519"/>
      <c r="BW12" s="541"/>
      <c r="BX12" s="541"/>
      <c r="BY12" s="541"/>
      <c r="BZ12" s="541"/>
      <c r="CA12" s="541"/>
      <c r="CB12" s="843"/>
      <c r="CC12" s="843"/>
      <c r="CD12" s="843"/>
      <c r="CE12" s="843"/>
      <c r="CF12" s="849"/>
      <c r="CG12" s="849"/>
      <c r="CH12" s="849"/>
      <c r="CI12" s="541"/>
      <c r="CJ12" s="541"/>
      <c r="CK12" s="541"/>
    </row>
    <row r="13" spans="2:112" ht="26.25" customHeight="1">
      <c r="B13" s="387"/>
      <c r="C13" s="398"/>
      <c r="D13" s="420"/>
      <c r="E13" s="449"/>
      <c r="F13" s="459" t="s">
        <v>668</v>
      </c>
      <c r="G13" s="462"/>
      <c r="H13" s="462"/>
      <c r="I13" s="462"/>
      <c r="J13" s="462"/>
      <c r="K13" s="462"/>
      <c r="L13" s="462"/>
      <c r="M13" s="462"/>
      <c r="N13" s="462"/>
      <c r="O13" s="462"/>
      <c r="P13" s="462"/>
      <c r="Q13" s="462"/>
      <c r="R13" s="462"/>
      <c r="S13" s="462"/>
      <c r="T13" s="462"/>
      <c r="U13" s="462"/>
      <c r="V13" s="522"/>
      <c r="W13" s="538"/>
      <c r="AE13" s="605" t="s">
        <v>665</v>
      </c>
      <c r="AF13" s="610"/>
      <c r="AG13" s="610"/>
      <c r="AH13" s="623"/>
      <c r="AI13" s="605" t="s">
        <v>662</v>
      </c>
      <c r="AJ13" s="610"/>
      <c r="AK13" s="623"/>
      <c r="AL13" s="641"/>
      <c r="AM13" s="644"/>
      <c r="AN13" s="646"/>
      <c r="AQ13" s="459"/>
      <c r="AR13" s="462"/>
      <c r="AS13" s="462"/>
      <c r="AT13" s="462"/>
      <c r="AU13" s="522"/>
      <c r="AV13" s="605" t="s">
        <v>665</v>
      </c>
      <c r="AW13" s="610"/>
      <c r="AX13" s="610"/>
      <c r="AY13" s="623"/>
      <c r="AZ13" s="605" t="s">
        <v>662</v>
      </c>
      <c r="BA13" s="610"/>
      <c r="BB13" s="623"/>
      <c r="BC13" s="641"/>
      <c r="BD13" s="644"/>
      <c r="BE13" s="646"/>
      <c r="BF13" s="738"/>
      <c r="BG13" s="751"/>
      <c r="BH13" s="459"/>
      <c r="BI13" s="462"/>
      <c r="BJ13" s="462"/>
      <c r="BK13" s="462"/>
      <c r="BL13" s="522"/>
      <c r="BM13" s="605" t="s">
        <v>541</v>
      </c>
      <c r="BN13" s="610"/>
      <c r="BO13" s="610"/>
      <c r="BP13" s="623"/>
      <c r="BQ13" s="605" t="s">
        <v>662</v>
      </c>
      <c r="BR13" s="610"/>
      <c r="BS13" s="623"/>
      <c r="BW13" s="387"/>
      <c r="BX13" s="387"/>
      <c r="BY13" s="387"/>
      <c r="BZ13" s="842"/>
      <c r="CA13" s="842"/>
      <c r="CB13" s="842"/>
      <c r="CC13" s="842"/>
      <c r="CD13" s="847"/>
      <c r="CE13" s="847"/>
      <c r="CF13" s="847"/>
      <c r="CG13" s="847"/>
      <c r="CH13" s="847"/>
      <c r="CI13" s="847"/>
    </row>
    <row r="14" spans="2:112" ht="21" customHeight="1">
      <c r="B14" s="387"/>
      <c r="C14" s="398"/>
      <c r="D14" s="420"/>
      <c r="E14" s="449"/>
      <c r="F14" s="459" t="s">
        <v>661</v>
      </c>
      <c r="G14" s="462"/>
      <c r="H14" s="462"/>
      <c r="I14" s="462"/>
      <c r="J14" s="462"/>
      <c r="K14" s="462"/>
      <c r="L14" s="462"/>
      <c r="M14" s="462"/>
      <c r="N14" s="462"/>
      <c r="O14" s="462"/>
      <c r="P14" s="462"/>
      <c r="Q14" s="462"/>
      <c r="R14" s="462"/>
      <c r="S14" s="462"/>
      <c r="T14" s="462"/>
      <c r="U14" s="462"/>
      <c r="V14" s="522"/>
      <c r="W14" s="538"/>
      <c r="Z14" s="575" t="s">
        <v>660</v>
      </c>
      <c r="AA14" s="461"/>
      <c r="AB14" s="461"/>
      <c r="AC14" s="461"/>
      <c r="AD14" s="519"/>
      <c r="AE14" s="606" t="b">
        <f>IF((OR($D$5="○",$D$6="○")),ROUNDDOWN(((BE$6+BE$8*0.9))/6,1))</f>
        <v>0</v>
      </c>
      <c r="AF14" s="611"/>
      <c r="AG14" s="611"/>
      <c r="AH14" s="624"/>
      <c r="AI14" s="627">
        <f>AE14*$AY$60</f>
        <v>0</v>
      </c>
      <c r="AJ14" s="635"/>
      <c r="AK14" s="639"/>
      <c r="AL14" s="627">
        <f>AE14*40</f>
        <v>0</v>
      </c>
      <c r="AM14" s="635"/>
      <c r="AN14" s="639"/>
      <c r="AQ14" s="575" t="s">
        <v>660</v>
      </c>
      <c r="AR14" s="461"/>
      <c r="AS14" s="461"/>
      <c r="AT14" s="461"/>
      <c r="AU14" s="519"/>
      <c r="AV14" s="607" t="b">
        <f>IF((OR($D$5="○",$D$6="○")),$BE$43)</f>
        <v>0</v>
      </c>
      <c r="AW14" s="612"/>
      <c r="AX14" s="612"/>
      <c r="AY14" s="625"/>
      <c r="AZ14" s="690">
        <f>AV14*$AY$60</f>
        <v>0</v>
      </c>
      <c r="BA14" s="690"/>
      <c r="BB14" s="690"/>
      <c r="BC14" s="627">
        <f>AV14*40</f>
        <v>0</v>
      </c>
      <c r="BD14" s="635"/>
      <c r="BE14" s="639"/>
      <c r="BF14" s="739"/>
      <c r="BG14" s="750"/>
      <c r="BH14" s="575" t="s">
        <v>658</v>
      </c>
      <c r="BI14" s="461"/>
      <c r="BJ14" s="461"/>
      <c r="BK14" s="461"/>
      <c r="BL14" s="519"/>
      <c r="BM14" s="607">
        <f>(ROUNDDOWN(BQ14/40,1))</f>
        <v>0</v>
      </c>
      <c r="BN14" s="612"/>
      <c r="BO14" s="612"/>
      <c r="BP14" s="625"/>
      <c r="BQ14" s="690">
        <f>$BB$73</f>
        <v>0</v>
      </c>
      <c r="BR14" s="690"/>
      <c r="BS14" s="690"/>
      <c r="BU14" s="390"/>
      <c r="BW14" s="390"/>
      <c r="BX14" s="390"/>
      <c r="BY14" s="390"/>
      <c r="BZ14" s="843"/>
      <c r="CA14" s="843"/>
      <c r="CB14" s="843"/>
      <c r="CC14" s="843"/>
      <c r="CD14" s="654"/>
      <c r="CE14" s="654"/>
      <c r="CF14" s="654"/>
      <c r="CG14" s="432"/>
      <c r="CH14" s="432"/>
      <c r="CI14" s="432"/>
    </row>
    <row r="15" spans="2:112" ht="21" customHeight="1">
      <c r="B15" s="387"/>
      <c r="C15" s="399"/>
      <c r="D15" s="421"/>
      <c r="E15" s="421"/>
      <c r="F15" s="421"/>
      <c r="G15" s="421"/>
      <c r="H15" s="421"/>
      <c r="I15" s="421"/>
      <c r="J15" s="421"/>
      <c r="K15" s="421"/>
      <c r="L15" s="488" t="str">
        <f>IF(COUNTIF(D12:E14,"○")&gt;1,"いずれか１つを選択してください。","")</f>
        <v/>
      </c>
      <c r="M15" s="421"/>
      <c r="N15" s="421"/>
      <c r="O15" s="421"/>
      <c r="P15" s="421"/>
      <c r="Q15" s="421"/>
      <c r="R15" s="421"/>
      <c r="S15" s="421"/>
      <c r="T15" s="421"/>
      <c r="U15" s="421"/>
      <c r="V15" s="523"/>
      <c r="W15" s="539"/>
      <c r="Z15" s="575" t="s">
        <v>380</v>
      </c>
      <c r="AA15" s="461"/>
      <c r="AB15" s="461"/>
      <c r="AC15" s="461"/>
      <c r="AD15" s="519"/>
      <c r="AE15" s="606" t="b">
        <f>IF((OR($D$7="○")),ROUNDDOWN((BE$6+BE$8*0.9)/5,1))</f>
        <v>0</v>
      </c>
      <c r="AF15" s="611"/>
      <c r="AG15" s="611"/>
      <c r="AH15" s="624"/>
      <c r="AI15" s="627">
        <f>AE15*$AY$60</f>
        <v>0</v>
      </c>
      <c r="AJ15" s="635"/>
      <c r="AK15" s="639"/>
      <c r="AL15" s="627">
        <f>AE15*40</f>
        <v>0</v>
      </c>
      <c r="AM15" s="635"/>
      <c r="AN15" s="639"/>
      <c r="AQ15" s="575" t="s">
        <v>380</v>
      </c>
      <c r="AR15" s="461"/>
      <c r="AS15" s="461"/>
      <c r="AT15" s="461"/>
      <c r="AU15" s="519"/>
      <c r="AV15" s="607" t="b">
        <f>IF(($D$7="○"),$BE$43)</f>
        <v>0</v>
      </c>
      <c r="AW15" s="612"/>
      <c r="AX15" s="612"/>
      <c r="AY15" s="625"/>
      <c r="AZ15" s="690">
        <f>AV15*$AY$60</f>
        <v>0</v>
      </c>
      <c r="BA15" s="690"/>
      <c r="BB15" s="690"/>
      <c r="BC15" s="627">
        <f>AV15*40</f>
        <v>0</v>
      </c>
      <c r="BD15" s="635"/>
      <c r="BE15" s="639"/>
      <c r="BF15" s="739"/>
      <c r="BG15" s="750"/>
      <c r="BH15" s="579" t="s">
        <v>543</v>
      </c>
      <c r="BI15" s="587"/>
      <c r="BJ15" s="587"/>
      <c r="BK15" s="587"/>
      <c r="BL15" s="604"/>
      <c r="BM15" s="608">
        <f>SUM(BM12:BP14)</f>
        <v>0</v>
      </c>
      <c r="BN15" s="613"/>
      <c r="BO15" s="613"/>
      <c r="BP15" s="626"/>
      <c r="BQ15" s="691">
        <f>SUMIF(BQ12:BS14,"&lt;&gt;#VALUE!")</f>
        <v>0</v>
      </c>
      <c r="BR15" s="691"/>
      <c r="BS15" s="691"/>
      <c r="BW15" s="833"/>
    </row>
    <row r="16" spans="2:112" ht="21" customHeight="1">
      <c r="B16" s="387"/>
      <c r="C16" s="387"/>
      <c r="D16" s="387"/>
      <c r="E16" s="432"/>
      <c r="F16" s="432"/>
      <c r="G16" s="432"/>
      <c r="H16" s="432"/>
      <c r="I16" s="432"/>
      <c r="J16" s="432"/>
      <c r="K16" s="432"/>
      <c r="L16" s="432"/>
      <c r="M16" s="432"/>
      <c r="N16" s="432"/>
      <c r="O16" s="432"/>
      <c r="P16" s="432"/>
      <c r="Q16" s="432"/>
      <c r="R16" s="432"/>
      <c r="S16" s="432"/>
      <c r="T16" s="432"/>
      <c r="U16" s="432"/>
      <c r="V16" s="387"/>
      <c r="W16" s="387"/>
      <c r="X16" s="387"/>
      <c r="Y16" s="387"/>
      <c r="Z16" s="578" t="s">
        <v>656</v>
      </c>
      <c r="AA16" s="586"/>
      <c r="AB16" s="586"/>
      <c r="AC16" s="586"/>
      <c r="AD16" s="603"/>
      <c r="AE16" s="607">
        <f>IF($D$6="○","",ROUNDDOWN(($AO$6+$AO$8*0.9)/9,1)+ROUNDDOWN(($AS$6-$AS$7+$AS$8*0.9)/6,1)+ROUNDDOWN($AS$7/12,1)+ROUNDDOWN(($AW$6-$AW$7+$AW$8*0.9)/4,1)+ROUNDDOWN($AW$7/8,1)+ROUNDDOWN(($BA$6-$BA$7+$BA$8*0.9)/2.5,1)+ROUNDDOWN($BA$7/5,1))</f>
        <v>0</v>
      </c>
      <c r="AF16" s="612"/>
      <c r="AG16" s="612"/>
      <c r="AH16" s="625"/>
      <c r="AI16" s="627">
        <f>AE16*$AY$60</f>
        <v>0</v>
      </c>
      <c r="AJ16" s="635"/>
      <c r="AK16" s="639"/>
      <c r="AL16" s="627">
        <f>AE16*40</f>
        <v>0</v>
      </c>
      <c r="AM16" s="635"/>
      <c r="AN16" s="639"/>
      <c r="AO16" s="387"/>
      <c r="AP16" s="387"/>
      <c r="AQ16" s="578" t="s">
        <v>656</v>
      </c>
      <c r="AR16" s="586"/>
      <c r="AS16" s="586"/>
      <c r="AT16" s="586"/>
      <c r="AU16" s="603"/>
      <c r="AV16" s="607" t="e">
        <f>IF(($D$6="○"),"",$BE$51)</f>
        <v>#DIV/0!</v>
      </c>
      <c r="AW16" s="612"/>
      <c r="AX16" s="612"/>
      <c r="AY16" s="625"/>
      <c r="AZ16" s="690" t="e">
        <f>AV16*$AY$60</f>
        <v>#DIV/0!</v>
      </c>
      <c r="BA16" s="690"/>
      <c r="BB16" s="690"/>
      <c r="BC16" s="627" t="e">
        <f>AV16*40</f>
        <v>#DIV/0!</v>
      </c>
      <c r="BD16" s="635"/>
      <c r="BE16" s="639"/>
      <c r="BF16" s="739"/>
      <c r="BG16" s="750"/>
      <c r="BH16" s="387"/>
      <c r="BI16" s="387"/>
      <c r="BJ16" s="387"/>
      <c r="BK16" s="387"/>
      <c r="BL16" s="387"/>
      <c r="BM16" s="657"/>
      <c r="BN16" s="657"/>
      <c r="BO16" s="657"/>
      <c r="BP16" s="657"/>
      <c r="BQ16" s="739"/>
      <c r="BR16" s="739"/>
      <c r="BS16" s="739"/>
    </row>
    <row r="17" spans="2:96" ht="21" customHeight="1">
      <c r="B17" s="387"/>
      <c r="C17" s="387"/>
      <c r="D17" s="387"/>
      <c r="E17" s="432"/>
      <c r="F17" s="432"/>
      <c r="G17" s="432"/>
      <c r="H17" s="432"/>
      <c r="I17" s="432"/>
      <c r="J17" s="432"/>
      <c r="K17" s="432"/>
      <c r="L17" s="432"/>
      <c r="M17" s="432"/>
      <c r="N17" s="432"/>
      <c r="O17" s="432"/>
      <c r="P17" s="432"/>
      <c r="Q17" s="432"/>
      <c r="R17" s="432"/>
      <c r="S17" s="432"/>
      <c r="T17" s="432"/>
      <c r="U17" s="432"/>
      <c r="V17" s="387"/>
      <c r="W17" s="390"/>
      <c r="X17" s="390"/>
      <c r="Y17" s="390"/>
      <c r="Z17" s="579" t="s">
        <v>543</v>
      </c>
      <c r="AA17" s="587"/>
      <c r="AB17" s="587"/>
      <c r="AC17" s="587"/>
      <c r="AD17" s="604"/>
      <c r="AE17" s="608">
        <f>SUM(AE14:AH16)</f>
        <v>0</v>
      </c>
      <c r="AF17" s="613"/>
      <c r="AG17" s="613"/>
      <c r="AH17" s="626"/>
      <c r="AI17" s="628">
        <f>SUMIF(AI14:AK16,"&lt;&gt;#VALUE!")</f>
        <v>0</v>
      </c>
      <c r="AJ17" s="628"/>
      <c r="AK17" s="628"/>
      <c r="AL17" s="628">
        <f>SUMIF(AL14:AN16,"&lt;&gt;#VALUE!")</f>
        <v>0</v>
      </c>
      <c r="AM17" s="628"/>
      <c r="AN17" s="628"/>
      <c r="AO17" s="390"/>
      <c r="AP17" s="390"/>
      <c r="AQ17" s="579" t="s">
        <v>543</v>
      </c>
      <c r="AR17" s="587"/>
      <c r="AS17" s="587"/>
      <c r="AT17" s="587"/>
      <c r="AU17" s="604"/>
      <c r="AV17" s="608" t="e">
        <f>SUM(AV14:AY16)</f>
        <v>#DIV/0!</v>
      </c>
      <c r="AW17" s="613"/>
      <c r="AX17" s="613"/>
      <c r="AY17" s="626"/>
      <c r="AZ17" s="691" t="e">
        <f>SUMIF(AZ14:BB16,"&lt;&gt;#VALUE!")</f>
        <v>#DIV/0!</v>
      </c>
      <c r="BA17" s="691"/>
      <c r="BB17" s="691"/>
      <c r="BC17" s="579" t="e">
        <f>SUMIF(BC14:BE16,"&lt;&gt;#VALUE!")</f>
        <v>#DIV/0!</v>
      </c>
      <c r="BD17" s="587"/>
      <c r="BE17" s="604"/>
      <c r="BF17" s="390"/>
      <c r="BG17" s="717"/>
      <c r="BH17" s="390"/>
      <c r="BI17" s="390"/>
      <c r="BJ17" s="390"/>
      <c r="BK17" s="390"/>
      <c r="BL17" s="390"/>
      <c r="BM17" s="793"/>
      <c r="BN17" s="793"/>
      <c r="BO17" s="793"/>
      <c r="BP17" s="793"/>
      <c r="BQ17" s="827"/>
      <c r="BR17" s="827"/>
      <c r="BS17" s="827"/>
      <c r="BT17" s="390"/>
      <c r="BU17" s="390"/>
      <c r="BV17" s="390"/>
      <c r="BW17" s="822"/>
      <c r="BX17" s="840"/>
    </row>
    <row r="18" spans="2:96" ht="21" customHeight="1">
      <c r="B18" s="387"/>
      <c r="C18" s="387"/>
      <c r="D18" s="387"/>
      <c r="E18" s="432"/>
      <c r="F18" s="432"/>
      <c r="G18" s="432"/>
      <c r="H18" s="432"/>
      <c r="I18" s="432"/>
      <c r="J18" s="432"/>
      <c r="K18" s="432"/>
      <c r="L18" s="432"/>
      <c r="M18" s="432"/>
      <c r="N18" s="432"/>
      <c r="O18" s="432"/>
      <c r="P18" s="432"/>
      <c r="Q18" s="432"/>
      <c r="R18" s="432"/>
      <c r="S18" s="432"/>
      <c r="T18" s="432"/>
      <c r="U18" s="432"/>
      <c r="V18" s="387"/>
      <c r="W18" s="541"/>
      <c r="X18" s="541"/>
      <c r="Y18" s="541"/>
      <c r="Z18" s="541"/>
      <c r="AA18" s="541"/>
      <c r="AB18" s="590"/>
      <c r="AC18" s="590"/>
      <c r="AD18" s="590"/>
      <c r="AE18" s="590"/>
      <c r="AF18" s="432"/>
      <c r="AG18" s="432"/>
      <c r="AH18" s="432"/>
      <c r="AI18" s="432"/>
      <c r="AJ18" s="432"/>
      <c r="AK18" s="432"/>
      <c r="AM18" s="541"/>
      <c r="AN18" s="541"/>
      <c r="AO18" s="541"/>
      <c r="AP18" s="541"/>
      <c r="AQ18" s="541"/>
      <c r="AR18" s="590"/>
      <c r="AS18" s="590"/>
      <c r="AT18" s="590"/>
      <c r="AU18" s="590"/>
      <c r="AV18" s="654"/>
      <c r="AW18" s="654"/>
      <c r="AX18" s="654"/>
      <c r="AY18" s="432"/>
      <c r="AZ18" s="432"/>
      <c r="BA18" s="432"/>
      <c r="BD18" s="717"/>
      <c r="BE18" s="717"/>
      <c r="BF18" s="717"/>
      <c r="BG18" s="717"/>
      <c r="BH18" s="717"/>
      <c r="BI18" s="460"/>
      <c r="BJ18" s="460"/>
      <c r="BK18" s="460"/>
      <c r="BL18" s="460"/>
      <c r="BM18" s="465"/>
      <c r="BN18" s="465"/>
      <c r="BO18" s="465"/>
      <c r="BP18" s="465"/>
      <c r="BQ18" s="584"/>
      <c r="BR18" s="822"/>
      <c r="BS18" s="822"/>
      <c r="BT18" s="822"/>
      <c r="BU18" s="833"/>
      <c r="BV18" s="833"/>
      <c r="BW18" s="833"/>
      <c r="BX18" s="840"/>
    </row>
    <row r="19" spans="2:96" ht="8.25" customHeight="1">
      <c r="B19" s="386"/>
      <c r="C19" s="400"/>
      <c r="D19" s="400"/>
      <c r="E19" s="431"/>
      <c r="F19" s="431"/>
      <c r="G19" s="431"/>
      <c r="H19" s="431"/>
      <c r="I19" s="431"/>
      <c r="J19" s="431"/>
      <c r="K19" s="431"/>
      <c r="L19" s="431"/>
      <c r="M19" s="431"/>
      <c r="N19" s="431"/>
      <c r="O19" s="431"/>
      <c r="P19" s="431"/>
      <c r="Q19" s="431"/>
      <c r="R19" s="431"/>
      <c r="S19" s="431"/>
      <c r="T19" s="431"/>
      <c r="U19" s="431"/>
      <c r="V19" s="400"/>
      <c r="W19" s="540"/>
      <c r="X19" s="540"/>
      <c r="Y19" s="540"/>
      <c r="Z19" s="540"/>
      <c r="AA19" s="540"/>
      <c r="AB19" s="589"/>
      <c r="AC19" s="589"/>
      <c r="AD19" s="589"/>
      <c r="AE19" s="589"/>
      <c r="AF19" s="431"/>
      <c r="AG19" s="431"/>
      <c r="AH19" s="431"/>
      <c r="AI19" s="431"/>
      <c r="AJ19" s="431"/>
      <c r="AK19" s="431"/>
      <c r="AL19" s="642"/>
      <c r="AM19" s="540"/>
      <c r="AN19" s="540"/>
      <c r="AO19" s="540"/>
      <c r="AP19" s="540"/>
      <c r="AQ19" s="540"/>
      <c r="AR19" s="589"/>
      <c r="AS19" s="589"/>
      <c r="AT19" s="589"/>
      <c r="AU19" s="589"/>
      <c r="AV19" s="653"/>
      <c r="AW19" s="653"/>
      <c r="AX19" s="653"/>
      <c r="AY19" s="431"/>
      <c r="AZ19" s="431"/>
      <c r="BA19" s="431"/>
      <c r="BB19" s="642"/>
      <c r="BC19" s="642"/>
      <c r="BD19" s="716"/>
      <c r="BE19" s="716"/>
      <c r="BF19" s="716"/>
      <c r="BG19" s="716"/>
      <c r="BH19" s="716"/>
      <c r="BI19" s="765"/>
      <c r="BJ19" s="765"/>
      <c r="BK19" s="765"/>
      <c r="BL19" s="765"/>
      <c r="BM19" s="794"/>
      <c r="BN19" s="803"/>
      <c r="BO19" s="465"/>
      <c r="BP19" s="465"/>
      <c r="BQ19" s="584"/>
      <c r="BR19" s="822"/>
      <c r="BS19" s="822"/>
      <c r="BT19" s="822"/>
      <c r="BU19" s="833"/>
      <c r="BV19" s="833"/>
      <c r="BW19" s="833"/>
      <c r="BX19" s="840"/>
    </row>
    <row r="20" spans="2:96" ht="21" customHeight="1">
      <c r="B20" s="388"/>
      <c r="D20" s="390" t="s">
        <v>655</v>
      </c>
      <c r="E20" s="450"/>
      <c r="F20" s="450"/>
      <c r="G20" s="450"/>
      <c r="H20" s="450"/>
      <c r="I20" s="464"/>
      <c r="J20" s="460"/>
      <c r="K20" s="460"/>
      <c r="L20" s="460"/>
      <c r="M20" s="465"/>
      <c r="N20" s="465"/>
      <c r="O20" s="464"/>
      <c r="P20" s="465"/>
      <c r="Q20" s="432"/>
      <c r="R20" s="432"/>
      <c r="S20" s="432"/>
      <c r="T20" s="432"/>
      <c r="U20" s="432"/>
      <c r="V20" s="387"/>
      <c r="W20" s="542"/>
      <c r="X20" s="559"/>
      <c r="Y20" s="559"/>
      <c r="Z20" s="580" t="s">
        <v>653</v>
      </c>
      <c r="AA20" s="580"/>
      <c r="AB20" s="580"/>
      <c r="AC20" s="580"/>
      <c r="AD20" s="580"/>
      <c r="AE20" s="580"/>
      <c r="AF20" s="580"/>
      <c r="AG20" s="580"/>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c r="BK20" s="580"/>
      <c r="BL20" s="580"/>
      <c r="BM20" s="795"/>
      <c r="BN20" s="804"/>
      <c r="BO20" s="465"/>
      <c r="BP20" s="465"/>
      <c r="BQ20" s="584"/>
      <c r="BR20" s="822"/>
      <c r="BS20" s="822"/>
      <c r="BT20" s="822"/>
      <c r="BU20" s="833"/>
      <c r="BV20" s="833"/>
      <c r="BW20" s="833"/>
      <c r="BX20" s="465"/>
    </row>
    <row r="21" spans="2:96" ht="16.5" customHeight="1">
      <c r="B21" s="388"/>
      <c r="C21" s="387"/>
      <c r="D21" s="387"/>
      <c r="E21" s="384"/>
      <c r="F21" s="460"/>
      <c r="G21" s="460"/>
      <c r="H21" s="460"/>
      <c r="I21" s="465"/>
      <c r="J21" s="465"/>
      <c r="L21" s="465"/>
      <c r="M21" s="432"/>
      <c r="N21" s="432"/>
      <c r="Q21" s="432"/>
      <c r="S21" s="460"/>
      <c r="T21" s="460"/>
      <c r="U21" s="460"/>
      <c r="V21" s="465"/>
      <c r="W21" s="543" t="s">
        <v>73</v>
      </c>
      <c r="X21" s="560"/>
      <c r="Y21" s="573"/>
      <c r="Z21" s="581"/>
      <c r="AA21" s="581"/>
      <c r="AB21" s="581"/>
      <c r="AC21" s="581"/>
      <c r="AD21" s="581"/>
      <c r="AE21" s="581"/>
      <c r="AF21" s="581"/>
      <c r="AG21" s="581"/>
      <c r="AH21" s="581"/>
      <c r="AI21" s="581"/>
      <c r="AJ21" s="581"/>
      <c r="AK21" s="581"/>
      <c r="AL21" s="581"/>
      <c r="AM21" s="581"/>
      <c r="AN21" s="581"/>
      <c r="AO21" s="581"/>
      <c r="AP21" s="581"/>
      <c r="AQ21" s="581"/>
      <c r="AR21" s="581"/>
      <c r="AS21" s="581"/>
      <c r="AT21" s="581"/>
      <c r="AU21" s="581"/>
      <c r="AV21" s="581"/>
      <c r="AW21" s="581"/>
      <c r="AX21" s="581"/>
      <c r="AY21" s="581"/>
      <c r="AZ21" s="581"/>
      <c r="BA21" s="581"/>
      <c r="BB21" s="581"/>
      <c r="BC21" s="581"/>
      <c r="BD21" s="581"/>
      <c r="BE21" s="581"/>
      <c r="BF21" s="581"/>
      <c r="BG21" s="581"/>
      <c r="BH21" s="581"/>
      <c r="BI21" s="581"/>
      <c r="BJ21" s="581"/>
      <c r="BK21" s="581"/>
      <c r="BL21" s="581"/>
      <c r="BM21" s="796"/>
      <c r="BN21" s="804"/>
      <c r="BO21" s="465"/>
      <c r="BQ21" s="450"/>
      <c r="BR21" s="830"/>
      <c r="BS21" s="830"/>
      <c r="BT21" s="832"/>
      <c r="BU21" s="832"/>
      <c r="BX21" s="465"/>
    </row>
    <row r="22" spans="2:96" ht="16.5" customHeight="1">
      <c r="B22" s="388"/>
      <c r="C22" s="387"/>
      <c r="D22" s="387"/>
      <c r="E22" s="384"/>
      <c r="F22" s="460"/>
      <c r="G22" s="460"/>
      <c r="H22" s="460"/>
      <c r="I22" s="465"/>
      <c r="J22" s="465"/>
      <c r="L22" s="465"/>
      <c r="M22" s="432"/>
      <c r="N22" s="432"/>
      <c r="Q22" s="432"/>
      <c r="S22" s="460"/>
      <c r="T22" s="460"/>
      <c r="U22" s="460"/>
      <c r="V22" s="465"/>
      <c r="W22" s="544"/>
      <c r="X22" s="561"/>
      <c r="Y22" s="561"/>
      <c r="Z22" s="582"/>
      <c r="AA22" s="582"/>
      <c r="AB22" s="582"/>
      <c r="AC22" s="582"/>
      <c r="AD22" s="582"/>
      <c r="AE22" s="582"/>
      <c r="AF22" s="582"/>
      <c r="AG22" s="582"/>
      <c r="AH22" s="582"/>
      <c r="AI22" s="582"/>
      <c r="AJ22" s="582"/>
      <c r="AK22" s="582"/>
      <c r="AL22" s="582"/>
      <c r="AM22" s="582"/>
      <c r="AN22" s="582"/>
      <c r="AO22" s="582"/>
      <c r="AP22" s="582"/>
      <c r="AQ22" s="582"/>
      <c r="AR22" s="582"/>
      <c r="AS22" s="582"/>
      <c r="AT22" s="582"/>
      <c r="AU22" s="582"/>
      <c r="AV22" s="582"/>
      <c r="AW22" s="582"/>
      <c r="AX22" s="582"/>
      <c r="AY22" s="582"/>
      <c r="AZ22" s="582"/>
      <c r="BA22" s="582"/>
      <c r="BB22" s="582"/>
      <c r="BC22" s="582"/>
      <c r="BD22" s="582"/>
      <c r="BE22" s="582"/>
      <c r="BF22" s="582"/>
      <c r="BG22" s="582"/>
      <c r="BH22" s="582"/>
      <c r="BI22" s="582"/>
      <c r="BJ22" s="582"/>
      <c r="BK22" s="582"/>
      <c r="BL22" s="582"/>
      <c r="BM22" s="797"/>
      <c r="BN22" s="804"/>
      <c r="BO22" s="822"/>
      <c r="BQ22" s="450"/>
      <c r="BR22" s="830"/>
      <c r="BS22" s="830"/>
      <c r="BT22" s="832"/>
      <c r="BU22" s="832"/>
      <c r="BX22" s="465"/>
    </row>
    <row r="23" spans="2:96" ht="12" customHeight="1">
      <c r="B23" s="388"/>
      <c r="C23" s="387"/>
      <c r="D23" s="387"/>
      <c r="E23" s="384"/>
      <c r="F23" s="460"/>
      <c r="G23" s="460"/>
      <c r="H23" s="460"/>
      <c r="I23" s="465"/>
      <c r="J23" s="465"/>
      <c r="L23" s="465"/>
      <c r="M23" s="432"/>
      <c r="N23" s="432"/>
      <c r="Q23" s="432"/>
      <c r="S23" s="460"/>
      <c r="T23" s="460"/>
      <c r="U23" s="460"/>
      <c r="V23" s="465"/>
      <c r="W23" s="430"/>
      <c r="X23" s="562"/>
      <c r="Y23" s="562"/>
      <c r="Z23" s="583"/>
      <c r="AA23" s="588"/>
      <c r="AB23" s="588"/>
      <c r="AC23" s="588"/>
      <c r="AD23" s="588"/>
      <c r="AE23" s="588"/>
      <c r="AF23" s="588"/>
      <c r="AG23" s="588"/>
      <c r="AH23" s="588"/>
      <c r="AI23" s="588"/>
      <c r="AJ23" s="588"/>
      <c r="AK23" s="588"/>
      <c r="AL23" s="588"/>
      <c r="AM23" s="588"/>
      <c r="AN23" s="588"/>
      <c r="AO23" s="588"/>
      <c r="AP23" s="588"/>
      <c r="AQ23" s="588"/>
      <c r="AR23" s="588"/>
      <c r="AS23" s="588"/>
      <c r="AT23" s="588"/>
      <c r="AU23" s="588"/>
      <c r="AV23" s="588"/>
      <c r="AW23" s="588"/>
      <c r="AX23" s="588"/>
      <c r="AY23" s="588"/>
      <c r="AZ23" s="588"/>
      <c r="BA23" s="588"/>
      <c r="BB23" s="588"/>
      <c r="BC23" s="588"/>
      <c r="BD23" s="588"/>
      <c r="BE23" s="588"/>
      <c r="BF23" s="588"/>
      <c r="BG23" s="588"/>
      <c r="BH23" s="588"/>
      <c r="BI23" s="588"/>
      <c r="BJ23" s="588"/>
      <c r="BK23" s="588"/>
      <c r="BL23" s="588"/>
      <c r="BM23" s="588"/>
      <c r="BN23" s="804"/>
      <c r="BO23" s="822"/>
      <c r="BQ23" s="450"/>
      <c r="BR23" s="830"/>
      <c r="BS23" s="830"/>
      <c r="BT23" s="832"/>
      <c r="BU23" s="834"/>
      <c r="BV23" s="835"/>
      <c r="BW23" s="835"/>
      <c r="BX23" s="841"/>
      <c r="BY23" s="835"/>
      <c r="BZ23" s="835"/>
      <c r="CA23" s="835"/>
      <c r="CB23" s="835"/>
      <c r="CC23" s="835"/>
      <c r="CD23" s="835"/>
      <c r="CE23" s="835"/>
      <c r="CF23" s="835"/>
      <c r="CG23" s="835"/>
      <c r="CH23" s="835"/>
      <c r="CI23" s="835"/>
      <c r="CJ23" s="835"/>
      <c r="CK23" s="835"/>
      <c r="CL23" s="835"/>
      <c r="CM23" s="835"/>
      <c r="CN23" s="835"/>
      <c r="CO23" s="835"/>
      <c r="CP23" s="835"/>
      <c r="CQ23" s="835"/>
      <c r="CR23" s="835"/>
    </row>
    <row r="24" spans="2:96" ht="21" customHeight="1">
      <c r="B24" s="388"/>
      <c r="C24" s="401"/>
      <c r="D24" s="422" t="s">
        <v>651</v>
      </c>
      <c r="E24" s="422"/>
      <c r="F24" s="422"/>
      <c r="G24" s="422"/>
      <c r="H24" s="422"/>
      <c r="I24" s="422"/>
      <c r="J24" s="422"/>
      <c r="K24" s="422"/>
      <c r="L24" s="422"/>
      <c r="M24" s="422"/>
      <c r="N24" s="422"/>
      <c r="O24" s="422"/>
      <c r="P24" s="422"/>
      <c r="Q24" s="422"/>
      <c r="R24" s="422"/>
      <c r="S24" s="422"/>
      <c r="T24" s="422"/>
      <c r="U24" s="422"/>
      <c r="V24" s="422"/>
      <c r="W24" s="422"/>
      <c r="X24" s="422"/>
      <c r="Y24" s="422"/>
      <c r="Z24" s="422"/>
      <c r="AA24" s="422"/>
      <c r="AB24" s="422"/>
      <c r="AC24" s="422"/>
      <c r="AD24" s="422"/>
      <c r="AE24" s="422"/>
      <c r="AF24" s="422"/>
      <c r="AG24" s="617"/>
      <c r="AH24" s="465"/>
      <c r="AI24" s="629"/>
      <c r="AJ24" s="636" t="s">
        <v>243</v>
      </c>
      <c r="AK24" s="636"/>
      <c r="AL24" s="636"/>
      <c r="AM24" s="636"/>
      <c r="AN24" s="636"/>
      <c r="AO24" s="636"/>
      <c r="AP24" s="636"/>
      <c r="AQ24" s="636"/>
      <c r="AR24" s="636"/>
      <c r="AS24" s="636"/>
      <c r="AT24" s="636"/>
      <c r="AU24" s="636"/>
      <c r="AV24" s="636"/>
      <c r="AW24" s="636"/>
      <c r="AX24" s="636"/>
      <c r="AY24" s="636"/>
      <c r="AZ24" s="636"/>
      <c r="BA24" s="636"/>
      <c r="BB24" s="636"/>
      <c r="BC24" s="636"/>
      <c r="BD24" s="636"/>
      <c r="BE24" s="636"/>
      <c r="BF24" s="636"/>
      <c r="BG24" s="636"/>
      <c r="BH24" s="636"/>
      <c r="BI24" s="636"/>
      <c r="BJ24" s="636"/>
      <c r="BK24" s="636"/>
      <c r="BL24" s="636"/>
      <c r="BM24" s="798"/>
      <c r="BN24" s="804"/>
      <c r="BO24" s="822"/>
      <c r="BQ24" s="450"/>
      <c r="BR24" s="830"/>
      <c r="BS24" s="830"/>
      <c r="BT24" s="832"/>
      <c r="BU24" s="834"/>
      <c r="BV24" s="835"/>
      <c r="BW24" s="835"/>
      <c r="BX24" s="835"/>
      <c r="BY24" s="835"/>
      <c r="BZ24" s="835"/>
      <c r="CA24" s="835"/>
      <c r="CB24" s="835"/>
      <c r="CC24" s="835"/>
      <c r="CD24" s="835"/>
      <c r="CE24" s="835"/>
      <c r="CF24" s="835"/>
      <c r="CG24" s="835"/>
      <c r="CH24" s="835"/>
      <c r="CI24" s="835"/>
      <c r="CJ24" s="835"/>
      <c r="CK24" s="835"/>
      <c r="CL24" s="835"/>
      <c r="CM24" s="835"/>
      <c r="CN24" s="835"/>
      <c r="CO24" s="835"/>
      <c r="CP24" s="835"/>
      <c r="CQ24" s="835"/>
      <c r="CR24" s="835"/>
    </row>
    <row r="25" spans="2:96" ht="21" customHeight="1">
      <c r="B25" s="388"/>
      <c r="C25" s="402"/>
      <c r="D25" s="423" t="s">
        <v>96</v>
      </c>
      <c r="E25" s="423"/>
      <c r="F25" s="423"/>
      <c r="G25" s="423"/>
      <c r="H25" s="423"/>
      <c r="I25" s="466" t="s">
        <v>518</v>
      </c>
      <c r="J25" s="466"/>
      <c r="K25" s="466"/>
      <c r="L25" s="466"/>
      <c r="M25" s="466" t="s">
        <v>641</v>
      </c>
      <c r="N25" s="466"/>
      <c r="O25" s="466"/>
      <c r="P25" s="466"/>
      <c r="Q25" s="225"/>
      <c r="R25" s="511"/>
      <c r="S25" s="511"/>
      <c r="T25" s="423" t="s">
        <v>648</v>
      </c>
      <c r="U25" s="423"/>
      <c r="V25" s="423"/>
      <c r="W25" s="423"/>
      <c r="X25" s="423"/>
      <c r="Y25" s="466" t="s">
        <v>518</v>
      </c>
      <c r="Z25" s="466"/>
      <c r="AA25" s="466"/>
      <c r="AB25" s="466"/>
      <c r="AC25" s="466" t="s">
        <v>641</v>
      </c>
      <c r="AD25" s="466"/>
      <c r="AE25" s="466"/>
      <c r="AF25" s="466"/>
      <c r="AG25" s="618"/>
      <c r="AH25" s="511"/>
      <c r="AI25" s="630"/>
      <c r="AJ25" s="423" t="s">
        <v>645</v>
      </c>
      <c r="AK25" s="423"/>
      <c r="AL25" s="423"/>
      <c r="AM25" s="423"/>
      <c r="AN25" s="423"/>
      <c r="AO25" s="466" t="s">
        <v>518</v>
      </c>
      <c r="AP25" s="466"/>
      <c r="AQ25" s="466"/>
      <c r="AR25" s="466"/>
      <c r="AS25" s="466" t="s">
        <v>641</v>
      </c>
      <c r="AT25" s="466"/>
      <c r="AU25" s="466"/>
      <c r="AV25" s="466"/>
      <c r="AW25" s="658"/>
      <c r="AX25" s="664"/>
      <c r="AY25" s="668"/>
      <c r="AZ25" s="423" t="s">
        <v>644</v>
      </c>
      <c r="BA25" s="423"/>
      <c r="BB25" s="423"/>
      <c r="BC25" s="423"/>
      <c r="BD25" s="423"/>
      <c r="BE25" s="466" t="s">
        <v>518</v>
      </c>
      <c r="BF25" s="466"/>
      <c r="BG25" s="466"/>
      <c r="BH25" s="466"/>
      <c r="BI25" s="466" t="s">
        <v>641</v>
      </c>
      <c r="BJ25" s="466"/>
      <c r="BK25" s="466"/>
      <c r="BL25" s="466"/>
      <c r="BM25" s="799"/>
      <c r="BN25" s="805"/>
      <c r="BO25" s="465"/>
      <c r="BQ25" s="450"/>
      <c r="BR25" s="830"/>
      <c r="BS25" s="830"/>
      <c r="BT25" s="832"/>
      <c r="BU25" s="834"/>
      <c r="BV25" s="658"/>
      <c r="BW25" s="658"/>
      <c r="BX25" s="658"/>
      <c r="BY25" s="658"/>
      <c r="BZ25" s="835"/>
      <c r="CA25" s="658"/>
      <c r="CB25" s="658"/>
      <c r="CC25" s="658"/>
      <c r="CD25" s="658"/>
      <c r="CE25" s="835"/>
      <c r="CF25" s="658"/>
      <c r="CG25" s="658"/>
      <c r="CH25" s="658"/>
      <c r="CI25" s="658"/>
      <c r="CJ25" s="835"/>
      <c r="CK25" s="658"/>
      <c r="CL25" s="658"/>
      <c r="CM25" s="658"/>
      <c r="CN25" s="658"/>
      <c r="CO25" s="835"/>
      <c r="CP25" s="835"/>
      <c r="CQ25" s="835"/>
      <c r="CR25" s="835"/>
    </row>
    <row r="26" spans="2:96" ht="21" customHeight="1">
      <c r="B26" s="388"/>
      <c r="C26" s="402"/>
      <c r="D26" s="423" t="s">
        <v>640</v>
      </c>
      <c r="E26" s="423"/>
      <c r="F26" s="423"/>
      <c r="G26" s="423"/>
      <c r="H26" s="423"/>
      <c r="I26" s="467">
        <f>(ROUNDDOWN(M26/40,1))</f>
        <v>0</v>
      </c>
      <c r="J26" s="467"/>
      <c r="K26" s="467"/>
      <c r="L26" s="467"/>
      <c r="M26" s="467">
        <f>((((ROUNDDOWN($BE$9/12,1))*40)))*-1</f>
        <v>0</v>
      </c>
      <c r="N26" s="467"/>
      <c r="O26" s="467"/>
      <c r="P26" s="467"/>
      <c r="Q26" s="225"/>
      <c r="R26" s="511"/>
      <c r="S26" s="511"/>
      <c r="T26" s="423" t="s">
        <v>640</v>
      </c>
      <c r="U26" s="423"/>
      <c r="V26" s="423"/>
      <c r="W26" s="423"/>
      <c r="X26" s="423"/>
      <c r="Y26" s="467">
        <f>(ROUNDDOWN(AC26/40,1))</f>
        <v>0</v>
      </c>
      <c r="Z26" s="467"/>
      <c r="AA26" s="467"/>
      <c r="AB26" s="467"/>
      <c r="AC26" s="467">
        <f>((((ROUNDDOWN($BE$9/30,1))*40)))*-1</f>
        <v>0</v>
      </c>
      <c r="AD26" s="467"/>
      <c r="AE26" s="467"/>
      <c r="AF26" s="467"/>
      <c r="AG26" s="618"/>
      <c r="AH26" s="511"/>
      <c r="AI26" s="630"/>
      <c r="AJ26" s="423" t="s">
        <v>640</v>
      </c>
      <c r="AK26" s="423"/>
      <c r="AL26" s="423"/>
      <c r="AM26" s="423"/>
      <c r="AN26" s="423"/>
      <c r="AO26" s="467">
        <f>(ROUNDDOWN(AS26/40,1))</f>
        <v>0</v>
      </c>
      <c r="AP26" s="467"/>
      <c r="AQ26" s="467"/>
      <c r="AR26" s="467"/>
      <c r="AS26" s="467">
        <f>((((ROUNDDOWN($BE$9/7.5,1))*40)))*-1</f>
        <v>0</v>
      </c>
      <c r="AT26" s="467"/>
      <c r="AU26" s="467"/>
      <c r="AV26" s="467"/>
      <c r="AW26" s="659"/>
      <c r="AX26" s="664"/>
      <c r="AY26" s="668"/>
      <c r="AZ26" s="423" t="s">
        <v>640</v>
      </c>
      <c r="BA26" s="423"/>
      <c r="BB26" s="423"/>
      <c r="BC26" s="423"/>
      <c r="BD26" s="423"/>
      <c r="BE26" s="467">
        <f>(ROUNDDOWN(BI26/40,1))</f>
        <v>0</v>
      </c>
      <c r="BF26" s="467"/>
      <c r="BG26" s="467"/>
      <c r="BH26" s="467"/>
      <c r="BI26" s="490">
        <f>((((ROUNDDOWN($BE$9/20,1))*40)))*-1</f>
        <v>0</v>
      </c>
      <c r="BJ26" s="492"/>
      <c r="BK26" s="492"/>
      <c r="BL26" s="498"/>
      <c r="BM26" s="799"/>
      <c r="BN26" s="805"/>
      <c r="BO26" s="465"/>
      <c r="BQ26" s="450"/>
      <c r="BR26" s="830"/>
      <c r="BS26" s="830"/>
      <c r="BT26" s="832"/>
      <c r="BU26" s="834"/>
      <c r="BV26" s="836"/>
      <c r="BW26" s="836"/>
      <c r="BX26" s="836"/>
      <c r="BY26" s="836"/>
      <c r="BZ26" s="835"/>
      <c r="CA26" s="836"/>
      <c r="CB26" s="836"/>
      <c r="CC26" s="836"/>
      <c r="CD26" s="836"/>
      <c r="CE26" s="835"/>
      <c r="CF26" s="836"/>
      <c r="CG26" s="836"/>
      <c r="CH26" s="836"/>
      <c r="CI26" s="836"/>
      <c r="CJ26" s="835"/>
      <c r="CK26" s="836"/>
      <c r="CL26" s="836"/>
      <c r="CM26" s="836"/>
      <c r="CN26" s="836"/>
      <c r="CO26" s="835"/>
      <c r="CP26" s="835"/>
      <c r="CQ26" s="835"/>
      <c r="CR26" s="835"/>
    </row>
    <row r="27" spans="2:96" ht="21" customHeight="1">
      <c r="B27" s="388"/>
      <c r="C27" s="402"/>
      <c r="D27" s="424" t="s">
        <v>639</v>
      </c>
      <c r="E27" s="451"/>
      <c r="F27" s="451"/>
      <c r="G27" s="451"/>
      <c r="H27" s="463"/>
      <c r="I27" s="467">
        <f>(ROUNDDOWN(M27/40,1))</f>
        <v>0</v>
      </c>
      <c r="J27" s="467"/>
      <c r="K27" s="467"/>
      <c r="L27" s="467"/>
      <c r="M27" s="490">
        <f>($AL$17-$AI$17)*-1</f>
        <v>0</v>
      </c>
      <c r="N27" s="492"/>
      <c r="O27" s="492"/>
      <c r="P27" s="498"/>
      <c r="Q27" s="225"/>
      <c r="R27" s="511"/>
      <c r="S27" s="511"/>
      <c r="T27" s="424" t="s">
        <v>639</v>
      </c>
      <c r="U27" s="451"/>
      <c r="V27" s="451"/>
      <c r="W27" s="451"/>
      <c r="X27" s="463"/>
      <c r="Y27" s="467">
        <f>(ROUNDDOWN(AC27/40,1))</f>
        <v>0</v>
      </c>
      <c r="Z27" s="467"/>
      <c r="AA27" s="467"/>
      <c r="AB27" s="467"/>
      <c r="AC27" s="490">
        <f>($AL$17-$AI$17)*-1</f>
        <v>0</v>
      </c>
      <c r="AD27" s="492"/>
      <c r="AE27" s="492"/>
      <c r="AF27" s="498"/>
      <c r="AG27" s="618"/>
      <c r="AH27" s="511"/>
      <c r="AI27" s="630"/>
      <c r="AJ27" s="424" t="s">
        <v>639</v>
      </c>
      <c r="AK27" s="451"/>
      <c r="AL27" s="451"/>
      <c r="AM27" s="451"/>
      <c r="AN27" s="463"/>
      <c r="AO27" s="467">
        <f>(ROUNDDOWN(AS27/40,1))</f>
        <v>0</v>
      </c>
      <c r="AP27" s="467"/>
      <c r="AQ27" s="467"/>
      <c r="AR27" s="467"/>
      <c r="AS27" s="490">
        <f>($AL$17-$AI$17)*-1</f>
        <v>0</v>
      </c>
      <c r="AT27" s="492"/>
      <c r="AU27" s="492"/>
      <c r="AV27" s="498"/>
      <c r="AW27" s="659"/>
      <c r="AX27" s="664"/>
      <c r="AY27" s="668"/>
      <c r="AZ27" s="424" t="s">
        <v>639</v>
      </c>
      <c r="BA27" s="451"/>
      <c r="BB27" s="451"/>
      <c r="BC27" s="451"/>
      <c r="BD27" s="463"/>
      <c r="BE27" s="467">
        <f>(ROUNDDOWN(BI27/40,1))</f>
        <v>0</v>
      </c>
      <c r="BF27" s="467"/>
      <c r="BG27" s="467"/>
      <c r="BH27" s="467"/>
      <c r="BI27" s="490">
        <f>($AL$17-$AI$17)*-1</f>
        <v>0</v>
      </c>
      <c r="BJ27" s="492"/>
      <c r="BK27" s="492"/>
      <c r="BL27" s="498"/>
      <c r="BM27" s="799"/>
      <c r="BN27" s="805"/>
      <c r="BO27" s="465"/>
      <c r="BQ27" s="450"/>
      <c r="BR27" s="830"/>
      <c r="BS27" s="830"/>
      <c r="BT27" s="832"/>
      <c r="BU27" s="834"/>
      <c r="BV27" s="836"/>
      <c r="BW27" s="836"/>
      <c r="BX27" s="836"/>
      <c r="BY27" s="836"/>
      <c r="BZ27" s="835"/>
      <c r="CA27" s="836"/>
      <c r="CB27" s="836"/>
      <c r="CC27" s="836"/>
      <c r="CD27" s="836"/>
      <c r="CE27" s="835"/>
      <c r="CF27" s="836"/>
      <c r="CG27" s="836"/>
      <c r="CH27" s="836"/>
      <c r="CI27" s="836"/>
      <c r="CJ27" s="835"/>
      <c r="CK27" s="836"/>
      <c r="CL27" s="836"/>
      <c r="CM27" s="836"/>
      <c r="CN27" s="836"/>
      <c r="CO27" s="835"/>
      <c r="CP27" s="835"/>
      <c r="CQ27" s="835"/>
      <c r="CR27" s="835"/>
    </row>
    <row r="28" spans="2:96" ht="21" customHeight="1">
      <c r="B28" s="388"/>
      <c r="C28" s="402"/>
      <c r="D28" s="425" t="s">
        <v>637</v>
      </c>
      <c r="E28" s="425"/>
      <c r="F28" s="425"/>
      <c r="G28" s="425"/>
      <c r="H28" s="425"/>
      <c r="I28" s="468">
        <f>(ROUNDDOWN(M28/40,1))</f>
        <v>0</v>
      </c>
      <c r="J28" s="468"/>
      <c r="K28" s="468"/>
      <c r="L28" s="468"/>
      <c r="M28" s="491">
        <f>$BB$73</f>
        <v>0</v>
      </c>
      <c r="N28" s="493"/>
      <c r="O28" s="493"/>
      <c r="P28" s="499"/>
      <c r="Q28" s="225"/>
      <c r="R28" s="511"/>
      <c r="S28" s="511"/>
      <c r="T28" s="425" t="s">
        <v>637</v>
      </c>
      <c r="U28" s="425"/>
      <c r="V28" s="425"/>
      <c r="W28" s="425"/>
      <c r="X28" s="425"/>
      <c r="Y28" s="468">
        <f>(ROUNDDOWN(AC28/40,1))</f>
        <v>0</v>
      </c>
      <c r="Z28" s="468"/>
      <c r="AA28" s="468"/>
      <c r="AB28" s="468"/>
      <c r="AC28" s="491">
        <f>$BB$73</f>
        <v>0</v>
      </c>
      <c r="AD28" s="493"/>
      <c r="AE28" s="493"/>
      <c r="AF28" s="499"/>
      <c r="AG28" s="618"/>
      <c r="AH28" s="511"/>
      <c r="AI28" s="630"/>
      <c r="AJ28" s="425" t="s">
        <v>637</v>
      </c>
      <c r="AK28" s="425"/>
      <c r="AL28" s="425"/>
      <c r="AM28" s="425"/>
      <c r="AN28" s="425"/>
      <c r="AO28" s="468">
        <f>(ROUNDDOWN(AS28/40,1))</f>
        <v>0</v>
      </c>
      <c r="AP28" s="468"/>
      <c r="AQ28" s="468"/>
      <c r="AR28" s="468"/>
      <c r="AS28" s="491">
        <f>$BB$73</f>
        <v>0</v>
      </c>
      <c r="AT28" s="493"/>
      <c r="AU28" s="493"/>
      <c r="AV28" s="499"/>
      <c r="AW28" s="659"/>
      <c r="AX28" s="664"/>
      <c r="AY28" s="668"/>
      <c r="AZ28" s="425" t="s">
        <v>637</v>
      </c>
      <c r="BA28" s="425"/>
      <c r="BB28" s="425"/>
      <c r="BC28" s="425"/>
      <c r="BD28" s="425"/>
      <c r="BE28" s="724">
        <f>(ROUNDDOWN(BI28/40,1))</f>
        <v>0</v>
      </c>
      <c r="BF28" s="724"/>
      <c r="BG28" s="724"/>
      <c r="BH28" s="724"/>
      <c r="BI28" s="491">
        <f>$BB$73</f>
        <v>0</v>
      </c>
      <c r="BJ28" s="493"/>
      <c r="BK28" s="493"/>
      <c r="BL28" s="499"/>
      <c r="BM28" s="799"/>
      <c r="BN28" s="805"/>
      <c r="BO28" s="465"/>
      <c r="BU28" s="835"/>
      <c r="BV28" s="837"/>
      <c r="BW28" s="837"/>
      <c r="BX28" s="837"/>
      <c r="BY28" s="837"/>
      <c r="BZ28" s="835"/>
      <c r="CA28" s="837"/>
      <c r="CB28" s="837"/>
      <c r="CC28" s="837"/>
      <c r="CD28" s="837"/>
      <c r="CE28" s="835"/>
      <c r="CF28" s="837"/>
      <c r="CG28" s="837"/>
      <c r="CH28" s="837"/>
      <c r="CI28" s="837"/>
      <c r="CJ28" s="835"/>
      <c r="CK28" s="837"/>
      <c r="CL28" s="837"/>
      <c r="CM28" s="837"/>
      <c r="CN28" s="837"/>
      <c r="CO28" s="835"/>
      <c r="CP28" s="835"/>
      <c r="CQ28" s="835"/>
      <c r="CR28" s="835"/>
    </row>
    <row r="29" spans="2:96" ht="30.75" customHeight="1">
      <c r="B29" s="388"/>
      <c r="C29" s="402"/>
      <c r="D29" s="426" t="s">
        <v>635</v>
      </c>
      <c r="E29" s="452"/>
      <c r="F29" s="452"/>
      <c r="G29" s="452"/>
      <c r="H29" s="452"/>
      <c r="I29" s="469">
        <f>SUM(I26:L28)</f>
        <v>0</v>
      </c>
      <c r="J29" s="469"/>
      <c r="K29" s="469"/>
      <c r="L29" s="469"/>
      <c r="M29" s="469">
        <f>SUM(M26:P28)</f>
        <v>0</v>
      </c>
      <c r="N29" s="469"/>
      <c r="O29" s="469"/>
      <c r="P29" s="469"/>
      <c r="Q29" s="511"/>
      <c r="R29" s="511"/>
      <c r="S29" s="511"/>
      <c r="T29" s="426" t="s">
        <v>635</v>
      </c>
      <c r="U29" s="452"/>
      <c r="V29" s="452"/>
      <c r="W29" s="452"/>
      <c r="X29" s="452"/>
      <c r="Y29" s="469">
        <f>SUM(Y26:AB28)</f>
        <v>0</v>
      </c>
      <c r="Z29" s="469"/>
      <c r="AA29" s="469"/>
      <c r="AB29" s="469"/>
      <c r="AC29" s="469">
        <f>SUM(AC26:AF28)</f>
        <v>0</v>
      </c>
      <c r="AD29" s="469"/>
      <c r="AE29" s="469"/>
      <c r="AF29" s="469"/>
      <c r="AG29" s="618"/>
      <c r="AH29" s="511"/>
      <c r="AI29" s="630"/>
      <c r="AJ29" s="426" t="s">
        <v>70</v>
      </c>
      <c r="AK29" s="452"/>
      <c r="AL29" s="452"/>
      <c r="AM29" s="452"/>
      <c r="AN29" s="452"/>
      <c r="AO29" s="649">
        <f>SUM(AO26:AR28)</f>
        <v>0</v>
      </c>
      <c r="AP29" s="649"/>
      <c r="AQ29" s="649"/>
      <c r="AR29" s="649"/>
      <c r="AS29" s="469">
        <f>SUM(AS26:AV28)</f>
        <v>0</v>
      </c>
      <c r="AT29" s="469"/>
      <c r="AU29" s="469"/>
      <c r="AV29" s="469"/>
      <c r="AW29" s="659"/>
      <c r="AX29" s="664"/>
      <c r="AY29" s="668"/>
      <c r="AZ29" s="426" t="s">
        <v>70</v>
      </c>
      <c r="BA29" s="452"/>
      <c r="BB29" s="452"/>
      <c r="BC29" s="452"/>
      <c r="BD29" s="452"/>
      <c r="BE29" s="649">
        <f>SUM(BE26:BH28)</f>
        <v>0</v>
      </c>
      <c r="BF29" s="649"/>
      <c r="BG29" s="649"/>
      <c r="BH29" s="649"/>
      <c r="BI29" s="469">
        <f>SUM(BI26:BL28)</f>
        <v>0</v>
      </c>
      <c r="BJ29" s="469"/>
      <c r="BK29" s="469"/>
      <c r="BL29" s="469"/>
      <c r="BM29" s="799"/>
      <c r="BN29" s="805"/>
      <c r="BO29" s="465"/>
      <c r="BQ29" s="450"/>
      <c r="BR29" s="830"/>
      <c r="BS29" s="830"/>
      <c r="BT29" s="832"/>
      <c r="BU29" s="834"/>
      <c r="BV29" s="838"/>
      <c r="BW29" s="838"/>
      <c r="BX29" s="838"/>
      <c r="BY29" s="838"/>
      <c r="BZ29" s="835"/>
      <c r="CA29" s="838"/>
      <c r="CB29" s="838"/>
      <c r="CC29" s="838"/>
      <c r="CD29" s="838"/>
      <c r="CE29" s="835"/>
      <c r="CF29" s="838"/>
      <c r="CG29" s="838"/>
      <c r="CH29" s="838"/>
      <c r="CI29" s="838"/>
      <c r="CJ29" s="835"/>
      <c r="CK29" s="838"/>
      <c r="CL29" s="838"/>
      <c r="CM29" s="838"/>
      <c r="CN29" s="838"/>
      <c r="CO29" s="835"/>
      <c r="CP29" s="835"/>
      <c r="CQ29" s="835"/>
      <c r="CR29" s="835"/>
    </row>
    <row r="30" spans="2:96" ht="20.25" customHeight="1">
      <c r="B30" s="388"/>
      <c r="C30" s="402"/>
      <c r="D30" s="428"/>
      <c r="E30" s="428"/>
      <c r="F30" s="428"/>
      <c r="G30" s="428"/>
      <c r="H30" s="428"/>
      <c r="I30" s="471"/>
      <c r="J30" s="471"/>
      <c r="K30" s="471"/>
      <c r="L30" s="471"/>
      <c r="M30" s="471"/>
      <c r="N30" s="471"/>
      <c r="O30" s="471"/>
      <c r="P30" s="471"/>
      <c r="Q30" s="432"/>
      <c r="R30" s="432"/>
      <c r="S30" s="432"/>
      <c r="T30" s="428"/>
      <c r="U30" s="428"/>
      <c r="V30" s="428"/>
      <c r="W30" s="428"/>
      <c r="X30" s="428"/>
      <c r="Y30" s="471"/>
      <c r="Z30" s="471"/>
      <c r="AA30" s="471"/>
      <c r="AB30" s="471"/>
      <c r="AC30" s="471"/>
      <c r="AD30" s="471"/>
      <c r="AE30" s="471"/>
      <c r="AF30" s="471"/>
      <c r="AG30" s="474"/>
      <c r="AH30" s="432"/>
      <c r="AI30" s="508"/>
      <c r="AJ30" s="637"/>
      <c r="AK30" s="637"/>
      <c r="AL30" s="637"/>
      <c r="AM30" s="637"/>
      <c r="AN30" s="637"/>
      <c r="AO30" s="650"/>
      <c r="AP30" s="650"/>
      <c r="AQ30" s="650"/>
      <c r="AR30" s="650"/>
      <c r="AS30" s="650"/>
      <c r="AT30" s="650"/>
      <c r="AU30" s="650"/>
      <c r="AV30" s="650"/>
      <c r="AW30" s="660"/>
      <c r="AX30" s="665"/>
      <c r="AY30" s="669"/>
      <c r="AZ30" s="637"/>
      <c r="BA30" s="637"/>
      <c r="BB30" s="637"/>
      <c r="BC30" s="637"/>
      <c r="BD30" s="637"/>
      <c r="BE30" s="650"/>
      <c r="BF30" s="650"/>
      <c r="BG30" s="650"/>
      <c r="BH30" s="650"/>
      <c r="BI30" s="650"/>
      <c r="BJ30" s="650"/>
      <c r="BK30" s="650"/>
      <c r="BL30" s="650"/>
      <c r="BM30" s="799"/>
      <c r="BN30" s="805"/>
      <c r="BO30" s="465"/>
      <c r="BQ30" s="450"/>
      <c r="BR30" s="830"/>
      <c r="BS30" s="830"/>
      <c r="BT30" s="832"/>
      <c r="BU30" s="834"/>
      <c r="BV30" s="835"/>
      <c r="BW30" s="835"/>
      <c r="BX30" s="841"/>
      <c r="BY30" s="835"/>
      <c r="BZ30" s="835"/>
      <c r="CA30" s="835"/>
      <c r="CB30" s="835"/>
      <c r="CC30" s="835"/>
      <c r="CD30" s="835"/>
      <c r="CE30" s="835"/>
      <c r="CF30" s="835"/>
      <c r="CG30" s="835"/>
      <c r="CH30" s="835"/>
      <c r="CI30" s="835"/>
      <c r="CJ30" s="835"/>
      <c r="CK30" s="835"/>
      <c r="CL30" s="835"/>
      <c r="CM30" s="835"/>
      <c r="CN30" s="835"/>
      <c r="CO30" s="835"/>
      <c r="CP30" s="835"/>
      <c r="CQ30" s="835"/>
      <c r="CR30" s="835"/>
    </row>
    <row r="31" spans="2:96" ht="20.25" customHeight="1">
      <c r="B31" s="388"/>
      <c r="C31" s="402"/>
      <c r="D31" s="428"/>
      <c r="E31" s="428"/>
      <c r="F31" s="428"/>
      <c r="G31" s="428"/>
      <c r="H31" s="428"/>
      <c r="I31" s="471"/>
      <c r="J31" s="471"/>
      <c r="K31" s="484" t="s">
        <v>633</v>
      </c>
      <c r="L31" s="489"/>
      <c r="M31" s="489"/>
      <c r="N31" s="494" t="str">
        <f>IF(OR($BE$9&gt;0,),IF(AND(OR($D$5="○",$D$6="○"),$I$29&gt;=0),"可",IF(AND(OR($D$5="○",$D$6="○"),$I$29&lt;0),"不可","")),"")</f>
        <v/>
      </c>
      <c r="O31" s="495"/>
      <c r="P31" s="500"/>
      <c r="Q31" s="432"/>
      <c r="R31" s="432"/>
      <c r="S31" s="432"/>
      <c r="T31" s="428"/>
      <c r="U31" s="428"/>
      <c r="V31" s="428"/>
      <c r="W31" s="428"/>
      <c r="X31" s="428"/>
      <c r="Y31" s="471"/>
      <c r="Z31" s="471"/>
      <c r="AA31" s="484" t="s">
        <v>629</v>
      </c>
      <c r="AB31" s="489"/>
      <c r="AC31" s="591"/>
      <c r="AD31" s="494" t="str">
        <f>IF(OR($BE$9&gt;0,),IF(AND(OR($D$5="○",$D$6="○"),$Y$29&gt;=0),"可",IF(AND(OR($D$5="○",$D$6="○"),$Y$29&lt;0),"不可","")),"")</f>
        <v/>
      </c>
      <c r="AE31" s="495"/>
      <c r="AF31" s="500"/>
      <c r="AG31" s="474"/>
      <c r="AH31" s="432"/>
      <c r="AI31" s="508"/>
      <c r="AJ31" s="637"/>
      <c r="AK31" s="637"/>
      <c r="AL31" s="637"/>
      <c r="AM31" s="637"/>
      <c r="AN31" s="637"/>
      <c r="AO31" s="650"/>
      <c r="AP31" s="650"/>
      <c r="AQ31" s="484" t="s">
        <v>628</v>
      </c>
      <c r="AR31" s="489"/>
      <c r="AS31" s="591"/>
      <c r="AT31" s="494" t="str">
        <f>IF(OR($BE$9&gt;0,),IF(AND(OR($D$7="○"),$AO$29&gt;=0),"可",IF(AND(OR($D$7="○"),$AO$29&lt;0),"不可","")),"")</f>
        <v/>
      </c>
      <c r="AU31" s="495"/>
      <c r="AV31" s="500"/>
      <c r="AW31" s="660"/>
      <c r="AX31" s="665"/>
      <c r="AY31" s="669"/>
      <c r="AZ31" s="637"/>
      <c r="BA31" s="637"/>
      <c r="BB31" s="637"/>
      <c r="BC31" s="637"/>
      <c r="BD31" s="637"/>
      <c r="BE31" s="650"/>
      <c r="BF31" s="650"/>
      <c r="BG31" s="484" t="s">
        <v>627</v>
      </c>
      <c r="BH31" s="489"/>
      <c r="BI31" s="591"/>
      <c r="BJ31" s="494" t="str">
        <f>IF(OR($BE$9&gt;0,),IF(AND(OR($D$7="○"),$BE$29&gt;=0),"可",IF(AND(OR($D$7="○"),$BE$29&lt;0),"不可","")),"")</f>
        <v/>
      </c>
      <c r="BK31" s="495"/>
      <c r="BL31" s="500"/>
      <c r="BM31" s="799"/>
      <c r="BN31" s="805"/>
      <c r="BO31" s="465"/>
      <c r="BQ31" s="450"/>
      <c r="BR31" s="830"/>
      <c r="BS31" s="830"/>
      <c r="BT31" s="832"/>
      <c r="BU31" s="834"/>
      <c r="BV31" s="835"/>
      <c r="BW31" s="835"/>
      <c r="BX31" s="841"/>
      <c r="BY31" s="835"/>
      <c r="BZ31" s="835"/>
      <c r="CA31" s="835"/>
      <c r="CB31" s="835"/>
      <c r="CC31" s="835"/>
      <c r="CD31" s="835"/>
      <c r="CE31" s="835"/>
      <c r="CF31" s="835"/>
      <c r="CG31" s="835"/>
      <c r="CH31" s="835"/>
      <c r="CI31" s="835"/>
      <c r="CJ31" s="835"/>
      <c r="CK31" s="835"/>
      <c r="CL31" s="835"/>
      <c r="CM31" s="835"/>
      <c r="CN31" s="835"/>
      <c r="CO31" s="835"/>
      <c r="CP31" s="835"/>
      <c r="CQ31" s="835"/>
      <c r="CR31" s="835"/>
    </row>
    <row r="32" spans="2:96" ht="20.25" customHeight="1">
      <c r="B32" s="388"/>
      <c r="C32" s="403"/>
      <c r="D32" s="427"/>
      <c r="E32" s="427"/>
      <c r="F32" s="427"/>
      <c r="G32" s="427"/>
      <c r="H32" s="427"/>
      <c r="I32" s="470"/>
      <c r="J32" s="470"/>
      <c r="K32" s="470"/>
      <c r="L32" s="470"/>
      <c r="M32" s="470"/>
      <c r="N32" s="470"/>
      <c r="O32" s="470"/>
      <c r="P32" s="470"/>
      <c r="Q32" s="512"/>
      <c r="R32" s="512"/>
      <c r="S32" s="512"/>
      <c r="T32" s="427"/>
      <c r="U32" s="427"/>
      <c r="V32" s="427"/>
      <c r="W32" s="427"/>
      <c r="X32" s="427"/>
      <c r="Y32" s="470"/>
      <c r="Z32" s="470"/>
      <c r="AA32" s="470"/>
      <c r="AB32" s="470"/>
      <c r="AC32" s="470"/>
      <c r="AD32" s="470"/>
      <c r="AE32" s="470"/>
      <c r="AF32" s="470"/>
      <c r="AG32" s="619"/>
      <c r="AH32" s="432"/>
      <c r="AI32" s="631"/>
      <c r="AJ32" s="427"/>
      <c r="AK32" s="427"/>
      <c r="AL32" s="427"/>
      <c r="AM32" s="427"/>
      <c r="AN32" s="427"/>
      <c r="AO32" s="470"/>
      <c r="AP32" s="470"/>
      <c r="AQ32" s="470"/>
      <c r="AR32" s="470"/>
      <c r="AS32" s="470"/>
      <c r="AT32" s="470"/>
      <c r="AU32" s="470"/>
      <c r="AV32" s="470"/>
      <c r="AW32" s="661"/>
      <c r="AX32" s="512"/>
      <c r="AY32" s="670"/>
      <c r="AZ32" s="427"/>
      <c r="BA32" s="427"/>
      <c r="BB32" s="427"/>
      <c r="BC32" s="427"/>
      <c r="BD32" s="427"/>
      <c r="BE32" s="470"/>
      <c r="BF32" s="470"/>
      <c r="BG32" s="470"/>
      <c r="BH32" s="470"/>
      <c r="BI32" s="470"/>
      <c r="BJ32" s="470"/>
      <c r="BK32" s="470"/>
      <c r="BL32" s="470"/>
      <c r="BM32" s="800"/>
      <c r="BN32" s="805"/>
      <c r="BO32" s="465"/>
      <c r="BQ32" s="450"/>
      <c r="BR32" s="830"/>
      <c r="BS32" s="830"/>
      <c r="BT32" s="832"/>
      <c r="BU32" s="834"/>
      <c r="BV32" s="835"/>
      <c r="BW32" s="835"/>
      <c r="BX32" s="841"/>
      <c r="BY32" s="835"/>
      <c r="BZ32" s="835"/>
      <c r="CA32" s="835"/>
      <c r="CB32" s="835"/>
      <c r="CC32" s="835"/>
      <c r="CD32" s="835"/>
      <c r="CE32" s="835"/>
      <c r="CF32" s="835"/>
      <c r="CG32" s="835"/>
      <c r="CH32" s="835"/>
      <c r="CI32" s="835"/>
      <c r="CJ32" s="835"/>
      <c r="CK32" s="835"/>
      <c r="CL32" s="835"/>
      <c r="CM32" s="835"/>
      <c r="CN32" s="835"/>
      <c r="CO32" s="835"/>
      <c r="CP32" s="835"/>
      <c r="CQ32" s="835"/>
      <c r="CR32" s="835"/>
    </row>
    <row r="33" spans="2:96" ht="20.25" customHeight="1">
      <c r="B33" s="389"/>
      <c r="C33" s="404"/>
      <c r="D33" s="429"/>
      <c r="E33" s="429"/>
      <c r="F33" s="429"/>
      <c r="G33" s="429"/>
      <c r="H33" s="429"/>
      <c r="I33" s="472"/>
      <c r="J33" s="472"/>
      <c r="K33" s="472"/>
      <c r="L33" s="472"/>
      <c r="M33" s="472"/>
      <c r="N33" s="472"/>
      <c r="O33" s="472"/>
      <c r="P33" s="472"/>
      <c r="Q33" s="513"/>
      <c r="R33" s="513"/>
      <c r="S33" s="513"/>
      <c r="T33" s="429"/>
      <c r="U33" s="429"/>
      <c r="V33" s="429"/>
      <c r="W33" s="429"/>
      <c r="X33" s="429"/>
      <c r="Y33" s="472"/>
      <c r="Z33" s="472"/>
      <c r="AA33" s="472"/>
      <c r="AB33" s="472"/>
      <c r="AC33" s="472"/>
      <c r="AD33" s="472"/>
      <c r="AE33" s="472"/>
      <c r="AF33" s="472"/>
      <c r="AG33" s="513"/>
      <c r="AH33" s="513"/>
      <c r="AI33" s="513"/>
      <c r="AJ33" s="429"/>
      <c r="AK33" s="429"/>
      <c r="AL33" s="429"/>
      <c r="AM33" s="429"/>
      <c r="AN33" s="429"/>
      <c r="AO33" s="472"/>
      <c r="AP33" s="472"/>
      <c r="AQ33" s="472"/>
      <c r="AR33" s="472"/>
      <c r="AS33" s="472"/>
      <c r="AT33" s="472"/>
      <c r="AU33" s="472"/>
      <c r="AV33" s="472"/>
      <c r="AW33" s="662"/>
      <c r="AX33" s="513"/>
      <c r="AY33" s="671"/>
      <c r="AZ33" s="429"/>
      <c r="BA33" s="429"/>
      <c r="BB33" s="429"/>
      <c r="BC33" s="429"/>
      <c r="BD33" s="429"/>
      <c r="BE33" s="472"/>
      <c r="BF33" s="472"/>
      <c r="BG33" s="472"/>
      <c r="BH33" s="472"/>
      <c r="BI33" s="472"/>
      <c r="BJ33" s="472"/>
      <c r="BK33" s="472"/>
      <c r="BL33" s="472"/>
      <c r="BM33" s="801"/>
      <c r="BN33" s="806"/>
      <c r="BO33" s="822"/>
      <c r="BQ33" s="450"/>
      <c r="BR33" s="830"/>
      <c r="BS33" s="830"/>
      <c r="BT33" s="832"/>
      <c r="BU33" s="834"/>
      <c r="BV33" s="835"/>
      <c r="BW33" s="835"/>
      <c r="BX33" s="841"/>
      <c r="BY33" s="835"/>
      <c r="BZ33" s="835"/>
      <c r="CA33" s="835"/>
      <c r="CB33" s="835"/>
      <c r="CC33" s="835"/>
      <c r="CD33" s="835"/>
      <c r="CE33" s="835"/>
      <c r="CF33" s="835"/>
      <c r="CG33" s="835"/>
      <c r="CH33" s="835"/>
      <c r="CI33" s="835"/>
      <c r="CJ33" s="835"/>
      <c r="CK33" s="835"/>
      <c r="CL33" s="835"/>
      <c r="CM33" s="835"/>
      <c r="CN33" s="835"/>
      <c r="CO33" s="835"/>
      <c r="CP33" s="835"/>
      <c r="CQ33" s="835"/>
      <c r="CR33" s="835"/>
    </row>
    <row r="34" spans="2:96" ht="21" customHeight="1">
      <c r="B34" s="390" t="s">
        <v>213</v>
      </c>
      <c r="D34" s="430"/>
      <c r="E34" s="430"/>
      <c r="F34" s="430"/>
      <c r="G34" s="430"/>
      <c r="H34" s="430"/>
      <c r="I34" s="430"/>
      <c r="J34" s="430"/>
      <c r="K34" s="430"/>
      <c r="L34" s="430"/>
      <c r="M34" s="430"/>
      <c r="N34" s="430"/>
      <c r="O34" s="430"/>
      <c r="P34" s="430"/>
      <c r="Q34" s="430"/>
      <c r="R34" s="430"/>
      <c r="S34" s="430"/>
      <c r="T34" s="430"/>
      <c r="U34" s="430"/>
      <c r="V34" s="430"/>
      <c r="W34" s="430"/>
      <c r="X34" s="430"/>
      <c r="Y34" s="430"/>
      <c r="Z34" s="430"/>
      <c r="AA34" s="430"/>
      <c r="AB34" s="430"/>
      <c r="AC34" s="430"/>
      <c r="AD34" s="430"/>
      <c r="AE34" s="430"/>
      <c r="AF34" s="430"/>
      <c r="AG34" s="430"/>
      <c r="AH34" s="430"/>
      <c r="AI34" s="430"/>
      <c r="AJ34" s="430"/>
      <c r="AK34" s="430"/>
      <c r="AL34" s="430"/>
      <c r="AM34" s="430"/>
      <c r="AN34" s="430"/>
      <c r="AO34" s="430"/>
      <c r="AP34" s="430"/>
      <c r="AQ34" s="430"/>
      <c r="AR34" s="430"/>
      <c r="AS34" s="430"/>
      <c r="AT34" s="430"/>
      <c r="AU34" s="430"/>
      <c r="AV34" s="430"/>
      <c r="AW34" s="430"/>
      <c r="AX34" s="430"/>
      <c r="AY34" s="430"/>
      <c r="AZ34" s="430"/>
      <c r="BA34" s="464"/>
      <c r="BB34" s="430"/>
      <c r="BC34" s="464"/>
      <c r="BD34" s="464"/>
      <c r="BE34" s="430"/>
      <c r="BF34" s="464"/>
      <c r="BG34" s="430"/>
      <c r="BH34" s="430"/>
      <c r="BI34" s="430"/>
      <c r="BJ34" s="430"/>
      <c r="BK34" s="430"/>
      <c r="BL34" s="430"/>
      <c r="BM34" s="430"/>
      <c r="BN34" s="430"/>
      <c r="BO34" s="822"/>
      <c r="BQ34" s="450"/>
      <c r="BR34" s="830"/>
      <c r="BS34" s="830"/>
      <c r="BT34" s="832"/>
      <c r="BU34" s="834"/>
      <c r="BV34" s="835"/>
      <c r="BW34" s="835"/>
      <c r="BX34" s="835"/>
      <c r="BY34" s="835"/>
      <c r="BZ34" s="835"/>
      <c r="CA34" s="835"/>
      <c r="CB34" s="835"/>
      <c r="CC34" s="835"/>
      <c r="CD34" s="835"/>
      <c r="CE34" s="835"/>
      <c r="CF34" s="835"/>
      <c r="CG34" s="835"/>
      <c r="CH34" s="835"/>
      <c r="CI34" s="835"/>
      <c r="CJ34" s="835"/>
      <c r="CK34" s="835"/>
      <c r="CL34" s="835"/>
      <c r="CM34" s="835"/>
      <c r="CN34" s="835"/>
      <c r="CO34" s="835"/>
      <c r="CP34" s="835"/>
      <c r="CQ34" s="835"/>
      <c r="CR34" s="835"/>
    </row>
    <row r="35" spans="2:96" ht="32.25" customHeight="1">
      <c r="B35" s="391"/>
      <c r="C35" s="405"/>
      <c r="D35" s="431" t="s">
        <v>297</v>
      </c>
      <c r="E35" s="431"/>
      <c r="F35" s="431"/>
      <c r="G35" s="431"/>
      <c r="H35" s="431"/>
      <c r="I35" s="473"/>
      <c r="J35" s="477" t="s">
        <v>620</v>
      </c>
      <c r="K35" s="485"/>
      <c r="L35" s="485"/>
      <c r="M35" s="485"/>
      <c r="N35" s="485"/>
      <c r="O35" s="496"/>
      <c r="P35" s="501" t="s">
        <v>618</v>
      </c>
      <c r="Q35" s="431"/>
      <c r="R35" s="431"/>
      <c r="S35" s="431"/>
      <c r="T35" s="431"/>
      <c r="U35" s="431"/>
      <c r="V35" s="524"/>
      <c r="W35" s="545" t="s">
        <v>617</v>
      </c>
      <c r="X35" s="563"/>
      <c r="Y35" s="563"/>
      <c r="Z35" s="563"/>
      <c r="AA35" s="563"/>
      <c r="AB35" s="563"/>
      <c r="AC35" s="592"/>
      <c r="AD35" s="545" t="s">
        <v>421</v>
      </c>
      <c r="AE35" s="563"/>
      <c r="AF35" s="563"/>
      <c r="AG35" s="563"/>
      <c r="AH35" s="563"/>
      <c r="AI35" s="563"/>
      <c r="AJ35" s="592"/>
      <c r="AK35" s="545" t="s">
        <v>615</v>
      </c>
      <c r="AL35" s="563"/>
      <c r="AM35" s="563"/>
      <c r="AN35" s="563"/>
      <c r="AO35" s="563"/>
      <c r="AP35" s="563"/>
      <c r="AQ35" s="592"/>
      <c r="AR35" s="391" t="s">
        <v>113</v>
      </c>
      <c r="AS35" s="431"/>
      <c r="AT35" s="431"/>
      <c r="AU35" s="431"/>
      <c r="AV35" s="431"/>
      <c r="AW35" s="431"/>
      <c r="AX35" s="524"/>
      <c r="AY35" s="485" t="s">
        <v>612</v>
      </c>
      <c r="AZ35" s="485"/>
      <c r="BA35" s="496"/>
      <c r="BB35" s="477" t="s">
        <v>611</v>
      </c>
      <c r="BC35" s="485"/>
      <c r="BD35" s="496"/>
      <c r="BE35" s="477" t="s">
        <v>588</v>
      </c>
      <c r="BF35" s="485"/>
      <c r="BG35" s="485"/>
      <c r="BH35" s="477" t="s">
        <v>609</v>
      </c>
      <c r="BI35" s="485"/>
      <c r="BJ35" s="485"/>
      <c r="BK35" s="501" t="s">
        <v>263</v>
      </c>
      <c r="BL35" s="431"/>
      <c r="BM35" s="431"/>
      <c r="BN35" s="524"/>
      <c r="BQ35" s="450"/>
      <c r="BR35" s="830"/>
      <c r="BS35" s="830"/>
      <c r="BT35" s="832"/>
      <c r="BU35" s="832"/>
    </row>
    <row r="36" spans="2:96" ht="32.25" customHeight="1">
      <c r="B36" s="392"/>
      <c r="C36" s="406"/>
      <c r="D36" s="432"/>
      <c r="E36" s="432"/>
      <c r="F36" s="432"/>
      <c r="G36" s="432"/>
      <c r="H36" s="432"/>
      <c r="I36" s="474"/>
      <c r="J36" s="478"/>
      <c r="K36" s="486"/>
      <c r="L36" s="486"/>
      <c r="M36" s="486"/>
      <c r="N36" s="486"/>
      <c r="O36" s="497"/>
      <c r="P36" s="502"/>
      <c r="Q36" s="513"/>
      <c r="R36" s="513"/>
      <c r="S36" s="513"/>
      <c r="T36" s="513"/>
      <c r="U36" s="513"/>
      <c r="V36" s="525"/>
      <c r="W36" s="546" t="s">
        <v>478</v>
      </c>
      <c r="X36" s="564" t="s">
        <v>590</v>
      </c>
      <c r="Y36" s="564" t="s">
        <v>608</v>
      </c>
      <c r="Z36" s="564" t="s">
        <v>604</v>
      </c>
      <c r="AA36" s="564" t="s">
        <v>603</v>
      </c>
      <c r="AB36" s="564" t="s">
        <v>600</v>
      </c>
      <c r="AC36" s="593" t="s">
        <v>252</v>
      </c>
      <c r="AD36" s="546" t="s">
        <v>478</v>
      </c>
      <c r="AE36" s="564" t="s">
        <v>590</v>
      </c>
      <c r="AF36" s="564" t="s">
        <v>608</v>
      </c>
      <c r="AG36" s="564" t="s">
        <v>604</v>
      </c>
      <c r="AH36" s="564" t="s">
        <v>603</v>
      </c>
      <c r="AI36" s="564" t="s">
        <v>600</v>
      </c>
      <c r="AJ36" s="593" t="s">
        <v>252</v>
      </c>
      <c r="AK36" s="546" t="s">
        <v>478</v>
      </c>
      <c r="AL36" s="564" t="s">
        <v>590</v>
      </c>
      <c r="AM36" s="564" t="s">
        <v>608</v>
      </c>
      <c r="AN36" s="564" t="s">
        <v>604</v>
      </c>
      <c r="AO36" s="564" t="s">
        <v>603</v>
      </c>
      <c r="AP36" s="564" t="s">
        <v>600</v>
      </c>
      <c r="AQ36" s="593" t="s">
        <v>252</v>
      </c>
      <c r="AR36" s="651" t="s">
        <v>478</v>
      </c>
      <c r="AS36" s="652" t="s">
        <v>590</v>
      </c>
      <c r="AT36" s="652" t="s">
        <v>608</v>
      </c>
      <c r="AU36" s="652" t="s">
        <v>604</v>
      </c>
      <c r="AV36" s="652" t="s">
        <v>603</v>
      </c>
      <c r="AW36" s="652" t="s">
        <v>600</v>
      </c>
      <c r="AX36" s="666" t="s">
        <v>252</v>
      </c>
      <c r="AY36" s="486"/>
      <c r="AZ36" s="486"/>
      <c r="BA36" s="497"/>
      <c r="BB36" s="478"/>
      <c r="BC36" s="486"/>
      <c r="BD36" s="497"/>
      <c r="BE36" s="478"/>
      <c r="BF36" s="486"/>
      <c r="BG36" s="486"/>
      <c r="BH36" s="478"/>
      <c r="BI36" s="486"/>
      <c r="BJ36" s="486"/>
      <c r="BK36" s="508"/>
      <c r="BL36" s="432"/>
      <c r="BM36" s="432"/>
      <c r="BN36" s="532"/>
      <c r="BQ36" s="450"/>
      <c r="BR36" s="830"/>
      <c r="BS36" s="830"/>
      <c r="BT36" s="832"/>
      <c r="BU36" s="832"/>
    </row>
    <row r="37" spans="2:96" ht="21" customHeight="1">
      <c r="B37" s="393" t="s">
        <v>450</v>
      </c>
      <c r="C37" s="407"/>
      <c r="D37" s="433"/>
      <c r="E37" s="433"/>
      <c r="F37" s="433"/>
      <c r="G37" s="433"/>
      <c r="H37" s="433"/>
      <c r="I37" s="475"/>
      <c r="J37" s="479"/>
      <c r="K37" s="433"/>
      <c r="L37" s="475"/>
      <c r="M37" s="479"/>
      <c r="N37" s="433"/>
      <c r="O37" s="475"/>
      <c r="P37" s="503"/>
      <c r="Q37" s="514"/>
      <c r="R37" s="514"/>
      <c r="S37" s="514"/>
      <c r="T37" s="514"/>
      <c r="U37" s="514"/>
      <c r="V37" s="526"/>
      <c r="W37" s="547"/>
      <c r="X37" s="565"/>
      <c r="Y37" s="565"/>
      <c r="Z37" s="565"/>
      <c r="AA37" s="565"/>
      <c r="AB37" s="565"/>
      <c r="AC37" s="594"/>
      <c r="AD37" s="547"/>
      <c r="AE37" s="565"/>
      <c r="AF37" s="565"/>
      <c r="AG37" s="565"/>
      <c r="AH37" s="565"/>
      <c r="AI37" s="565"/>
      <c r="AJ37" s="594"/>
      <c r="AK37" s="547"/>
      <c r="AL37" s="565"/>
      <c r="AM37" s="565"/>
      <c r="AN37" s="565"/>
      <c r="AO37" s="565"/>
      <c r="AP37" s="565"/>
      <c r="AQ37" s="594"/>
      <c r="AR37" s="547"/>
      <c r="AS37" s="565"/>
      <c r="AT37" s="565"/>
      <c r="AU37" s="565"/>
      <c r="AV37" s="565"/>
      <c r="AW37" s="565"/>
      <c r="AX37" s="594"/>
      <c r="AY37" s="672">
        <f t="shared" ref="AY37:AY57" si="0">SUM(W37:AX37)</f>
        <v>0</v>
      </c>
      <c r="AZ37" s="672"/>
      <c r="BA37" s="681"/>
      <c r="BB37" s="701">
        <f t="shared" ref="BB37:BB57" si="1">AY37/4</f>
        <v>0</v>
      </c>
      <c r="BC37" s="712"/>
      <c r="BD37" s="718"/>
      <c r="BE37" s="725"/>
      <c r="BF37" s="740"/>
      <c r="BG37" s="740"/>
      <c r="BH37" s="725"/>
      <c r="BI37" s="740"/>
      <c r="BJ37" s="740"/>
      <c r="BK37" s="778"/>
      <c r="BL37" s="789"/>
      <c r="BM37" s="789"/>
      <c r="BN37" s="807"/>
      <c r="BQ37" s="450"/>
      <c r="BR37" s="830"/>
      <c r="BS37" s="830"/>
      <c r="BT37" s="832"/>
      <c r="BU37" s="832"/>
    </row>
    <row r="38" spans="2:96" ht="21" customHeight="1">
      <c r="B38" s="394"/>
      <c r="C38" s="408" t="s">
        <v>567</v>
      </c>
      <c r="D38" s="434"/>
      <c r="E38" s="434"/>
      <c r="F38" s="434"/>
      <c r="G38" s="434"/>
      <c r="H38" s="434"/>
      <c r="I38" s="440"/>
      <c r="J38" s="480"/>
      <c r="K38" s="434"/>
      <c r="L38" s="440"/>
      <c r="M38" s="480"/>
      <c r="N38" s="434"/>
      <c r="O38" s="440"/>
      <c r="P38" s="504"/>
      <c r="Q38" s="515"/>
      <c r="R38" s="515"/>
      <c r="S38" s="515"/>
      <c r="T38" s="515"/>
      <c r="U38" s="515"/>
      <c r="V38" s="527"/>
      <c r="W38" s="548"/>
      <c r="X38" s="566"/>
      <c r="Y38" s="566"/>
      <c r="Z38" s="566"/>
      <c r="AA38" s="566"/>
      <c r="AB38" s="566"/>
      <c r="AC38" s="595"/>
      <c r="AD38" s="548"/>
      <c r="AE38" s="566"/>
      <c r="AF38" s="566"/>
      <c r="AG38" s="566"/>
      <c r="AH38" s="566"/>
      <c r="AI38" s="566"/>
      <c r="AJ38" s="595"/>
      <c r="AK38" s="548"/>
      <c r="AL38" s="566"/>
      <c r="AM38" s="566"/>
      <c r="AN38" s="566"/>
      <c r="AO38" s="566"/>
      <c r="AP38" s="566"/>
      <c r="AQ38" s="595"/>
      <c r="AR38" s="548"/>
      <c r="AS38" s="566"/>
      <c r="AT38" s="566"/>
      <c r="AU38" s="566"/>
      <c r="AV38" s="566"/>
      <c r="AW38" s="566"/>
      <c r="AX38" s="595"/>
      <c r="AY38" s="673">
        <f t="shared" si="0"/>
        <v>0</v>
      </c>
      <c r="AZ38" s="673"/>
      <c r="BA38" s="676"/>
      <c r="BB38" s="702">
        <f t="shared" si="1"/>
        <v>0</v>
      </c>
      <c r="BC38" s="713"/>
      <c r="BD38" s="719"/>
      <c r="BE38" s="726"/>
      <c r="BF38" s="741"/>
      <c r="BG38" s="752"/>
      <c r="BH38" s="726"/>
      <c r="BI38" s="741"/>
      <c r="BJ38" s="752"/>
      <c r="BK38" s="779"/>
      <c r="BL38" s="790"/>
      <c r="BM38" s="790"/>
      <c r="BN38" s="808"/>
      <c r="BO38" s="823"/>
    </row>
    <row r="39" spans="2:96" ht="21" customHeight="1">
      <c r="B39" s="394"/>
      <c r="C39" s="409"/>
      <c r="D39" s="435"/>
      <c r="E39" s="435"/>
      <c r="F39" s="435"/>
      <c r="G39" s="435"/>
      <c r="H39" s="435"/>
      <c r="I39" s="441"/>
      <c r="J39" s="481"/>
      <c r="K39" s="435"/>
      <c r="L39" s="441"/>
      <c r="M39" s="481"/>
      <c r="N39" s="435"/>
      <c r="O39" s="441"/>
      <c r="P39" s="505"/>
      <c r="Q39" s="516"/>
      <c r="R39" s="516"/>
      <c r="S39" s="516"/>
      <c r="T39" s="516"/>
      <c r="U39" s="516"/>
      <c r="V39" s="528"/>
      <c r="W39" s="549"/>
      <c r="X39" s="567"/>
      <c r="Y39" s="567"/>
      <c r="Z39" s="567"/>
      <c r="AA39" s="567"/>
      <c r="AB39" s="567"/>
      <c r="AC39" s="596"/>
      <c r="AD39" s="549"/>
      <c r="AE39" s="567"/>
      <c r="AF39" s="567"/>
      <c r="AG39" s="567"/>
      <c r="AH39" s="567"/>
      <c r="AI39" s="567"/>
      <c r="AJ39" s="596"/>
      <c r="AK39" s="549"/>
      <c r="AL39" s="567"/>
      <c r="AM39" s="567"/>
      <c r="AN39" s="567"/>
      <c r="AO39" s="567"/>
      <c r="AP39" s="567"/>
      <c r="AQ39" s="596"/>
      <c r="AR39" s="549"/>
      <c r="AS39" s="567"/>
      <c r="AT39" s="567"/>
      <c r="AU39" s="567"/>
      <c r="AV39" s="567"/>
      <c r="AW39" s="567"/>
      <c r="AX39" s="596"/>
      <c r="AY39" s="674">
        <f t="shared" si="0"/>
        <v>0</v>
      </c>
      <c r="AZ39" s="674"/>
      <c r="BA39" s="677"/>
      <c r="BB39" s="703">
        <f t="shared" si="1"/>
        <v>0</v>
      </c>
      <c r="BC39" s="714"/>
      <c r="BD39" s="720"/>
      <c r="BE39" s="727"/>
      <c r="BF39" s="742"/>
      <c r="BG39" s="753"/>
      <c r="BH39" s="727"/>
      <c r="BI39" s="742"/>
      <c r="BJ39" s="753"/>
      <c r="BK39" s="578"/>
      <c r="BL39" s="586"/>
      <c r="BM39" s="586"/>
      <c r="BN39" s="809"/>
      <c r="BO39" s="823"/>
    </row>
    <row r="40" spans="2:96" ht="21" customHeight="1">
      <c r="B40" s="394"/>
      <c r="C40" s="409"/>
      <c r="D40" s="435"/>
      <c r="E40" s="435"/>
      <c r="F40" s="435"/>
      <c r="G40" s="435"/>
      <c r="H40" s="435"/>
      <c r="I40" s="441"/>
      <c r="J40" s="481"/>
      <c r="K40" s="435"/>
      <c r="L40" s="441"/>
      <c r="M40" s="481"/>
      <c r="N40" s="435"/>
      <c r="O40" s="441"/>
      <c r="P40" s="505"/>
      <c r="Q40" s="516"/>
      <c r="R40" s="516"/>
      <c r="S40" s="516"/>
      <c r="T40" s="516"/>
      <c r="U40" s="516"/>
      <c r="V40" s="528"/>
      <c r="W40" s="549"/>
      <c r="X40" s="567"/>
      <c r="Y40" s="567"/>
      <c r="Z40" s="567"/>
      <c r="AA40" s="567"/>
      <c r="AB40" s="567"/>
      <c r="AC40" s="596"/>
      <c r="AD40" s="549"/>
      <c r="AE40" s="567"/>
      <c r="AF40" s="567"/>
      <c r="AG40" s="567"/>
      <c r="AH40" s="567"/>
      <c r="AI40" s="567"/>
      <c r="AJ40" s="596"/>
      <c r="AK40" s="549"/>
      <c r="AL40" s="567"/>
      <c r="AM40" s="567"/>
      <c r="AN40" s="567"/>
      <c r="AO40" s="567"/>
      <c r="AP40" s="567"/>
      <c r="AQ40" s="596"/>
      <c r="AR40" s="549"/>
      <c r="AS40" s="567"/>
      <c r="AT40" s="567"/>
      <c r="AU40" s="567"/>
      <c r="AV40" s="567"/>
      <c r="AW40" s="567"/>
      <c r="AX40" s="596"/>
      <c r="AY40" s="674">
        <f t="shared" si="0"/>
        <v>0</v>
      </c>
      <c r="AZ40" s="674"/>
      <c r="BA40" s="677"/>
      <c r="BB40" s="703">
        <f t="shared" si="1"/>
        <v>0</v>
      </c>
      <c r="BC40" s="714"/>
      <c r="BD40" s="720"/>
      <c r="BE40" s="727"/>
      <c r="BF40" s="742"/>
      <c r="BG40" s="753"/>
      <c r="BH40" s="727"/>
      <c r="BI40" s="742"/>
      <c r="BJ40" s="753"/>
      <c r="BK40" s="578"/>
      <c r="BL40" s="586"/>
      <c r="BM40" s="586"/>
      <c r="BN40" s="809"/>
      <c r="BO40" s="823"/>
    </row>
    <row r="41" spans="2:96" ht="21" customHeight="1">
      <c r="B41" s="394"/>
      <c r="C41" s="409"/>
      <c r="D41" s="435"/>
      <c r="E41" s="435"/>
      <c r="F41" s="435"/>
      <c r="G41" s="435"/>
      <c r="H41" s="435"/>
      <c r="I41" s="441"/>
      <c r="J41" s="481"/>
      <c r="K41" s="435"/>
      <c r="L41" s="441"/>
      <c r="M41" s="481"/>
      <c r="N41" s="435"/>
      <c r="O41" s="441"/>
      <c r="P41" s="505"/>
      <c r="Q41" s="516"/>
      <c r="R41" s="516"/>
      <c r="S41" s="516"/>
      <c r="T41" s="516"/>
      <c r="U41" s="516"/>
      <c r="V41" s="528"/>
      <c r="W41" s="549"/>
      <c r="X41" s="567"/>
      <c r="Y41" s="567"/>
      <c r="Z41" s="567"/>
      <c r="AA41" s="567"/>
      <c r="AB41" s="567"/>
      <c r="AC41" s="596"/>
      <c r="AD41" s="549"/>
      <c r="AE41" s="567"/>
      <c r="AF41" s="567"/>
      <c r="AG41" s="567"/>
      <c r="AH41" s="567"/>
      <c r="AI41" s="567"/>
      <c r="AJ41" s="596"/>
      <c r="AK41" s="549"/>
      <c r="AL41" s="567"/>
      <c r="AM41" s="567"/>
      <c r="AN41" s="567"/>
      <c r="AO41" s="567"/>
      <c r="AP41" s="567"/>
      <c r="AQ41" s="596"/>
      <c r="AR41" s="549"/>
      <c r="AS41" s="567"/>
      <c r="AT41" s="567"/>
      <c r="AU41" s="567"/>
      <c r="AV41" s="567"/>
      <c r="AW41" s="567"/>
      <c r="AX41" s="596"/>
      <c r="AY41" s="674">
        <f t="shared" si="0"/>
        <v>0</v>
      </c>
      <c r="AZ41" s="674"/>
      <c r="BA41" s="677"/>
      <c r="BB41" s="703">
        <f t="shared" si="1"/>
        <v>0</v>
      </c>
      <c r="BC41" s="714"/>
      <c r="BD41" s="720"/>
      <c r="BE41" s="727"/>
      <c r="BF41" s="742"/>
      <c r="BG41" s="753"/>
      <c r="BH41" s="727"/>
      <c r="BI41" s="742"/>
      <c r="BJ41" s="753"/>
      <c r="BK41" s="578"/>
      <c r="BL41" s="586"/>
      <c r="BM41" s="586"/>
      <c r="BN41" s="809"/>
      <c r="BO41" s="823"/>
      <c r="CC41" s="845"/>
      <c r="CD41" s="638"/>
      <c r="CE41" s="638"/>
      <c r="CF41" s="638"/>
      <c r="CG41" s="638"/>
      <c r="CH41" s="638"/>
      <c r="CI41" s="638"/>
      <c r="CJ41" s="638"/>
      <c r="CK41" s="638"/>
      <c r="CL41" s="638"/>
      <c r="CM41" s="638"/>
      <c r="CN41" s="638"/>
      <c r="CO41" s="638"/>
      <c r="CP41" s="638"/>
      <c r="CQ41" s="638"/>
      <c r="CR41" s="638"/>
    </row>
    <row r="42" spans="2:96" ht="21" customHeight="1">
      <c r="B42" s="394"/>
      <c r="C42" s="409"/>
      <c r="D42" s="436"/>
      <c r="E42" s="436"/>
      <c r="F42" s="436"/>
      <c r="G42" s="436"/>
      <c r="H42" s="436"/>
      <c r="I42" s="476"/>
      <c r="J42" s="482"/>
      <c r="K42" s="436"/>
      <c r="L42" s="476"/>
      <c r="M42" s="482"/>
      <c r="N42" s="436"/>
      <c r="O42" s="476"/>
      <c r="P42" s="505"/>
      <c r="Q42" s="516"/>
      <c r="R42" s="516"/>
      <c r="S42" s="516"/>
      <c r="T42" s="516"/>
      <c r="U42" s="516"/>
      <c r="V42" s="528"/>
      <c r="W42" s="550"/>
      <c r="X42" s="568"/>
      <c r="Y42" s="568"/>
      <c r="Z42" s="568"/>
      <c r="AA42" s="568"/>
      <c r="AB42" s="568"/>
      <c r="AC42" s="597"/>
      <c r="AD42" s="550"/>
      <c r="AE42" s="568"/>
      <c r="AF42" s="568"/>
      <c r="AG42" s="568"/>
      <c r="AH42" s="568"/>
      <c r="AI42" s="568"/>
      <c r="AJ42" s="597"/>
      <c r="AK42" s="550"/>
      <c r="AL42" s="568"/>
      <c r="AM42" s="568"/>
      <c r="AN42" s="568"/>
      <c r="AO42" s="568"/>
      <c r="AP42" s="568"/>
      <c r="AQ42" s="597"/>
      <c r="AR42" s="550"/>
      <c r="AS42" s="568"/>
      <c r="AT42" s="568"/>
      <c r="AU42" s="568"/>
      <c r="AV42" s="568"/>
      <c r="AW42" s="568"/>
      <c r="AX42" s="597"/>
      <c r="AY42" s="675">
        <f t="shared" si="0"/>
        <v>0</v>
      </c>
      <c r="AZ42" s="675"/>
      <c r="BA42" s="680"/>
      <c r="BB42" s="704">
        <f t="shared" si="1"/>
        <v>0</v>
      </c>
      <c r="BC42" s="715"/>
      <c r="BD42" s="721"/>
      <c r="BE42" s="728"/>
      <c r="BF42" s="743"/>
      <c r="BG42" s="754"/>
      <c r="BH42" s="728"/>
      <c r="BI42" s="743"/>
      <c r="BJ42" s="754"/>
      <c r="BK42" s="576"/>
      <c r="BL42" s="585"/>
      <c r="BM42" s="585"/>
      <c r="BN42" s="810"/>
      <c r="BO42" s="823"/>
      <c r="CC42" s="638"/>
      <c r="CD42" s="638"/>
      <c r="CE42" s="848"/>
      <c r="CF42" s="848"/>
      <c r="CG42" s="848"/>
      <c r="CH42" s="848"/>
      <c r="CI42" s="848"/>
      <c r="CJ42" s="848"/>
      <c r="CK42" s="851"/>
      <c r="CL42" s="851"/>
      <c r="CM42" s="851"/>
      <c r="CN42" s="851"/>
      <c r="CO42" s="851"/>
      <c r="CP42" s="832"/>
      <c r="CQ42" s="832"/>
      <c r="CR42" s="832"/>
    </row>
    <row r="43" spans="2:96" ht="21" customHeight="1">
      <c r="B43" s="394"/>
      <c r="C43" s="410" t="s">
        <v>231</v>
      </c>
      <c r="D43" s="437"/>
      <c r="E43" s="453"/>
      <c r="F43" s="453"/>
      <c r="G43" s="453"/>
      <c r="H43" s="453"/>
      <c r="I43" s="453"/>
      <c r="J43" s="453"/>
      <c r="K43" s="453"/>
      <c r="L43" s="453"/>
      <c r="M43" s="453"/>
      <c r="N43" s="453"/>
      <c r="O43" s="453"/>
      <c r="P43" s="504"/>
      <c r="Q43" s="515"/>
      <c r="R43" s="515"/>
      <c r="S43" s="515"/>
      <c r="T43" s="515"/>
      <c r="U43" s="515"/>
      <c r="V43" s="527"/>
      <c r="W43" s="548"/>
      <c r="X43" s="566"/>
      <c r="Y43" s="566"/>
      <c r="Z43" s="566"/>
      <c r="AA43" s="566"/>
      <c r="AB43" s="566"/>
      <c r="AC43" s="595"/>
      <c r="AD43" s="548"/>
      <c r="AE43" s="566"/>
      <c r="AF43" s="566"/>
      <c r="AG43" s="566"/>
      <c r="AH43" s="566"/>
      <c r="AI43" s="566"/>
      <c r="AJ43" s="595"/>
      <c r="AK43" s="548"/>
      <c r="AL43" s="566"/>
      <c r="AM43" s="566"/>
      <c r="AN43" s="566"/>
      <c r="AO43" s="566"/>
      <c r="AP43" s="566"/>
      <c r="AQ43" s="595"/>
      <c r="AR43" s="555"/>
      <c r="AS43" s="566"/>
      <c r="AT43" s="566"/>
      <c r="AU43" s="566"/>
      <c r="AV43" s="566"/>
      <c r="AW43" s="566"/>
      <c r="AX43" s="595"/>
      <c r="AY43" s="676">
        <f t="shared" si="0"/>
        <v>0</v>
      </c>
      <c r="AZ43" s="692"/>
      <c r="BA43" s="692"/>
      <c r="BB43" s="705">
        <f t="shared" si="1"/>
        <v>0</v>
      </c>
      <c r="BC43" s="705"/>
      <c r="BD43" s="705"/>
      <c r="BE43" s="729" t="e">
        <f>ROUNDDOWN(SUM(BB43:BD50)/AY60,1)</f>
        <v>#DIV/0!</v>
      </c>
      <c r="BF43" s="744"/>
      <c r="BG43" s="755"/>
      <c r="BH43" s="759">
        <f>ROUNDDOWN(SUM(BB43:BD50)/40,1)</f>
        <v>0</v>
      </c>
      <c r="BI43" s="766"/>
      <c r="BJ43" s="772"/>
      <c r="BK43" s="779"/>
      <c r="BL43" s="790"/>
      <c r="BM43" s="790"/>
      <c r="BN43" s="808"/>
      <c r="BO43" s="823"/>
      <c r="BP43" s="825"/>
      <c r="CC43" s="638"/>
      <c r="CD43" s="638"/>
      <c r="CE43" s="848"/>
      <c r="CF43" s="848"/>
      <c r="CG43" s="848"/>
      <c r="CH43" s="848"/>
      <c r="CI43" s="848"/>
      <c r="CJ43" s="848"/>
      <c r="CK43" s="851"/>
      <c r="CL43" s="851"/>
      <c r="CM43" s="851"/>
      <c r="CN43" s="851"/>
      <c r="CO43" s="851"/>
      <c r="CP43" s="832"/>
      <c r="CQ43" s="832"/>
      <c r="CR43" s="832"/>
    </row>
    <row r="44" spans="2:96" ht="21" customHeight="1">
      <c r="B44" s="394"/>
      <c r="C44" s="394"/>
      <c r="D44" s="438"/>
      <c r="E44" s="454"/>
      <c r="F44" s="454"/>
      <c r="G44" s="454"/>
      <c r="H44" s="454"/>
      <c r="I44" s="454"/>
      <c r="J44" s="454"/>
      <c r="K44" s="454"/>
      <c r="L44" s="454"/>
      <c r="M44" s="454"/>
      <c r="N44" s="454"/>
      <c r="O44" s="454"/>
      <c r="P44" s="505"/>
      <c r="Q44" s="516"/>
      <c r="R44" s="516"/>
      <c r="S44" s="516"/>
      <c r="T44" s="516"/>
      <c r="U44" s="516"/>
      <c r="V44" s="528"/>
      <c r="W44" s="549"/>
      <c r="X44" s="567"/>
      <c r="Y44" s="567"/>
      <c r="Z44" s="567"/>
      <c r="AA44" s="567"/>
      <c r="AB44" s="567"/>
      <c r="AC44" s="596"/>
      <c r="AD44" s="549"/>
      <c r="AE44" s="567"/>
      <c r="AF44" s="567"/>
      <c r="AG44" s="567"/>
      <c r="AH44" s="567"/>
      <c r="AI44" s="567"/>
      <c r="AJ44" s="596"/>
      <c r="AK44" s="549"/>
      <c r="AL44" s="567"/>
      <c r="AM44" s="567"/>
      <c r="AN44" s="567"/>
      <c r="AO44" s="567"/>
      <c r="AP44" s="567"/>
      <c r="AQ44" s="596"/>
      <c r="AR44" s="556"/>
      <c r="AS44" s="567"/>
      <c r="AT44" s="567"/>
      <c r="AU44" s="567"/>
      <c r="AV44" s="567"/>
      <c r="AW44" s="567"/>
      <c r="AX44" s="596"/>
      <c r="AY44" s="677">
        <f t="shared" si="0"/>
        <v>0</v>
      </c>
      <c r="AZ44" s="693"/>
      <c r="BA44" s="693"/>
      <c r="BB44" s="706">
        <f t="shared" si="1"/>
        <v>0</v>
      </c>
      <c r="BC44" s="706"/>
      <c r="BD44" s="706"/>
      <c r="BE44" s="730"/>
      <c r="BF44" s="745"/>
      <c r="BG44" s="756"/>
      <c r="BH44" s="760"/>
      <c r="BI44" s="767"/>
      <c r="BJ44" s="773"/>
      <c r="BK44" s="578"/>
      <c r="BL44" s="586"/>
      <c r="BM44" s="586"/>
      <c r="BN44" s="809"/>
      <c r="BO44" s="823"/>
      <c r="CC44" s="638"/>
      <c r="CD44" s="638"/>
      <c r="CE44" s="848"/>
      <c r="CF44" s="848"/>
      <c r="CG44" s="848"/>
      <c r="CH44" s="848"/>
      <c r="CI44" s="848"/>
      <c r="CJ44" s="848"/>
      <c r="CK44" s="851"/>
      <c r="CL44" s="851"/>
      <c r="CM44" s="851"/>
      <c r="CN44" s="851"/>
      <c r="CO44" s="851"/>
      <c r="CP44" s="832"/>
      <c r="CQ44" s="832"/>
      <c r="CR44" s="832"/>
    </row>
    <row r="45" spans="2:96" ht="21" customHeight="1">
      <c r="B45" s="394"/>
      <c r="C45" s="394"/>
      <c r="D45" s="438"/>
      <c r="E45" s="454"/>
      <c r="F45" s="454"/>
      <c r="G45" s="454"/>
      <c r="H45" s="454"/>
      <c r="I45" s="454"/>
      <c r="J45" s="454"/>
      <c r="K45" s="454"/>
      <c r="L45" s="454"/>
      <c r="M45" s="454"/>
      <c r="N45" s="454"/>
      <c r="O45" s="454"/>
      <c r="P45" s="505"/>
      <c r="Q45" s="516"/>
      <c r="R45" s="516"/>
      <c r="S45" s="516"/>
      <c r="T45" s="516"/>
      <c r="U45" s="516"/>
      <c r="V45" s="528"/>
      <c r="W45" s="549"/>
      <c r="X45" s="567"/>
      <c r="Y45" s="567"/>
      <c r="Z45" s="567"/>
      <c r="AA45" s="567"/>
      <c r="AB45" s="567"/>
      <c r="AC45" s="596"/>
      <c r="AD45" s="549"/>
      <c r="AE45" s="567"/>
      <c r="AF45" s="567"/>
      <c r="AG45" s="567"/>
      <c r="AH45" s="567"/>
      <c r="AI45" s="567"/>
      <c r="AJ45" s="596"/>
      <c r="AK45" s="549"/>
      <c r="AL45" s="567"/>
      <c r="AM45" s="567"/>
      <c r="AN45" s="567"/>
      <c r="AO45" s="567"/>
      <c r="AP45" s="567"/>
      <c r="AQ45" s="596"/>
      <c r="AR45" s="556"/>
      <c r="AS45" s="567"/>
      <c r="AT45" s="567"/>
      <c r="AU45" s="567"/>
      <c r="AV45" s="567"/>
      <c r="AW45" s="567"/>
      <c r="AX45" s="596"/>
      <c r="AY45" s="677">
        <f t="shared" si="0"/>
        <v>0</v>
      </c>
      <c r="AZ45" s="693"/>
      <c r="BA45" s="693"/>
      <c r="BB45" s="706">
        <f t="shared" si="1"/>
        <v>0</v>
      </c>
      <c r="BC45" s="706"/>
      <c r="BD45" s="706"/>
      <c r="BE45" s="730"/>
      <c r="BF45" s="745"/>
      <c r="BG45" s="756"/>
      <c r="BH45" s="760"/>
      <c r="BI45" s="767"/>
      <c r="BJ45" s="773"/>
      <c r="BK45" s="578"/>
      <c r="BL45" s="586"/>
      <c r="BM45" s="586"/>
      <c r="BN45" s="809"/>
      <c r="BO45" s="823"/>
      <c r="CC45" s="846"/>
      <c r="CD45" s="638"/>
      <c r="CE45" s="848"/>
      <c r="CF45" s="848"/>
      <c r="CG45" s="848"/>
      <c r="CH45" s="848"/>
      <c r="CI45" s="848"/>
      <c r="CJ45" s="848"/>
      <c r="CK45" s="851"/>
      <c r="CL45" s="851"/>
      <c r="CM45" s="851"/>
      <c r="CN45" s="851"/>
      <c r="CO45" s="851"/>
      <c r="CP45" s="832"/>
      <c r="CQ45" s="832"/>
      <c r="CR45" s="832"/>
    </row>
    <row r="46" spans="2:96" ht="21" customHeight="1">
      <c r="B46" s="394"/>
      <c r="C46" s="394"/>
      <c r="D46" s="438"/>
      <c r="E46" s="454"/>
      <c r="F46" s="454"/>
      <c r="G46" s="454"/>
      <c r="H46" s="454"/>
      <c r="I46" s="454"/>
      <c r="J46" s="454"/>
      <c r="K46" s="454"/>
      <c r="L46" s="454"/>
      <c r="M46" s="454"/>
      <c r="N46" s="454"/>
      <c r="O46" s="454"/>
      <c r="P46" s="505"/>
      <c r="Q46" s="516"/>
      <c r="R46" s="516"/>
      <c r="S46" s="516"/>
      <c r="T46" s="516"/>
      <c r="U46" s="516"/>
      <c r="V46" s="528"/>
      <c r="W46" s="549"/>
      <c r="X46" s="567"/>
      <c r="Y46" s="567"/>
      <c r="Z46" s="567"/>
      <c r="AA46" s="567"/>
      <c r="AB46" s="567"/>
      <c r="AC46" s="596"/>
      <c r="AD46" s="549"/>
      <c r="AE46" s="567"/>
      <c r="AF46" s="567"/>
      <c r="AG46" s="567"/>
      <c r="AH46" s="567"/>
      <c r="AI46" s="567"/>
      <c r="AJ46" s="596"/>
      <c r="AK46" s="549"/>
      <c r="AL46" s="567"/>
      <c r="AM46" s="567"/>
      <c r="AN46" s="567"/>
      <c r="AO46" s="567"/>
      <c r="AP46" s="567"/>
      <c r="AQ46" s="596"/>
      <c r="AR46" s="556"/>
      <c r="AS46" s="567"/>
      <c r="AT46" s="567"/>
      <c r="AU46" s="567"/>
      <c r="AV46" s="567"/>
      <c r="AW46" s="567"/>
      <c r="AX46" s="596"/>
      <c r="AY46" s="677">
        <f t="shared" si="0"/>
        <v>0</v>
      </c>
      <c r="AZ46" s="693"/>
      <c r="BA46" s="693"/>
      <c r="BB46" s="706">
        <f t="shared" si="1"/>
        <v>0</v>
      </c>
      <c r="BC46" s="706"/>
      <c r="BD46" s="706"/>
      <c r="BE46" s="730"/>
      <c r="BF46" s="745"/>
      <c r="BG46" s="756"/>
      <c r="BH46" s="760"/>
      <c r="BI46" s="767"/>
      <c r="BJ46" s="773"/>
      <c r="BK46" s="576"/>
      <c r="BL46" s="585"/>
      <c r="BM46" s="585"/>
      <c r="BN46" s="810"/>
      <c r="BO46" s="823"/>
    </row>
    <row r="47" spans="2:96" ht="21" customHeight="1">
      <c r="B47" s="394"/>
      <c r="C47" s="394"/>
      <c r="D47" s="438"/>
      <c r="E47" s="454"/>
      <c r="F47" s="454"/>
      <c r="G47" s="454"/>
      <c r="H47" s="454"/>
      <c r="I47" s="454"/>
      <c r="J47" s="454"/>
      <c r="K47" s="454"/>
      <c r="L47" s="454"/>
      <c r="M47" s="454"/>
      <c r="N47" s="454"/>
      <c r="O47" s="454"/>
      <c r="P47" s="505"/>
      <c r="Q47" s="516"/>
      <c r="R47" s="516"/>
      <c r="S47" s="516"/>
      <c r="T47" s="516"/>
      <c r="U47" s="516"/>
      <c r="V47" s="528"/>
      <c r="W47" s="549"/>
      <c r="X47" s="567"/>
      <c r="Y47" s="567"/>
      <c r="Z47" s="567"/>
      <c r="AA47" s="567"/>
      <c r="AB47" s="567"/>
      <c r="AC47" s="596"/>
      <c r="AD47" s="549"/>
      <c r="AE47" s="567"/>
      <c r="AF47" s="567"/>
      <c r="AG47" s="567"/>
      <c r="AH47" s="567"/>
      <c r="AI47" s="567"/>
      <c r="AJ47" s="596"/>
      <c r="AK47" s="549"/>
      <c r="AL47" s="567"/>
      <c r="AM47" s="567"/>
      <c r="AN47" s="567"/>
      <c r="AO47" s="567"/>
      <c r="AP47" s="567"/>
      <c r="AQ47" s="596"/>
      <c r="AR47" s="556"/>
      <c r="AS47" s="567"/>
      <c r="AT47" s="567"/>
      <c r="AU47" s="567"/>
      <c r="AV47" s="567"/>
      <c r="AW47" s="567"/>
      <c r="AX47" s="596"/>
      <c r="AY47" s="677">
        <f t="shared" si="0"/>
        <v>0</v>
      </c>
      <c r="AZ47" s="693"/>
      <c r="BA47" s="693"/>
      <c r="BB47" s="706">
        <f t="shared" si="1"/>
        <v>0</v>
      </c>
      <c r="BC47" s="706"/>
      <c r="BD47" s="706"/>
      <c r="BE47" s="730"/>
      <c r="BF47" s="745"/>
      <c r="BG47" s="756"/>
      <c r="BH47" s="760"/>
      <c r="BI47" s="767"/>
      <c r="BJ47" s="773"/>
      <c r="BK47" s="578"/>
      <c r="BL47" s="586"/>
      <c r="BM47" s="586"/>
      <c r="BN47" s="809"/>
      <c r="BO47" s="823"/>
    </row>
    <row r="48" spans="2:96" ht="21" customHeight="1">
      <c r="B48" s="394"/>
      <c r="C48" s="394"/>
      <c r="D48" s="438"/>
      <c r="E48" s="454"/>
      <c r="F48" s="454"/>
      <c r="G48" s="454"/>
      <c r="H48" s="454"/>
      <c r="I48" s="454"/>
      <c r="J48" s="454"/>
      <c r="K48" s="454"/>
      <c r="L48" s="454"/>
      <c r="M48" s="454"/>
      <c r="N48" s="454"/>
      <c r="O48" s="454"/>
      <c r="P48" s="505"/>
      <c r="Q48" s="516"/>
      <c r="R48" s="516"/>
      <c r="S48" s="516"/>
      <c r="T48" s="516"/>
      <c r="U48" s="516"/>
      <c r="V48" s="528"/>
      <c r="W48" s="549"/>
      <c r="X48" s="567"/>
      <c r="Y48" s="567"/>
      <c r="Z48" s="567"/>
      <c r="AA48" s="567"/>
      <c r="AB48" s="567"/>
      <c r="AC48" s="596"/>
      <c r="AD48" s="549"/>
      <c r="AE48" s="567"/>
      <c r="AF48" s="567"/>
      <c r="AG48" s="567"/>
      <c r="AH48" s="567"/>
      <c r="AI48" s="567"/>
      <c r="AJ48" s="596"/>
      <c r="AK48" s="549"/>
      <c r="AL48" s="567"/>
      <c r="AM48" s="567"/>
      <c r="AN48" s="567"/>
      <c r="AO48" s="567"/>
      <c r="AP48" s="567"/>
      <c r="AQ48" s="596"/>
      <c r="AR48" s="556"/>
      <c r="AS48" s="567"/>
      <c r="AT48" s="567"/>
      <c r="AU48" s="567"/>
      <c r="AV48" s="567"/>
      <c r="AW48" s="567"/>
      <c r="AX48" s="596"/>
      <c r="AY48" s="677">
        <f t="shared" si="0"/>
        <v>0</v>
      </c>
      <c r="AZ48" s="693"/>
      <c r="BA48" s="693"/>
      <c r="BB48" s="706">
        <f t="shared" si="1"/>
        <v>0</v>
      </c>
      <c r="BC48" s="706"/>
      <c r="BD48" s="706"/>
      <c r="BE48" s="730"/>
      <c r="BF48" s="745"/>
      <c r="BG48" s="756"/>
      <c r="BH48" s="760"/>
      <c r="BI48" s="767"/>
      <c r="BJ48" s="773"/>
      <c r="BK48" s="578"/>
      <c r="BL48" s="586"/>
      <c r="BM48" s="586"/>
      <c r="BN48" s="809"/>
      <c r="BO48" s="823"/>
    </row>
    <row r="49" spans="2:85" ht="21" customHeight="1">
      <c r="B49" s="394"/>
      <c r="C49" s="394"/>
      <c r="D49" s="438"/>
      <c r="E49" s="454"/>
      <c r="F49" s="454"/>
      <c r="G49" s="454"/>
      <c r="H49" s="454"/>
      <c r="I49" s="454"/>
      <c r="J49" s="454"/>
      <c r="K49" s="454"/>
      <c r="L49" s="454"/>
      <c r="M49" s="454"/>
      <c r="N49" s="454"/>
      <c r="O49" s="454"/>
      <c r="P49" s="505"/>
      <c r="Q49" s="516"/>
      <c r="R49" s="516"/>
      <c r="S49" s="516"/>
      <c r="T49" s="516"/>
      <c r="U49" s="516"/>
      <c r="V49" s="528"/>
      <c r="W49" s="549"/>
      <c r="X49" s="567"/>
      <c r="Y49" s="567"/>
      <c r="Z49" s="567"/>
      <c r="AA49" s="567"/>
      <c r="AB49" s="567"/>
      <c r="AC49" s="596"/>
      <c r="AD49" s="549"/>
      <c r="AE49" s="567"/>
      <c r="AF49" s="567"/>
      <c r="AG49" s="567"/>
      <c r="AH49" s="567"/>
      <c r="AI49" s="567"/>
      <c r="AJ49" s="596"/>
      <c r="AK49" s="549"/>
      <c r="AL49" s="567"/>
      <c r="AM49" s="567"/>
      <c r="AN49" s="567"/>
      <c r="AO49" s="567"/>
      <c r="AP49" s="567"/>
      <c r="AQ49" s="596"/>
      <c r="AR49" s="556"/>
      <c r="AS49" s="567"/>
      <c r="AT49" s="567"/>
      <c r="AU49" s="567"/>
      <c r="AV49" s="567"/>
      <c r="AW49" s="567"/>
      <c r="AX49" s="596"/>
      <c r="AY49" s="677">
        <f t="shared" si="0"/>
        <v>0</v>
      </c>
      <c r="AZ49" s="693"/>
      <c r="BA49" s="693"/>
      <c r="BB49" s="706">
        <f t="shared" si="1"/>
        <v>0</v>
      </c>
      <c r="BC49" s="706"/>
      <c r="BD49" s="706"/>
      <c r="BE49" s="730"/>
      <c r="BF49" s="745"/>
      <c r="BG49" s="756"/>
      <c r="BH49" s="760"/>
      <c r="BI49" s="767"/>
      <c r="BJ49" s="773"/>
      <c r="BK49" s="578"/>
      <c r="BL49" s="586"/>
      <c r="BM49" s="586"/>
      <c r="BN49" s="809"/>
      <c r="BO49" s="823"/>
    </row>
    <row r="50" spans="2:85" ht="21" customHeight="1">
      <c r="B50" s="394"/>
      <c r="C50" s="394"/>
      <c r="D50" s="439"/>
      <c r="E50" s="455"/>
      <c r="F50" s="455"/>
      <c r="G50" s="455"/>
      <c r="H50" s="455"/>
      <c r="I50" s="455"/>
      <c r="J50" s="455"/>
      <c r="K50" s="455"/>
      <c r="L50" s="455"/>
      <c r="M50" s="455"/>
      <c r="N50" s="455"/>
      <c r="O50" s="455"/>
      <c r="P50" s="506"/>
      <c r="Q50" s="517"/>
      <c r="R50" s="517"/>
      <c r="S50" s="517"/>
      <c r="T50" s="517"/>
      <c r="U50" s="517"/>
      <c r="V50" s="529"/>
      <c r="W50" s="551"/>
      <c r="X50" s="569"/>
      <c r="Y50" s="569"/>
      <c r="Z50" s="569"/>
      <c r="AA50" s="569"/>
      <c r="AB50" s="569"/>
      <c r="AC50" s="598"/>
      <c r="AD50" s="551"/>
      <c r="AE50" s="569"/>
      <c r="AF50" s="569"/>
      <c r="AG50" s="569"/>
      <c r="AH50" s="569"/>
      <c r="AI50" s="569"/>
      <c r="AJ50" s="598"/>
      <c r="AK50" s="551"/>
      <c r="AL50" s="569"/>
      <c r="AM50" s="569"/>
      <c r="AN50" s="569"/>
      <c r="AO50" s="569"/>
      <c r="AP50" s="569"/>
      <c r="AQ50" s="598"/>
      <c r="AR50" s="558"/>
      <c r="AS50" s="569"/>
      <c r="AT50" s="569"/>
      <c r="AU50" s="569"/>
      <c r="AV50" s="569"/>
      <c r="AW50" s="569"/>
      <c r="AX50" s="598"/>
      <c r="AY50" s="678">
        <f t="shared" si="0"/>
        <v>0</v>
      </c>
      <c r="AZ50" s="694"/>
      <c r="BA50" s="694"/>
      <c r="BB50" s="707">
        <f t="shared" si="1"/>
        <v>0</v>
      </c>
      <c r="BC50" s="707"/>
      <c r="BD50" s="707"/>
      <c r="BE50" s="731"/>
      <c r="BF50" s="746"/>
      <c r="BG50" s="757"/>
      <c r="BH50" s="761"/>
      <c r="BI50" s="768"/>
      <c r="BJ50" s="774"/>
      <c r="BK50" s="780"/>
      <c r="BL50" s="791"/>
      <c r="BM50" s="791"/>
      <c r="BN50" s="811"/>
      <c r="BO50" s="823"/>
    </row>
    <row r="51" spans="2:85" ht="21" customHeight="1">
      <c r="B51" s="394"/>
      <c r="C51" s="411" t="s">
        <v>580</v>
      </c>
      <c r="D51" s="440"/>
      <c r="E51" s="453"/>
      <c r="F51" s="453"/>
      <c r="G51" s="453"/>
      <c r="H51" s="453"/>
      <c r="I51" s="453"/>
      <c r="J51" s="453"/>
      <c r="K51" s="453"/>
      <c r="L51" s="453"/>
      <c r="M51" s="453"/>
      <c r="N51" s="453"/>
      <c r="O51" s="453"/>
      <c r="P51" s="504"/>
      <c r="Q51" s="515"/>
      <c r="R51" s="515"/>
      <c r="S51" s="515"/>
      <c r="T51" s="515"/>
      <c r="U51" s="515"/>
      <c r="V51" s="527"/>
      <c r="W51" s="552"/>
      <c r="X51" s="570"/>
      <c r="Y51" s="570"/>
      <c r="Z51" s="570"/>
      <c r="AA51" s="570"/>
      <c r="AB51" s="570"/>
      <c r="AC51" s="599"/>
      <c r="AD51" s="552"/>
      <c r="AE51" s="570"/>
      <c r="AF51" s="570"/>
      <c r="AG51" s="570"/>
      <c r="AH51" s="570"/>
      <c r="AI51" s="570"/>
      <c r="AJ51" s="599"/>
      <c r="AK51" s="552"/>
      <c r="AL51" s="570"/>
      <c r="AM51" s="570"/>
      <c r="AN51" s="570"/>
      <c r="AO51" s="570"/>
      <c r="AP51" s="570"/>
      <c r="AQ51" s="599"/>
      <c r="AR51" s="552"/>
      <c r="AS51" s="570"/>
      <c r="AT51" s="570"/>
      <c r="AU51" s="570"/>
      <c r="AV51" s="570"/>
      <c r="AW51" s="570"/>
      <c r="AX51" s="599"/>
      <c r="AY51" s="679">
        <f t="shared" si="0"/>
        <v>0</v>
      </c>
      <c r="AZ51" s="695"/>
      <c r="BA51" s="695"/>
      <c r="BB51" s="708">
        <f t="shared" si="1"/>
        <v>0</v>
      </c>
      <c r="BC51" s="708"/>
      <c r="BD51" s="708"/>
      <c r="BE51" s="730" t="e">
        <f>ROUNDDOWN(SUM(BB51:BD57)/AY60,1)</f>
        <v>#DIV/0!</v>
      </c>
      <c r="BF51" s="745"/>
      <c r="BG51" s="756"/>
      <c r="BH51" s="762">
        <f>ROUNDDOWN(SUM(BB51:BD57)/40,1)</f>
        <v>0</v>
      </c>
      <c r="BI51" s="769"/>
      <c r="BJ51" s="775"/>
      <c r="BK51" s="781"/>
      <c r="BL51" s="792"/>
      <c r="BM51" s="792"/>
      <c r="BN51" s="812"/>
      <c r="BO51" s="823"/>
    </row>
    <row r="52" spans="2:85" ht="21" customHeight="1">
      <c r="B52" s="394"/>
      <c r="C52" s="412"/>
      <c r="D52" s="441"/>
      <c r="E52" s="454"/>
      <c r="F52" s="454"/>
      <c r="G52" s="454"/>
      <c r="H52" s="454"/>
      <c r="I52" s="454"/>
      <c r="J52" s="454"/>
      <c r="K52" s="454"/>
      <c r="L52" s="454"/>
      <c r="M52" s="454"/>
      <c r="N52" s="454"/>
      <c r="O52" s="454"/>
      <c r="P52" s="505"/>
      <c r="Q52" s="516"/>
      <c r="R52" s="516"/>
      <c r="S52" s="516"/>
      <c r="T52" s="516"/>
      <c r="U52" s="516"/>
      <c r="V52" s="528"/>
      <c r="W52" s="549"/>
      <c r="X52" s="567"/>
      <c r="Y52" s="567"/>
      <c r="Z52" s="567"/>
      <c r="AA52" s="567"/>
      <c r="AB52" s="567"/>
      <c r="AC52" s="596"/>
      <c r="AD52" s="549"/>
      <c r="AE52" s="567"/>
      <c r="AF52" s="567"/>
      <c r="AG52" s="567"/>
      <c r="AH52" s="567"/>
      <c r="AI52" s="567"/>
      <c r="AJ52" s="596"/>
      <c r="AK52" s="549"/>
      <c r="AL52" s="567"/>
      <c r="AM52" s="567"/>
      <c r="AN52" s="567"/>
      <c r="AO52" s="567"/>
      <c r="AP52" s="567"/>
      <c r="AQ52" s="596"/>
      <c r="AR52" s="549"/>
      <c r="AS52" s="567"/>
      <c r="AT52" s="567"/>
      <c r="AU52" s="567"/>
      <c r="AV52" s="567"/>
      <c r="AW52" s="567"/>
      <c r="AX52" s="596"/>
      <c r="AY52" s="677">
        <f t="shared" si="0"/>
        <v>0</v>
      </c>
      <c r="AZ52" s="693"/>
      <c r="BA52" s="693"/>
      <c r="BB52" s="706">
        <f t="shared" si="1"/>
        <v>0</v>
      </c>
      <c r="BC52" s="706"/>
      <c r="BD52" s="706"/>
      <c r="BE52" s="730"/>
      <c r="BF52" s="745"/>
      <c r="BG52" s="756"/>
      <c r="BH52" s="762"/>
      <c r="BI52" s="769"/>
      <c r="BJ52" s="775"/>
      <c r="BK52" s="782"/>
      <c r="BL52" s="782"/>
      <c r="BM52" s="782"/>
      <c r="BN52" s="813"/>
      <c r="BO52" s="823"/>
    </row>
    <row r="53" spans="2:85" ht="21" customHeight="1">
      <c r="B53" s="394"/>
      <c r="C53" s="412"/>
      <c r="D53" s="441"/>
      <c r="E53" s="454"/>
      <c r="F53" s="454"/>
      <c r="G53" s="454"/>
      <c r="H53" s="454"/>
      <c r="I53" s="454"/>
      <c r="J53" s="454"/>
      <c r="K53" s="454"/>
      <c r="L53" s="454"/>
      <c r="M53" s="454"/>
      <c r="N53" s="454"/>
      <c r="O53" s="454"/>
      <c r="P53" s="505"/>
      <c r="Q53" s="516"/>
      <c r="R53" s="516"/>
      <c r="S53" s="516"/>
      <c r="T53" s="516"/>
      <c r="U53" s="516"/>
      <c r="V53" s="528"/>
      <c r="W53" s="549"/>
      <c r="X53" s="567"/>
      <c r="Y53" s="567"/>
      <c r="Z53" s="567"/>
      <c r="AA53" s="567"/>
      <c r="AB53" s="567"/>
      <c r="AC53" s="596"/>
      <c r="AD53" s="549"/>
      <c r="AE53" s="567"/>
      <c r="AF53" s="567"/>
      <c r="AG53" s="567"/>
      <c r="AH53" s="567"/>
      <c r="AI53" s="567"/>
      <c r="AJ53" s="596"/>
      <c r="AK53" s="549"/>
      <c r="AL53" s="567"/>
      <c r="AM53" s="567"/>
      <c r="AN53" s="567"/>
      <c r="AO53" s="567"/>
      <c r="AP53" s="567"/>
      <c r="AQ53" s="596"/>
      <c r="AR53" s="549"/>
      <c r="AS53" s="567"/>
      <c r="AT53" s="567"/>
      <c r="AU53" s="567"/>
      <c r="AV53" s="567"/>
      <c r="AW53" s="567"/>
      <c r="AX53" s="596"/>
      <c r="AY53" s="677">
        <f t="shared" si="0"/>
        <v>0</v>
      </c>
      <c r="AZ53" s="693"/>
      <c r="BA53" s="693"/>
      <c r="BB53" s="706">
        <f t="shared" si="1"/>
        <v>0</v>
      </c>
      <c r="BC53" s="706"/>
      <c r="BD53" s="706"/>
      <c r="BE53" s="730"/>
      <c r="BF53" s="745"/>
      <c r="BG53" s="756"/>
      <c r="BH53" s="762"/>
      <c r="BI53" s="769"/>
      <c r="BJ53" s="775"/>
      <c r="BK53" s="782"/>
      <c r="BL53" s="782"/>
      <c r="BM53" s="782"/>
      <c r="BN53" s="813"/>
      <c r="BO53" s="823"/>
    </row>
    <row r="54" spans="2:85" ht="21" customHeight="1">
      <c r="B54" s="394"/>
      <c r="C54" s="412"/>
      <c r="D54" s="441"/>
      <c r="E54" s="454"/>
      <c r="F54" s="454"/>
      <c r="G54" s="454"/>
      <c r="H54" s="454"/>
      <c r="I54" s="454"/>
      <c r="J54" s="454"/>
      <c r="K54" s="454"/>
      <c r="L54" s="454"/>
      <c r="M54" s="454"/>
      <c r="N54" s="454"/>
      <c r="O54" s="454"/>
      <c r="P54" s="505"/>
      <c r="Q54" s="516"/>
      <c r="R54" s="516"/>
      <c r="S54" s="516"/>
      <c r="T54" s="516"/>
      <c r="U54" s="516"/>
      <c r="V54" s="528"/>
      <c r="W54" s="549"/>
      <c r="X54" s="567"/>
      <c r="Y54" s="567"/>
      <c r="Z54" s="567"/>
      <c r="AA54" s="567"/>
      <c r="AB54" s="567"/>
      <c r="AC54" s="596"/>
      <c r="AD54" s="549"/>
      <c r="AE54" s="567"/>
      <c r="AF54" s="567"/>
      <c r="AG54" s="567"/>
      <c r="AH54" s="567"/>
      <c r="AI54" s="567"/>
      <c r="AJ54" s="596"/>
      <c r="AK54" s="549"/>
      <c r="AL54" s="567"/>
      <c r="AM54" s="567"/>
      <c r="AN54" s="567"/>
      <c r="AO54" s="567"/>
      <c r="AP54" s="567"/>
      <c r="AQ54" s="596"/>
      <c r="AR54" s="549"/>
      <c r="AS54" s="567"/>
      <c r="AT54" s="567"/>
      <c r="AU54" s="567"/>
      <c r="AV54" s="567"/>
      <c r="AW54" s="567"/>
      <c r="AX54" s="596"/>
      <c r="AY54" s="677">
        <f t="shared" si="0"/>
        <v>0</v>
      </c>
      <c r="AZ54" s="693"/>
      <c r="BA54" s="693"/>
      <c r="BB54" s="706">
        <f t="shared" si="1"/>
        <v>0</v>
      </c>
      <c r="BC54" s="706"/>
      <c r="BD54" s="706"/>
      <c r="BE54" s="730"/>
      <c r="BF54" s="745"/>
      <c r="BG54" s="756"/>
      <c r="BH54" s="762"/>
      <c r="BI54" s="769"/>
      <c r="BJ54" s="775"/>
      <c r="BK54" s="782"/>
      <c r="BL54" s="782"/>
      <c r="BM54" s="782"/>
      <c r="BN54" s="813"/>
    </row>
    <row r="55" spans="2:85" ht="21" customHeight="1">
      <c r="B55" s="394"/>
      <c r="C55" s="412"/>
      <c r="D55" s="441"/>
      <c r="E55" s="454"/>
      <c r="F55" s="454"/>
      <c r="G55" s="454"/>
      <c r="H55" s="454"/>
      <c r="I55" s="454"/>
      <c r="J55" s="454"/>
      <c r="K55" s="454"/>
      <c r="L55" s="454"/>
      <c r="M55" s="454"/>
      <c r="N55" s="454"/>
      <c r="O55" s="454"/>
      <c r="P55" s="505"/>
      <c r="Q55" s="516"/>
      <c r="R55" s="516"/>
      <c r="S55" s="516"/>
      <c r="T55" s="516"/>
      <c r="U55" s="516"/>
      <c r="V55" s="528"/>
      <c r="W55" s="549"/>
      <c r="X55" s="567"/>
      <c r="Y55" s="567"/>
      <c r="Z55" s="567"/>
      <c r="AA55" s="567"/>
      <c r="AB55" s="567"/>
      <c r="AC55" s="596"/>
      <c r="AD55" s="549"/>
      <c r="AE55" s="567"/>
      <c r="AF55" s="567"/>
      <c r="AG55" s="567"/>
      <c r="AH55" s="567"/>
      <c r="AI55" s="567"/>
      <c r="AJ55" s="596"/>
      <c r="AK55" s="549"/>
      <c r="AL55" s="567"/>
      <c r="AM55" s="567"/>
      <c r="AN55" s="567"/>
      <c r="AO55" s="567"/>
      <c r="AP55" s="567"/>
      <c r="AQ55" s="596"/>
      <c r="AR55" s="549"/>
      <c r="AS55" s="567"/>
      <c r="AT55" s="567"/>
      <c r="AU55" s="567"/>
      <c r="AV55" s="567"/>
      <c r="AW55" s="567"/>
      <c r="AX55" s="596"/>
      <c r="AY55" s="677">
        <f t="shared" si="0"/>
        <v>0</v>
      </c>
      <c r="AZ55" s="693"/>
      <c r="BA55" s="693"/>
      <c r="BB55" s="706">
        <f t="shared" si="1"/>
        <v>0</v>
      </c>
      <c r="BC55" s="706"/>
      <c r="BD55" s="706"/>
      <c r="BE55" s="730"/>
      <c r="BF55" s="745"/>
      <c r="BG55" s="756"/>
      <c r="BH55" s="762"/>
      <c r="BI55" s="769"/>
      <c r="BJ55" s="775"/>
      <c r="BK55" s="782"/>
      <c r="BL55" s="782"/>
      <c r="BM55" s="782"/>
      <c r="BN55" s="813"/>
      <c r="CE55" s="385"/>
      <c r="CF55" s="385"/>
      <c r="CG55" s="385"/>
    </row>
    <row r="56" spans="2:85" ht="21" customHeight="1">
      <c r="B56" s="394"/>
      <c r="C56" s="412"/>
      <c r="D56" s="441"/>
      <c r="E56" s="454"/>
      <c r="F56" s="454"/>
      <c r="G56" s="454"/>
      <c r="H56" s="454"/>
      <c r="I56" s="454"/>
      <c r="J56" s="454"/>
      <c r="K56" s="454"/>
      <c r="L56" s="454"/>
      <c r="M56" s="454"/>
      <c r="N56" s="454"/>
      <c r="O56" s="454"/>
      <c r="P56" s="505"/>
      <c r="Q56" s="516"/>
      <c r="R56" s="516"/>
      <c r="S56" s="516"/>
      <c r="T56" s="516"/>
      <c r="U56" s="516"/>
      <c r="V56" s="528"/>
      <c r="W56" s="549"/>
      <c r="X56" s="567"/>
      <c r="Y56" s="567"/>
      <c r="Z56" s="567"/>
      <c r="AA56" s="567"/>
      <c r="AB56" s="567"/>
      <c r="AC56" s="596"/>
      <c r="AD56" s="549"/>
      <c r="AE56" s="567"/>
      <c r="AF56" s="567"/>
      <c r="AG56" s="567"/>
      <c r="AH56" s="567"/>
      <c r="AI56" s="567"/>
      <c r="AJ56" s="596"/>
      <c r="AK56" s="549"/>
      <c r="AL56" s="567"/>
      <c r="AM56" s="567"/>
      <c r="AN56" s="567"/>
      <c r="AO56" s="567"/>
      <c r="AP56" s="567"/>
      <c r="AQ56" s="596"/>
      <c r="AR56" s="549"/>
      <c r="AS56" s="567"/>
      <c r="AT56" s="567"/>
      <c r="AU56" s="567"/>
      <c r="AV56" s="567"/>
      <c r="AW56" s="567"/>
      <c r="AX56" s="596"/>
      <c r="AY56" s="677">
        <f t="shared" si="0"/>
        <v>0</v>
      </c>
      <c r="AZ56" s="693"/>
      <c r="BA56" s="693"/>
      <c r="BB56" s="706">
        <f t="shared" si="1"/>
        <v>0</v>
      </c>
      <c r="BC56" s="706"/>
      <c r="BD56" s="706"/>
      <c r="BE56" s="730"/>
      <c r="BF56" s="745"/>
      <c r="BG56" s="756"/>
      <c r="BH56" s="762"/>
      <c r="BI56" s="769"/>
      <c r="BJ56" s="775"/>
      <c r="BK56" s="782"/>
      <c r="BL56" s="782"/>
      <c r="BM56" s="782"/>
      <c r="BN56" s="813"/>
      <c r="CE56" s="385"/>
      <c r="CF56" s="385"/>
      <c r="CG56" s="385"/>
    </row>
    <row r="57" spans="2:85" ht="21" customHeight="1">
      <c r="B57" s="394"/>
      <c r="C57" s="413"/>
      <c r="D57" s="442"/>
      <c r="E57" s="456"/>
      <c r="F57" s="456"/>
      <c r="G57" s="456"/>
      <c r="H57" s="456"/>
      <c r="I57" s="456"/>
      <c r="J57" s="457"/>
      <c r="K57" s="457"/>
      <c r="L57" s="457"/>
      <c r="M57" s="457"/>
      <c r="N57" s="457"/>
      <c r="O57" s="457"/>
      <c r="P57" s="507"/>
      <c r="Q57" s="518"/>
      <c r="R57" s="518"/>
      <c r="S57" s="518"/>
      <c r="T57" s="518"/>
      <c r="U57" s="518"/>
      <c r="V57" s="530"/>
      <c r="W57" s="551"/>
      <c r="X57" s="569"/>
      <c r="Y57" s="569"/>
      <c r="Z57" s="569"/>
      <c r="AA57" s="569"/>
      <c r="AB57" s="569"/>
      <c r="AC57" s="598"/>
      <c r="AD57" s="551"/>
      <c r="AE57" s="569"/>
      <c r="AF57" s="569"/>
      <c r="AG57" s="569"/>
      <c r="AH57" s="569"/>
      <c r="AI57" s="569"/>
      <c r="AJ57" s="598"/>
      <c r="AK57" s="551"/>
      <c r="AL57" s="569"/>
      <c r="AM57" s="569"/>
      <c r="AN57" s="569"/>
      <c r="AO57" s="569"/>
      <c r="AP57" s="569"/>
      <c r="AQ57" s="598"/>
      <c r="AR57" s="551"/>
      <c r="AS57" s="569"/>
      <c r="AT57" s="569"/>
      <c r="AU57" s="569"/>
      <c r="AV57" s="569"/>
      <c r="AW57" s="569"/>
      <c r="AX57" s="598"/>
      <c r="AY57" s="680">
        <f t="shared" si="0"/>
        <v>0</v>
      </c>
      <c r="AZ57" s="696"/>
      <c r="BA57" s="696"/>
      <c r="BB57" s="709">
        <f t="shared" si="1"/>
        <v>0</v>
      </c>
      <c r="BC57" s="709"/>
      <c r="BD57" s="709"/>
      <c r="BE57" s="730"/>
      <c r="BF57" s="745"/>
      <c r="BG57" s="756"/>
      <c r="BH57" s="762"/>
      <c r="BI57" s="769"/>
      <c r="BJ57" s="775"/>
      <c r="BK57" s="783"/>
      <c r="BL57" s="783"/>
      <c r="BM57" s="783"/>
      <c r="BN57" s="814"/>
    </row>
    <row r="58" spans="2:85" ht="21" customHeight="1">
      <c r="B58" s="394"/>
      <c r="C58" s="414" t="s">
        <v>383</v>
      </c>
      <c r="D58" s="443"/>
      <c r="E58" s="443"/>
      <c r="F58" s="443"/>
      <c r="G58" s="443"/>
      <c r="H58" s="443"/>
      <c r="I58" s="443"/>
      <c r="J58" s="443"/>
      <c r="K58" s="443"/>
      <c r="L58" s="443"/>
      <c r="M58" s="443"/>
      <c r="N58" s="443"/>
      <c r="O58" s="443"/>
      <c r="P58" s="443"/>
      <c r="Q58" s="443"/>
      <c r="R58" s="443"/>
      <c r="S58" s="443"/>
      <c r="T58" s="443"/>
      <c r="U58" s="443"/>
      <c r="V58" s="531"/>
      <c r="W58" s="553">
        <f t="shared" ref="W58:AX58" si="2">SUM(W43:W57)</f>
        <v>0</v>
      </c>
      <c r="X58" s="571">
        <f t="shared" si="2"/>
        <v>0</v>
      </c>
      <c r="Y58" s="571">
        <f t="shared" si="2"/>
        <v>0</v>
      </c>
      <c r="Z58" s="571">
        <f t="shared" si="2"/>
        <v>0</v>
      </c>
      <c r="AA58" s="571">
        <f t="shared" si="2"/>
        <v>0</v>
      </c>
      <c r="AB58" s="571">
        <f t="shared" si="2"/>
        <v>0</v>
      </c>
      <c r="AC58" s="600">
        <f t="shared" si="2"/>
        <v>0</v>
      </c>
      <c r="AD58" s="553">
        <f t="shared" si="2"/>
        <v>0</v>
      </c>
      <c r="AE58" s="571">
        <f t="shared" si="2"/>
        <v>0</v>
      </c>
      <c r="AF58" s="571">
        <f t="shared" si="2"/>
        <v>0</v>
      </c>
      <c r="AG58" s="571">
        <f t="shared" si="2"/>
        <v>0</v>
      </c>
      <c r="AH58" s="571">
        <f t="shared" si="2"/>
        <v>0</v>
      </c>
      <c r="AI58" s="571">
        <f t="shared" si="2"/>
        <v>0</v>
      </c>
      <c r="AJ58" s="600">
        <f t="shared" si="2"/>
        <v>0</v>
      </c>
      <c r="AK58" s="553">
        <f t="shared" si="2"/>
        <v>0</v>
      </c>
      <c r="AL58" s="571">
        <f t="shared" si="2"/>
        <v>0</v>
      </c>
      <c r="AM58" s="571">
        <f t="shared" si="2"/>
        <v>0</v>
      </c>
      <c r="AN58" s="571">
        <f t="shared" si="2"/>
        <v>0</v>
      </c>
      <c r="AO58" s="571">
        <f t="shared" si="2"/>
        <v>0</v>
      </c>
      <c r="AP58" s="571">
        <f t="shared" si="2"/>
        <v>0</v>
      </c>
      <c r="AQ58" s="600">
        <f t="shared" si="2"/>
        <v>0</v>
      </c>
      <c r="AR58" s="553">
        <f t="shared" si="2"/>
        <v>0</v>
      </c>
      <c r="AS58" s="571">
        <f t="shared" si="2"/>
        <v>0</v>
      </c>
      <c r="AT58" s="571">
        <f t="shared" si="2"/>
        <v>0</v>
      </c>
      <c r="AU58" s="571">
        <f t="shared" si="2"/>
        <v>0</v>
      </c>
      <c r="AV58" s="571">
        <f t="shared" si="2"/>
        <v>0</v>
      </c>
      <c r="AW58" s="571">
        <f t="shared" si="2"/>
        <v>0</v>
      </c>
      <c r="AX58" s="600">
        <f t="shared" si="2"/>
        <v>0</v>
      </c>
      <c r="AY58" s="681">
        <f>SUM(AY37:BA53)</f>
        <v>0</v>
      </c>
      <c r="AZ58" s="697"/>
      <c r="BA58" s="697"/>
      <c r="BB58" s="710">
        <f>SUM($BB$43:$BD$57)</f>
        <v>0</v>
      </c>
      <c r="BC58" s="710"/>
      <c r="BD58" s="710"/>
      <c r="BE58" s="732" t="e">
        <f>SUM(BE43:BG57)</f>
        <v>#DIV/0!</v>
      </c>
      <c r="BF58" s="732"/>
      <c r="BG58" s="732"/>
      <c r="BH58" s="763">
        <f>SUM(BH43:BJ57)</f>
        <v>0</v>
      </c>
      <c r="BI58" s="770"/>
      <c r="BJ58" s="770"/>
      <c r="BK58" s="784"/>
      <c r="BL58" s="784"/>
      <c r="BM58" s="784"/>
      <c r="BN58" s="815"/>
    </row>
    <row r="59" spans="2:85" ht="21" customHeight="1">
      <c r="B59" s="395"/>
      <c r="C59" s="414" t="s">
        <v>624</v>
      </c>
      <c r="D59" s="443"/>
      <c r="E59" s="443"/>
      <c r="F59" s="443"/>
      <c r="G59" s="443"/>
      <c r="H59" s="443"/>
      <c r="I59" s="443"/>
      <c r="J59" s="443"/>
      <c r="K59" s="443"/>
      <c r="L59" s="443"/>
      <c r="M59" s="443"/>
      <c r="N59" s="443"/>
      <c r="O59" s="443"/>
      <c r="P59" s="443"/>
      <c r="Q59" s="443"/>
      <c r="R59" s="443"/>
      <c r="S59" s="443"/>
      <c r="T59" s="443"/>
      <c r="U59" s="443"/>
      <c r="V59" s="531"/>
      <c r="W59" s="554">
        <f t="shared" ref="W59:AM59" si="3">SUM(W37:W54)</f>
        <v>0</v>
      </c>
      <c r="X59" s="572">
        <f t="shared" si="3"/>
        <v>0</v>
      </c>
      <c r="Y59" s="572">
        <f t="shared" si="3"/>
        <v>0</v>
      </c>
      <c r="Z59" s="572">
        <f t="shared" si="3"/>
        <v>0</v>
      </c>
      <c r="AA59" s="572">
        <f t="shared" si="3"/>
        <v>0</v>
      </c>
      <c r="AB59" s="572">
        <f t="shared" si="3"/>
        <v>0</v>
      </c>
      <c r="AC59" s="601">
        <f t="shared" si="3"/>
        <v>0</v>
      </c>
      <c r="AD59" s="554">
        <f t="shared" si="3"/>
        <v>0</v>
      </c>
      <c r="AE59" s="572">
        <f t="shared" si="3"/>
        <v>0</v>
      </c>
      <c r="AF59" s="572">
        <f t="shared" si="3"/>
        <v>0</v>
      </c>
      <c r="AG59" s="572">
        <f t="shared" si="3"/>
        <v>0</v>
      </c>
      <c r="AH59" s="572">
        <f t="shared" si="3"/>
        <v>0</v>
      </c>
      <c r="AI59" s="572">
        <f t="shared" si="3"/>
        <v>0</v>
      </c>
      <c r="AJ59" s="601">
        <f t="shared" si="3"/>
        <v>0</v>
      </c>
      <c r="AK59" s="554">
        <f t="shared" si="3"/>
        <v>0</v>
      </c>
      <c r="AL59" s="572">
        <f t="shared" si="3"/>
        <v>0</v>
      </c>
      <c r="AM59" s="572">
        <f t="shared" si="3"/>
        <v>0</v>
      </c>
      <c r="AN59" s="572">
        <f>SUM(AN37:AN55)</f>
        <v>0</v>
      </c>
      <c r="AO59" s="572">
        <f t="shared" ref="AO59:AX59" si="4">SUM(AO37:AO54)</f>
        <v>0</v>
      </c>
      <c r="AP59" s="572">
        <f t="shared" si="4"/>
        <v>0</v>
      </c>
      <c r="AQ59" s="601">
        <f t="shared" si="4"/>
        <v>0</v>
      </c>
      <c r="AR59" s="554">
        <f t="shared" si="4"/>
        <v>0</v>
      </c>
      <c r="AS59" s="572">
        <f t="shared" si="4"/>
        <v>0</v>
      </c>
      <c r="AT59" s="572">
        <f t="shared" si="4"/>
        <v>0</v>
      </c>
      <c r="AU59" s="572">
        <f t="shared" si="4"/>
        <v>0</v>
      </c>
      <c r="AV59" s="572">
        <f t="shared" si="4"/>
        <v>0</v>
      </c>
      <c r="AW59" s="572">
        <f t="shared" si="4"/>
        <v>0</v>
      </c>
      <c r="AX59" s="601">
        <f t="shared" si="4"/>
        <v>0</v>
      </c>
      <c r="AY59" s="681">
        <f>SUM(AY38:BA54)</f>
        <v>0</v>
      </c>
      <c r="AZ59" s="697"/>
      <c r="BA59" s="697"/>
      <c r="BB59" s="710">
        <f>SUM($BB$37:$BD$57)</f>
        <v>0</v>
      </c>
      <c r="BC59" s="710"/>
      <c r="BD59" s="710"/>
      <c r="BE59" s="733"/>
      <c r="BF59" s="747"/>
      <c r="BG59" s="758"/>
      <c r="BH59" s="764"/>
      <c r="BI59" s="771"/>
      <c r="BJ59" s="771"/>
      <c r="BK59" s="784"/>
      <c r="BL59" s="784"/>
      <c r="BM59" s="784"/>
      <c r="BN59" s="815"/>
    </row>
    <row r="60" spans="2:85" ht="21" customHeight="1">
      <c r="B60" s="396" t="s">
        <v>175</v>
      </c>
      <c r="C60" s="415"/>
      <c r="D60" s="444"/>
      <c r="E60" s="443"/>
      <c r="F60" s="443"/>
      <c r="G60" s="443"/>
      <c r="H60" s="443"/>
      <c r="I60" s="443"/>
      <c r="J60" s="443"/>
      <c r="K60" s="443"/>
      <c r="L60" s="443"/>
      <c r="M60" s="443"/>
      <c r="N60" s="443"/>
      <c r="O60" s="443"/>
      <c r="P60" s="443"/>
      <c r="Q60" s="443"/>
      <c r="R60" s="443"/>
      <c r="S60" s="443"/>
      <c r="T60" s="443"/>
      <c r="U60" s="443"/>
      <c r="V60" s="443"/>
      <c r="W60" s="513"/>
      <c r="X60" s="513"/>
      <c r="Y60" s="513"/>
      <c r="Z60" s="513"/>
      <c r="AA60" s="513"/>
      <c r="AB60" s="513"/>
      <c r="AC60" s="513"/>
      <c r="AD60" s="513"/>
      <c r="AE60" s="513"/>
      <c r="AF60" s="513"/>
      <c r="AG60" s="513"/>
      <c r="AH60" s="513"/>
      <c r="AI60" s="513"/>
      <c r="AJ60" s="513"/>
      <c r="AK60" s="513"/>
      <c r="AL60" s="513"/>
      <c r="AM60" s="513"/>
      <c r="AN60" s="513"/>
      <c r="AO60" s="513"/>
      <c r="AP60" s="513"/>
      <c r="AQ60" s="513"/>
      <c r="AR60" s="513"/>
      <c r="AS60" s="513"/>
      <c r="AT60" s="513"/>
      <c r="AU60" s="513"/>
      <c r="AV60" s="513"/>
      <c r="AW60" s="513"/>
      <c r="AX60" s="525"/>
      <c r="AY60" s="682"/>
      <c r="AZ60" s="514"/>
      <c r="BA60" s="514"/>
      <c r="BB60" s="514"/>
      <c r="BC60" s="514"/>
      <c r="BD60" s="514"/>
      <c r="BE60" s="514"/>
      <c r="BF60" s="514"/>
      <c r="BG60" s="514"/>
      <c r="BH60" s="514"/>
      <c r="BI60" s="514"/>
      <c r="BJ60" s="514"/>
      <c r="BK60" s="514"/>
      <c r="BL60" s="514"/>
      <c r="BM60" s="514"/>
      <c r="BN60" s="526"/>
    </row>
    <row r="61" spans="2:85" ht="21" customHeight="1">
      <c r="G61" s="384"/>
    </row>
    <row r="62" spans="2:85" ht="21" customHeight="1">
      <c r="B62" s="390" t="s">
        <v>131</v>
      </c>
      <c r="D62" s="430"/>
      <c r="E62" s="430"/>
      <c r="F62" s="430"/>
      <c r="G62" s="430"/>
      <c r="H62" s="430"/>
      <c r="I62" s="430"/>
      <c r="J62" s="430"/>
      <c r="K62" s="430"/>
      <c r="L62" s="430"/>
      <c r="M62" s="430"/>
      <c r="N62" s="430"/>
      <c r="O62" s="430"/>
      <c r="P62" s="430"/>
      <c r="Q62" s="430"/>
      <c r="R62" s="430"/>
      <c r="S62" s="430"/>
      <c r="T62" s="430"/>
      <c r="U62" s="430"/>
      <c r="V62" s="430"/>
      <c r="W62" s="430"/>
      <c r="X62" s="430"/>
      <c r="Y62" s="430"/>
      <c r="Z62" s="430"/>
      <c r="AA62" s="430"/>
      <c r="AB62" s="430"/>
      <c r="AC62" s="430"/>
      <c r="AD62" s="430"/>
      <c r="AE62" s="430"/>
      <c r="AF62" s="430"/>
      <c r="AG62" s="430"/>
      <c r="AH62" s="430"/>
      <c r="AI62" s="430"/>
      <c r="AJ62" s="430"/>
      <c r="AK62" s="430"/>
      <c r="AL62" s="430"/>
      <c r="AM62" s="430"/>
      <c r="AN62" s="430"/>
      <c r="AO62" s="430"/>
      <c r="AP62" s="430"/>
      <c r="AQ62" s="430"/>
      <c r="AR62" s="430"/>
      <c r="AS62" s="430"/>
      <c r="AT62" s="430"/>
      <c r="AU62" s="430"/>
      <c r="AV62" s="430"/>
      <c r="AW62" s="430"/>
      <c r="AX62" s="430"/>
      <c r="AY62" s="430"/>
      <c r="AZ62" s="430"/>
      <c r="BA62" s="464"/>
      <c r="BB62" s="430"/>
      <c r="BC62" s="464"/>
      <c r="BD62" s="464"/>
      <c r="BE62" s="430"/>
      <c r="BF62" s="464"/>
      <c r="BG62" s="430"/>
      <c r="BH62" s="430"/>
      <c r="BI62" s="430"/>
      <c r="BJ62" s="430"/>
      <c r="BK62" s="430"/>
      <c r="BL62" s="430"/>
      <c r="BM62" s="430"/>
      <c r="BN62" s="430"/>
    </row>
    <row r="63" spans="2:85" ht="21" customHeight="1">
      <c r="B63" s="391"/>
      <c r="C63" s="405"/>
      <c r="D63" s="431" t="s">
        <v>297</v>
      </c>
      <c r="E63" s="431"/>
      <c r="F63" s="431"/>
      <c r="G63" s="431"/>
      <c r="H63" s="431"/>
      <c r="I63" s="473"/>
      <c r="J63" s="477" t="s">
        <v>620</v>
      </c>
      <c r="K63" s="485"/>
      <c r="L63" s="485"/>
      <c r="M63" s="485"/>
      <c r="N63" s="485"/>
      <c r="O63" s="496"/>
      <c r="P63" s="501" t="s">
        <v>618</v>
      </c>
      <c r="Q63" s="431"/>
      <c r="R63" s="431"/>
      <c r="S63" s="431"/>
      <c r="T63" s="431"/>
      <c r="U63" s="431"/>
      <c r="V63" s="524"/>
      <c r="W63" s="545" t="s">
        <v>617</v>
      </c>
      <c r="X63" s="563"/>
      <c r="Y63" s="563"/>
      <c r="Z63" s="563"/>
      <c r="AA63" s="563"/>
      <c r="AB63" s="563"/>
      <c r="AC63" s="592"/>
      <c r="AD63" s="545" t="s">
        <v>421</v>
      </c>
      <c r="AE63" s="563"/>
      <c r="AF63" s="563"/>
      <c r="AG63" s="563"/>
      <c r="AH63" s="563"/>
      <c r="AI63" s="563"/>
      <c r="AJ63" s="592"/>
      <c r="AK63" s="545" t="s">
        <v>615</v>
      </c>
      <c r="AL63" s="563"/>
      <c r="AM63" s="563"/>
      <c r="AN63" s="563"/>
      <c r="AO63" s="563"/>
      <c r="AP63" s="563"/>
      <c r="AQ63" s="592"/>
      <c r="AR63" s="391" t="s">
        <v>113</v>
      </c>
      <c r="AS63" s="431"/>
      <c r="AT63" s="431"/>
      <c r="AU63" s="431"/>
      <c r="AV63" s="431"/>
      <c r="AW63" s="431"/>
      <c r="AX63" s="431"/>
      <c r="AY63" s="683" t="s">
        <v>612</v>
      </c>
      <c r="AZ63" s="698"/>
      <c r="BA63" s="698"/>
      <c r="BB63" s="698" t="s">
        <v>611</v>
      </c>
      <c r="BC63" s="698"/>
      <c r="BD63" s="698"/>
      <c r="BE63" s="698" t="s">
        <v>609</v>
      </c>
      <c r="BF63" s="698"/>
      <c r="BG63" s="698"/>
      <c r="BH63" s="698"/>
      <c r="BI63" s="698"/>
      <c r="BJ63" s="698"/>
      <c r="BK63" s="563" t="s">
        <v>263</v>
      </c>
      <c r="BL63" s="563"/>
      <c r="BM63" s="563"/>
      <c r="BN63" s="592"/>
    </row>
    <row r="64" spans="2:85" ht="21" customHeight="1">
      <c r="B64" s="392"/>
      <c r="C64" s="406"/>
      <c r="D64" s="432"/>
      <c r="E64" s="432"/>
      <c r="F64" s="432"/>
      <c r="G64" s="432"/>
      <c r="H64" s="432"/>
      <c r="I64" s="474"/>
      <c r="J64" s="478"/>
      <c r="K64" s="486"/>
      <c r="L64" s="486"/>
      <c r="M64" s="486"/>
      <c r="N64" s="486"/>
      <c r="O64" s="497"/>
      <c r="P64" s="508"/>
      <c r="Q64" s="432"/>
      <c r="R64" s="432"/>
      <c r="S64" s="432"/>
      <c r="T64" s="432"/>
      <c r="U64" s="432"/>
      <c r="V64" s="532"/>
      <c r="W64" s="546" t="s">
        <v>478</v>
      </c>
      <c r="X64" s="564" t="s">
        <v>590</v>
      </c>
      <c r="Y64" s="564" t="s">
        <v>608</v>
      </c>
      <c r="Z64" s="564" t="s">
        <v>604</v>
      </c>
      <c r="AA64" s="564" t="s">
        <v>603</v>
      </c>
      <c r="AB64" s="564" t="s">
        <v>600</v>
      </c>
      <c r="AC64" s="593" t="s">
        <v>252</v>
      </c>
      <c r="AD64" s="546" t="s">
        <v>478</v>
      </c>
      <c r="AE64" s="564" t="s">
        <v>590</v>
      </c>
      <c r="AF64" s="564" t="s">
        <v>608</v>
      </c>
      <c r="AG64" s="564" t="s">
        <v>604</v>
      </c>
      <c r="AH64" s="564" t="s">
        <v>603</v>
      </c>
      <c r="AI64" s="564" t="s">
        <v>600</v>
      </c>
      <c r="AJ64" s="593" t="s">
        <v>252</v>
      </c>
      <c r="AK64" s="546" t="s">
        <v>478</v>
      </c>
      <c r="AL64" s="564" t="s">
        <v>590</v>
      </c>
      <c r="AM64" s="564" t="s">
        <v>608</v>
      </c>
      <c r="AN64" s="564" t="s">
        <v>604</v>
      </c>
      <c r="AO64" s="564" t="s">
        <v>603</v>
      </c>
      <c r="AP64" s="564" t="s">
        <v>600</v>
      </c>
      <c r="AQ64" s="593" t="s">
        <v>252</v>
      </c>
      <c r="AR64" s="651" t="s">
        <v>478</v>
      </c>
      <c r="AS64" s="652" t="s">
        <v>590</v>
      </c>
      <c r="AT64" s="652" t="s">
        <v>608</v>
      </c>
      <c r="AU64" s="652" t="s">
        <v>604</v>
      </c>
      <c r="AV64" s="652" t="s">
        <v>603</v>
      </c>
      <c r="AW64" s="652" t="s">
        <v>600</v>
      </c>
      <c r="AX64" s="667" t="s">
        <v>252</v>
      </c>
      <c r="AY64" s="684"/>
      <c r="AZ64" s="699"/>
      <c r="BA64" s="699"/>
      <c r="BB64" s="699"/>
      <c r="BC64" s="699"/>
      <c r="BD64" s="699"/>
      <c r="BE64" s="699"/>
      <c r="BF64" s="699"/>
      <c r="BG64" s="699"/>
      <c r="BH64" s="699"/>
      <c r="BI64" s="699"/>
      <c r="BJ64" s="699"/>
      <c r="BK64" s="785"/>
      <c r="BL64" s="785"/>
      <c r="BM64" s="785"/>
      <c r="BN64" s="816"/>
    </row>
    <row r="65" spans="2:66" ht="21" customHeight="1">
      <c r="B65" s="394"/>
      <c r="C65" s="410" t="s">
        <v>572</v>
      </c>
      <c r="D65" s="437"/>
      <c r="E65" s="453"/>
      <c r="F65" s="453"/>
      <c r="G65" s="453"/>
      <c r="H65" s="453"/>
      <c r="I65" s="453"/>
      <c r="J65" s="453"/>
      <c r="K65" s="453"/>
      <c r="L65" s="453"/>
      <c r="M65" s="453"/>
      <c r="N65" s="453"/>
      <c r="O65" s="453"/>
      <c r="P65" s="509"/>
      <c r="Q65" s="509"/>
      <c r="R65" s="509"/>
      <c r="S65" s="509"/>
      <c r="T65" s="509"/>
      <c r="U65" s="509"/>
      <c r="V65" s="533"/>
      <c r="W65" s="555"/>
      <c r="X65" s="566"/>
      <c r="Y65" s="566"/>
      <c r="Z65" s="566"/>
      <c r="AA65" s="566"/>
      <c r="AB65" s="566"/>
      <c r="AC65" s="595"/>
      <c r="AD65" s="548"/>
      <c r="AE65" s="566"/>
      <c r="AF65" s="566"/>
      <c r="AG65" s="566"/>
      <c r="AH65" s="566"/>
      <c r="AI65" s="566"/>
      <c r="AJ65" s="595"/>
      <c r="AK65" s="548"/>
      <c r="AL65" s="566"/>
      <c r="AM65" s="566"/>
      <c r="AN65" s="566"/>
      <c r="AO65" s="566"/>
      <c r="AP65" s="566"/>
      <c r="AQ65" s="595"/>
      <c r="AR65" s="548"/>
      <c r="AS65" s="566"/>
      <c r="AT65" s="566"/>
      <c r="AU65" s="566"/>
      <c r="AV65" s="566"/>
      <c r="AW65" s="566"/>
      <c r="AX65" s="595"/>
      <c r="AY65" s="685">
        <f t="shared" ref="AY65:AY72" si="5">SUM(W65:AX65)</f>
        <v>0</v>
      </c>
      <c r="AZ65" s="695"/>
      <c r="BA65" s="695"/>
      <c r="BB65" s="708">
        <f t="shared" ref="BB65:BB72" si="6">AY65/4</f>
        <v>0</v>
      </c>
      <c r="BC65" s="708"/>
      <c r="BD65" s="722"/>
      <c r="BE65" s="734">
        <f>ROUNDDOWN(SUM($BB$65:$BD$72)/40,1)</f>
        <v>0</v>
      </c>
      <c r="BF65" s="734"/>
      <c r="BG65" s="734"/>
      <c r="BH65" s="734"/>
      <c r="BI65" s="734"/>
      <c r="BJ65" s="734"/>
      <c r="BK65" s="786"/>
      <c r="BL65" s="786"/>
      <c r="BM65" s="786"/>
      <c r="BN65" s="817"/>
    </row>
    <row r="66" spans="2:66" ht="21" customHeight="1">
      <c r="B66" s="394"/>
      <c r="C66" s="394"/>
      <c r="D66" s="438"/>
      <c r="E66" s="454"/>
      <c r="F66" s="454"/>
      <c r="G66" s="454"/>
      <c r="H66" s="454"/>
      <c r="I66" s="454"/>
      <c r="J66" s="454"/>
      <c r="K66" s="454"/>
      <c r="L66" s="454"/>
      <c r="M66" s="454"/>
      <c r="N66" s="454"/>
      <c r="O66" s="454"/>
      <c r="P66" s="510"/>
      <c r="Q66" s="510"/>
      <c r="R66" s="510"/>
      <c r="S66" s="510"/>
      <c r="T66" s="510"/>
      <c r="U66" s="510"/>
      <c r="V66" s="534"/>
      <c r="W66" s="556"/>
      <c r="X66" s="567"/>
      <c r="Y66" s="567"/>
      <c r="Z66" s="567"/>
      <c r="AA66" s="567"/>
      <c r="AB66" s="567"/>
      <c r="AC66" s="596"/>
      <c r="AD66" s="549"/>
      <c r="AE66" s="567"/>
      <c r="AF66" s="567"/>
      <c r="AG66" s="567"/>
      <c r="AH66" s="567"/>
      <c r="AI66" s="567"/>
      <c r="AJ66" s="596"/>
      <c r="AK66" s="549"/>
      <c r="AL66" s="567"/>
      <c r="AM66" s="567"/>
      <c r="AN66" s="567"/>
      <c r="AO66" s="567"/>
      <c r="AP66" s="567"/>
      <c r="AQ66" s="596"/>
      <c r="AR66" s="556"/>
      <c r="AS66" s="567"/>
      <c r="AT66" s="567"/>
      <c r="AU66" s="567"/>
      <c r="AV66" s="567"/>
      <c r="AW66" s="567"/>
      <c r="AX66" s="596"/>
      <c r="AY66" s="686">
        <f t="shared" si="5"/>
        <v>0</v>
      </c>
      <c r="AZ66" s="693"/>
      <c r="BA66" s="693"/>
      <c r="BB66" s="706">
        <f t="shared" si="6"/>
        <v>0</v>
      </c>
      <c r="BC66" s="706"/>
      <c r="BD66" s="703"/>
      <c r="BE66" s="735"/>
      <c r="BF66" s="735"/>
      <c r="BG66" s="735"/>
      <c r="BH66" s="735"/>
      <c r="BI66" s="735"/>
      <c r="BJ66" s="735"/>
      <c r="BK66" s="782"/>
      <c r="BL66" s="782"/>
      <c r="BM66" s="782"/>
      <c r="BN66" s="813"/>
    </row>
    <row r="67" spans="2:66" ht="21" customHeight="1">
      <c r="B67" s="394"/>
      <c r="C67" s="394"/>
      <c r="D67" s="438"/>
      <c r="E67" s="454"/>
      <c r="F67" s="454"/>
      <c r="G67" s="454"/>
      <c r="H67" s="454"/>
      <c r="I67" s="454"/>
      <c r="J67" s="454"/>
      <c r="K67" s="454"/>
      <c r="L67" s="454"/>
      <c r="M67" s="454"/>
      <c r="N67" s="454"/>
      <c r="O67" s="454"/>
      <c r="P67" s="510"/>
      <c r="Q67" s="510"/>
      <c r="R67" s="510"/>
      <c r="S67" s="510"/>
      <c r="T67" s="510"/>
      <c r="U67" s="510"/>
      <c r="V67" s="534"/>
      <c r="W67" s="557"/>
      <c r="X67" s="570"/>
      <c r="Y67" s="570"/>
      <c r="Z67" s="570"/>
      <c r="AA67" s="570"/>
      <c r="AB67" s="570"/>
      <c r="AC67" s="599"/>
      <c r="AD67" s="552"/>
      <c r="AE67" s="570"/>
      <c r="AF67" s="570"/>
      <c r="AG67" s="570"/>
      <c r="AH67" s="570"/>
      <c r="AI67" s="570"/>
      <c r="AJ67" s="599"/>
      <c r="AK67" s="552"/>
      <c r="AL67" s="570"/>
      <c r="AM67" s="570"/>
      <c r="AN67" s="570"/>
      <c r="AO67" s="570"/>
      <c r="AP67" s="570"/>
      <c r="AQ67" s="599"/>
      <c r="AR67" s="552"/>
      <c r="AS67" s="570"/>
      <c r="AT67" s="570"/>
      <c r="AU67" s="570"/>
      <c r="AV67" s="570"/>
      <c r="AW67" s="570"/>
      <c r="AX67" s="599"/>
      <c r="AY67" s="686">
        <f t="shared" si="5"/>
        <v>0</v>
      </c>
      <c r="AZ67" s="693"/>
      <c r="BA67" s="693"/>
      <c r="BB67" s="706">
        <f t="shared" si="6"/>
        <v>0</v>
      </c>
      <c r="BC67" s="706"/>
      <c r="BD67" s="703"/>
      <c r="BE67" s="735"/>
      <c r="BF67" s="735"/>
      <c r="BG67" s="735"/>
      <c r="BH67" s="735"/>
      <c r="BI67" s="735"/>
      <c r="BJ67" s="735"/>
      <c r="BK67" s="782"/>
      <c r="BL67" s="782"/>
      <c r="BM67" s="782"/>
      <c r="BN67" s="813"/>
    </row>
    <row r="68" spans="2:66" ht="21" customHeight="1">
      <c r="B68" s="394"/>
      <c r="C68" s="394"/>
      <c r="D68" s="438"/>
      <c r="E68" s="454"/>
      <c r="F68" s="454"/>
      <c r="G68" s="454"/>
      <c r="H68" s="454"/>
      <c r="I68" s="454"/>
      <c r="J68" s="454"/>
      <c r="K68" s="454"/>
      <c r="L68" s="454"/>
      <c r="M68" s="454"/>
      <c r="N68" s="454"/>
      <c r="O68" s="454"/>
      <c r="P68" s="505"/>
      <c r="Q68" s="516"/>
      <c r="R68" s="516"/>
      <c r="S68" s="516"/>
      <c r="T68" s="516"/>
      <c r="U68" s="516"/>
      <c r="V68" s="528"/>
      <c r="W68" s="556"/>
      <c r="X68" s="567"/>
      <c r="Y68" s="567"/>
      <c r="Z68" s="570"/>
      <c r="AA68" s="570"/>
      <c r="AB68" s="567"/>
      <c r="AC68" s="596"/>
      <c r="AD68" s="549"/>
      <c r="AE68" s="567"/>
      <c r="AF68" s="567"/>
      <c r="AG68" s="570"/>
      <c r="AH68" s="570"/>
      <c r="AI68" s="567"/>
      <c r="AJ68" s="596"/>
      <c r="AK68" s="549"/>
      <c r="AL68" s="567"/>
      <c r="AM68" s="567"/>
      <c r="AN68" s="570"/>
      <c r="AO68" s="570"/>
      <c r="AP68" s="567"/>
      <c r="AQ68" s="596"/>
      <c r="AR68" s="556"/>
      <c r="AS68" s="567"/>
      <c r="AT68" s="567"/>
      <c r="AU68" s="570"/>
      <c r="AV68" s="567"/>
      <c r="AW68" s="567"/>
      <c r="AX68" s="596"/>
      <c r="AY68" s="686">
        <f t="shared" si="5"/>
        <v>0</v>
      </c>
      <c r="AZ68" s="693"/>
      <c r="BA68" s="693"/>
      <c r="BB68" s="706">
        <f t="shared" si="6"/>
        <v>0</v>
      </c>
      <c r="BC68" s="706"/>
      <c r="BD68" s="703"/>
      <c r="BE68" s="735"/>
      <c r="BF68" s="735"/>
      <c r="BG68" s="735"/>
      <c r="BH68" s="735"/>
      <c r="BI68" s="735"/>
      <c r="BJ68" s="735"/>
      <c r="BK68" s="782"/>
      <c r="BL68" s="782"/>
      <c r="BM68" s="782"/>
      <c r="BN68" s="813"/>
    </row>
    <row r="69" spans="2:66" ht="21" customHeight="1">
      <c r="B69" s="394"/>
      <c r="C69" s="394"/>
      <c r="D69" s="438"/>
      <c r="E69" s="454"/>
      <c r="F69" s="454"/>
      <c r="G69" s="454"/>
      <c r="H69" s="454"/>
      <c r="I69" s="454"/>
      <c r="J69" s="454"/>
      <c r="K69" s="454"/>
      <c r="L69" s="454"/>
      <c r="M69" s="454"/>
      <c r="N69" s="454"/>
      <c r="O69" s="454"/>
      <c r="P69" s="510"/>
      <c r="Q69" s="510"/>
      <c r="R69" s="510"/>
      <c r="S69" s="510"/>
      <c r="T69" s="510"/>
      <c r="U69" s="510"/>
      <c r="V69" s="534"/>
      <c r="W69" s="557"/>
      <c r="X69" s="570"/>
      <c r="Y69" s="570"/>
      <c r="Z69" s="570"/>
      <c r="AA69" s="570"/>
      <c r="AB69" s="570"/>
      <c r="AC69" s="599"/>
      <c r="AD69" s="552"/>
      <c r="AE69" s="570"/>
      <c r="AF69" s="570"/>
      <c r="AG69" s="570"/>
      <c r="AH69" s="570"/>
      <c r="AI69" s="570"/>
      <c r="AJ69" s="599"/>
      <c r="AK69" s="552"/>
      <c r="AL69" s="570"/>
      <c r="AM69" s="570"/>
      <c r="AN69" s="570"/>
      <c r="AO69" s="570"/>
      <c r="AP69" s="570"/>
      <c r="AQ69" s="599"/>
      <c r="AR69" s="552"/>
      <c r="AS69" s="570"/>
      <c r="AT69" s="570"/>
      <c r="AU69" s="570"/>
      <c r="AV69" s="570"/>
      <c r="AW69" s="570"/>
      <c r="AX69" s="599"/>
      <c r="AY69" s="686">
        <f t="shared" si="5"/>
        <v>0</v>
      </c>
      <c r="AZ69" s="693"/>
      <c r="BA69" s="693"/>
      <c r="BB69" s="706">
        <f t="shared" si="6"/>
        <v>0</v>
      </c>
      <c r="BC69" s="706"/>
      <c r="BD69" s="703"/>
      <c r="BE69" s="735"/>
      <c r="BF69" s="735"/>
      <c r="BG69" s="735"/>
      <c r="BH69" s="735"/>
      <c r="BI69" s="735"/>
      <c r="BJ69" s="735"/>
      <c r="BK69" s="782"/>
      <c r="BL69" s="782"/>
      <c r="BM69" s="782"/>
      <c r="BN69" s="813"/>
    </row>
    <row r="70" spans="2:66" ht="21" customHeight="1">
      <c r="B70" s="394"/>
      <c r="C70" s="394"/>
      <c r="D70" s="438"/>
      <c r="E70" s="454"/>
      <c r="F70" s="454"/>
      <c r="G70" s="454"/>
      <c r="H70" s="454"/>
      <c r="I70" s="454"/>
      <c r="J70" s="454"/>
      <c r="K70" s="454"/>
      <c r="L70" s="454"/>
      <c r="M70" s="454"/>
      <c r="N70" s="454"/>
      <c r="O70" s="454"/>
      <c r="P70" s="505"/>
      <c r="Q70" s="516"/>
      <c r="R70" s="516"/>
      <c r="S70" s="516"/>
      <c r="T70" s="516"/>
      <c r="U70" s="516"/>
      <c r="V70" s="528"/>
      <c r="W70" s="556"/>
      <c r="X70" s="567"/>
      <c r="Y70" s="567"/>
      <c r="Z70" s="567"/>
      <c r="AA70" s="567"/>
      <c r="AB70" s="567"/>
      <c r="AC70" s="602"/>
      <c r="AD70" s="549"/>
      <c r="AE70" s="567"/>
      <c r="AF70" s="567"/>
      <c r="AG70" s="567"/>
      <c r="AH70" s="567"/>
      <c r="AI70" s="567"/>
      <c r="AJ70" s="602"/>
      <c r="AK70" s="549"/>
      <c r="AL70" s="567"/>
      <c r="AM70" s="567"/>
      <c r="AN70" s="567"/>
      <c r="AO70" s="567"/>
      <c r="AP70" s="567"/>
      <c r="AQ70" s="602"/>
      <c r="AR70" s="549"/>
      <c r="AS70" s="567"/>
      <c r="AT70" s="567"/>
      <c r="AU70" s="567"/>
      <c r="AV70" s="567"/>
      <c r="AW70" s="567"/>
      <c r="AX70" s="602"/>
      <c r="AY70" s="686">
        <f t="shared" si="5"/>
        <v>0</v>
      </c>
      <c r="AZ70" s="693"/>
      <c r="BA70" s="693"/>
      <c r="BB70" s="706">
        <f t="shared" si="6"/>
        <v>0</v>
      </c>
      <c r="BC70" s="706"/>
      <c r="BD70" s="703"/>
      <c r="BE70" s="735"/>
      <c r="BF70" s="735"/>
      <c r="BG70" s="735"/>
      <c r="BH70" s="735"/>
      <c r="BI70" s="735"/>
      <c r="BJ70" s="735"/>
      <c r="BK70" s="782"/>
      <c r="BL70" s="782"/>
      <c r="BM70" s="782"/>
      <c r="BN70" s="813"/>
    </row>
    <row r="71" spans="2:66" ht="21" customHeight="1">
      <c r="B71" s="394"/>
      <c r="C71" s="394"/>
      <c r="D71" s="438"/>
      <c r="E71" s="454"/>
      <c r="F71" s="454"/>
      <c r="G71" s="454"/>
      <c r="H71" s="454"/>
      <c r="I71" s="454"/>
      <c r="J71" s="454"/>
      <c r="K71" s="454"/>
      <c r="L71" s="454"/>
      <c r="M71" s="454"/>
      <c r="N71" s="454"/>
      <c r="O71" s="454"/>
      <c r="P71" s="505"/>
      <c r="Q71" s="516"/>
      <c r="R71" s="516"/>
      <c r="S71" s="516"/>
      <c r="T71" s="516"/>
      <c r="U71" s="516"/>
      <c r="V71" s="528"/>
      <c r="W71" s="556"/>
      <c r="X71" s="567"/>
      <c r="Y71" s="567"/>
      <c r="Z71" s="567"/>
      <c r="AA71" s="567"/>
      <c r="AB71" s="567"/>
      <c r="AC71" s="596"/>
      <c r="AD71" s="549"/>
      <c r="AE71" s="567"/>
      <c r="AF71" s="567"/>
      <c r="AG71" s="567"/>
      <c r="AH71" s="567"/>
      <c r="AI71" s="567"/>
      <c r="AJ71" s="596"/>
      <c r="AK71" s="549"/>
      <c r="AL71" s="567"/>
      <c r="AM71" s="567"/>
      <c r="AN71" s="567"/>
      <c r="AO71" s="567"/>
      <c r="AP71" s="567"/>
      <c r="AQ71" s="596"/>
      <c r="AR71" s="556"/>
      <c r="AS71" s="567"/>
      <c r="AT71" s="567"/>
      <c r="AU71" s="567"/>
      <c r="AV71" s="567"/>
      <c r="AW71" s="567"/>
      <c r="AX71" s="596"/>
      <c r="AY71" s="686">
        <f t="shared" si="5"/>
        <v>0</v>
      </c>
      <c r="AZ71" s="693"/>
      <c r="BA71" s="693"/>
      <c r="BB71" s="706">
        <f t="shared" si="6"/>
        <v>0</v>
      </c>
      <c r="BC71" s="706"/>
      <c r="BD71" s="703"/>
      <c r="BE71" s="735"/>
      <c r="BF71" s="735"/>
      <c r="BG71" s="735"/>
      <c r="BH71" s="735"/>
      <c r="BI71" s="735"/>
      <c r="BJ71" s="735"/>
      <c r="BK71" s="782"/>
      <c r="BL71" s="782"/>
      <c r="BM71" s="782"/>
      <c r="BN71" s="813"/>
    </row>
    <row r="72" spans="2:66" ht="21" customHeight="1">
      <c r="B72" s="394"/>
      <c r="C72" s="394"/>
      <c r="D72" s="445"/>
      <c r="E72" s="457"/>
      <c r="F72" s="457"/>
      <c r="G72" s="457"/>
      <c r="H72" s="457"/>
      <c r="I72" s="457"/>
      <c r="J72" s="457"/>
      <c r="K72" s="457"/>
      <c r="L72" s="457"/>
      <c r="M72" s="457"/>
      <c r="N72" s="457"/>
      <c r="O72" s="457"/>
      <c r="P72" s="507"/>
      <c r="Q72" s="518"/>
      <c r="R72" s="518"/>
      <c r="S72" s="518"/>
      <c r="T72" s="518"/>
      <c r="U72" s="518"/>
      <c r="V72" s="530"/>
      <c r="W72" s="558"/>
      <c r="X72" s="569"/>
      <c r="Y72" s="569"/>
      <c r="Z72" s="569"/>
      <c r="AA72" s="569"/>
      <c r="AB72" s="569"/>
      <c r="AC72" s="598"/>
      <c r="AD72" s="551"/>
      <c r="AE72" s="569"/>
      <c r="AF72" s="569"/>
      <c r="AG72" s="569"/>
      <c r="AH72" s="569"/>
      <c r="AI72" s="569"/>
      <c r="AJ72" s="598"/>
      <c r="AK72" s="551"/>
      <c r="AL72" s="569"/>
      <c r="AM72" s="569"/>
      <c r="AN72" s="569"/>
      <c r="AO72" s="569"/>
      <c r="AP72" s="569"/>
      <c r="AQ72" s="598"/>
      <c r="AR72" s="558"/>
      <c r="AS72" s="569"/>
      <c r="AT72" s="569"/>
      <c r="AU72" s="569"/>
      <c r="AV72" s="569"/>
      <c r="AW72" s="569"/>
      <c r="AX72" s="598"/>
      <c r="AY72" s="687">
        <f t="shared" si="5"/>
        <v>0</v>
      </c>
      <c r="AZ72" s="696"/>
      <c r="BA72" s="696"/>
      <c r="BB72" s="709">
        <f t="shared" si="6"/>
        <v>0</v>
      </c>
      <c r="BC72" s="709"/>
      <c r="BD72" s="704"/>
      <c r="BE72" s="736"/>
      <c r="BF72" s="736"/>
      <c r="BG72" s="736"/>
      <c r="BH72" s="736"/>
      <c r="BI72" s="736"/>
      <c r="BJ72" s="736"/>
      <c r="BK72" s="783"/>
      <c r="BL72" s="783"/>
      <c r="BM72" s="783"/>
      <c r="BN72" s="814"/>
    </row>
    <row r="73" spans="2:66" ht="21" customHeight="1">
      <c r="B73" s="394"/>
      <c r="C73" s="414" t="s">
        <v>383</v>
      </c>
      <c r="D73" s="443"/>
      <c r="E73" s="443"/>
      <c r="F73" s="443"/>
      <c r="G73" s="443"/>
      <c r="H73" s="443"/>
      <c r="I73" s="443"/>
      <c r="J73" s="443"/>
      <c r="K73" s="443"/>
      <c r="L73" s="443"/>
      <c r="M73" s="443"/>
      <c r="N73" s="443"/>
      <c r="O73" s="443"/>
      <c r="P73" s="443"/>
      <c r="Q73" s="443"/>
      <c r="R73" s="443"/>
      <c r="S73" s="443"/>
      <c r="T73" s="443"/>
      <c r="U73" s="443"/>
      <c r="V73" s="531"/>
      <c r="W73" s="553">
        <f t="shared" ref="W73:AX73" si="7">SUM(W65:W72)</f>
        <v>0</v>
      </c>
      <c r="X73" s="571">
        <f t="shared" si="7"/>
        <v>0</v>
      </c>
      <c r="Y73" s="571">
        <f t="shared" si="7"/>
        <v>0</v>
      </c>
      <c r="Z73" s="571">
        <f t="shared" si="7"/>
        <v>0</v>
      </c>
      <c r="AA73" s="571">
        <f t="shared" si="7"/>
        <v>0</v>
      </c>
      <c r="AB73" s="571">
        <f t="shared" si="7"/>
        <v>0</v>
      </c>
      <c r="AC73" s="600">
        <f t="shared" si="7"/>
        <v>0</v>
      </c>
      <c r="AD73" s="553">
        <f t="shared" si="7"/>
        <v>0</v>
      </c>
      <c r="AE73" s="571">
        <f t="shared" si="7"/>
        <v>0</v>
      </c>
      <c r="AF73" s="571">
        <f t="shared" si="7"/>
        <v>0</v>
      </c>
      <c r="AG73" s="571">
        <f t="shared" si="7"/>
        <v>0</v>
      </c>
      <c r="AH73" s="571">
        <f t="shared" si="7"/>
        <v>0</v>
      </c>
      <c r="AI73" s="571">
        <f t="shared" si="7"/>
        <v>0</v>
      </c>
      <c r="AJ73" s="600">
        <f t="shared" si="7"/>
        <v>0</v>
      </c>
      <c r="AK73" s="553">
        <f t="shared" si="7"/>
        <v>0</v>
      </c>
      <c r="AL73" s="571">
        <f t="shared" si="7"/>
        <v>0</v>
      </c>
      <c r="AM73" s="571">
        <f t="shared" si="7"/>
        <v>0</v>
      </c>
      <c r="AN73" s="571">
        <f t="shared" si="7"/>
        <v>0</v>
      </c>
      <c r="AO73" s="571">
        <f t="shared" si="7"/>
        <v>0</v>
      </c>
      <c r="AP73" s="571">
        <f t="shared" si="7"/>
        <v>0</v>
      </c>
      <c r="AQ73" s="600">
        <f t="shared" si="7"/>
        <v>0</v>
      </c>
      <c r="AR73" s="553">
        <f t="shared" si="7"/>
        <v>0</v>
      </c>
      <c r="AS73" s="571">
        <f t="shared" si="7"/>
        <v>0</v>
      </c>
      <c r="AT73" s="571">
        <f t="shared" si="7"/>
        <v>0</v>
      </c>
      <c r="AU73" s="571">
        <f t="shared" si="7"/>
        <v>0</v>
      </c>
      <c r="AV73" s="571">
        <f t="shared" si="7"/>
        <v>0</v>
      </c>
      <c r="AW73" s="571">
        <f t="shared" si="7"/>
        <v>0</v>
      </c>
      <c r="AX73" s="600">
        <f t="shared" si="7"/>
        <v>0</v>
      </c>
      <c r="AY73" s="688">
        <f>SUM(AY65:BA72)</f>
        <v>0</v>
      </c>
      <c r="AZ73" s="700"/>
      <c r="BA73" s="700"/>
      <c r="BB73" s="711">
        <f>SUM($BB$65:$BD$72)</f>
        <v>0</v>
      </c>
      <c r="BC73" s="711"/>
      <c r="BD73" s="723"/>
      <c r="BE73" s="737">
        <f>SUM(BE65)</f>
        <v>0</v>
      </c>
      <c r="BF73" s="748"/>
      <c r="BG73" s="748"/>
      <c r="BH73" s="748"/>
      <c r="BI73" s="748"/>
      <c r="BJ73" s="776"/>
      <c r="BK73" s="787"/>
      <c r="BL73" s="787"/>
      <c r="BM73" s="787"/>
      <c r="BN73" s="818"/>
    </row>
    <row r="74" spans="2:66" ht="21" customHeight="1">
      <c r="B74" s="396" t="s">
        <v>175</v>
      </c>
      <c r="C74" s="415"/>
      <c r="D74" s="444"/>
      <c r="E74" s="443"/>
      <c r="F74" s="443"/>
      <c r="G74" s="443"/>
      <c r="H74" s="443"/>
      <c r="I74" s="443"/>
      <c r="J74" s="443"/>
      <c r="K74" s="443"/>
      <c r="L74" s="443"/>
      <c r="M74" s="443"/>
      <c r="N74" s="443"/>
      <c r="O74" s="443"/>
      <c r="P74" s="443"/>
      <c r="Q74" s="443"/>
      <c r="R74" s="443"/>
      <c r="S74" s="443"/>
      <c r="T74" s="443"/>
      <c r="U74" s="443"/>
      <c r="V74" s="443"/>
      <c r="W74" s="513"/>
      <c r="X74" s="513"/>
      <c r="Y74" s="513"/>
      <c r="Z74" s="513"/>
      <c r="AA74" s="513"/>
      <c r="AB74" s="513"/>
      <c r="AC74" s="513"/>
      <c r="AD74" s="513"/>
      <c r="AE74" s="513"/>
      <c r="AF74" s="513"/>
      <c r="AG74" s="513"/>
      <c r="AH74" s="513"/>
      <c r="AI74" s="513"/>
      <c r="AJ74" s="513"/>
      <c r="AK74" s="513"/>
      <c r="AL74" s="513"/>
      <c r="AM74" s="513"/>
      <c r="AN74" s="513"/>
      <c r="AO74" s="513"/>
      <c r="AP74" s="513"/>
      <c r="AQ74" s="513"/>
      <c r="AR74" s="513"/>
      <c r="AS74" s="513"/>
      <c r="AT74" s="513"/>
      <c r="AU74" s="513"/>
      <c r="AV74" s="513"/>
      <c r="AW74" s="513"/>
      <c r="AX74" s="525"/>
      <c r="AY74" s="689">
        <v>40</v>
      </c>
      <c r="AZ74" s="672"/>
      <c r="BA74" s="672"/>
      <c r="BB74" s="672"/>
      <c r="BC74" s="672"/>
      <c r="BD74" s="672"/>
      <c r="BE74" s="672"/>
      <c r="BF74" s="672"/>
      <c r="BG74" s="672"/>
      <c r="BH74" s="672"/>
      <c r="BI74" s="672"/>
      <c r="BJ74" s="672"/>
      <c r="BK74" s="672"/>
      <c r="BL74" s="672"/>
      <c r="BM74" s="672"/>
      <c r="BN74" s="819"/>
    </row>
    <row r="75" spans="2:66" ht="21" customHeight="1">
      <c r="B75" s="384" t="s">
        <v>598</v>
      </c>
    </row>
    <row r="76" spans="2:66" ht="21" customHeight="1">
      <c r="B76" s="384" t="s">
        <v>596</v>
      </c>
      <c r="G76" s="384"/>
    </row>
    <row r="77" spans="2:66" ht="21" customHeight="1">
      <c r="G77" s="384"/>
    </row>
  </sheetData>
  <mergeCells count="508">
    <mergeCell ref="AO2:AV2"/>
    <mergeCell ref="AW2:BR2"/>
    <mergeCell ref="AO3:AV3"/>
    <mergeCell ref="AW3:BJ3"/>
    <mergeCell ref="BK3:BN3"/>
    <mergeCell ref="BO3:BR3"/>
    <mergeCell ref="D4:J4"/>
    <mergeCell ref="CA4:CG4"/>
    <mergeCell ref="CH4:CK4"/>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D6:F6"/>
    <mergeCell ref="G6:T6"/>
    <mergeCell ref="Z6:AF6"/>
    <mergeCell ref="AG6:AJ6"/>
    <mergeCell ref="AK6:AN6"/>
    <mergeCell ref="AO6:AR6"/>
    <mergeCell ref="AS6:AV6"/>
    <mergeCell ref="AW6:AZ6"/>
    <mergeCell ref="BA6:BD6"/>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Z8:AF8"/>
    <mergeCell ref="AG8:AJ8"/>
    <mergeCell ref="AK8:AN8"/>
    <mergeCell ref="AO8:AR8"/>
    <mergeCell ref="AS8:AV8"/>
    <mergeCell ref="AW8:AZ8"/>
    <mergeCell ref="BA8:BD8"/>
    <mergeCell ref="BE8:BG8"/>
    <mergeCell ref="BW8:CA8"/>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D13:E13"/>
    <mergeCell ref="F13:V13"/>
    <mergeCell ref="AE13:AH13"/>
    <mergeCell ref="AI13:AK13"/>
    <mergeCell ref="AQ13:AU13"/>
    <mergeCell ref="AV13:AY13"/>
    <mergeCell ref="AZ13:BB13"/>
    <mergeCell ref="BH13:BL13"/>
    <mergeCell ref="BM13:BP13"/>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Z15:AD15"/>
    <mergeCell ref="AE15:AH15"/>
    <mergeCell ref="AI15:AK15"/>
    <mergeCell ref="AL15:AN15"/>
    <mergeCell ref="AQ15:AU15"/>
    <mergeCell ref="AV15:AY15"/>
    <mergeCell ref="AZ15:BB15"/>
    <mergeCell ref="BC15:BE15"/>
    <mergeCell ref="BH15:BL15"/>
    <mergeCell ref="BM15:BP15"/>
    <mergeCell ref="BQ15:BS15"/>
    <mergeCell ref="Z16:AD16"/>
    <mergeCell ref="AE16:AH16"/>
    <mergeCell ref="AI16:AK16"/>
    <mergeCell ref="AL16:AN16"/>
    <mergeCell ref="AQ16:AU16"/>
    <mergeCell ref="AV16:AY16"/>
    <mergeCell ref="AZ16:BB16"/>
    <mergeCell ref="BC16:BE16"/>
    <mergeCell ref="Z17:AD17"/>
    <mergeCell ref="AE17:AH17"/>
    <mergeCell ref="AI17:AK17"/>
    <mergeCell ref="AL17:AN17"/>
    <mergeCell ref="AQ17:AU17"/>
    <mergeCell ref="AV17:AY17"/>
    <mergeCell ref="AZ17:BB17"/>
    <mergeCell ref="BC17:BE17"/>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K31:M31"/>
    <mergeCell ref="N31:P31"/>
    <mergeCell ref="AA31:AC31"/>
    <mergeCell ref="AD31:AF31"/>
    <mergeCell ref="AQ31:AS31"/>
    <mergeCell ref="AT31:AV31"/>
    <mergeCell ref="BG31:BI31"/>
    <mergeCell ref="BJ31:BL31"/>
    <mergeCell ref="W35:AC35"/>
    <mergeCell ref="AD35:AJ35"/>
    <mergeCell ref="AK35:AQ35"/>
    <mergeCell ref="AR35:AX35"/>
    <mergeCell ref="D37:I37"/>
    <mergeCell ref="J37:L37"/>
    <mergeCell ref="M37:O37"/>
    <mergeCell ref="P37:V37"/>
    <mergeCell ref="AY37:BA37"/>
    <mergeCell ref="BB37:BD37"/>
    <mergeCell ref="BE37:BG37"/>
    <mergeCell ref="BH37:BJ37"/>
    <mergeCell ref="BK37:BN37"/>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CK42:CO42"/>
    <mergeCell ref="D43:I43"/>
    <mergeCell ref="J43:L43"/>
    <mergeCell ref="M43:O43"/>
    <mergeCell ref="P43:V43"/>
    <mergeCell ref="AY43:BA43"/>
    <mergeCell ref="BB43:BD43"/>
    <mergeCell ref="BK43:BN43"/>
    <mergeCell ref="CK43:CO43"/>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C58:V58"/>
    <mergeCell ref="AY58:BA58"/>
    <mergeCell ref="BB58:BD58"/>
    <mergeCell ref="BE58:BG58"/>
    <mergeCell ref="BH58:BJ58"/>
    <mergeCell ref="BK58:BN58"/>
    <mergeCell ref="C59:V59"/>
    <mergeCell ref="AY59:BA59"/>
    <mergeCell ref="BB59:BD59"/>
    <mergeCell ref="BE59:BG59"/>
    <mergeCell ref="BH59:BJ59"/>
    <mergeCell ref="BK59:BN59"/>
    <mergeCell ref="AY60:BN60"/>
    <mergeCell ref="W63:AC63"/>
    <mergeCell ref="AD63:AJ63"/>
    <mergeCell ref="AK63:AQ63"/>
    <mergeCell ref="AR63:AX63"/>
    <mergeCell ref="D65:I65"/>
    <mergeCell ref="J65:L65"/>
    <mergeCell ref="M65:O65"/>
    <mergeCell ref="P65:V65"/>
    <mergeCell ref="AY65:BA65"/>
    <mergeCell ref="BB65:BD65"/>
    <mergeCell ref="BK65:BN65"/>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C73:V73"/>
    <mergeCell ref="AY73:BA73"/>
    <mergeCell ref="BB73:BD73"/>
    <mergeCell ref="BE73:BJ73"/>
    <mergeCell ref="BK73:BN73"/>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B37:B59"/>
    <mergeCell ref="C43:C50"/>
    <mergeCell ref="BE43:BG50"/>
    <mergeCell ref="BH43:BJ50"/>
    <mergeCell ref="C51:C57"/>
    <mergeCell ref="BE51:BG57"/>
    <mergeCell ref="BH51:BJ57"/>
    <mergeCell ref="B65:B73"/>
    <mergeCell ref="C65:C72"/>
    <mergeCell ref="BE65:BJ72"/>
  </mergeCells>
  <phoneticPr fontId="6"/>
  <conditionalFormatting sqref="C31:N31 C27:D27 T27 Q27:S28 T28:X28 C28:H29 C30:AG30 AG31 C25:H26 Q25:X26 I25:L29 Y25:AB29 AG25:AG29 BV27:BV28 BV29:BY29 M27:M28 M29:X29 CA29:CD29 CA25:CD26 AC29:AF29 AC25:AF26">
    <cfRule type="expression" dxfId="175" priority="26">
      <formula>COUNTA($D$7)&gt;=1</formula>
    </cfRule>
  </conditionalFormatting>
  <conditionalFormatting sqref="C24:AG24">
    <cfRule type="expression" dxfId="174" priority="32">
      <formula>COUNTA($D$7)&gt;=1</formula>
    </cfRule>
  </conditionalFormatting>
  <conditionalFormatting sqref="C32:AG33">
    <cfRule type="expression" dxfId="173" priority="28">
      <formula>COUNTA($D$7)&gt;=1</formula>
    </cfRule>
  </conditionalFormatting>
  <conditionalFormatting sqref="D5:D7 E16:E17">
    <cfRule type="expression" dxfId="172" priority="41">
      <formula>IF($E$9:$F$9="〇",TRUE,FALSE)</formula>
    </cfRule>
  </conditionalFormatting>
  <conditionalFormatting sqref="D5:D7">
    <cfRule type="expression" dxfId="171" priority="40">
      <formula>IF($E$10:$F$11="〇",TRUE,FALSE)</formula>
    </cfRule>
  </conditionalFormatting>
  <conditionalFormatting sqref="D10">
    <cfRule type="expression" dxfId="170" priority="39">
      <formula>IF($E$9:$F$9="〇",TRUE,FALSE)</formula>
    </cfRule>
  </conditionalFormatting>
  <conditionalFormatting sqref="D12:E12 D13:D14">
    <cfRule type="expression" dxfId="169" priority="37">
      <formula>IF($E$9:$F$9="〇",TRUE,FALSE)</formula>
    </cfRule>
    <cfRule type="expression" dxfId="168" priority="38">
      <formula>IF($E$10:$F$11="〇",TRUE,FALSE)</formula>
    </cfRule>
  </conditionalFormatting>
  <conditionalFormatting sqref="N31:P31">
    <cfRule type="beginsWith" dxfId="167" priority="15" text="可">
      <formula>LEFT(N31,LEN("可"))="可"</formula>
    </cfRule>
    <cfRule type="containsText" dxfId="166" priority="16" text="不可">
      <formula>NOT(ISERROR(SEARCH("不可",N31)))</formula>
    </cfRule>
  </conditionalFormatting>
  <conditionalFormatting sqref="Q31:AD31">
    <cfRule type="expression" dxfId="165" priority="25">
      <formula>COUNTA($D$7)&gt;=1</formula>
    </cfRule>
  </conditionalFormatting>
  <conditionalFormatting sqref="AD31:AF31">
    <cfRule type="beginsWith" dxfId="164" priority="13" text="可">
      <formula>LEFT(AD31,LEN("可"))="可"</formula>
    </cfRule>
    <cfRule type="containsText" dxfId="163" priority="14" text="不可">
      <formula>NOT(ISERROR(SEARCH("不可",AD31)))</formula>
    </cfRule>
  </conditionalFormatting>
  <conditionalFormatting sqref="AE15">
    <cfRule type="expression" dxfId="162" priority="36">
      <formula>COUNTA($D$5,$D$6)&gt;=1</formula>
    </cfRule>
  </conditionalFormatting>
  <conditionalFormatting sqref="AE14:AN14">
    <cfRule type="expression" dxfId="161" priority="31">
      <formula>COUNTA($D$7)&gt;=1</formula>
    </cfRule>
  </conditionalFormatting>
  <conditionalFormatting sqref="AE16:AN16">
    <cfRule type="expression" dxfId="160" priority="35">
      <formula>COUNTA($D$6)&gt;=1</formula>
    </cfRule>
  </conditionalFormatting>
  <conditionalFormatting sqref="AI15:AN15">
    <cfRule type="expression" dxfId="159" priority="42">
      <formula>COUNTA($D$5,$D$6)&gt;=1</formula>
    </cfRule>
  </conditionalFormatting>
  <conditionalFormatting sqref="AI31:AT31 AI24:BM24 AI30:BM30 AI25:AR29 BM25:BM29 AW25:BH29">
    <cfRule type="expression" dxfId="158" priority="24">
      <formula>COUNTA($D$5:$D$6)&gt;=1</formula>
    </cfRule>
  </conditionalFormatting>
  <conditionalFormatting sqref="BM31">
    <cfRule type="expression" dxfId="157" priority="29">
      <formula>COUNTA($D$5:$D$6)&gt;=1</formula>
    </cfRule>
  </conditionalFormatting>
  <conditionalFormatting sqref="AI32:BM32">
    <cfRule type="expression" dxfId="156" priority="27">
      <formula>COUNTA($D$5:$D$6)&gt;=1</formula>
    </cfRule>
  </conditionalFormatting>
  <conditionalFormatting sqref="AT31:AV31">
    <cfRule type="beginsWith" dxfId="155" priority="10" text="可">
      <formula>LEFT(AT31,LEN("可"))="可"</formula>
    </cfRule>
    <cfRule type="containsText" dxfId="154" priority="12" text="不可">
      <formula>NOT(ISERROR(SEARCH("不可",AT31)))</formula>
    </cfRule>
  </conditionalFormatting>
  <conditionalFormatting sqref="AV14:BE14">
    <cfRule type="expression" dxfId="153" priority="17">
      <formula>COUNTA($D$7)&gt;=1</formula>
    </cfRule>
  </conditionalFormatting>
  <conditionalFormatting sqref="AV15:BE15">
    <cfRule type="expression" dxfId="152" priority="18">
      <formula>COUNTA($D$5,$D$6)&gt;=1</formula>
    </cfRule>
  </conditionalFormatting>
  <conditionalFormatting sqref="AV16:BE16">
    <cfRule type="expression" dxfId="151" priority="19">
      <formula>COUNTA($D$6)&gt;=1</formula>
    </cfRule>
  </conditionalFormatting>
  <conditionalFormatting sqref="AW31:BJ31">
    <cfRule type="expression" dxfId="150" priority="23">
      <formula>COUNTA($D$5:$D$6)&gt;=1</formula>
    </cfRule>
  </conditionalFormatting>
  <conditionalFormatting sqref="BJ31:BL31">
    <cfRule type="beginsWith" dxfId="149" priority="9" text="可">
      <formula>LEFT(BJ31,LEN("可"))="可"</formula>
    </cfRule>
    <cfRule type="containsText" dxfId="148" priority="11" text="不可">
      <formula>NOT(ISERROR(SEARCH("不可",BJ31)))</formula>
    </cfRule>
  </conditionalFormatting>
  <conditionalFormatting sqref="BM14:BS14">
    <cfRule type="expression" dxfId="147" priority="30">
      <formula>COUNTA($D$7)&gt;=1</formula>
    </cfRule>
  </conditionalFormatting>
  <conditionalFormatting sqref="CB9:CK9">
    <cfRule type="expression" dxfId="146" priority="20">
      <formula>COUNTA($D$7)&gt;=1</formula>
    </cfRule>
  </conditionalFormatting>
  <conditionalFormatting sqref="CB10:CK10">
    <cfRule type="expression" dxfId="145" priority="21">
      <formula>COUNTA($D$5,$D$6)&gt;=1</formula>
    </cfRule>
  </conditionalFormatting>
  <conditionalFormatting sqref="CB11:CK11">
    <cfRule type="expression" dxfId="144" priority="22">
      <formula>COUNTA($D$6)&gt;=1</formula>
    </cfRule>
  </conditionalFormatting>
  <conditionalFormatting sqref="CP42:CR43">
    <cfRule type="expression" dxfId="143" priority="34">
      <formula>COUNTA($AN$8)&gt;=1</formula>
    </cfRule>
  </conditionalFormatting>
  <conditionalFormatting sqref="CP44:CR45">
    <cfRule type="expression" dxfId="142" priority="33">
      <formula>COUNTA($AN$6:$AP$7)&gt;=1</formula>
    </cfRule>
  </conditionalFormatting>
  <conditionalFormatting sqref="BV25:BY26">
    <cfRule type="expression" dxfId="141" priority="8">
      <formula>COUNTA($D$7)&gt;=1</formula>
    </cfRule>
  </conditionalFormatting>
  <conditionalFormatting sqref="M25:P26">
    <cfRule type="expression" dxfId="140" priority="7">
      <formula>COUNTA($D$7)&gt;=1</formula>
    </cfRule>
  </conditionalFormatting>
  <conditionalFormatting sqref="CA27:CA28">
    <cfRule type="expression" dxfId="139" priority="6">
      <formula>COUNTA($D$7)&gt;=1</formula>
    </cfRule>
  </conditionalFormatting>
  <conditionalFormatting sqref="AC27:AC28">
    <cfRule type="expression" dxfId="138" priority="5">
      <formula>COUNTA($D$7)&gt;=1</formula>
    </cfRule>
  </conditionalFormatting>
  <conditionalFormatting sqref="CF25:CI29">
    <cfRule type="expression" dxfId="137" priority="4">
      <formula>COUNTA($D$5:$D$6)&gt;=1</formula>
    </cfRule>
  </conditionalFormatting>
  <conditionalFormatting sqref="AS25:AV29">
    <cfRule type="expression" dxfId="136" priority="3">
      <formula>COUNTA($D$5:$D$6)&gt;=1</formula>
    </cfRule>
  </conditionalFormatting>
  <conditionalFormatting sqref="CK25:CN29">
    <cfRule type="expression" dxfId="135" priority="2">
      <formula>COUNTA($D$5:$D$6)&gt;=1</formula>
    </cfRule>
  </conditionalFormatting>
  <conditionalFormatting sqref="BI25:BL29">
    <cfRule type="expression" dxfId="134" priority="1">
      <formula>COUNTA($D$5:$D$6)&gt;=1</formula>
    </cfRule>
  </conditionalFormatting>
  <dataValidations count="2">
    <dataValidation type="list" allowBlank="1" showDropDown="0" showInputMessage="1" showErrorMessage="1" sqref="E12 D5:D7 D12:D14">
      <formula1>$W$1:$W$2</formula1>
    </dataValidation>
    <dataValidation type="list" allowBlank="1" showDropDown="0" showInputMessage="1" showErrorMessage="1" sqref="E16:E17 D10">
      <formula1>$X$1:$X$2</formula1>
    </dataValidation>
  </dataValidations>
  <printOptions verticalCentered="1"/>
  <pageMargins left="0.39370078740157483" right="0.19685039370078741" top="0.39370078740157483" bottom="0.39370078740157483" header="0.51181102362204722" footer="0.51181102362204722"/>
  <pageSetup paperSize="9" fitToWidth="1" fitToHeight="1" orientation="portrait" usePrinterDefaults="1"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sheetPr>
    <pageSetUpPr fitToPage="1"/>
  </sheetPr>
  <dimension ref="B1:DH77"/>
  <sheetViews>
    <sheetView view="pageBreakPreview" zoomScale="60" workbookViewId="0">
      <selection activeCell="BW10" sqref="BW10:CA10"/>
    </sheetView>
  </sheetViews>
  <sheetFormatPr defaultColWidth="9" defaultRowHeight="21" customHeight="1"/>
  <cols>
    <col min="1" max="1" width="3.75" style="384" customWidth="1"/>
    <col min="2" max="2" width="3" style="384" customWidth="1"/>
    <col min="3" max="3" width="5.375" style="384" customWidth="1"/>
    <col min="4" max="7" width="3.5" style="385" customWidth="1"/>
    <col min="8" max="64" width="3.5" style="384" customWidth="1"/>
    <col min="65" max="65" width="3.375" style="384" customWidth="1"/>
    <col min="66" max="68" width="3.25" style="384" customWidth="1"/>
    <col min="69" max="76" width="3.375" style="384" customWidth="1"/>
    <col min="77" max="78" width="7.625" style="384" customWidth="1"/>
    <col min="79" max="80" width="2.625" style="384" customWidth="1"/>
    <col min="81" max="16384" width="9" style="384"/>
  </cols>
  <sheetData>
    <row r="1" spans="2:112" ht="21" customHeight="1">
      <c r="B1" s="385"/>
      <c r="C1" s="385"/>
      <c r="G1" s="384"/>
      <c r="W1" s="384" t="s">
        <v>711</v>
      </c>
      <c r="AK1" s="638"/>
      <c r="AO1" s="647"/>
      <c r="AZ1" s="647"/>
      <c r="BA1" s="647"/>
      <c r="BB1" s="647"/>
      <c r="BC1" s="647"/>
      <c r="BD1" s="647"/>
      <c r="BE1" s="647"/>
      <c r="BF1" s="647"/>
      <c r="BG1" s="647"/>
      <c r="BH1" s="647"/>
      <c r="BI1" s="647"/>
      <c r="BJ1" s="647"/>
      <c r="BK1" s="647"/>
      <c r="BL1" s="647"/>
      <c r="BM1" s="647"/>
      <c r="BN1" s="647"/>
      <c r="BO1" s="647"/>
      <c r="BP1" s="647"/>
      <c r="BQ1" s="647"/>
      <c r="BR1" s="647"/>
      <c r="BS1" s="638"/>
      <c r="BT1" s="638"/>
      <c r="BU1" s="638"/>
      <c r="BV1" s="638"/>
      <c r="BW1" s="638"/>
      <c r="BX1" s="638"/>
      <c r="BY1" s="638"/>
      <c r="BZ1" s="638"/>
      <c r="CA1" s="638"/>
      <c r="CB1" s="638"/>
      <c r="CC1" s="638"/>
      <c r="CD1" s="638"/>
      <c r="CE1" s="638"/>
    </row>
    <row r="2" spans="2:112" ht="21" customHeight="1">
      <c r="B2" s="385"/>
      <c r="C2" s="385"/>
      <c r="G2" s="384"/>
      <c r="Y2" s="384">
        <v>-1</v>
      </c>
      <c r="AO2" s="648" t="s">
        <v>492</v>
      </c>
      <c r="AP2" s="648"/>
      <c r="AQ2" s="648"/>
      <c r="AR2" s="648"/>
      <c r="AS2" s="648"/>
      <c r="AT2" s="648"/>
      <c r="AU2" s="648"/>
      <c r="AV2" s="648"/>
      <c r="AW2" s="655"/>
      <c r="AX2" s="663"/>
      <c r="AY2" s="663"/>
      <c r="AZ2" s="663"/>
      <c r="BA2" s="663"/>
      <c r="BB2" s="663"/>
      <c r="BC2" s="663"/>
      <c r="BD2" s="663"/>
      <c r="BE2" s="663"/>
      <c r="BF2" s="663"/>
      <c r="BG2" s="663"/>
      <c r="BH2" s="663"/>
      <c r="BI2" s="663"/>
      <c r="BJ2" s="663"/>
      <c r="BK2" s="663"/>
      <c r="BL2" s="663"/>
      <c r="BM2" s="663"/>
      <c r="BN2" s="663"/>
      <c r="BO2" s="663"/>
      <c r="BP2" s="663"/>
      <c r="BQ2" s="663"/>
      <c r="BR2" s="828"/>
      <c r="BS2" s="831"/>
      <c r="BT2" s="831"/>
      <c r="BU2" s="831"/>
      <c r="BV2" s="831"/>
      <c r="BW2" s="831"/>
      <c r="BX2" s="831"/>
      <c r="BY2" s="831"/>
      <c r="CA2" s="831"/>
      <c r="CB2" s="831"/>
      <c r="CC2" s="831"/>
      <c r="CD2" s="831"/>
      <c r="CE2" s="831"/>
    </row>
    <row r="3" spans="2:112" ht="21" customHeight="1">
      <c r="B3" s="385"/>
      <c r="C3" s="385"/>
      <c r="G3" s="384"/>
      <c r="AO3" s="648" t="s">
        <v>705</v>
      </c>
      <c r="AP3" s="648"/>
      <c r="AQ3" s="648"/>
      <c r="AR3" s="648"/>
      <c r="AS3" s="648"/>
      <c r="AT3" s="648"/>
      <c r="AU3" s="648"/>
      <c r="AV3" s="648"/>
      <c r="AW3" s="656"/>
      <c r="AX3" s="656"/>
      <c r="AY3" s="656"/>
      <c r="AZ3" s="656"/>
      <c r="BA3" s="656"/>
      <c r="BB3" s="656"/>
      <c r="BC3" s="656"/>
      <c r="BD3" s="656"/>
      <c r="BE3" s="656"/>
      <c r="BF3" s="656"/>
      <c r="BG3" s="656"/>
      <c r="BH3" s="656"/>
      <c r="BI3" s="656"/>
      <c r="BJ3" s="656"/>
      <c r="BK3" s="777" t="s">
        <v>704</v>
      </c>
      <c r="BL3" s="788"/>
      <c r="BM3" s="788"/>
      <c r="BN3" s="802"/>
      <c r="BO3" s="820">
        <v>15</v>
      </c>
      <c r="BP3" s="824"/>
      <c r="BQ3" s="824"/>
      <c r="BR3" s="829"/>
      <c r="BS3" s="831"/>
      <c r="BT3" s="831"/>
      <c r="BU3" s="831"/>
      <c r="BV3" s="831"/>
      <c r="BW3" s="831"/>
      <c r="BX3" s="831"/>
      <c r="BY3" s="831"/>
      <c r="CA3" s="831"/>
      <c r="CB3" s="831"/>
      <c r="CC3" s="831"/>
      <c r="CD3" s="831"/>
      <c r="CE3" s="831"/>
    </row>
    <row r="4" spans="2:112" ht="21" customHeight="1">
      <c r="B4" s="385"/>
      <c r="C4" s="397"/>
      <c r="D4" s="416" t="s">
        <v>701</v>
      </c>
      <c r="E4" s="416"/>
      <c r="F4" s="416"/>
      <c r="G4" s="416"/>
      <c r="H4" s="416"/>
      <c r="I4" s="416"/>
      <c r="J4" s="416"/>
      <c r="K4" s="483"/>
      <c r="L4" s="483"/>
      <c r="M4" s="418"/>
      <c r="N4" s="418"/>
      <c r="O4" s="418"/>
      <c r="P4" s="418"/>
      <c r="Q4" s="418"/>
      <c r="R4" s="418"/>
      <c r="S4" s="418"/>
      <c r="T4" s="418"/>
      <c r="U4" s="458"/>
      <c r="V4" s="521"/>
      <c r="W4" s="535"/>
      <c r="X4" s="387"/>
      <c r="Y4" s="387"/>
      <c r="Z4" s="574" t="s">
        <v>171</v>
      </c>
      <c r="AA4" s="584"/>
      <c r="CA4" s="432"/>
      <c r="CB4" s="432"/>
      <c r="CC4" s="432"/>
      <c r="CD4" s="432"/>
      <c r="CE4" s="432"/>
      <c r="CF4" s="432"/>
      <c r="CG4" s="432"/>
      <c r="CH4" s="844"/>
      <c r="CI4" s="844"/>
      <c r="CJ4" s="844"/>
      <c r="CK4" s="844"/>
      <c r="CL4" s="432"/>
      <c r="CM4" s="432"/>
      <c r="CN4" s="432"/>
      <c r="CO4" s="432"/>
      <c r="CP4" s="432"/>
      <c r="CQ4" s="432"/>
      <c r="CR4" s="432"/>
      <c r="CS4" s="432"/>
      <c r="CT4" s="432"/>
      <c r="CU4" s="432"/>
      <c r="CV4" s="432"/>
      <c r="CW4" s="432"/>
      <c r="CX4" s="432"/>
      <c r="CY4" s="432"/>
      <c r="CZ4" s="432"/>
      <c r="DA4" s="432"/>
      <c r="DB4" s="432"/>
      <c r="DC4" s="432"/>
      <c r="DD4" s="432"/>
      <c r="DE4" s="432"/>
      <c r="DF4" s="432"/>
      <c r="DG4" s="432"/>
      <c r="DH4" s="432"/>
    </row>
    <row r="5" spans="2:112" ht="27.75" customHeight="1">
      <c r="B5" s="385"/>
      <c r="C5" s="397"/>
      <c r="D5" s="417" t="s">
        <v>711</v>
      </c>
      <c r="E5" s="417"/>
      <c r="F5" s="417"/>
      <c r="G5" s="461" t="s">
        <v>514</v>
      </c>
      <c r="H5" s="461"/>
      <c r="I5" s="461"/>
      <c r="J5" s="461"/>
      <c r="K5" s="461"/>
      <c r="L5" s="461"/>
      <c r="M5" s="461"/>
      <c r="N5" s="461"/>
      <c r="O5" s="461"/>
      <c r="P5" s="461"/>
      <c r="Q5" s="461"/>
      <c r="R5" s="461"/>
      <c r="S5" s="461"/>
      <c r="T5" s="519"/>
      <c r="U5" s="458"/>
      <c r="V5" s="458"/>
      <c r="W5" s="535"/>
      <c r="X5" s="387"/>
      <c r="Y5" s="387"/>
      <c r="Z5" s="575"/>
      <c r="AA5" s="461"/>
      <c r="AB5" s="461"/>
      <c r="AC5" s="461"/>
      <c r="AD5" s="461"/>
      <c r="AE5" s="461"/>
      <c r="AF5" s="519"/>
      <c r="AG5" s="578" t="s">
        <v>517</v>
      </c>
      <c r="AH5" s="586"/>
      <c r="AI5" s="586"/>
      <c r="AJ5" s="603"/>
      <c r="AK5" s="575" t="s">
        <v>699</v>
      </c>
      <c r="AL5" s="461"/>
      <c r="AM5" s="461"/>
      <c r="AN5" s="519"/>
      <c r="AO5" s="575" t="s">
        <v>698</v>
      </c>
      <c r="AP5" s="461"/>
      <c r="AQ5" s="461"/>
      <c r="AR5" s="519"/>
      <c r="AS5" s="575" t="s">
        <v>697</v>
      </c>
      <c r="AT5" s="461"/>
      <c r="AU5" s="461"/>
      <c r="AV5" s="519"/>
      <c r="AW5" s="575" t="s">
        <v>560</v>
      </c>
      <c r="AX5" s="461"/>
      <c r="AY5" s="461"/>
      <c r="AZ5" s="519"/>
      <c r="BA5" s="575" t="s">
        <v>695</v>
      </c>
      <c r="BB5" s="461"/>
      <c r="BC5" s="461"/>
      <c r="BD5" s="519"/>
      <c r="BE5" s="575" t="s">
        <v>657</v>
      </c>
      <c r="BF5" s="461"/>
      <c r="BG5" s="519"/>
      <c r="BK5" s="432"/>
      <c r="BL5" s="432"/>
      <c r="BM5" s="432"/>
      <c r="BN5" s="432"/>
      <c r="BO5" s="821"/>
      <c r="BP5" s="486"/>
      <c r="BQ5" s="826"/>
      <c r="BR5" s="826"/>
      <c r="BS5" s="826"/>
      <c r="CA5" s="844"/>
      <c r="CB5" s="844"/>
      <c r="CC5" s="844"/>
      <c r="CD5" s="844"/>
      <c r="CE5" s="844"/>
      <c r="CF5" s="844"/>
      <c r="CG5" s="844"/>
      <c r="CH5" s="850"/>
      <c r="CI5" s="850"/>
      <c r="CJ5" s="850"/>
      <c r="CK5" s="850"/>
      <c r="CL5" s="850"/>
      <c r="CM5" s="850"/>
      <c r="CN5" s="850"/>
      <c r="CO5" s="850"/>
      <c r="CP5" s="850"/>
      <c r="CQ5" s="850"/>
      <c r="CR5" s="850"/>
      <c r="CS5" s="850"/>
      <c r="CT5" s="850"/>
      <c r="CU5" s="850"/>
      <c r="CV5" s="850"/>
      <c r="CW5" s="850"/>
      <c r="CX5" s="850"/>
      <c r="CY5" s="850"/>
      <c r="CZ5" s="850"/>
      <c r="DA5" s="850"/>
      <c r="DB5" s="850"/>
      <c r="DC5" s="850"/>
      <c r="DD5" s="850"/>
      <c r="DE5" s="850"/>
      <c r="DF5" s="853"/>
      <c r="DG5" s="853"/>
      <c r="DH5" s="853"/>
    </row>
    <row r="6" spans="2:112" ht="21" customHeight="1">
      <c r="B6" s="385"/>
      <c r="C6" s="397"/>
      <c r="D6" s="417"/>
      <c r="E6" s="417"/>
      <c r="F6" s="417"/>
      <c r="G6" s="461" t="s">
        <v>689</v>
      </c>
      <c r="H6" s="461"/>
      <c r="I6" s="461"/>
      <c r="J6" s="461"/>
      <c r="K6" s="461"/>
      <c r="L6" s="461"/>
      <c r="M6" s="461"/>
      <c r="N6" s="461"/>
      <c r="O6" s="461"/>
      <c r="P6" s="461"/>
      <c r="Q6" s="461"/>
      <c r="R6" s="461"/>
      <c r="S6" s="461"/>
      <c r="T6" s="519"/>
      <c r="U6" s="458"/>
      <c r="V6" s="458"/>
      <c r="W6" s="535"/>
      <c r="X6" s="387"/>
      <c r="Y6" s="387"/>
      <c r="Z6" s="576" t="s">
        <v>687</v>
      </c>
      <c r="AA6" s="585"/>
      <c r="AB6" s="585"/>
      <c r="AC6" s="585"/>
      <c r="AD6" s="585"/>
      <c r="AE6" s="585"/>
      <c r="AF6" s="609"/>
      <c r="AG6" s="614"/>
      <c r="AH6" s="620"/>
      <c r="AI6" s="620"/>
      <c r="AJ6" s="632"/>
      <c r="AK6" s="614"/>
      <c r="AL6" s="620"/>
      <c r="AM6" s="620"/>
      <c r="AN6" s="632"/>
      <c r="AO6" s="614"/>
      <c r="AP6" s="620"/>
      <c r="AQ6" s="620"/>
      <c r="AR6" s="632"/>
      <c r="AS6" s="614">
        <v>6</v>
      </c>
      <c r="AT6" s="620"/>
      <c r="AU6" s="620"/>
      <c r="AV6" s="632"/>
      <c r="AW6" s="614">
        <v>4</v>
      </c>
      <c r="AX6" s="620"/>
      <c r="AY6" s="620"/>
      <c r="AZ6" s="632"/>
      <c r="BA6" s="614">
        <v>5</v>
      </c>
      <c r="BB6" s="620"/>
      <c r="BC6" s="620"/>
      <c r="BD6" s="632"/>
      <c r="BE6" s="616">
        <f>SUM(AG6:BD6)</f>
        <v>15</v>
      </c>
      <c r="BF6" s="622"/>
      <c r="BG6" s="634"/>
      <c r="BL6" s="657"/>
      <c r="BM6" s="657"/>
      <c r="BN6" s="657"/>
      <c r="BW6" s="390"/>
      <c r="CC6" s="657"/>
      <c r="CD6" s="657"/>
      <c r="CE6" s="657"/>
      <c r="CL6" s="852"/>
      <c r="CM6" s="852"/>
      <c r="CN6" s="852"/>
      <c r="CO6" s="852"/>
      <c r="CP6" s="852"/>
      <c r="CQ6" s="852"/>
      <c r="CR6" s="852"/>
      <c r="CS6" s="852"/>
      <c r="CT6" s="850"/>
      <c r="CU6" s="850"/>
      <c r="CV6" s="850"/>
      <c r="CW6" s="850"/>
      <c r="CX6" s="850"/>
      <c r="CY6" s="850"/>
      <c r="CZ6" s="850"/>
      <c r="DA6" s="850"/>
      <c r="DB6" s="850"/>
      <c r="DC6" s="850"/>
      <c r="DD6" s="850"/>
      <c r="DE6" s="850"/>
      <c r="DF6" s="853"/>
      <c r="DG6" s="853"/>
      <c r="DH6" s="853"/>
    </row>
    <row r="7" spans="2:112" ht="21" customHeight="1">
      <c r="B7" s="385"/>
      <c r="C7" s="397"/>
      <c r="D7" s="417"/>
      <c r="E7" s="417"/>
      <c r="F7" s="417"/>
      <c r="G7" s="461" t="s">
        <v>562</v>
      </c>
      <c r="H7" s="461"/>
      <c r="I7" s="461"/>
      <c r="J7" s="461"/>
      <c r="K7" s="461"/>
      <c r="L7" s="461"/>
      <c r="M7" s="461"/>
      <c r="N7" s="461"/>
      <c r="O7" s="461"/>
      <c r="P7" s="461"/>
      <c r="Q7" s="461"/>
      <c r="R7" s="461"/>
      <c r="S7" s="461"/>
      <c r="T7" s="519"/>
      <c r="U7" s="520"/>
      <c r="V7" s="458"/>
      <c r="W7" s="535"/>
      <c r="X7" s="387"/>
      <c r="Y7" s="387"/>
      <c r="Z7" s="577" t="s">
        <v>168</v>
      </c>
      <c r="AA7" s="578" t="s">
        <v>685</v>
      </c>
      <c r="AB7" s="586"/>
      <c r="AC7" s="586"/>
      <c r="AD7" s="586"/>
      <c r="AE7" s="586"/>
      <c r="AF7" s="603"/>
      <c r="AG7" s="615"/>
      <c r="AH7" s="621"/>
      <c r="AI7" s="621"/>
      <c r="AJ7" s="633"/>
      <c r="AK7" s="615"/>
      <c r="AL7" s="621"/>
      <c r="AM7" s="621"/>
      <c r="AN7" s="633"/>
      <c r="AO7" s="615"/>
      <c r="AP7" s="621"/>
      <c r="AQ7" s="621"/>
      <c r="AR7" s="633"/>
      <c r="AS7" s="614"/>
      <c r="AT7" s="620"/>
      <c r="AU7" s="620"/>
      <c r="AV7" s="632"/>
      <c r="AW7" s="614"/>
      <c r="AX7" s="620"/>
      <c r="AY7" s="620"/>
      <c r="AZ7" s="632"/>
      <c r="BA7" s="614"/>
      <c r="BB7" s="620"/>
      <c r="BC7" s="620"/>
      <c r="BD7" s="632"/>
      <c r="BE7" s="616">
        <f>SUM(AG7:BD7)</f>
        <v>0</v>
      </c>
      <c r="BF7" s="622"/>
      <c r="BG7" s="634"/>
      <c r="CB7" s="432"/>
      <c r="CC7" s="432"/>
      <c r="CD7" s="432"/>
      <c r="CE7" s="432"/>
      <c r="CF7" s="432"/>
      <c r="CG7" s="432"/>
      <c r="CH7" s="432"/>
      <c r="CI7" s="821"/>
      <c r="CJ7" s="821"/>
      <c r="CK7" s="821"/>
      <c r="CL7" s="850"/>
      <c r="CM7" s="850"/>
      <c r="CN7" s="850"/>
      <c r="CO7" s="850"/>
      <c r="CP7" s="850"/>
      <c r="CQ7" s="850"/>
      <c r="CR7" s="850"/>
      <c r="CS7" s="850"/>
      <c r="CT7" s="850"/>
      <c r="CU7" s="850"/>
      <c r="CV7" s="850"/>
      <c r="CW7" s="850"/>
      <c r="CX7" s="850"/>
      <c r="CY7" s="850"/>
      <c r="CZ7" s="850"/>
      <c r="DA7" s="850"/>
      <c r="DB7" s="850"/>
      <c r="DC7" s="850"/>
      <c r="DD7" s="850"/>
      <c r="DE7" s="850"/>
      <c r="DF7" s="853"/>
      <c r="DG7" s="853"/>
      <c r="DH7" s="853"/>
    </row>
    <row r="8" spans="2:112" ht="21" customHeight="1">
      <c r="B8" s="387"/>
      <c r="C8" s="398"/>
      <c r="D8" s="418"/>
      <c r="E8" s="418"/>
      <c r="F8" s="418"/>
      <c r="G8" s="418"/>
      <c r="H8" s="418"/>
      <c r="I8" s="418"/>
      <c r="J8" s="418"/>
      <c r="K8" s="418"/>
      <c r="L8" s="487" t="str">
        <f>IF(COUNTIF(D5:F7,"○")&gt;1,"いずれか１つを選択してください。","")</f>
        <v/>
      </c>
      <c r="M8" s="418"/>
      <c r="N8" s="418"/>
      <c r="O8" s="418"/>
      <c r="P8" s="418"/>
      <c r="Q8" s="418"/>
      <c r="R8" s="418"/>
      <c r="S8" s="418"/>
      <c r="T8" s="418"/>
      <c r="U8" s="446"/>
      <c r="V8" s="446"/>
      <c r="W8" s="535"/>
      <c r="X8" s="387"/>
      <c r="Y8" s="387"/>
      <c r="Z8" s="578" t="s">
        <v>683</v>
      </c>
      <c r="AA8" s="586"/>
      <c r="AB8" s="586"/>
      <c r="AC8" s="586"/>
      <c r="AD8" s="586"/>
      <c r="AE8" s="586"/>
      <c r="AF8" s="603"/>
      <c r="AG8" s="614"/>
      <c r="AH8" s="620"/>
      <c r="AI8" s="620"/>
      <c r="AJ8" s="632"/>
      <c r="AK8" s="614"/>
      <c r="AL8" s="620"/>
      <c r="AM8" s="620"/>
      <c r="AN8" s="632"/>
      <c r="AO8" s="614"/>
      <c r="AP8" s="620"/>
      <c r="AQ8" s="620"/>
      <c r="AR8" s="632"/>
      <c r="AS8" s="614"/>
      <c r="AT8" s="620"/>
      <c r="AU8" s="620"/>
      <c r="AV8" s="632"/>
      <c r="AW8" s="614"/>
      <c r="AX8" s="620"/>
      <c r="AY8" s="620"/>
      <c r="AZ8" s="632"/>
      <c r="BA8" s="614"/>
      <c r="BB8" s="620"/>
      <c r="BC8" s="620"/>
      <c r="BD8" s="632"/>
      <c r="BE8" s="616">
        <f>SUM(AG8:BD8)</f>
        <v>0</v>
      </c>
      <c r="BF8" s="622"/>
      <c r="BG8" s="634"/>
      <c r="BU8" s="390"/>
      <c r="BW8" s="839"/>
      <c r="BX8" s="839"/>
      <c r="BY8" s="839"/>
      <c r="BZ8" s="839"/>
      <c r="CA8" s="839"/>
      <c r="CB8" s="822"/>
      <c r="CC8" s="822"/>
      <c r="CD8" s="822"/>
      <c r="CE8" s="822"/>
      <c r="CF8" s="822"/>
      <c r="CG8" s="822"/>
      <c r="CH8" s="822"/>
      <c r="CI8" s="821"/>
      <c r="CJ8" s="821"/>
      <c r="CK8" s="821"/>
      <c r="CL8" s="853"/>
      <c r="CM8" s="853"/>
      <c r="CN8" s="853"/>
      <c r="CO8" s="853"/>
      <c r="CP8" s="853"/>
      <c r="CQ8" s="853"/>
      <c r="CR8" s="853"/>
      <c r="CS8" s="853"/>
      <c r="CT8" s="853"/>
      <c r="CU8" s="853"/>
      <c r="CV8" s="853"/>
      <c r="CW8" s="853"/>
      <c r="CX8" s="853"/>
      <c r="CY8" s="853"/>
      <c r="CZ8" s="853"/>
      <c r="DA8" s="853"/>
      <c r="DB8" s="853"/>
      <c r="DC8" s="853"/>
      <c r="DD8" s="853"/>
      <c r="DE8" s="853"/>
      <c r="DF8" s="853"/>
      <c r="DG8" s="853"/>
      <c r="DH8" s="853"/>
    </row>
    <row r="9" spans="2:112" ht="21" customHeight="1">
      <c r="B9" s="387"/>
      <c r="C9" s="398"/>
      <c r="D9" s="418"/>
      <c r="E9" s="446"/>
      <c r="F9" s="458"/>
      <c r="G9" s="458"/>
      <c r="H9" s="458"/>
      <c r="I9" s="458"/>
      <c r="J9" s="458"/>
      <c r="K9" s="458"/>
      <c r="L9" s="458"/>
      <c r="M9" s="458"/>
      <c r="N9" s="458"/>
      <c r="O9" s="458"/>
      <c r="P9" s="458"/>
      <c r="Q9" s="458"/>
      <c r="R9" s="458"/>
      <c r="S9" s="458"/>
      <c r="T9" s="458"/>
      <c r="U9" s="458"/>
      <c r="V9" s="446"/>
      <c r="W9" s="535"/>
      <c r="X9" s="387"/>
      <c r="Y9" s="387"/>
      <c r="Z9" s="578" t="s">
        <v>657</v>
      </c>
      <c r="AA9" s="586"/>
      <c r="AB9" s="586"/>
      <c r="AC9" s="586"/>
      <c r="AD9" s="586"/>
      <c r="AE9" s="586"/>
      <c r="AF9" s="603"/>
      <c r="AG9" s="616">
        <f>AG6+AG8</f>
        <v>0</v>
      </c>
      <c r="AH9" s="622"/>
      <c r="AI9" s="622"/>
      <c r="AJ9" s="634"/>
      <c r="AK9" s="616">
        <f>AK6+AK8</f>
        <v>0</v>
      </c>
      <c r="AL9" s="622"/>
      <c r="AM9" s="622"/>
      <c r="AN9" s="634"/>
      <c r="AO9" s="616">
        <f>AO6+AO8</f>
        <v>0</v>
      </c>
      <c r="AP9" s="622"/>
      <c r="AQ9" s="622"/>
      <c r="AR9" s="634"/>
      <c r="AS9" s="616">
        <f>AS6+AS8</f>
        <v>6</v>
      </c>
      <c r="AT9" s="622"/>
      <c r="AU9" s="622"/>
      <c r="AV9" s="634"/>
      <c r="AW9" s="616">
        <f>AW6+AW8</f>
        <v>4</v>
      </c>
      <c r="AX9" s="622"/>
      <c r="AY9" s="622"/>
      <c r="AZ9" s="634"/>
      <c r="BA9" s="616">
        <f>BA6+BA8</f>
        <v>5</v>
      </c>
      <c r="BB9" s="622"/>
      <c r="BC9" s="622"/>
      <c r="BD9" s="634"/>
      <c r="BE9" s="616">
        <f>BE6+BE8</f>
        <v>15</v>
      </c>
      <c r="BF9" s="622"/>
      <c r="BG9" s="634"/>
      <c r="BW9" s="432"/>
      <c r="BX9" s="432"/>
      <c r="BY9" s="432"/>
      <c r="BZ9" s="432"/>
      <c r="CA9" s="432"/>
      <c r="CB9" s="842"/>
      <c r="CC9" s="842"/>
      <c r="CD9" s="842"/>
      <c r="CE9" s="842"/>
      <c r="CF9" s="847"/>
      <c r="CG9" s="847"/>
      <c r="CH9" s="847"/>
      <c r="CI9" s="847"/>
      <c r="CJ9" s="847"/>
      <c r="CK9" s="847"/>
    </row>
    <row r="10" spans="2:112" ht="21" customHeight="1">
      <c r="B10" s="387"/>
      <c r="C10" s="398"/>
      <c r="D10" s="418"/>
      <c r="E10" s="446"/>
      <c r="F10" s="458"/>
      <c r="G10" s="458"/>
      <c r="H10" s="458"/>
      <c r="I10" s="458"/>
      <c r="J10" s="458"/>
      <c r="K10" s="458"/>
      <c r="L10" s="458"/>
      <c r="M10" s="458"/>
      <c r="N10" s="458"/>
      <c r="O10" s="458"/>
      <c r="P10" s="458"/>
      <c r="Q10" s="458"/>
      <c r="R10" s="458"/>
      <c r="S10" s="458"/>
      <c r="T10" s="458"/>
      <c r="U10" s="458"/>
      <c r="V10" s="446"/>
      <c r="W10" s="536"/>
      <c r="X10" s="387"/>
      <c r="Y10" s="387"/>
      <c r="Z10" s="387"/>
      <c r="AA10" s="387"/>
      <c r="BG10" s="749" t="str">
        <f>IF(AND(BE9&lt;&gt;BO3,D12="○"),"「事業者名簿」の定員数と想定される利用者数が一致しません。","")</f>
        <v/>
      </c>
      <c r="BK10" s="432"/>
      <c r="BL10" s="432"/>
      <c r="BM10" s="432"/>
      <c r="BN10" s="432"/>
      <c r="BO10" s="821"/>
      <c r="BP10" s="486"/>
      <c r="BQ10" s="826"/>
      <c r="BR10" s="826"/>
      <c r="BS10" s="826"/>
      <c r="BW10" s="432"/>
      <c r="BX10" s="432"/>
      <c r="BY10" s="432"/>
      <c r="BZ10" s="432"/>
      <c r="CA10" s="432"/>
      <c r="CB10" s="842"/>
      <c r="CC10" s="842"/>
      <c r="CD10" s="842"/>
      <c r="CE10" s="842"/>
      <c r="CF10" s="847"/>
      <c r="CG10" s="847"/>
      <c r="CH10" s="847"/>
      <c r="CI10" s="847"/>
      <c r="CJ10" s="847"/>
      <c r="CK10" s="847"/>
    </row>
    <row r="11" spans="2:112" ht="21" customHeight="1">
      <c r="B11" s="387"/>
      <c r="C11" s="398"/>
      <c r="D11" s="419" t="s">
        <v>487</v>
      </c>
      <c r="E11" s="447"/>
      <c r="F11" s="447"/>
      <c r="G11" s="447"/>
      <c r="H11" s="447"/>
      <c r="I11" s="447"/>
      <c r="J11" s="458"/>
      <c r="K11" s="458"/>
      <c r="L11" s="458"/>
      <c r="M11" s="458"/>
      <c r="N11" s="458"/>
      <c r="O11" s="458"/>
      <c r="P11" s="458"/>
      <c r="Q11" s="458"/>
      <c r="R11" s="458"/>
      <c r="S11" s="458"/>
      <c r="T11" s="458"/>
      <c r="U11" s="458"/>
      <c r="V11" s="446"/>
      <c r="W11" s="537"/>
      <c r="Z11" s="390" t="s">
        <v>677</v>
      </c>
      <c r="AP11" s="390" t="s">
        <v>479</v>
      </c>
      <c r="AQ11" s="390"/>
      <c r="AW11" s="657"/>
      <c r="AX11" s="657"/>
      <c r="AY11" s="657"/>
      <c r="BG11" s="750"/>
      <c r="BH11" s="390" t="s">
        <v>1</v>
      </c>
      <c r="BN11" s="657"/>
      <c r="BO11" s="657"/>
      <c r="BP11" s="657"/>
      <c r="BW11" s="387"/>
      <c r="BX11" s="387"/>
      <c r="BY11" s="387"/>
      <c r="BZ11" s="387"/>
      <c r="CA11" s="387"/>
      <c r="CB11" s="842"/>
      <c r="CC11" s="842"/>
      <c r="CD11" s="842"/>
      <c r="CE11" s="842"/>
      <c r="CF11" s="847"/>
      <c r="CG11" s="847"/>
      <c r="CH11" s="847"/>
      <c r="CI11" s="847"/>
      <c r="CJ11" s="847"/>
      <c r="CK11" s="847"/>
    </row>
    <row r="12" spans="2:112" ht="21" customHeight="1">
      <c r="B12" s="387"/>
      <c r="C12" s="398"/>
      <c r="D12" s="420" t="s">
        <v>711</v>
      </c>
      <c r="E12" s="448"/>
      <c r="F12" s="459" t="s">
        <v>435</v>
      </c>
      <c r="G12" s="462"/>
      <c r="H12" s="462"/>
      <c r="I12" s="462"/>
      <c r="J12" s="462"/>
      <c r="K12" s="462"/>
      <c r="L12" s="462"/>
      <c r="M12" s="462"/>
      <c r="N12" s="462"/>
      <c r="O12" s="462"/>
      <c r="P12" s="462"/>
      <c r="Q12" s="462"/>
      <c r="R12" s="462"/>
      <c r="S12" s="462"/>
      <c r="T12" s="462"/>
      <c r="U12" s="462"/>
      <c r="V12" s="522"/>
      <c r="W12" s="536"/>
      <c r="AE12" s="575" t="s">
        <v>676</v>
      </c>
      <c r="AF12" s="461"/>
      <c r="AG12" s="461"/>
      <c r="AH12" s="461"/>
      <c r="AI12" s="461"/>
      <c r="AJ12" s="461"/>
      <c r="AK12" s="519"/>
      <c r="AL12" s="640" t="s">
        <v>675</v>
      </c>
      <c r="AM12" s="643"/>
      <c r="AN12" s="645"/>
      <c r="AV12" s="575" t="s">
        <v>676</v>
      </c>
      <c r="AW12" s="461"/>
      <c r="AX12" s="461"/>
      <c r="AY12" s="461"/>
      <c r="AZ12" s="461"/>
      <c r="BA12" s="461"/>
      <c r="BB12" s="519"/>
      <c r="BC12" s="640" t="s">
        <v>675</v>
      </c>
      <c r="BD12" s="643"/>
      <c r="BE12" s="645"/>
      <c r="BF12" s="738"/>
      <c r="BG12" s="750"/>
      <c r="BM12" s="575" t="s">
        <v>674</v>
      </c>
      <c r="BN12" s="461"/>
      <c r="BO12" s="461"/>
      <c r="BP12" s="461"/>
      <c r="BQ12" s="461"/>
      <c r="BR12" s="461"/>
      <c r="BS12" s="519"/>
      <c r="BW12" s="541"/>
      <c r="BX12" s="541"/>
      <c r="BY12" s="541"/>
      <c r="BZ12" s="541"/>
      <c r="CA12" s="541"/>
      <c r="CB12" s="843"/>
      <c r="CC12" s="843"/>
      <c r="CD12" s="843"/>
      <c r="CE12" s="843"/>
      <c r="CF12" s="849"/>
      <c r="CG12" s="849"/>
      <c r="CH12" s="849"/>
      <c r="CI12" s="541"/>
      <c r="CJ12" s="541"/>
      <c r="CK12" s="541"/>
    </row>
    <row r="13" spans="2:112" ht="26.25" customHeight="1">
      <c r="B13" s="387"/>
      <c r="C13" s="398"/>
      <c r="D13" s="420"/>
      <c r="E13" s="449"/>
      <c r="F13" s="459" t="s">
        <v>668</v>
      </c>
      <c r="G13" s="462"/>
      <c r="H13" s="462"/>
      <c r="I13" s="462"/>
      <c r="J13" s="462"/>
      <c r="K13" s="462"/>
      <c r="L13" s="462"/>
      <c r="M13" s="462"/>
      <c r="N13" s="462"/>
      <c r="O13" s="462"/>
      <c r="P13" s="462"/>
      <c r="Q13" s="462"/>
      <c r="R13" s="462"/>
      <c r="S13" s="462"/>
      <c r="T13" s="462"/>
      <c r="U13" s="462"/>
      <c r="V13" s="522"/>
      <c r="W13" s="538"/>
      <c r="AE13" s="605" t="s">
        <v>665</v>
      </c>
      <c r="AF13" s="610"/>
      <c r="AG13" s="610"/>
      <c r="AH13" s="623"/>
      <c r="AI13" s="605" t="s">
        <v>662</v>
      </c>
      <c r="AJ13" s="610"/>
      <c r="AK13" s="623"/>
      <c r="AL13" s="641"/>
      <c r="AM13" s="644"/>
      <c r="AN13" s="646"/>
      <c r="AQ13" s="459"/>
      <c r="AR13" s="462"/>
      <c r="AS13" s="462"/>
      <c r="AT13" s="462"/>
      <c r="AU13" s="522"/>
      <c r="AV13" s="605" t="s">
        <v>665</v>
      </c>
      <c r="AW13" s="610"/>
      <c r="AX13" s="610"/>
      <c r="AY13" s="623"/>
      <c r="AZ13" s="605" t="s">
        <v>662</v>
      </c>
      <c r="BA13" s="610"/>
      <c r="BB13" s="623"/>
      <c r="BC13" s="641"/>
      <c r="BD13" s="644"/>
      <c r="BE13" s="646"/>
      <c r="BF13" s="738"/>
      <c r="BG13" s="751"/>
      <c r="BH13" s="459"/>
      <c r="BI13" s="462"/>
      <c r="BJ13" s="462"/>
      <c r="BK13" s="462"/>
      <c r="BL13" s="522"/>
      <c r="BM13" s="605" t="s">
        <v>541</v>
      </c>
      <c r="BN13" s="610"/>
      <c r="BO13" s="610"/>
      <c r="BP13" s="623"/>
      <c r="BQ13" s="605" t="s">
        <v>662</v>
      </c>
      <c r="BR13" s="610"/>
      <c r="BS13" s="623"/>
      <c r="BW13" s="387"/>
      <c r="BX13" s="387"/>
      <c r="BY13" s="387"/>
      <c r="BZ13" s="842"/>
      <c r="CA13" s="842"/>
      <c r="CB13" s="842"/>
      <c r="CC13" s="842"/>
      <c r="CD13" s="847"/>
      <c r="CE13" s="847"/>
      <c r="CF13" s="847"/>
      <c r="CG13" s="847"/>
      <c r="CH13" s="847"/>
      <c r="CI13" s="847"/>
    </row>
    <row r="14" spans="2:112" ht="21" customHeight="1">
      <c r="B14" s="387"/>
      <c r="C14" s="398"/>
      <c r="D14" s="420"/>
      <c r="E14" s="449"/>
      <c r="F14" s="459" t="s">
        <v>661</v>
      </c>
      <c r="G14" s="462"/>
      <c r="H14" s="462"/>
      <c r="I14" s="462"/>
      <c r="J14" s="462"/>
      <c r="K14" s="462"/>
      <c r="L14" s="462"/>
      <c r="M14" s="462"/>
      <c r="N14" s="462"/>
      <c r="O14" s="462"/>
      <c r="P14" s="462"/>
      <c r="Q14" s="462"/>
      <c r="R14" s="462"/>
      <c r="S14" s="462"/>
      <c r="T14" s="462"/>
      <c r="U14" s="462"/>
      <c r="V14" s="522"/>
      <c r="W14" s="538"/>
      <c r="Z14" s="575" t="s">
        <v>660</v>
      </c>
      <c r="AA14" s="461"/>
      <c r="AB14" s="461"/>
      <c r="AC14" s="461"/>
      <c r="AD14" s="519"/>
      <c r="AE14" s="606">
        <f>IF((OR($D$5="○",$D$6="○")),ROUNDDOWN(((BE$6+BE$8*0.9))/6,1))</f>
        <v>2.5</v>
      </c>
      <c r="AF14" s="611"/>
      <c r="AG14" s="611"/>
      <c r="AH14" s="624"/>
      <c r="AI14" s="627">
        <f>AE14*$AY$60</f>
        <v>80</v>
      </c>
      <c r="AJ14" s="635"/>
      <c r="AK14" s="639"/>
      <c r="AL14" s="627">
        <f>AE14*40</f>
        <v>100</v>
      </c>
      <c r="AM14" s="635"/>
      <c r="AN14" s="639"/>
      <c r="AQ14" s="575" t="s">
        <v>660</v>
      </c>
      <c r="AR14" s="461"/>
      <c r="AS14" s="461"/>
      <c r="AT14" s="461"/>
      <c r="AU14" s="519"/>
      <c r="AV14" s="607">
        <f>IF((OR($D$5="○",$D$6="○")),$BE$43)</f>
        <v>2.5</v>
      </c>
      <c r="AW14" s="612"/>
      <c r="AX14" s="612"/>
      <c r="AY14" s="625"/>
      <c r="AZ14" s="690">
        <f>AV14*$AY$60</f>
        <v>80</v>
      </c>
      <c r="BA14" s="690"/>
      <c r="BB14" s="690"/>
      <c r="BC14" s="627">
        <f>AV14*40</f>
        <v>100</v>
      </c>
      <c r="BD14" s="635"/>
      <c r="BE14" s="639"/>
      <c r="BF14" s="739"/>
      <c r="BG14" s="750"/>
      <c r="BH14" s="575" t="s">
        <v>658</v>
      </c>
      <c r="BI14" s="461"/>
      <c r="BJ14" s="461"/>
      <c r="BK14" s="461"/>
      <c r="BL14" s="519"/>
      <c r="BM14" s="607">
        <f>(ROUNDDOWN(BQ14/40,1))</f>
        <v>2.5</v>
      </c>
      <c r="BN14" s="612"/>
      <c r="BO14" s="612"/>
      <c r="BP14" s="625"/>
      <c r="BQ14" s="690">
        <f>$BB$73</f>
        <v>100.25</v>
      </c>
      <c r="BR14" s="690"/>
      <c r="BS14" s="690"/>
      <c r="BU14" s="390"/>
      <c r="BW14" s="390"/>
      <c r="BX14" s="390"/>
      <c r="BY14" s="390"/>
      <c r="BZ14" s="843"/>
      <c r="CA14" s="843"/>
      <c r="CB14" s="843"/>
      <c r="CC14" s="843"/>
      <c r="CD14" s="654"/>
      <c r="CE14" s="654"/>
      <c r="CF14" s="654"/>
      <c r="CG14" s="432"/>
      <c r="CH14" s="432"/>
      <c r="CI14" s="432"/>
    </row>
    <row r="15" spans="2:112" ht="21" customHeight="1">
      <c r="B15" s="387"/>
      <c r="C15" s="399"/>
      <c r="D15" s="421"/>
      <c r="E15" s="421"/>
      <c r="F15" s="421"/>
      <c r="G15" s="421"/>
      <c r="H15" s="421"/>
      <c r="I15" s="421"/>
      <c r="J15" s="421"/>
      <c r="K15" s="421"/>
      <c r="L15" s="488" t="str">
        <f>IF(COUNTIF(D12:E14,"○")&gt;1,"いずれか１つを選択してください。","")</f>
        <v/>
      </c>
      <c r="M15" s="421"/>
      <c r="N15" s="421"/>
      <c r="O15" s="421"/>
      <c r="P15" s="421"/>
      <c r="Q15" s="421"/>
      <c r="R15" s="421"/>
      <c r="S15" s="421"/>
      <c r="T15" s="421"/>
      <c r="U15" s="421"/>
      <c r="V15" s="523"/>
      <c r="W15" s="539"/>
      <c r="Z15" s="575" t="s">
        <v>380</v>
      </c>
      <c r="AA15" s="461"/>
      <c r="AB15" s="461"/>
      <c r="AC15" s="461"/>
      <c r="AD15" s="519"/>
      <c r="AE15" s="606" t="b">
        <f>IF((OR($D$7="○")),ROUNDDOWN((BE$6+BE$8*0.9)/5,1))</f>
        <v>0</v>
      </c>
      <c r="AF15" s="611"/>
      <c r="AG15" s="611"/>
      <c r="AH15" s="624"/>
      <c r="AI15" s="627">
        <f>AE15*$AY$60</f>
        <v>0</v>
      </c>
      <c r="AJ15" s="635"/>
      <c r="AK15" s="639"/>
      <c r="AL15" s="627">
        <f>AE15*40</f>
        <v>0</v>
      </c>
      <c r="AM15" s="635"/>
      <c r="AN15" s="639"/>
      <c r="AQ15" s="575" t="s">
        <v>380</v>
      </c>
      <c r="AR15" s="461"/>
      <c r="AS15" s="461"/>
      <c r="AT15" s="461"/>
      <c r="AU15" s="519"/>
      <c r="AV15" s="607" t="b">
        <f>IF(($D$7="○"),$BE$43)</f>
        <v>0</v>
      </c>
      <c r="AW15" s="612"/>
      <c r="AX15" s="612"/>
      <c r="AY15" s="625"/>
      <c r="AZ15" s="690">
        <f>AV15*$AY$60</f>
        <v>0</v>
      </c>
      <c r="BA15" s="690"/>
      <c r="BB15" s="690"/>
      <c r="BC15" s="627">
        <f>AV15*40</f>
        <v>0</v>
      </c>
      <c r="BD15" s="635"/>
      <c r="BE15" s="639"/>
      <c r="BF15" s="739"/>
      <c r="BG15" s="750"/>
      <c r="BH15" s="579" t="s">
        <v>543</v>
      </c>
      <c r="BI15" s="587"/>
      <c r="BJ15" s="587"/>
      <c r="BK15" s="587"/>
      <c r="BL15" s="604"/>
      <c r="BM15" s="608">
        <f>SUM(BM12:BP14)</f>
        <v>2.5</v>
      </c>
      <c r="BN15" s="613"/>
      <c r="BO15" s="613"/>
      <c r="BP15" s="626"/>
      <c r="BQ15" s="691">
        <f>SUMIF(BQ12:BS14,"&lt;&gt;#VALUE!")</f>
        <v>100.25</v>
      </c>
      <c r="BR15" s="691"/>
      <c r="BS15" s="691"/>
      <c r="BW15" s="833"/>
    </row>
    <row r="16" spans="2:112" ht="21" customHeight="1">
      <c r="B16" s="387"/>
      <c r="C16" s="387"/>
      <c r="D16" s="387"/>
      <c r="E16" s="432"/>
      <c r="F16" s="432"/>
      <c r="G16" s="432"/>
      <c r="H16" s="432"/>
      <c r="I16" s="432"/>
      <c r="J16" s="432"/>
      <c r="K16" s="432"/>
      <c r="L16" s="432"/>
      <c r="M16" s="432"/>
      <c r="N16" s="432"/>
      <c r="O16" s="432"/>
      <c r="P16" s="432"/>
      <c r="Q16" s="432"/>
      <c r="R16" s="432"/>
      <c r="S16" s="432"/>
      <c r="T16" s="432"/>
      <c r="U16" s="432"/>
      <c r="V16" s="387"/>
      <c r="W16" s="387"/>
      <c r="X16" s="387"/>
      <c r="Y16" s="387"/>
      <c r="Z16" s="578" t="s">
        <v>656</v>
      </c>
      <c r="AA16" s="586"/>
      <c r="AB16" s="586"/>
      <c r="AC16" s="586"/>
      <c r="AD16" s="603"/>
      <c r="AE16" s="607">
        <f>IF($D$6="○","",ROUNDDOWN(($AO$6+$AO$8*0.9)/9,1)+ROUNDDOWN(($AS$6-$AS$7+$AS$8*0.9)/6,1)+ROUNDDOWN($AS$7/12,1)+ROUNDDOWN(($AW$6-$AW$7+$AW$8*0.9)/4,1)+ROUNDDOWN($AW$7/8,1)+ROUNDDOWN(($BA$6-$BA$7+$BA$8*0.9)/2.5,1)+ROUNDDOWN($BA$7/5,1))</f>
        <v>4</v>
      </c>
      <c r="AF16" s="612"/>
      <c r="AG16" s="612"/>
      <c r="AH16" s="625"/>
      <c r="AI16" s="627">
        <f>AE16*$AY$60</f>
        <v>128</v>
      </c>
      <c r="AJ16" s="635"/>
      <c r="AK16" s="639"/>
      <c r="AL16" s="627">
        <f>AE16*40</f>
        <v>160</v>
      </c>
      <c r="AM16" s="635"/>
      <c r="AN16" s="639"/>
      <c r="AO16" s="387"/>
      <c r="AP16" s="387"/>
      <c r="AQ16" s="578" t="s">
        <v>656</v>
      </c>
      <c r="AR16" s="586"/>
      <c r="AS16" s="586"/>
      <c r="AT16" s="586"/>
      <c r="AU16" s="603"/>
      <c r="AV16" s="607">
        <f>IF(($D$6="○"),"",$BE$51)</f>
        <v>4.2</v>
      </c>
      <c r="AW16" s="612"/>
      <c r="AX16" s="612"/>
      <c r="AY16" s="625"/>
      <c r="AZ16" s="690">
        <f>AV16*$AY$60</f>
        <v>134.4</v>
      </c>
      <c r="BA16" s="690"/>
      <c r="BB16" s="690"/>
      <c r="BC16" s="627">
        <f>AV16*40</f>
        <v>168</v>
      </c>
      <c r="BD16" s="635"/>
      <c r="BE16" s="639"/>
      <c r="BF16" s="739"/>
      <c r="BG16" s="750"/>
      <c r="BH16" s="387"/>
      <c r="BI16" s="387"/>
      <c r="BJ16" s="387"/>
      <c r="BK16" s="387"/>
      <c r="BL16" s="387"/>
      <c r="BM16" s="657"/>
      <c r="BN16" s="657"/>
      <c r="BO16" s="657"/>
      <c r="BP16" s="657"/>
      <c r="BQ16" s="739"/>
      <c r="BR16" s="739"/>
      <c r="BS16" s="739"/>
    </row>
    <row r="17" spans="2:96" ht="21" customHeight="1">
      <c r="B17" s="387"/>
      <c r="C17" s="387"/>
      <c r="D17" s="387"/>
      <c r="E17" s="432"/>
      <c r="F17" s="432"/>
      <c r="G17" s="432"/>
      <c r="H17" s="432"/>
      <c r="I17" s="432"/>
      <c r="J17" s="432"/>
      <c r="K17" s="432"/>
      <c r="L17" s="432"/>
      <c r="M17" s="432"/>
      <c r="N17" s="432"/>
      <c r="O17" s="432"/>
      <c r="P17" s="432"/>
      <c r="Q17" s="432"/>
      <c r="R17" s="432"/>
      <c r="S17" s="432"/>
      <c r="T17" s="432"/>
      <c r="U17" s="432"/>
      <c r="V17" s="387"/>
      <c r="W17" s="390"/>
      <c r="X17" s="390"/>
      <c r="Y17" s="390"/>
      <c r="Z17" s="579" t="s">
        <v>543</v>
      </c>
      <c r="AA17" s="587"/>
      <c r="AB17" s="587"/>
      <c r="AC17" s="587"/>
      <c r="AD17" s="604"/>
      <c r="AE17" s="608">
        <f>SUM(AE14:AH16)</f>
        <v>6.5</v>
      </c>
      <c r="AF17" s="613"/>
      <c r="AG17" s="613"/>
      <c r="AH17" s="626"/>
      <c r="AI17" s="628">
        <f>SUMIF(AI14:AK16,"&lt;&gt;#VALUE!")</f>
        <v>208</v>
      </c>
      <c r="AJ17" s="628"/>
      <c r="AK17" s="628"/>
      <c r="AL17" s="628">
        <f>SUMIF(AL14:AN16,"&lt;&gt;#VALUE!")</f>
        <v>260</v>
      </c>
      <c r="AM17" s="628"/>
      <c r="AN17" s="628"/>
      <c r="AO17" s="390"/>
      <c r="AP17" s="390"/>
      <c r="AQ17" s="579" t="s">
        <v>543</v>
      </c>
      <c r="AR17" s="587"/>
      <c r="AS17" s="587"/>
      <c r="AT17" s="587"/>
      <c r="AU17" s="604"/>
      <c r="AV17" s="608">
        <f>SUM(AV14:AY16)</f>
        <v>6.7</v>
      </c>
      <c r="AW17" s="613"/>
      <c r="AX17" s="613"/>
      <c r="AY17" s="626"/>
      <c r="AZ17" s="691">
        <f>SUMIF(AZ14:BB16,"&lt;&gt;#VALUE!")</f>
        <v>214.4</v>
      </c>
      <c r="BA17" s="691"/>
      <c r="BB17" s="691"/>
      <c r="BC17" s="579">
        <f>SUMIF(BC14:BE16,"&lt;&gt;#VALUE!")</f>
        <v>268</v>
      </c>
      <c r="BD17" s="587"/>
      <c r="BE17" s="604"/>
      <c r="BF17" s="390"/>
      <c r="BG17" s="717"/>
      <c r="BH17" s="390"/>
      <c r="BI17" s="390"/>
      <c r="BJ17" s="390"/>
      <c r="BK17" s="390"/>
      <c r="BL17" s="390"/>
      <c r="BM17" s="793"/>
      <c r="BN17" s="793"/>
      <c r="BO17" s="793"/>
      <c r="BP17" s="793"/>
      <c r="BQ17" s="827"/>
      <c r="BR17" s="827"/>
      <c r="BS17" s="827"/>
      <c r="BT17" s="390"/>
      <c r="BU17" s="390"/>
      <c r="BV17" s="390"/>
      <c r="BW17" s="822"/>
      <c r="BX17" s="840"/>
    </row>
    <row r="18" spans="2:96" ht="21" customHeight="1">
      <c r="B18" s="387"/>
      <c r="C18" s="387"/>
      <c r="D18" s="387"/>
      <c r="E18" s="432"/>
      <c r="F18" s="432"/>
      <c r="G18" s="432"/>
      <c r="H18" s="432"/>
      <c r="I18" s="432"/>
      <c r="J18" s="432"/>
      <c r="K18" s="432"/>
      <c r="L18" s="432"/>
      <c r="M18" s="432"/>
      <c r="N18" s="432"/>
      <c r="O18" s="432"/>
      <c r="P18" s="432"/>
      <c r="Q18" s="432"/>
      <c r="R18" s="432"/>
      <c r="S18" s="432"/>
      <c r="T18" s="432"/>
      <c r="U18" s="432"/>
      <c r="V18" s="387"/>
      <c r="W18" s="541"/>
      <c r="X18" s="541"/>
      <c r="Y18" s="541"/>
      <c r="Z18" s="541"/>
      <c r="AA18" s="541"/>
      <c r="AB18" s="590"/>
      <c r="AC18" s="590"/>
      <c r="AD18" s="590"/>
      <c r="AE18" s="590"/>
      <c r="AF18" s="432"/>
      <c r="AG18" s="432"/>
      <c r="AH18" s="432"/>
      <c r="AI18" s="432"/>
      <c r="AJ18" s="432"/>
      <c r="AK18" s="432"/>
      <c r="AM18" s="541"/>
      <c r="AN18" s="541"/>
      <c r="AO18" s="541"/>
      <c r="AP18" s="541"/>
      <c r="AQ18" s="541"/>
      <c r="AR18" s="590"/>
      <c r="AS18" s="590"/>
      <c r="AT18" s="590"/>
      <c r="AU18" s="590"/>
      <c r="AV18" s="654"/>
      <c r="AW18" s="654"/>
      <c r="AX18" s="654"/>
      <c r="AY18" s="432"/>
      <c r="AZ18" s="432"/>
      <c r="BA18" s="432"/>
      <c r="BD18" s="717"/>
      <c r="BE18" s="717"/>
      <c r="BF18" s="717"/>
      <c r="BG18" s="717"/>
      <c r="BH18" s="717"/>
      <c r="BI18" s="460"/>
      <c r="BJ18" s="460"/>
      <c r="BK18" s="460"/>
      <c r="BL18" s="460"/>
      <c r="BM18" s="465"/>
      <c r="BN18" s="465"/>
      <c r="BO18" s="465"/>
      <c r="BP18" s="465"/>
      <c r="BQ18" s="584"/>
      <c r="BR18" s="822"/>
      <c r="BS18" s="822"/>
      <c r="BT18" s="822"/>
      <c r="BU18" s="833"/>
      <c r="BV18" s="833"/>
      <c r="BW18" s="833"/>
      <c r="BX18" s="840"/>
    </row>
    <row r="19" spans="2:96" ht="8.25" customHeight="1">
      <c r="B19" s="386"/>
      <c r="C19" s="400"/>
      <c r="D19" s="400"/>
      <c r="E19" s="431"/>
      <c r="F19" s="431"/>
      <c r="G19" s="431"/>
      <c r="H19" s="431"/>
      <c r="I19" s="431"/>
      <c r="J19" s="431"/>
      <c r="K19" s="431"/>
      <c r="L19" s="431"/>
      <c r="M19" s="431"/>
      <c r="N19" s="431"/>
      <c r="O19" s="431"/>
      <c r="P19" s="431"/>
      <c r="Q19" s="431"/>
      <c r="R19" s="431"/>
      <c r="S19" s="431"/>
      <c r="T19" s="431"/>
      <c r="U19" s="431"/>
      <c r="V19" s="400"/>
      <c r="W19" s="540"/>
      <c r="X19" s="540"/>
      <c r="Y19" s="540"/>
      <c r="Z19" s="540"/>
      <c r="AA19" s="540"/>
      <c r="AB19" s="589"/>
      <c r="AC19" s="589"/>
      <c r="AD19" s="589"/>
      <c r="AE19" s="589"/>
      <c r="AF19" s="431"/>
      <c r="AG19" s="431"/>
      <c r="AH19" s="431"/>
      <c r="AI19" s="431"/>
      <c r="AJ19" s="431"/>
      <c r="AK19" s="431"/>
      <c r="AL19" s="642"/>
      <c r="AM19" s="540"/>
      <c r="AN19" s="540"/>
      <c r="AO19" s="540"/>
      <c r="AP19" s="540"/>
      <c r="AQ19" s="540"/>
      <c r="AR19" s="589"/>
      <c r="AS19" s="589"/>
      <c r="AT19" s="589"/>
      <c r="AU19" s="589"/>
      <c r="AV19" s="653"/>
      <c r="AW19" s="653"/>
      <c r="AX19" s="653"/>
      <c r="AY19" s="431"/>
      <c r="AZ19" s="431"/>
      <c r="BA19" s="431"/>
      <c r="BB19" s="642"/>
      <c r="BC19" s="642"/>
      <c r="BD19" s="716"/>
      <c r="BE19" s="716"/>
      <c r="BF19" s="716"/>
      <c r="BG19" s="716"/>
      <c r="BH19" s="716"/>
      <c r="BI19" s="765"/>
      <c r="BJ19" s="765"/>
      <c r="BK19" s="765"/>
      <c r="BL19" s="765"/>
      <c r="BM19" s="794"/>
      <c r="BN19" s="803"/>
      <c r="BO19" s="465"/>
      <c r="BP19" s="465"/>
      <c r="BQ19" s="584"/>
      <c r="BR19" s="822"/>
      <c r="BS19" s="822"/>
      <c r="BT19" s="822"/>
      <c r="BU19" s="833"/>
      <c r="BV19" s="833"/>
      <c r="BW19" s="833"/>
      <c r="BX19" s="840"/>
    </row>
    <row r="20" spans="2:96" ht="21" customHeight="1">
      <c r="B20" s="388"/>
      <c r="D20" s="390" t="s">
        <v>655</v>
      </c>
      <c r="E20" s="450"/>
      <c r="F20" s="450"/>
      <c r="G20" s="450"/>
      <c r="H20" s="450"/>
      <c r="I20" s="464"/>
      <c r="J20" s="460"/>
      <c r="K20" s="460"/>
      <c r="L20" s="460"/>
      <c r="M20" s="465"/>
      <c r="N20" s="465"/>
      <c r="O20" s="464"/>
      <c r="P20" s="465"/>
      <c r="Q20" s="432"/>
      <c r="R20" s="432"/>
      <c r="S20" s="432"/>
      <c r="T20" s="432"/>
      <c r="U20" s="432"/>
      <c r="V20" s="387"/>
      <c r="W20" s="542"/>
      <c r="X20" s="559"/>
      <c r="Y20" s="559"/>
      <c r="Z20" s="580" t="s">
        <v>653</v>
      </c>
      <c r="AA20" s="580"/>
      <c r="AB20" s="580"/>
      <c r="AC20" s="580"/>
      <c r="AD20" s="580"/>
      <c r="AE20" s="580"/>
      <c r="AF20" s="580"/>
      <c r="AG20" s="580"/>
      <c r="AH20" s="580"/>
      <c r="AI20" s="580"/>
      <c r="AJ20" s="580"/>
      <c r="AK20" s="580"/>
      <c r="AL20" s="580"/>
      <c r="AM20" s="580"/>
      <c r="AN20" s="580"/>
      <c r="AO20" s="580"/>
      <c r="AP20" s="580"/>
      <c r="AQ20" s="580"/>
      <c r="AR20" s="580"/>
      <c r="AS20" s="580"/>
      <c r="AT20" s="580"/>
      <c r="AU20" s="580"/>
      <c r="AV20" s="580"/>
      <c r="AW20" s="580"/>
      <c r="AX20" s="580"/>
      <c r="AY20" s="580"/>
      <c r="AZ20" s="580"/>
      <c r="BA20" s="580"/>
      <c r="BB20" s="580"/>
      <c r="BC20" s="580"/>
      <c r="BD20" s="580"/>
      <c r="BE20" s="580"/>
      <c r="BF20" s="580"/>
      <c r="BG20" s="580"/>
      <c r="BH20" s="580"/>
      <c r="BI20" s="580"/>
      <c r="BJ20" s="580"/>
      <c r="BK20" s="580"/>
      <c r="BL20" s="580"/>
      <c r="BM20" s="795"/>
      <c r="BN20" s="804"/>
      <c r="BO20" s="465"/>
      <c r="BP20" s="465"/>
      <c r="BQ20" s="584"/>
      <c r="BR20" s="822"/>
      <c r="BS20" s="822"/>
      <c r="BT20" s="822"/>
      <c r="BU20" s="833"/>
      <c r="BV20" s="833"/>
      <c r="BW20" s="833"/>
      <c r="BX20" s="465"/>
    </row>
    <row r="21" spans="2:96" ht="16.5" customHeight="1">
      <c r="B21" s="388"/>
      <c r="C21" s="387"/>
      <c r="D21" s="387"/>
      <c r="E21" s="384"/>
      <c r="F21" s="460"/>
      <c r="G21" s="460"/>
      <c r="H21" s="460"/>
      <c r="I21" s="465"/>
      <c r="J21" s="465"/>
      <c r="L21" s="465"/>
      <c r="M21" s="432"/>
      <c r="N21" s="432"/>
      <c r="Q21" s="432"/>
      <c r="S21" s="460"/>
      <c r="T21" s="460"/>
      <c r="U21" s="460"/>
      <c r="V21" s="465"/>
      <c r="W21" s="543" t="s">
        <v>73</v>
      </c>
      <c r="X21" s="560"/>
      <c r="Y21" s="573"/>
      <c r="Z21" s="581"/>
      <c r="AA21" s="581"/>
      <c r="AB21" s="581"/>
      <c r="AC21" s="581"/>
      <c r="AD21" s="581"/>
      <c r="AE21" s="581"/>
      <c r="AF21" s="581"/>
      <c r="AG21" s="581"/>
      <c r="AH21" s="581"/>
      <c r="AI21" s="581"/>
      <c r="AJ21" s="581"/>
      <c r="AK21" s="581"/>
      <c r="AL21" s="581"/>
      <c r="AM21" s="581"/>
      <c r="AN21" s="581"/>
      <c r="AO21" s="581"/>
      <c r="AP21" s="581"/>
      <c r="AQ21" s="581"/>
      <c r="AR21" s="581"/>
      <c r="AS21" s="581"/>
      <c r="AT21" s="581"/>
      <c r="AU21" s="581"/>
      <c r="AV21" s="581"/>
      <c r="AW21" s="581"/>
      <c r="AX21" s="581"/>
      <c r="AY21" s="581"/>
      <c r="AZ21" s="581"/>
      <c r="BA21" s="581"/>
      <c r="BB21" s="581"/>
      <c r="BC21" s="581"/>
      <c r="BD21" s="581"/>
      <c r="BE21" s="581"/>
      <c r="BF21" s="581"/>
      <c r="BG21" s="581"/>
      <c r="BH21" s="581"/>
      <c r="BI21" s="581"/>
      <c r="BJ21" s="581"/>
      <c r="BK21" s="581"/>
      <c r="BL21" s="581"/>
      <c r="BM21" s="796"/>
      <c r="BN21" s="804"/>
      <c r="BO21" s="465"/>
      <c r="BQ21" s="450"/>
      <c r="BR21" s="830"/>
      <c r="BS21" s="830"/>
      <c r="BT21" s="832"/>
      <c r="BU21" s="832"/>
      <c r="BX21" s="465"/>
    </row>
    <row r="22" spans="2:96" ht="16.5" customHeight="1">
      <c r="B22" s="388"/>
      <c r="C22" s="387"/>
      <c r="D22" s="387"/>
      <c r="E22" s="384"/>
      <c r="F22" s="460"/>
      <c r="G22" s="460"/>
      <c r="H22" s="460"/>
      <c r="I22" s="465"/>
      <c r="J22" s="465"/>
      <c r="L22" s="465"/>
      <c r="M22" s="432"/>
      <c r="N22" s="432"/>
      <c r="Q22" s="432"/>
      <c r="S22" s="460"/>
      <c r="T22" s="460"/>
      <c r="U22" s="460"/>
      <c r="V22" s="465"/>
      <c r="W22" s="544"/>
      <c r="X22" s="561"/>
      <c r="Y22" s="561"/>
      <c r="Z22" s="582"/>
      <c r="AA22" s="582"/>
      <c r="AB22" s="582"/>
      <c r="AC22" s="582"/>
      <c r="AD22" s="582"/>
      <c r="AE22" s="582"/>
      <c r="AF22" s="582"/>
      <c r="AG22" s="582"/>
      <c r="AH22" s="582"/>
      <c r="AI22" s="582"/>
      <c r="AJ22" s="582"/>
      <c r="AK22" s="582"/>
      <c r="AL22" s="582"/>
      <c r="AM22" s="582"/>
      <c r="AN22" s="582"/>
      <c r="AO22" s="582"/>
      <c r="AP22" s="582"/>
      <c r="AQ22" s="582"/>
      <c r="AR22" s="582"/>
      <c r="AS22" s="582"/>
      <c r="AT22" s="582"/>
      <c r="AU22" s="582"/>
      <c r="AV22" s="582"/>
      <c r="AW22" s="582"/>
      <c r="AX22" s="582"/>
      <c r="AY22" s="582"/>
      <c r="AZ22" s="582"/>
      <c r="BA22" s="582"/>
      <c r="BB22" s="582"/>
      <c r="BC22" s="582"/>
      <c r="BD22" s="582"/>
      <c r="BE22" s="582"/>
      <c r="BF22" s="582"/>
      <c r="BG22" s="582"/>
      <c r="BH22" s="582"/>
      <c r="BI22" s="582"/>
      <c r="BJ22" s="582"/>
      <c r="BK22" s="582"/>
      <c r="BL22" s="582"/>
      <c r="BM22" s="797"/>
      <c r="BN22" s="804"/>
      <c r="BO22" s="822"/>
      <c r="BQ22" s="450"/>
      <c r="BR22" s="830"/>
      <c r="BS22" s="830"/>
      <c r="BT22" s="832"/>
      <c r="BU22" s="832"/>
      <c r="BX22" s="465"/>
    </row>
    <row r="23" spans="2:96" ht="12" customHeight="1">
      <c r="B23" s="388"/>
      <c r="C23" s="387"/>
      <c r="D23" s="387"/>
      <c r="E23" s="384"/>
      <c r="F23" s="460"/>
      <c r="G23" s="460"/>
      <c r="H23" s="460"/>
      <c r="I23" s="465"/>
      <c r="J23" s="465"/>
      <c r="L23" s="465"/>
      <c r="M23" s="432"/>
      <c r="N23" s="432"/>
      <c r="Q23" s="432"/>
      <c r="S23" s="460"/>
      <c r="T23" s="460"/>
      <c r="U23" s="460"/>
      <c r="V23" s="465"/>
      <c r="W23" s="430"/>
      <c r="X23" s="562"/>
      <c r="Y23" s="562"/>
      <c r="Z23" s="583"/>
      <c r="AA23" s="588"/>
      <c r="AB23" s="588"/>
      <c r="AC23" s="588"/>
      <c r="AD23" s="588"/>
      <c r="AE23" s="588"/>
      <c r="AF23" s="588"/>
      <c r="AG23" s="588"/>
      <c r="AH23" s="588"/>
      <c r="AI23" s="588"/>
      <c r="AJ23" s="588"/>
      <c r="AK23" s="588"/>
      <c r="AL23" s="588"/>
      <c r="AM23" s="588"/>
      <c r="AN23" s="588"/>
      <c r="AO23" s="588"/>
      <c r="AP23" s="588"/>
      <c r="AQ23" s="588"/>
      <c r="AR23" s="588"/>
      <c r="AS23" s="588"/>
      <c r="AT23" s="588"/>
      <c r="AU23" s="588"/>
      <c r="AV23" s="588"/>
      <c r="AW23" s="588"/>
      <c r="AX23" s="588"/>
      <c r="AY23" s="588"/>
      <c r="AZ23" s="588"/>
      <c r="BA23" s="588"/>
      <c r="BB23" s="588"/>
      <c r="BC23" s="588"/>
      <c r="BD23" s="588"/>
      <c r="BE23" s="588"/>
      <c r="BF23" s="588"/>
      <c r="BG23" s="588"/>
      <c r="BH23" s="588"/>
      <c r="BI23" s="588"/>
      <c r="BJ23" s="588"/>
      <c r="BK23" s="588"/>
      <c r="BL23" s="588"/>
      <c r="BM23" s="588"/>
      <c r="BN23" s="804"/>
      <c r="BO23" s="822"/>
      <c r="BQ23" s="450"/>
      <c r="BR23" s="830"/>
      <c r="BS23" s="830"/>
      <c r="BT23" s="832"/>
      <c r="BU23" s="834"/>
      <c r="BV23" s="835"/>
      <c r="BW23" s="835"/>
      <c r="BX23" s="841"/>
      <c r="BY23" s="835"/>
      <c r="BZ23" s="835"/>
      <c r="CA23" s="835"/>
      <c r="CB23" s="835"/>
      <c r="CC23" s="835"/>
      <c r="CD23" s="835"/>
      <c r="CE23" s="835"/>
      <c r="CF23" s="835"/>
      <c r="CG23" s="835"/>
      <c r="CH23" s="835"/>
      <c r="CI23" s="835"/>
      <c r="CJ23" s="835"/>
      <c r="CK23" s="835"/>
      <c r="CL23" s="835"/>
      <c r="CM23" s="835"/>
      <c r="CN23" s="835"/>
      <c r="CO23" s="835"/>
      <c r="CP23" s="835"/>
      <c r="CQ23" s="835"/>
      <c r="CR23" s="835"/>
    </row>
    <row r="24" spans="2:96" ht="21" customHeight="1">
      <c r="B24" s="388"/>
      <c r="C24" s="401"/>
      <c r="D24" s="422" t="s">
        <v>651</v>
      </c>
      <c r="E24" s="422"/>
      <c r="F24" s="422"/>
      <c r="G24" s="422"/>
      <c r="H24" s="422"/>
      <c r="I24" s="422"/>
      <c r="J24" s="422"/>
      <c r="K24" s="422"/>
      <c r="L24" s="422"/>
      <c r="M24" s="422"/>
      <c r="N24" s="422"/>
      <c r="O24" s="422"/>
      <c r="P24" s="422"/>
      <c r="Q24" s="422"/>
      <c r="R24" s="422"/>
      <c r="S24" s="422"/>
      <c r="T24" s="422"/>
      <c r="U24" s="422"/>
      <c r="V24" s="422"/>
      <c r="W24" s="422"/>
      <c r="X24" s="422"/>
      <c r="Y24" s="422"/>
      <c r="Z24" s="422"/>
      <c r="AA24" s="422"/>
      <c r="AB24" s="422"/>
      <c r="AC24" s="422"/>
      <c r="AD24" s="422"/>
      <c r="AE24" s="422"/>
      <c r="AF24" s="422"/>
      <c r="AG24" s="617"/>
      <c r="AH24" s="465"/>
      <c r="AI24" s="629"/>
      <c r="AJ24" s="636" t="s">
        <v>243</v>
      </c>
      <c r="AK24" s="636"/>
      <c r="AL24" s="636"/>
      <c r="AM24" s="636"/>
      <c r="AN24" s="636"/>
      <c r="AO24" s="636"/>
      <c r="AP24" s="636"/>
      <c r="AQ24" s="636"/>
      <c r="AR24" s="636"/>
      <c r="AS24" s="636"/>
      <c r="AT24" s="636"/>
      <c r="AU24" s="636"/>
      <c r="AV24" s="636"/>
      <c r="AW24" s="636"/>
      <c r="AX24" s="636"/>
      <c r="AY24" s="636"/>
      <c r="AZ24" s="636"/>
      <c r="BA24" s="636"/>
      <c r="BB24" s="636"/>
      <c r="BC24" s="636"/>
      <c r="BD24" s="636"/>
      <c r="BE24" s="636"/>
      <c r="BF24" s="636"/>
      <c r="BG24" s="636"/>
      <c r="BH24" s="636"/>
      <c r="BI24" s="636"/>
      <c r="BJ24" s="636"/>
      <c r="BK24" s="636"/>
      <c r="BL24" s="636"/>
      <c r="BM24" s="798"/>
      <c r="BN24" s="804"/>
      <c r="BO24" s="822"/>
      <c r="BQ24" s="450"/>
      <c r="BR24" s="830"/>
      <c r="BS24" s="830"/>
      <c r="BT24" s="832"/>
      <c r="BU24" s="834"/>
      <c r="BV24" s="835"/>
      <c r="BW24" s="835"/>
      <c r="BX24" s="835"/>
      <c r="BY24" s="835"/>
      <c r="BZ24" s="835"/>
      <c r="CA24" s="835"/>
      <c r="CB24" s="835"/>
      <c r="CC24" s="835"/>
      <c r="CD24" s="835"/>
      <c r="CE24" s="835"/>
      <c r="CF24" s="835"/>
      <c r="CG24" s="835"/>
      <c r="CH24" s="835"/>
      <c r="CI24" s="835"/>
      <c r="CJ24" s="835"/>
      <c r="CK24" s="835"/>
      <c r="CL24" s="835"/>
      <c r="CM24" s="835"/>
      <c r="CN24" s="835"/>
      <c r="CO24" s="835"/>
      <c r="CP24" s="835"/>
      <c r="CQ24" s="835"/>
      <c r="CR24" s="835"/>
    </row>
    <row r="25" spans="2:96" ht="21" customHeight="1">
      <c r="B25" s="388"/>
      <c r="C25" s="402"/>
      <c r="D25" s="423" t="s">
        <v>96</v>
      </c>
      <c r="E25" s="423"/>
      <c r="F25" s="423"/>
      <c r="G25" s="423"/>
      <c r="H25" s="423"/>
      <c r="I25" s="466" t="s">
        <v>518</v>
      </c>
      <c r="J25" s="466"/>
      <c r="K25" s="466"/>
      <c r="L25" s="466"/>
      <c r="M25" s="466" t="s">
        <v>641</v>
      </c>
      <c r="N25" s="466"/>
      <c r="O25" s="466"/>
      <c r="P25" s="466"/>
      <c r="Q25" s="225"/>
      <c r="R25" s="511"/>
      <c r="S25" s="511"/>
      <c r="T25" s="423" t="s">
        <v>648</v>
      </c>
      <c r="U25" s="423"/>
      <c r="V25" s="423"/>
      <c r="W25" s="423"/>
      <c r="X25" s="423"/>
      <c r="Y25" s="466" t="s">
        <v>518</v>
      </c>
      <c r="Z25" s="466"/>
      <c r="AA25" s="466"/>
      <c r="AB25" s="466"/>
      <c r="AC25" s="466" t="s">
        <v>641</v>
      </c>
      <c r="AD25" s="466"/>
      <c r="AE25" s="466"/>
      <c r="AF25" s="466"/>
      <c r="AG25" s="618"/>
      <c r="AH25" s="511"/>
      <c r="AI25" s="630"/>
      <c r="AJ25" s="423" t="s">
        <v>645</v>
      </c>
      <c r="AK25" s="423"/>
      <c r="AL25" s="423"/>
      <c r="AM25" s="423"/>
      <c r="AN25" s="423"/>
      <c r="AO25" s="466" t="s">
        <v>518</v>
      </c>
      <c r="AP25" s="466"/>
      <c r="AQ25" s="466"/>
      <c r="AR25" s="466"/>
      <c r="AS25" s="466" t="s">
        <v>641</v>
      </c>
      <c r="AT25" s="466"/>
      <c r="AU25" s="466"/>
      <c r="AV25" s="466"/>
      <c r="AW25" s="658"/>
      <c r="AX25" s="664"/>
      <c r="AY25" s="668"/>
      <c r="AZ25" s="423" t="s">
        <v>644</v>
      </c>
      <c r="BA25" s="423"/>
      <c r="BB25" s="423"/>
      <c r="BC25" s="423"/>
      <c r="BD25" s="423"/>
      <c r="BE25" s="466" t="s">
        <v>518</v>
      </c>
      <c r="BF25" s="466"/>
      <c r="BG25" s="466"/>
      <c r="BH25" s="466"/>
      <c r="BI25" s="466" t="s">
        <v>641</v>
      </c>
      <c r="BJ25" s="466"/>
      <c r="BK25" s="466"/>
      <c r="BL25" s="466"/>
      <c r="BM25" s="799"/>
      <c r="BN25" s="805"/>
      <c r="BO25" s="465"/>
      <c r="BQ25" s="450"/>
      <c r="BR25" s="830"/>
      <c r="BS25" s="830"/>
      <c r="BT25" s="832"/>
      <c r="BU25" s="834"/>
      <c r="BV25" s="658"/>
      <c r="BW25" s="658"/>
      <c r="BX25" s="658"/>
      <c r="BY25" s="658"/>
      <c r="BZ25" s="835"/>
      <c r="CA25" s="658"/>
      <c r="CB25" s="658"/>
      <c r="CC25" s="658"/>
      <c r="CD25" s="658"/>
      <c r="CE25" s="835"/>
      <c r="CF25" s="658"/>
      <c r="CG25" s="658"/>
      <c r="CH25" s="658"/>
      <c r="CI25" s="658"/>
      <c r="CJ25" s="835"/>
      <c r="CK25" s="658"/>
      <c r="CL25" s="658"/>
      <c r="CM25" s="658"/>
      <c r="CN25" s="658"/>
      <c r="CO25" s="835"/>
      <c r="CP25" s="835"/>
      <c r="CQ25" s="835"/>
      <c r="CR25" s="835"/>
    </row>
    <row r="26" spans="2:96" ht="21" customHeight="1">
      <c r="B26" s="388"/>
      <c r="C26" s="402"/>
      <c r="D26" s="423" t="s">
        <v>640</v>
      </c>
      <c r="E26" s="423"/>
      <c r="F26" s="423"/>
      <c r="G26" s="423"/>
      <c r="H26" s="423"/>
      <c r="I26" s="467">
        <f>(ROUNDDOWN(M26/40,1))</f>
        <v>-1.2</v>
      </c>
      <c r="J26" s="467"/>
      <c r="K26" s="467"/>
      <c r="L26" s="467"/>
      <c r="M26" s="467">
        <f>((((ROUNDDOWN($BE$9/12,1))*40)))*-1</f>
        <v>-48</v>
      </c>
      <c r="N26" s="467"/>
      <c r="O26" s="467"/>
      <c r="P26" s="467"/>
      <c r="Q26" s="225"/>
      <c r="R26" s="511"/>
      <c r="S26" s="511"/>
      <c r="T26" s="423" t="s">
        <v>640</v>
      </c>
      <c r="U26" s="423"/>
      <c r="V26" s="423"/>
      <c r="W26" s="423"/>
      <c r="X26" s="423"/>
      <c r="Y26" s="467">
        <f>(ROUNDDOWN(AC26/40,1))</f>
        <v>-0.5</v>
      </c>
      <c r="Z26" s="467"/>
      <c r="AA26" s="467"/>
      <c r="AB26" s="467"/>
      <c r="AC26" s="467">
        <f>((((ROUNDDOWN($BE$9/30,1))*40)))*-1</f>
        <v>-20</v>
      </c>
      <c r="AD26" s="467"/>
      <c r="AE26" s="467"/>
      <c r="AF26" s="467"/>
      <c r="AG26" s="618"/>
      <c r="AH26" s="511"/>
      <c r="AI26" s="630"/>
      <c r="AJ26" s="423" t="s">
        <v>640</v>
      </c>
      <c r="AK26" s="423"/>
      <c r="AL26" s="423"/>
      <c r="AM26" s="423"/>
      <c r="AN26" s="423"/>
      <c r="AO26" s="467">
        <f>(ROUNDDOWN(AS26/40,1))</f>
        <v>-2</v>
      </c>
      <c r="AP26" s="467"/>
      <c r="AQ26" s="467"/>
      <c r="AR26" s="467"/>
      <c r="AS26" s="467">
        <f>((((ROUNDDOWN($BE$9/7.5,1))*40)))*-1</f>
        <v>-80</v>
      </c>
      <c r="AT26" s="467"/>
      <c r="AU26" s="467"/>
      <c r="AV26" s="467"/>
      <c r="AW26" s="659"/>
      <c r="AX26" s="664"/>
      <c r="AY26" s="668"/>
      <c r="AZ26" s="423" t="s">
        <v>640</v>
      </c>
      <c r="BA26" s="423"/>
      <c r="BB26" s="423"/>
      <c r="BC26" s="423"/>
      <c r="BD26" s="423"/>
      <c r="BE26" s="467">
        <f>(ROUNDDOWN(BI26/40,1))</f>
        <v>-0.7</v>
      </c>
      <c r="BF26" s="467"/>
      <c r="BG26" s="467"/>
      <c r="BH26" s="467"/>
      <c r="BI26" s="490">
        <f>((((ROUNDDOWN($BE$9/20,1))*40)))*-1</f>
        <v>-28</v>
      </c>
      <c r="BJ26" s="492"/>
      <c r="BK26" s="492"/>
      <c r="BL26" s="498"/>
      <c r="BM26" s="799"/>
      <c r="BN26" s="805"/>
      <c r="BO26" s="465"/>
      <c r="BQ26" s="450"/>
      <c r="BR26" s="830"/>
      <c r="BS26" s="830"/>
      <c r="BT26" s="832"/>
      <c r="BU26" s="834"/>
      <c r="BV26" s="836"/>
      <c r="BW26" s="836"/>
      <c r="BX26" s="836"/>
      <c r="BY26" s="836"/>
      <c r="BZ26" s="835"/>
      <c r="CA26" s="836"/>
      <c r="CB26" s="836"/>
      <c r="CC26" s="836"/>
      <c r="CD26" s="836"/>
      <c r="CE26" s="835"/>
      <c r="CF26" s="836"/>
      <c r="CG26" s="836"/>
      <c r="CH26" s="836"/>
      <c r="CI26" s="836"/>
      <c r="CJ26" s="835"/>
      <c r="CK26" s="836"/>
      <c r="CL26" s="836"/>
      <c r="CM26" s="836"/>
      <c r="CN26" s="836"/>
      <c r="CO26" s="835"/>
      <c r="CP26" s="835"/>
      <c r="CQ26" s="835"/>
      <c r="CR26" s="835"/>
    </row>
    <row r="27" spans="2:96" ht="21" customHeight="1">
      <c r="B27" s="388"/>
      <c r="C27" s="402"/>
      <c r="D27" s="424" t="s">
        <v>639</v>
      </c>
      <c r="E27" s="451"/>
      <c r="F27" s="451"/>
      <c r="G27" s="451"/>
      <c r="H27" s="463"/>
      <c r="I27" s="467">
        <f>(ROUNDDOWN(M27/40,1))</f>
        <v>-1.3</v>
      </c>
      <c r="J27" s="467"/>
      <c r="K27" s="467"/>
      <c r="L27" s="467"/>
      <c r="M27" s="490">
        <f>($AL$17-$AI$17)*-1</f>
        <v>-52</v>
      </c>
      <c r="N27" s="492"/>
      <c r="O27" s="492"/>
      <c r="P27" s="498"/>
      <c r="Q27" s="225"/>
      <c r="R27" s="511"/>
      <c r="S27" s="511"/>
      <c r="T27" s="424" t="s">
        <v>639</v>
      </c>
      <c r="U27" s="451"/>
      <c r="V27" s="451"/>
      <c r="W27" s="451"/>
      <c r="X27" s="463"/>
      <c r="Y27" s="467">
        <f>(ROUNDDOWN(AC27/40,1))</f>
        <v>-1.3</v>
      </c>
      <c r="Z27" s="467"/>
      <c r="AA27" s="467"/>
      <c r="AB27" s="467"/>
      <c r="AC27" s="490">
        <f>($AL$17-$AI$17)*-1</f>
        <v>-52</v>
      </c>
      <c r="AD27" s="492"/>
      <c r="AE27" s="492"/>
      <c r="AF27" s="498"/>
      <c r="AG27" s="618"/>
      <c r="AH27" s="511"/>
      <c r="AI27" s="630"/>
      <c r="AJ27" s="424" t="s">
        <v>639</v>
      </c>
      <c r="AK27" s="451"/>
      <c r="AL27" s="451"/>
      <c r="AM27" s="451"/>
      <c r="AN27" s="463"/>
      <c r="AO27" s="467">
        <f>(ROUNDDOWN(AS27/40,1))</f>
        <v>-1.3</v>
      </c>
      <c r="AP27" s="467"/>
      <c r="AQ27" s="467"/>
      <c r="AR27" s="467"/>
      <c r="AS27" s="490">
        <f>($AL$17-$AI$17)*-1</f>
        <v>-52</v>
      </c>
      <c r="AT27" s="492"/>
      <c r="AU27" s="492"/>
      <c r="AV27" s="498"/>
      <c r="AW27" s="659"/>
      <c r="AX27" s="664"/>
      <c r="AY27" s="668"/>
      <c r="AZ27" s="424" t="s">
        <v>639</v>
      </c>
      <c r="BA27" s="451"/>
      <c r="BB27" s="451"/>
      <c r="BC27" s="451"/>
      <c r="BD27" s="463"/>
      <c r="BE27" s="467">
        <f>(ROUNDDOWN(BI27/40,1))</f>
        <v>-1.3</v>
      </c>
      <c r="BF27" s="467"/>
      <c r="BG27" s="467"/>
      <c r="BH27" s="467"/>
      <c r="BI27" s="490">
        <f>($AL$17-$AI$17)*-1</f>
        <v>-52</v>
      </c>
      <c r="BJ27" s="492"/>
      <c r="BK27" s="492"/>
      <c r="BL27" s="498"/>
      <c r="BM27" s="799"/>
      <c r="BN27" s="805"/>
      <c r="BO27" s="465"/>
      <c r="BQ27" s="450"/>
      <c r="BR27" s="830"/>
      <c r="BS27" s="830"/>
      <c r="BT27" s="832"/>
      <c r="BU27" s="834"/>
      <c r="BV27" s="836"/>
      <c r="BW27" s="836"/>
      <c r="BX27" s="836"/>
      <c r="BY27" s="836"/>
      <c r="BZ27" s="835"/>
      <c r="CA27" s="836"/>
      <c r="CB27" s="836"/>
      <c r="CC27" s="836"/>
      <c r="CD27" s="836"/>
      <c r="CE27" s="835"/>
      <c r="CF27" s="836"/>
      <c r="CG27" s="836"/>
      <c r="CH27" s="836"/>
      <c r="CI27" s="836"/>
      <c r="CJ27" s="835"/>
      <c r="CK27" s="836"/>
      <c r="CL27" s="836"/>
      <c r="CM27" s="836"/>
      <c r="CN27" s="836"/>
      <c r="CO27" s="835"/>
      <c r="CP27" s="835"/>
      <c r="CQ27" s="835"/>
      <c r="CR27" s="835"/>
    </row>
    <row r="28" spans="2:96" ht="21" customHeight="1">
      <c r="B28" s="388"/>
      <c r="C28" s="402"/>
      <c r="D28" s="425" t="s">
        <v>637</v>
      </c>
      <c r="E28" s="425"/>
      <c r="F28" s="425"/>
      <c r="G28" s="425"/>
      <c r="H28" s="425"/>
      <c r="I28" s="468">
        <f>(ROUNDDOWN(M28/40,1))</f>
        <v>2.5</v>
      </c>
      <c r="J28" s="468"/>
      <c r="K28" s="468"/>
      <c r="L28" s="468"/>
      <c r="M28" s="491">
        <f>$BB$73</f>
        <v>100.25</v>
      </c>
      <c r="N28" s="493"/>
      <c r="O28" s="493"/>
      <c r="P28" s="499"/>
      <c r="Q28" s="225"/>
      <c r="R28" s="511"/>
      <c r="S28" s="511"/>
      <c r="T28" s="425" t="s">
        <v>637</v>
      </c>
      <c r="U28" s="425"/>
      <c r="V28" s="425"/>
      <c r="W28" s="425"/>
      <c r="X28" s="425"/>
      <c r="Y28" s="468">
        <f>(ROUNDDOWN(AC28/40,1))</f>
        <v>2.5</v>
      </c>
      <c r="Z28" s="468"/>
      <c r="AA28" s="468"/>
      <c r="AB28" s="468"/>
      <c r="AC28" s="491">
        <f>$BB$73</f>
        <v>100.25</v>
      </c>
      <c r="AD28" s="493"/>
      <c r="AE28" s="493"/>
      <c r="AF28" s="499"/>
      <c r="AG28" s="618"/>
      <c r="AH28" s="511"/>
      <c r="AI28" s="630"/>
      <c r="AJ28" s="425" t="s">
        <v>637</v>
      </c>
      <c r="AK28" s="425"/>
      <c r="AL28" s="425"/>
      <c r="AM28" s="425"/>
      <c r="AN28" s="425"/>
      <c r="AO28" s="468">
        <f>(ROUNDDOWN(AS28/40,1))</f>
        <v>2.5</v>
      </c>
      <c r="AP28" s="468"/>
      <c r="AQ28" s="468"/>
      <c r="AR28" s="468"/>
      <c r="AS28" s="491">
        <f>$BB$73</f>
        <v>100.25</v>
      </c>
      <c r="AT28" s="493"/>
      <c r="AU28" s="493"/>
      <c r="AV28" s="499"/>
      <c r="AW28" s="659"/>
      <c r="AX28" s="664"/>
      <c r="AY28" s="668"/>
      <c r="AZ28" s="425" t="s">
        <v>637</v>
      </c>
      <c r="BA28" s="425"/>
      <c r="BB28" s="425"/>
      <c r="BC28" s="425"/>
      <c r="BD28" s="425"/>
      <c r="BE28" s="724">
        <f>(ROUNDDOWN(BI28/40,1))</f>
        <v>2.5</v>
      </c>
      <c r="BF28" s="724"/>
      <c r="BG28" s="724"/>
      <c r="BH28" s="724"/>
      <c r="BI28" s="491">
        <f>$BB$73</f>
        <v>100.25</v>
      </c>
      <c r="BJ28" s="493"/>
      <c r="BK28" s="493"/>
      <c r="BL28" s="499"/>
      <c r="BM28" s="799"/>
      <c r="BN28" s="805"/>
      <c r="BO28" s="465"/>
      <c r="BU28" s="835"/>
      <c r="BV28" s="837"/>
      <c r="BW28" s="837"/>
      <c r="BX28" s="837"/>
      <c r="BY28" s="837"/>
      <c r="BZ28" s="835"/>
      <c r="CA28" s="837"/>
      <c r="CB28" s="837"/>
      <c r="CC28" s="837"/>
      <c r="CD28" s="837"/>
      <c r="CE28" s="835"/>
      <c r="CF28" s="837"/>
      <c r="CG28" s="837"/>
      <c r="CH28" s="837"/>
      <c r="CI28" s="837"/>
      <c r="CJ28" s="835"/>
      <c r="CK28" s="837"/>
      <c r="CL28" s="837"/>
      <c r="CM28" s="837"/>
      <c r="CN28" s="837"/>
      <c r="CO28" s="835"/>
      <c r="CP28" s="835"/>
      <c r="CQ28" s="835"/>
      <c r="CR28" s="835"/>
    </row>
    <row r="29" spans="2:96" ht="30.75" customHeight="1">
      <c r="B29" s="388"/>
      <c r="C29" s="402"/>
      <c r="D29" s="426" t="s">
        <v>635</v>
      </c>
      <c r="E29" s="452"/>
      <c r="F29" s="452"/>
      <c r="G29" s="452"/>
      <c r="H29" s="452"/>
      <c r="I29" s="469">
        <f>SUM(I26:L28)</f>
        <v>0</v>
      </c>
      <c r="J29" s="469"/>
      <c r="K29" s="469"/>
      <c r="L29" s="469"/>
      <c r="M29" s="469">
        <f>SUM(M26:P28)</f>
        <v>0.25</v>
      </c>
      <c r="N29" s="469"/>
      <c r="O29" s="469"/>
      <c r="P29" s="469"/>
      <c r="Q29" s="511"/>
      <c r="R29" s="511"/>
      <c r="S29" s="511"/>
      <c r="T29" s="426" t="s">
        <v>635</v>
      </c>
      <c r="U29" s="452"/>
      <c r="V29" s="452"/>
      <c r="W29" s="452"/>
      <c r="X29" s="452"/>
      <c r="Y29" s="469">
        <f>SUM(Y26:AB28)</f>
        <v>0.7</v>
      </c>
      <c r="Z29" s="469"/>
      <c r="AA29" s="469"/>
      <c r="AB29" s="469"/>
      <c r="AC29" s="469">
        <f>SUM(AC26:AF28)</f>
        <v>28.25</v>
      </c>
      <c r="AD29" s="469"/>
      <c r="AE29" s="469"/>
      <c r="AF29" s="469"/>
      <c r="AG29" s="618"/>
      <c r="AH29" s="511"/>
      <c r="AI29" s="630"/>
      <c r="AJ29" s="426" t="s">
        <v>70</v>
      </c>
      <c r="AK29" s="452"/>
      <c r="AL29" s="452"/>
      <c r="AM29" s="452"/>
      <c r="AN29" s="452"/>
      <c r="AO29" s="649">
        <f>SUM(AO26:AR28)</f>
        <v>-0.79999999999999982</v>
      </c>
      <c r="AP29" s="649"/>
      <c r="AQ29" s="649"/>
      <c r="AR29" s="649"/>
      <c r="AS29" s="469">
        <f>SUM(AS26:AV28)</f>
        <v>-31.75</v>
      </c>
      <c r="AT29" s="469"/>
      <c r="AU29" s="469"/>
      <c r="AV29" s="469"/>
      <c r="AW29" s="659"/>
      <c r="AX29" s="664"/>
      <c r="AY29" s="668"/>
      <c r="AZ29" s="426" t="s">
        <v>70</v>
      </c>
      <c r="BA29" s="452"/>
      <c r="BB29" s="452"/>
      <c r="BC29" s="452"/>
      <c r="BD29" s="452"/>
      <c r="BE29" s="649">
        <f>SUM(BE26:BH28)</f>
        <v>0.5</v>
      </c>
      <c r="BF29" s="649"/>
      <c r="BG29" s="649"/>
      <c r="BH29" s="649"/>
      <c r="BI29" s="469">
        <f>SUM(BI26:BL28)</f>
        <v>20.25</v>
      </c>
      <c r="BJ29" s="469"/>
      <c r="BK29" s="469"/>
      <c r="BL29" s="469"/>
      <c r="BM29" s="799"/>
      <c r="BN29" s="805"/>
      <c r="BO29" s="465"/>
      <c r="BQ29" s="450"/>
      <c r="BR29" s="830"/>
      <c r="BS29" s="830"/>
      <c r="BT29" s="832"/>
      <c r="BU29" s="834"/>
      <c r="BV29" s="838"/>
      <c r="BW29" s="838"/>
      <c r="BX29" s="838"/>
      <c r="BY29" s="838"/>
      <c r="BZ29" s="835"/>
      <c r="CA29" s="838"/>
      <c r="CB29" s="838"/>
      <c r="CC29" s="838"/>
      <c r="CD29" s="838"/>
      <c r="CE29" s="835"/>
      <c r="CF29" s="838"/>
      <c r="CG29" s="838"/>
      <c r="CH29" s="838"/>
      <c r="CI29" s="838"/>
      <c r="CJ29" s="835"/>
      <c r="CK29" s="838"/>
      <c r="CL29" s="838"/>
      <c r="CM29" s="838"/>
      <c r="CN29" s="838"/>
      <c r="CO29" s="835"/>
      <c r="CP29" s="835"/>
      <c r="CQ29" s="835"/>
      <c r="CR29" s="835"/>
    </row>
    <row r="30" spans="2:96" ht="20.25" customHeight="1">
      <c r="B30" s="388"/>
      <c r="C30" s="402"/>
      <c r="D30" s="428"/>
      <c r="E30" s="428"/>
      <c r="F30" s="428"/>
      <c r="G30" s="428"/>
      <c r="H30" s="428"/>
      <c r="I30" s="471"/>
      <c r="J30" s="471"/>
      <c r="K30" s="471"/>
      <c r="L30" s="471"/>
      <c r="M30" s="471"/>
      <c r="N30" s="471"/>
      <c r="O30" s="471"/>
      <c r="P30" s="471"/>
      <c r="Q30" s="432"/>
      <c r="R30" s="432"/>
      <c r="S30" s="432"/>
      <c r="T30" s="428"/>
      <c r="U30" s="428"/>
      <c r="V30" s="428"/>
      <c r="W30" s="428"/>
      <c r="X30" s="428"/>
      <c r="Y30" s="471"/>
      <c r="Z30" s="471"/>
      <c r="AA30" s="471"/>
      <c r="AB30" s="471"/>
      <c r="AC30" s="471"/>
      <c r="AD30" s="471"/>
      <c r="AE30" s="471"/>
      <c r="AF30" s="471"/>
      <c r="AG30" s="474"/>
      <c r="AH30" s="432"/>
      <c r="AI30" s="508"/>
      <c r="AJ30" s="637"/>
      <c r="AK30" s="637"/>
      <c r="AL30" s="637"/>
      <c r="AM30" s="637"/>
      <c r="AN30" s="637"/>
      <c r="AO30" s="650"/>
      <c r="AP30" s="650"/>
      <c r="AQ30" s="650"/>
      <c r="AR30" s="650"/>
      <c r="AS30" s="650"/>
      <c r="AT30" s="650"/>
      <c r="AU30" s="650"/>
      <c r="AV30" s="650"/>
      <c r="AW30" s="660"/>
      <c r="AX30" s="665"/>
      <c r="AY30" s="669"/>
      <c r="AZ30" s="637"/>
      <c r="BA30" s="637"/>
      <c r="BB30" s="637"/>
      <c r="BC30" s="637"/>
      <c r="BD30" s="637"/>
      <c r="BE30" s="650"/>
      <c r="BF30" s="650"/>
      <c r="BG30" s="650"/>
      <c r="BH30" s="650"/>
      <c r="BI30" s="650"/>
      <c r="BJ30" s="650"/>
      <c r="BK30" s="650"/>
      <c r="BL30" s="650"/>
      <c r="BM30" s="799"/>
      <c r="BN30" s="805"/>
      <c r="BO30" s="465"/>
      <c r="BQ30" s="450"/>
      <c r="BR30" s="830"/>
      <c r="BS30" s="830"/>
      <c r="BT30" s="832"/>
      <c r="BU30" s="834"/>
      <c r="BV30" s="835"/>
      <c r="BW30" s="835"/>
      <c r="BX30" s="841"/>
      <c r="BY30" s="835"/>
      <c r="BZ30" s="835"/>
      <c r="CA30" s="835"/>
      <c r="CB30" s="835"/>
      <c r="CC30" s="835"/>
      <c r="CD30" s="835"/>
      <c r="CE30" s="835"/>
      <c r="CF30" s="835"/>
      <c r="CG30" s="835"/>
      <c r="CH30" s="835"/>
      <c r="CI30" s="835"/>
      <c r="CJ30" s="835"/>
      <c r="CK30" s="835"/>
      <c r="CL30" s="835"/>
      <c r="CM30" s="835"/>
      <c r="CN30" s="835"/>
      <c r="CO30" s="835"/>
      <c r="CP30" s="835"/>
      <c r="CQ30" s="835"/>
      <c r="CR30" s="835"/>
    </row>
    <row r="31" spans="2:96" ht="20.25" customHeight="1">
      <c r="B31" s="388"/>
      <c r="C31" s="402"/>
      <c r="D31" s="428"/>
      <c r="E31" s="428"/>
      <c r="F31" s="428"/>
      <c r="G31" s="428"/>
      <c r="H31" s="428"/>
      <c r="I31" s="471"/>
      <c r="J31" s="471"/>
      <c r="K31" s="484" t="s">
        <v>633</v>
      </c>
      <c r="L31" s="489"/>
      <c r="M31" s="489"/>
      <c r="N31" s="494" t="str">
        <f>IF(OR($BE$9&gt;0,),IF(AND(OR($D$5="○",$D$6="○"),$I$29&gt;=0),"可",IF(AND(OR($D$5="○",$D$6="○"),$I$29&lt;0),"不可","")),"")</f>
        <v>可</v>
      </c>
      <c r="O31" s="495"/>
      <c r="P31" s="500"/>
      <c r="Q31" s="432"/>
      <c r="R31" s="432"/>
      <c r="S31" s="432"/>
      <c r="T31" s="428"/>
      <c r="U31" s="428"/>
      <c r="V31" s="428"/>
      <c r="W31" s="428"/>
      <c r="X31" s="428"/>
      <c r="Y31" s="471"/>
      <c r="Z31" s="471"/>
      <c r="AA31" s="484" t="s">
        <v>629</v>
      </c>
      <c r="AB31" s="489"/>
      <c r="AC31" s="591"/>
      <c r="AD31" s="494" t="str">
        <f>IF(OR($BE$9&gt;0,),IF(AND(OR($D$5="○",$D$6="○"),$Y$29&gt;=0),"可",IF(AND(OR($D$5="○",$D$6="○"),$Y$29&lt;0),"不可","")),"")</f>
        <v>可</v>
      </c>
      <c r="AE31" s="495"/>
      <c r="AF31" s="500"/>
      <c r="AG31" s="474"/>
      <c r="AH31" s="432"/>
      <c r="AI31" s="508"/>
      <c r="AJ31" s="637"/>
      <c r="AK31" s="637"/>
      <c r="AL31" s="637"/>
      <c r="AM31" s="637"/>
      <c r="AN31" s="637"/>
      <c r="AO31" s="650"/>
      <c r="AP31" s="650"/>
      <c r="AQ31" s="484" t="s">
        <v>628</v>
      </c>
      <c r="AR31" s="489"/>
      <c r="AS31" s="591"/>
      <c r="AT31" s="494" t="str">
        <f>IF(OR($BE$9&gt;0,),IF(AND(OR($D$7="○"),$AO$29&gt;=0),"可",IF(AND(OR($D$7="○"),$AO$29&lt;0),"不可","")),"")</f>
        <v/>
      </c>
      <c r="AU31" s="495"/>
      <c r="AV31" s="500"/>
      <c r="AW31" s="660"/>
      <c r="AX31" s="665"/>
      <c r="AY31" s="669"/>
      <c r="AZ31" s="637"/>
      <c r="BA31" s="637"/>
      <c r="BB31" s="637"/>
      <c r="BC31" s="637"/>
      <c r="BD31" s="637"/>
      <c r="BE31" s="650"/>
      <c r="BF31" s="650"/>
      <c r="BG31" s="484" t="s">
        <v>627</v>
      </c>
      <c r="BH31" s="489"/>
      <c r="BI31" s="591"/>
      <c r="BJ31" s="494" t="str">
        <f>IF(OR($BE$9&gt;0,),IF(AND(OR($D$7="○"),$BE$29&gt;=0),"可",IF(AND(OR($D$7="○"),$BE$29&lt;0),"不可","")),"")</f>
        <v/>
      </c>
      <c r="BK31" s="495"/>
      <c r="BL31" s="500"/>
      <c r="BM31" s="799"/>
      <c r="BN31" s="805"/>
      <c r="BO31" s="465"/>
      <c r="BQ31" s="450"/>
      <c r="BR31" s="830"/>
      <c r="BS31" s="830"/>
      <c r="BT31" s="832"/>
      <c r="BU31" s="834"/>
      <c r="BV31" s="835"/>
      <c r="BW31" s="835"/>
      <c r="BX31" s="841"/>
      <c r="BY31" s="835"/>
      <c r="BZ31" s="835"/>
      <c r="CA31" s="835"/>
      <c r="CB31" s="835"/>
      <c r="CC31" s="835"/>
      <c r="CD31" s="835"/>
      <c r="CE31" s="835"/>
      <c r="CF31" s="835"/>
      <c r="CG31" s="835"/>
      <c r="CH31" s="835"/>
      <c r="CI31" s="835"/>
      <c r="CJ31" s="835"/>
      <c r="CK31" s="835"/>
      <c r="CL31" s="835"/>
      <c r="CM31" s="835"/>
      <c r="CN31" s="835"/>
      <c r="CO31" s="835"/>
      <c r="CP31" s="835"/>
      <c r="CQ31" s="835"/>
      <c r="CR31" s="835"/>
    </row>
    <row r="32" spans="2:96" ht="20.25" customHeight="1">
      <c r="B32" s="388"/>
      <c r="C32" s="403"/>
      <c r="D32" s="427"/>
      <c r="E32" s="427"/>
      <c r="F32" s="427"/>
      <c r="G32" s="427"/>
      <c r="H32" s="427"/>
      <c r="I32" s="470"/>
      <c r="J32" s="470"/>
      <c r="K32" s="470"/>
      <c r="L32" s="470"/>
      <c r="M32" s="470"/>
      <c r="N32" s="470"/>
      <c r="O32" s="470"/>
      <c r="P32" s="470"/>
      <c r="Q32" s="512"/>
      <c r="R32" s="512"/>
      <c r="S32" s="512"/>
      <c r="T32" s="427"/>
      <c r="U32" s="427"/>
      <c r="V32" s="427"/>
      <c r="W32" s="427"/>
      <c r="X32" s="427"/>
      <c r="Y32" s="470"/>
      <c r="Z32" s="470"/>
      <c r="AA32" s="470"/>
      <c r="AB32" s="470"/>
      <c r="AC32" s="470"/>
      <c r="AD32" s="470"/>
      <c r="AE32" s="470"/>
      <c r="AF32" s="470"/>
      <c r="AG32" s="619"/>
      <c r="AH32" s="432"/>
      <c r="AI32" s="631"/>
      <c r="AJ32" s="427"/>
      <c r="AK32" s="427"/>
      <c r="AL32" s="427"/>
      <c r="AM32" s="427"/>
      <c r="AN32" s="427"/>
      <c r="AO32" s="470"/>
      <c r="AP32" s="470"/>
      <c r="AQ32" s="470"/>
      <c r="AR32" s="470"/>
      <c r="AS32" s="470"/>
      <c r="AT32" s="470"/>
      <c r="AU32" s="470"/>
      <c r="AV32" s="470"/>
      <c r="AW32" s="661"/>
      <c r="AX32" s="512"/>
      <c r="AY32" s="670"/>
      <c r="AZ32" s="427"/>
      <c r="BA32" s="427"/>
      <c r="BB32" s="427"/>
      <c r="BC32" s="427"/>
      <c r="BD32" s="427"/>
      <c r="BE32" s="470"/>
      <c r="BF32" s="470"/>
      <c r="BG32" s="470"/>
      <c r="BH32" s="470"/>
      <c r="BI32" s="470"/>
      <c r="BJ32" s="470"/>
      <c r="BK32" s="470"/>
      <c r="BL32" s="470"/>
      <c r="BM32" s="800"/>
      <c r="BN32" s="805"/>
      <c r="BO32" s="465"/>
      <c r="BQ32" s="450"/>
      <c r="BR32" s="830"/>
      <c r="BS32" s="830"/>
      <c r="BT32" s="832"/>
      <c r="BU32" s="834"/>
      <c r="BV32" s="835"/>
      <c r="BW32" s="835"/>
      <c r="BX32" s="841"/>
      <c r="BY32" s="835"/>
      <c r="BZ32" s="835"/>
      <c r="CA32" s="835"/>
      <c r="CB32" s="835"/>
      <c r="CC32" s="835"/>
      <c r="CD32" s="835"/>
      <c r="CE32" s="835"/>
      <c r="CF32" s="835"/>
      <c r="CG32" s="835"/>
      <c r="CH32" s="835"/>
      <c r="CI32" s="835"/>
      <c r="CJ32" s="835"/>
      <c r="CK32" s="835"/>
      <c r="CL32" s="835"/>
      <c r="CM32" s="835"/>
      <c r="CN32" s="835"/>
      <c r="CO32" s="835"/>
      <c r="CP32" s="835"/>
      <c r="CQ32" s="835"/>
      <c r="CR32" s="835"/>
    </row>
    <row r="33" spans="2:96" ht="20.25" customHeight="1">
      <c r="B33" s="389"/>
      <c r="C33" s="404"/>
      <c r="D33" s="429"/>
      <c r="E33" s="429"/>
      <c r="F33" s="429"/>
      <c r="G33" s="429"/>
      <c r="H33" s="429"/>
      <c r="I33" s="472"/>
      <c r="J33" s="472"/>
      <c r="K33" s="472"/>
      <c r="L33" s="472"/>
      <c r="M33" s="472"/>
      <c r="N33" s="472"/>
      <c r="O33" s="472"/>
      <c r="P33" s="472"/>
      <c r="Q33" s="513"/>
      <c r="R33" s="513"/>
      <c r="S33" s="513"/>
      <c r="T33" s="429"/>
      <c r="U33" s="429"/>
      <c r="V33" s="429"/>
      <c r="W33" s="429"/>
      <c r="X33" s="429"/>
      <c r="Y33" s="472"/>
      <c r="Z33" s="472"/>
      <c r="AA33" s="472"/>
      <c r="AB33" s="472"/>
      <c r="AC33" s="472"/>
      <c r="AD33" s="472"/>
      <c r="AE33" s="472"/>
      <c r="AF33" s="472"/>
      <c r="AG33" s="513"/>
      <c r="AH33" s="513"/>
      <c r="AI33" s="513"/>
      <c r="AJ33" s="429"/>
      <c r="AK33" s="429"/>
      <c r="AL33" s="429"/>
      <c r="AM33" s="429"/>
      <c r="AN33" s="429"/>
      <c r="AO33" s="472"/>
      <c r="AP33" s="472"/>
      <c r="AQ33" s="472"/>
      <c r="AR33" s="472"/>
      <c r="AS33" s="472"/>
      <c r="AT33" s="472"/>
      <c r="AU33" s="472"/>
      <c r="AV33" s="472"/>
      <c r="AW33" s="662"/>
      <c r="AX33" s="513"/>
      <c r="AY33" s="671"/>
      <c r="AZ33" s="429"/>
      <c r="BA33" s="429"/>
      <c r="BB33" s="429"/>
      <c r="BC33" s="429"/>
      <c r="BD33" s="429"/>
      <c r="BE33" s="472"/>
      <c r="BF33" s="472"/>
      <c r="BG33" s="472"/>
      <c r="BH33" s="472"/>
      <c r="BI33" s="472"/>
      <c r="BJ33" s="472"/>
      <c r="BK33" s="472"/>
      <c r="BL33" s="472"/>
      <c r="BM33" s="801"/>
      <c r="BN33" s="806"/>
      <c r="BO33" s="822"/>
      <c r="BQ33" s="450"/>
      <c r="BR33" s="830"/>
      <c r="BS33" s="830"/>
      <c r="BT33" s="832"/>
      <c r="BU33" s="834"/>
      <c r="BV33" s="835"/>
      <c r="BW33" s="835"/>
      <c r="BX33" s="841"/>
      <c r="BY33" s="835"/>
      <c r="BZ33" s="835"/>
      <c r="CA33" s="835"/>
      <c r="CB33" s="835"/>
      <c r="CC33" s="835"/>
      <c r="CD33" s="835"/>
      <c r="CE33" s="835"/>
      <c r="CF33" s="835"/>
      <c r="CG33" s="835"/>
      <c r="CH33" s="835"/>
      <c r="CI33" s="835"/>
      <c r="CJ33" s="835"/>
      <c r="CK33" s="835"/>
      <c r="CL33" s="835"/>
      <c r="CM33" s="835"/>
      <c r="CN33" s="835"/>
      <c r="CO33" s="835"/>
      <c r="CP33" s="835"/>
      <c r="CQ33" s="835"/>
      <c r="CR33" s="835"/>
    </row>
    <row r="34" spans="2:96" ht="21" customHeight="1">
      <c r="B34" s="390" t="s">
        <v>213</v>
      </c>
      <c r="D34" s="430"/>
      <c r="E34" s="430"/>
      <c r="F34" s="430"/>
      <c r="G34" s="430"/>
      <c r="H34" s="430"/>
      <c r="I34" s="430"/>
      <c r="J34" s="430"/>
      <c r="K34" s="430"/>
      <c r="L34" s="430"/>
      <c r="M34" s="430"/>
      <c r="N34" s="430"/>
      <c r="O34" s="430"/>
      <c r="P34" s="430"/>
      <c r="Q34" s="430"/>
      <c r="R34" s="430"/>
      <c r="S34" s="430"/>
      <c r="T34" s="430"/>
      <c r="U34" s="430"/>
      <c r="V34" s="430"/>
      <c r="W34" s="430"/>
      <c r="X34" s="430"/>
      <c r="Y34" s="430"/>
      <c r="Z34" s="430"/>
      <c r="AA34" s="430"/>
      <c r="AB34" s="430"/>
      <c r="AC34" s="430"/>
      <c r="AD34" s="430"/>
      <c r="AE34" s="430"/>
      <c r="AF34" s="430"/>
      <c r="AG34" s="430"/>
      <c r="AH34" s="430"/>
      <c r="AI34" s="430"/>
      <c r="AJ34" s="430"/>
      <c r="AK34" s="430"/>
      <c r="AL34" s="430"/>
      <c r="AM34" s="430"/>
      <c r="AN34" s="430"/>
      <c r="AO34" s="430"/>
      <c r="AP34" s="430"/>
      <c r="AQ34" s="430"/>
      <c r="AR34" s="430"/>
      <c r="AS34" s="430"/>
      <c r="AT34" s="430"/>
      <c r="AU34" s="430"/>
      <c r="AV34" s="430"/>
      <c r="AW34" s="430"/>
      <c r="AX34" s="430"/>
      <c r="AY34" s="430"/>
      <c r="AZ34" s="430"/>
      <c r="BA34" s="464"/>
      <c r="BB34" s="430"/>
      <c r="BC34" s="464"/>
      <c r="BD34" s="464"/>
      <c r="BE34" s="430"/>
      <c r="BF34" s="464"/>
      <c r="BG34" s="430"/>
      <c r="BH34" s="430"/>
      <c r="BI34" s="430"/>
      <c r="BJ34" s="430"/>
      <c r="BK34" s="430"/>
      <c r="BL34" s="430"/>
      <c r="BM34" s="430"/>
      <c r="BN34" s="430"/>
      <c r="BO34" s="822"/>
      <c r="BQ34" s="450"/>
      <c r="BR34" s="830"/>
      <c r="BS34" s="830"/>
      <c r="BT34" s="832"/>
      <c r="BU34" s="834"/>
      <c r="BV34" s="835"/>
      <c r="BW34" s="835"/>
      <c r="BX34" s="835"/>
      <c r="BY34" s="835"/>
      <c r="BZ34" s="835"/>
      <c r="CA34" s="835"/>
      <c r="CB34" s="835"/>
      <c r="CC34" s="835"/>
      <c r="CD34" s="835"/>
      <c r="CE34" s="835"/>
      <c r="CF34" s="835"/>
      <c r="CG34" s="835"/>
      <c r="CH34" s="835"/>
      <c r="CI34" s="835"/>
      <c r="CJ34" s="835"/>
      <c r="CK34" s="835"/>
      <c r="CL34" s="835"/>
      <c r="CM34" s="835"/>
      <c r="CN34" s="835"/>
      <c r="CO34" s="835"/>
      <c r="CP34" s="835"/>
      <c r="CQ34" s="835"/>
      <c r="CR34" s="835"/>
    </row>
    <row r="35" spans="2:96" ht="32.25" customHeight="1">
      <c r="B35" s="391"/>
      <c r="C35" s="405"/>
      <c r="D35" s="431" t="s">
        <v>297</v>
      </c>
      <c r="E35" s="431"/>
      <c r="F35" s="431"/>
      <c r="G35" s="431"/>
      <c r="H35" s="431"/>
      <c r="I35" s="473"/>
      <c r="J35" s="477" t="s">
        <v>620</v>
      </c>
      <c r="K35" s="485"/>
      <c r="L35" s="485"/>
      <c r="M35" s="485"/>
      <c r="N35" s="485"/>
      <c r="O35" s="496"/>
      <c r="P35" s="501" t="s">
        <v>618</v>
      </c>
      <c r="Q35" s="431"/>
      <c r="R35" s="431"/>
      <c r="S35" s="431"/>
      <c r="T35" s="431"/>
      <c r="U35" s="431"/>
      <c r="V35" s="524"/>
      <c r="W35" s="545" t="s">
        <v>617</v>
      </c>
      <c r="X35" s="563"/>
      <c r="Y35" s="563"/>
      <c r="Z35" s="563"/>
      <c r="AA35" s="563"/>
      <c r="AB35" s="563"/>
      <c r="AC35" s="592"/>
      <c r="AD35" s="545" t="s">
        <v>421</v>
      </c>
      <c r="AE35" s="563"/>
      <c r="AF35" s="563"/>
      <c r="AG35" s="563"/>
      <c r="AH35" s="563"/>
      <c r="AI35" s="563"/>
      <c r="AJ35" s="592"/>
      <c r="AK35" s="545" t="s">
        <v>615</v>
      </c>
      <c r="AL35" s="563"/>
      <c r="AM35" s="563"/>
      <c r="AN35" s="563"/>
      <c r="AO35" s="563"/>
      <c r="AP35" s="563"/>
      <c r="AQ35" s="592"/>
      <c r="AR35" s="391" t="s">
        <v>113</v>
      </c>
      <c r="AS35" s="431"/>
      <c r="AT35" s="431"/>
      <c r="AU35" s="431"/>
      <c r="AV35" s="431"/>
      <c r="AW35" s="431"/>
      <c r="AX35" s="524"/>
      <c r="AY35" s="485" t="s">
        <v>612</v>
      </c>
      <c r="AZ35" s="485"/>
      <c r="BA35" s="496"/>
      <c r="BB35" s="477" t="s">
        <v>611</v>
      </c>
      <c r="BC35" s="485"/>
      <c r="BD35" s="496"/>
      <c r="BE35" s="477" t="s">
        <v>588</v>
      </c>
      <c r="BF35" s="485"/>
      <c r="BG35" s="485"/>
      <c r="BH35" s="477" t="s">
        <v>609</v>
      </c>
      <c r="BI35" s="485"/>
      <c r="BJ35" s="485"/>
      <c r="BK35" s="501" t="s">
        <v>263</v>
      </c>
      <c r="BL35" s="431"/>
      <c r="BM35" s="431"/>
      <c r="BN35" s="524"/>
      <c r="BQ35" s="450"/>
      <c r="BR35" s="830"/>
      <c r="BS35" s="830"/>
      <c r="BT35" s="832"/>
      <c r="BU35" s="832"/>
    </row>
    <row r="36" spans="2:96" ht="32.25" customHeight="1">
      <c r="B36" s="392"/>
      <c r="C36" s="406"/>
      <c r="D36" s="432"/>
      <c r="E36" s="432"/>
      <c r="F36" s="432"/>
      <c r="G36" s="432"/>
      <c r="H36" s="432"/>
      <c r="I36" s="474"/>
      <c r="J36" s="478"/>
      <c r="K36" s="486"/>
      <c r="L36" s="486"/>
      <c r="M36" s="486"/>
      <c r="N36" s="486"/>
      <c r="O36" s="497"/>
      <c r="P36" s="502"/>
      <c r="Q36" s="513"/>
      <c r="R36" s="513"/>
      <c r="S36" s="513"/>
      <c r="T36" s="513"/>
      <c r="U36" s="513"/>
      <c r="V36" s="525"/>
      <c r="W36" s="546" t="s">
        <v>478</v>
      </c>
      <c r="X36" s="564" t="s">
        <v>590</v>
      </c>
      <c r="Y36" s="564" t="s">
        <v>608</v>
      </c>
      <c r="Z36" s="564" t="s">
        <v>604</v>
      </c>
      <c r="AA36" s="564" t="s">
        <v>603</v>
      </c>
      <c r="AB36" s="564" t="s">
        <v>600</v>
      </c>
      <c r="AC36" s="593" t="s">
        <v>252</v>
      </c>
      <c r="AD36" s="546" t="s">
        <v>478</v>
      </c>
      <c r="AE36" s="564" t="s">
        <v>590</v>
      </c>
      <c r="AF36" s="564" t="s">
        <v>608</v>
      </c>
      <c r="AG36" s="564" t="s">
        <v>604</v>
      </c>
      <c r="AH36" s="564" t="s">
        <v>603</v>
      </c>
      <c r="AI36" s="564" t="s">
        <v>600</v>
      </c>
      <c r="AJ36" s="593" t="s">
        <v>252</v>
      </c>
      <c r="AK36" s="546" t="s">
        <v>478</v>
      </c>
      <c r="AL36" s="564" t="s">
        <v>590</v>
      </c>
      <c r="AM36" s="564" t="s">
        <v>608</v>
      </c>
      <c r="AN36" s="564" t="s">
        <v>604</v>
      </c>
      <c r="AO36" s="564" t="s">
        <v>603</v>
      </c>
      <c r="AP36" s="564" t="s">
        <v>600</v>
      </c>
      <c r="AQ36" s="593" t="s">
        <v>252</v>
      </c>
      <c r="AR36" s="651" t="s">
        <v>478</v>
      </c>
      <c r="AS36" s="652" t="s">
        <v>590</v>
      </c>
      <c r="AT36" s="652" t="s">
        <v>608</v>
      </c>
      <c r="AU36" s="652" t="s">
        <v>604</v>
      </c>
      <c r="AV36" s="652" t="s">
        <v>603</v>
      </c>
      <c r="AW36" s="652" t="s">
        <v>600</v>
      </c>
      <c r="AX36" s="666" t="s">
        <v>252</v>
      </c>
      <c r="AY36" s="486"/>
      <c r="AZ36" s="486"/>
      <c r="BA36" s="497"/>
      <c r="BB36" s="478"/>
      <c r="BC36" s="486"/>
      <c r="BD36" s="497"/>
      <c r="BE36" s="478"/>
      <c r="BF36" s="486"/>
      <c r="BG36" s="486"/>
      <c r="BH36" s="478"/>
      <c r="BI36" s="486"/>
      <c r="BJ36" s="486"/>
      <c r="BK36" s="508"/>
      <c r="BL36" s="432"/>
      <c r="BM36" s="432"/>
      <c r="BN36" s="532"/>
      <c r="BQ36" s="450"/>
      <c r="BR36" s="830"/>
      <c r="BS36" s="830"/>
      <c r="BT36" s="832"/>
      <c r="BU36" s="832"/>
    </row>
    <row r="37" spans="2:96" ht="21" customHeight="1">
      <c r="B37" s="393" t="s">
        <v>450</v>
      </c>
      <c r="C37" s="407"/>
      <c r="D37" s="433" t="s">
        <v>732</v>
      </c>
      <c r="E37" s="433"/>
      <c r="F37" s="433"/>
      <c r="G37" s="433"/>
      <c r="H37" s="433"/>
      <c r="I37" s="475"/>
      <c r="J37" s="479"/>
      <c r="K37" s="433"/>
      <c r="L37" s="475"/>
      <c r="M37" s="479"/>
      <c r="N37" s="433"/>
      <c r="O37" s="475"/>
      <c r="P37" s="503"/>
      <c r="Q37" s="514"/>
      <c r="R37" s="514"/>
      <c r="S37" s="514"/>
      <c r="T37" s="514"/>
      <c r="U37" s="514"/>
      <c r="V37" s="526"/>
      <c r="W37" s="547">
        <v>4</v>
      </c>
      <c r="X37" s="565">
        <v>4</v>
      </c>
      <c r="Y37" s="565">
        <v>4</v>
      </c>
      <c r="Z37" s="565">
        <v>4</v>
      </c>
      <c r="AA37" s="565">
        <v>4</v>
      </c>
      <c r="AB37" s="565"/>
      <c r="AC37" s="594"/>
      <c r="AD37" s="547">
        <v>4</v>
      </c>
      <c r="AE37" s="565">
        <v>4</v>
      </c>
      <c r="AF37" s="565">
        <v>4</v>
      </c>
      <c r="AG37" s="565">
        <v>4</v>
      </c>
      <c r="AH37" s="565">
        <v>4</v>
      </c>
      <c r="AI37" s="565"/>
      <c r="AJ37" s="594"/>
      <c r="AK37" s="547">
        <v>4</v>
      </c>
      <c r="AL37" s="565">
        <v>4</v>
      </c>
      <c r="AM37" s="565">
        <v>4</v>
      </c>
      <c r="AN37" s="565">
        <v>4</v>
      </c>
      <c r="AO37" s="565">
        <v>4</v>
      </c>
      <c r="AP37" s="565"/>
      <c r="AQ37" s="594"/>
      <c r="AR37" s="547">
        <v>4</v>
      </c>
      <c r="AS37" s="565">
        <v>4</v>
      </c>
      <c r="AT37" s="565">
        <v>4</v>
      </c>
      <c r="AU37" s="565">
        <v>4</v>
      </c>
      <c r="AV37" s="565">
        <v>4</v>
      </c>
      <c r="AW37" s="565"/>
      <c r="AX37" s="594"/>
      <c r="AY37" s="672">
        <f t="shared" ref="AY37:AY57" si="0">SUM(W37:AX37)</f>
        <v>80</v>
      </c>
      <c r="AZ37" s="672"/>
      <c r="BA37" s="681"/>
      <c r="BB37" s="701">
        <f t="shared" ref="BB37:BB57" si="1">AY37/4</f>
        <v>20</v>
      </c>
      <c r="BC37" s="712"/>
      <c r="BD37" s="718"/>
      <c r="BE37" s="725"/>
      <c r="BF37" s="740"/>
      <c r="BG37" s="740"/>
      <c r="BH37" s="725"/>
      <c r="BI37" s="740"/>
      <c r="BJ37" s="740"/>
      <c r="BK37" s="778"/>
      <c r="BL37" s="789"/>
      <c r="BM37" s="789"/>
      <c r="BN37" s="807"/>
      <c r="BQ37" s="450"/>
      <c r="BR37" s="830"/>
      <c r="BS37" s="830"/>
      <c r="BT37" s="832"/>
      <c r="BU37" s="832"/>
    </row>
    <row r="38" spans="2:96" ht="21" customHeight="1">
      <c r="B38" s="394"/>
      <c r="C38" s="408" t="s">
        <v>567</v>
      </c>
      <c r="D38" s="434" t="s">
        <v>730</v>
      </c>
      <c r="E38" s="434"/>
      <c r="F38" s="434"/>
      <c r="G38" s="434"/>
      <c r="H38" s="434"/>
      <c r="I38" s="440"/>
      <c r="J38" s="480"/>
      <c r="K38" s="434"/>
      <c r="L38" s="440"/>
      <c r="M38" s="480"/>
      <c r="N38" s="434"/>
      <c r="O38" s="440"/>
      <c r="P38" s="504"/>
      <c r="Q38" s="515"/>
      <c r="R38" s="515"/>
      <c r="S38" s="515"/>
      <c r="T38" s="515"/>
      <c r="U38" s="515"/>
      <c r="V38" s="527"/>
      <c r="W38" s="548">
        <v>8</v>
      </c>
      <c r="X38" s="566">
        <v>8</v>
      </c>
      <c r="Y38" s="566">
        <v>8</v>
      </c>
      <c r="Z38" s="566">
        <v>8</v>
      </c>
      <c r="AA38" s="566">
        <v>8</v>
      </c>
      <c r="AB38" s="566"/>
      <c r="AC38" s="595"/>
      <c r="AD38" s="548">
        <v>8</v>
      </c>
      <c r="AE38" s="566">
        <v>8</v>
      </c>
      <c r="AF38" s="566">
        <v>8</v>
      </c>
      <c r="AG38" s="566">
        <v>8</v>
      </c>
      <c r="AH38" s="566">
        <v>8</v>
      </c>
      <c r="AI38" s="566"/>
      <c r="AJ38" s="595"/>
      <c r="AK38" s="548">
        <v>8</v>
      </c>
      <c r="AL38" s="566">
        <v>8</v>
      </c>
      <c r="AM38" s="566">
        <v>8</v>
      </c>
      <c r="AN38" s="566">
        <v>8</v>
      </c>
      <c r="AO38" s="566">
        <v>8</v>
      </c>
      <c r="AP38" s="566"/>
      <c r="AQ38" s="595"/>
      <c r="AR38" s="548">
        <v>8</v>
      </c>
      <c r="AS38" s="566">
        <v>8</v>
      </c>
      <c r="AT38" s="566">
        <v>8</v>
      </c>
      <c r="AU38" s="566">
        <v>8</v>
      </c>
      <c r="AV38" s="566">
        <v>8</v>
      </c>
      <c r="AW38" s="566"/>
      <c r="AX38" s="595"/>
      <c r="AY38" s="673">
        <f t="shared" si="0"/>
        <v>160</v>
      </c>
      <c r="AZ38" s="673"/>
      <c r="BA38" s="676"/>
      <c r="BB38" s="702">
        <f t="shared" si="1"/>
        <v>40</v>
      </c>
      <c r="BC38" s="713"/>
      <c r="BD38" s="719"/>
      <c r="BE38" s="726"/>
      <c r="BF38" s="741"/>
      <c r="BG38" s="752"/>
      <c r="BH38" s="726"/>
      <c r="BI38" s="741"/>
      <c r="BJ38" s="752"/>
      <c r="BK38" s="779"/>
      <c r="BL38" s="790"/>
      <c r="BM38" s="790"/>
      <c r="BN38" s="808"/>
      <c r="BO38" s="823"/>
    </row>
    <row r="39" spans="2:96" ht="21" customHeight="1">
      <c r="B39" s="394"/>
      <c r="C39" s="409"/>
      <c r="D39" s="435" t="s">
        <v>730</v>
      </c>
      <c r="E39" s="435"/>
      <c r="F39" s="435"/>
      <c r="G39" s="435"/>
      <c r="H39" s="435"/>
      <c r="I39" s="441"/>
      <c r="J39" s="481"/>
      <c r="K39" s="435"/>
      <c r="L39" s="441"/>
      <c r="M39" s="481"/>
      <c r="N39" s="435"/>
      <c r="O39" s="441"/>
      <c r="P39" s="505"/>
      <c r="Q39" s="516"/>
      <c r="R39" s="516"/>
      <c r="S39" s="516"/>
      <c r="T39" s="516"/>
      <c r="U39" s="516"/>
      <c r="V39" s="528"/>
      <c r="W39" s="549"/>
      <c r="X39" s="567"/>
      <c r="Y39" s="567"/>
      <c r="Z39" s="567"/>
      <c r="AA39" s="567"/>
      <c r="AB39" s="567"/>
      <c r="AC39" s="596"/>
      <c r="AD39" s="549"/>
      <c r="AE39" s="567"/>
      <c r="AF39" s="567"/>
      <c r="AG39" s="567"/>
      <c r="AH39" s="567"/>
      <c r="AI39" s="567"/>
      <c r="AJ39" s="596"/>
      <c r="AK39" s="549"/>
      <c r="AL39" s="567"/>
      <c r="AM39" s="567"/>
      <c r="AN39" s="567"/>
      <c r="AO39" s="567"/>
      <c r="AP39" s="567"/>
      <c r="AQ39" s="596"/>
      <c r="AR39" s="549"/>
      <c r="AS39" s="567"/>
      <c r="AT39" s="567"/>
      <c r="AU39" s="567"/>
      <c r="AV39" s="567"/>
      <c r="AW39" s="567"/>
      <c r="AX39" s="596"/>
      <c r="AY39" s="674">
        <f t="shared" si="0"/>
        <v>0</v>
      </c>
      <c r="AZ39" s="674"/>
      <c r="BA39" s="677"/>
      <c r="BB39" s="703">
        <f t="shared" si="1"/>
        <v>0</v>
      </c>
      <c r="BC39" s="714"/>
      <c r="BD39" s="720"/>
      <c r="BE39" s="727"/>
      <c r="BF39" s="742"/>
      <c r="BG39" s="753"/>
      <c r="BH39" s="727"/>
      <c r="BI39" s="742"/>
      <c r="BJ39" s="753"/>
      <c r="BK39" s="578"/>
      <c r="BL39" s="586"/>
      <c r="BM39" s="586"/>
      <c r="BN39" s="809"/>
      <c r="BO39" s="823"/>
    </row>
    <row r="40" spans="2:96" ht="21" customHeight="1">
      <c r="B40" s="394"/>
      <c r="C40" s="409"/>
      <c r="D40" s="435"/>
      <c r="E40" s="435"/>
      <c r="F40" s="435"/>
      <c r="G40" s="435"/>
      <c r="H40" s="435"/>
      <c r="I40" s="441"/>
      <c r="J40" s="481"/>
      <c r="K40" s="435"/>
      <c r="L40" s="441"/>
      <c r="M40" s="481"/>
      <c r="N40" s="435"/>
      <c r="O40" s="441"/>
      <c r="P40" s="505"/>
      <c r="Q40" s="516"/>
      <c r="R40" s="516"/>
      <c r="S40" s="516"/>
      <c r="T40" s="516"/>
      <c r="U40" s="516"/>
      <c r="V40" s="528"/>
      <c r="W40" s="549"/>
      <c r="X40" s="567"/>
      <c r="Y40" s="567"/>
      <c r="Z40" s="567"/>
      <c r="AA40" s="567"/>
      <c r="AB40" s="567"/>
      <c r="AC40" s="596"/>
      <c r="AD40" s="549"/>
      <c r="AE40" s="567"/>
      <c r="AF40" s="567"/>
      <c r="AG40" s="567"/>
      <c r="AH40" s="567"/>
      <c r="AI40" s="567"/>
      <c r="AJ40" s="596"/>
      <c r="AK40" s="549"/>
      <c r="AL40" s="567"/>
      <c r="AM40" s="567"/>
      <c r="AN40" s="567"/>
      <c r="AO40" s="567"/>
      <c r="AP40" s="567"/>
      <c r="AQ40" s="596"/>
      <c r="AR40" s="549"/>
      <c r="AS40" s="567"/>
      <c r="AT40" s="567"/>
      <c r="AU40" s="567"/>
      <c r="AV40" s="567"/>
      <c r="AW40" s="567"/>
      <c r="AX40" s="596"/>
      <c r="AY40" s="674">
        <f t="shared" si="0"/>
        <v>0</v>
      </c>
      <c r="AZ40" s="674"/>
      <c r="BA40" s="677"/>
      <c r="BB40" s="703">
        <f t="shared" si="1"/>
        <v>0</v>
      </c>
      <c r="BC40" s="714"/>
      <c r="BD40" s="720"/>
      <c r="BE40" s="727"/>
      <c r="BF40" s="742"/>
      <c r="BG40" s="753"/>
      <c r="BH40" s="727"/>
      <c r="BI40" s="742"/>
      <c r="BJ40" s="753"/>
      <c r="BK40" s="578"/>
      <c r="BL40" s="586"/>
      <c r="BM40" s="586"/>
      <c r="BN40" s="809"/>
      <c r="BO40" s="823"/>
    </row>
    <row r="41" spans="2:96" ht="21" customHeight="1">
      <c r="B41" s="394"/>
      <c r="C41" s="409"/>
      <c r="D41" s="435"/>
      <c r="E41" s="435"/>
      <c r="F41" s="435"/>
      <c r="G41" s="435"/>
      <c r="H41" s="435"/>
      <c r="I41" s="441"/>
      <c r="J41" s="481"/>
      <c r="K41" s="435"/>
      <c r="L41" s="441"/>
      <c r="M41" s="481"/>
      <c r="N41" s="435"/>
      <c r="O41" s="441"/>
      <c r="P41" s="505"/>
      <c r="Q41" s="516"/>
      <c r="R41" s="516"/>
      <c r="S41" s="516"/>
      <c r="T41" s="516"/>
      <c r="U41" s="516"/>
      <c r="V41" s="528"/>
      <c r="W41" s="549"/>
      <c r="X41" s="567"/>
      <c r="Y41" s="567"/>
      <c r="Z41" s="567"/>
      <c r="AA41" s="567"/>
      <c r="AB41" s="567"/>
      <c r="AC41" s="596"/>
      <c r="AD41" s="549"/>
      <c r="AE41" s="567"/>
      <c r="AF41" s="567"/>
      <c r="AG41" s="567"/>
      <c r="AH41" s="567"/>
      <c r="AI41" s="567"/>
      <c r="AJ41" s="596"/>
      <c r="AK41" s="549"/>
      <c r="AL41" s="567"/>
      <c r="AM41" s="567"/>
      <c r="AN41" s="567"/>
      <c r="AO41" s="567"/>
      <c r="AP41" s="567"/>
      <c r="AQ41" s="596"/>
      <c r="AR41" s="549"/>
      <c r="AS41" s="567"/>
      <c r="AT41" s="567"/>
      <c r="AU41" s="567"/>
      <c r="AV41" s="567"/>
      <c r="AW41" s="567"/>
      <c r="AX41" s="596"/>
      <c r="AY41" s="674">
        <f t="shared" si="0"/>
        <v>0</v>
      </c>
      <c r="AZ41" s="674"/>
      <c r="BA41" s="677"/>
      <c r="BB41" s="703">
        <f t="shared" si="1"/>
        <v>0</v>
      </c>
      <c r="BC41" s="714"/>
      <c r="BD41" s="720"/>
      <c r="BE41" s="727"/>
      <c r="BF41" s="742"/>
      <c r="BG41" s="753"/>
      <c r="BH41" s="727"/>
      <c r="BI41" s="742"/>
      <c r="BJ41" s="753"/>
      <c r="BK41" s="578"/>
      <c r="BL41" s="586"/>
      <c r="BM41" s="586"/>
      <c r="BN41" s="809"/>
      <c r="BO41" s="823"/>
      <c r="CC41" s="845"/>
      <c r="CD41" s="638"/>
      <c r="CE41" s="638"/>
      <c r="CF41" s="638"/>
      <c r="CG41" s="638"/>
      <c r="CH41" s="638"/>
      <c r="CI41" s="638"/>
      <c r="CJ41" s="638"/>
      <c r="CK41" s="638"/>
      <c r="CL41" s="638"/>
      <c r="CM41" s="638"/>
      <c r="CN41" s="638"/>
      <c r="CO41" s="638"/>
      <c r="CP41" s="638"/>
      <c r="CQ41" s="638"/>
      <c r="CR41" s="638"/>
    </row>
    <row r="42" spans="2:96" ht="21" customHeight="1">
      <c r="B42" s="394"/>
      <c r="C42" s="409"/>
      <c r="D42" s="436"/>
      <c r="E42" s="436"/>
      <c r="F42" s="436"/>
      <c r="G42" s="436"/>
      <c r="H42" s="436"/>
      <c r="I42" s="476"/>
      <c r="J42" s="482"/>
      <c r="K42" s="436"/>
      <c r="L42" s="476"/>
      <c r="M42" s="482"/>
      <c r="N42" s="436"/>
      <c r="O42" s="476"/>
      <c r="P42" s="505"/>
      <c r="Q42" s="516"/>
      <c r="R42" s="516"/>
      <c r="S42" s="516"/>
      <c r="T42" s="516"/>
      <c r="U42" s="516"/>
      <c r="V42" s="528"/>
      <c r="W42" s="550"/>
      <c r="X42" s="568"/>
      <c r="Y42" s="568"/>
      <c r="Z42" s="568"/>
      <c r="AA42" s="568"/>
      <c r="AB42" s="568"/>
      <c r="AC42" s="597"/>
      <c r="AD42" s="550"/>
      <c r="AE42" s="568"/>
      <c r="AF42" s="568"/>
      <c r="AG42" s="568"/>
      <c r="AH42" s="568"/>
      <c r="AI42" s="568"/>
      <c r="AJ42" s="597"/>
      <c r="AK42" s="550"/>
      <c r="AL42" s="568"/>
      <c r="AM42" s="568"/>
      <c r="AN42" s="568"/>
      <c r="AO42" s="568"/>
      <c r="AP42" s="568"/>
      <c r="AQ42" s="597"/>
      <c r="AR42" s="550"/>
      <c r="AS42" s="568"/>
      <c r="AT42" s="568"/>
      <c r="AU42" s="568"/>
      <c r="AV42" s="568"/>
      <c r="AW42" s="568"/>
      <c r="AX42" s="597"/>
      <c r="AY42" s="675">
        <f t="shared" si="0"/>
        <v>0</v>
      </c>
      <c r="AZ42" s="675"/>
      <c r="BA42" s="680"/>
      <c r="BB42" s="704">
        <f t="shared" si="1"/>
        <v>0</v>
      </c>
      <c r="BC42" s="715"/>
      <c r="BD42" s="721"/>
      <c r="BE42" s="728"/>
      <c r="BF42" s="743"/>
      <c r="BG42" s="754"/>
      <c r="BH42" s="728"/>
      <c r="BI42" s="743"/>
      <c r="BJ42" s="754"/>
      <c r="BK42" s="576"/>
      <c r="BL42" s="585"/>
      <c r="BM42" s="585"/>
      <c r="BN42" s="810"/>
      <c r="BO42" s="823"/>
      <c r="CC42" s="638"/>
      <c r="CD42" s="638"/>
      <c r="CE42" s="848"/>
      <c r="CF42" s="848"/>
      <c r="CG42" s="848"/>
      <c r="CH42" s="848"/>
      <c r="CI42" s="848"/>
      <c r="CJ42" s="848"/>
      <c r="CK42" s="851"/>
      <c r="CL42" s="851"/>
      <c r="CM42" s="851"/>
      <c r="CN42" s="851"/>
      <c r="CO42" s="851"/>
      <c r="CP42" s="832"/>
      <c r="CQ42" s="832"/>
      <c r="CR42" s="832"/>
    </row>
    <row r="43" spans="2:96" ht="21" customHeight="1">
      <c r="B43" s="394"/>
      <c r="C43" s="410" t="s">
        <v>231</v>
      </c>
      <c r="D43" s="437" t="s">
        <v>191</v>
      </c>
      <c r="E43" s="453"/>
      <c r="F43" s="453"/>
      <c r="G43" s="453"/>
      <c r="H43" s="453"/>
      <c r="I43" s="453"/>
      <c r="J43" s="453"/>
      <c r="K43" s="453"/>
      <c r="L43" s="453"/>
      <c r="M43" s="453"/>
      <c r="N43" s="453"/>
      <c r="O43" s="453"/>
      <c r="P43" s="504"/>
      <c r="Q43" s="515"/>
      <c r="R43" s="515"/>
      <c r="S43" s="515"/>
      <c r="T43" s="515"/>
      <c r="U43" s="515"/>
      <c r="V43" s="527"/>
      <c r="W43" s="548"/>
      <c r="X43" s="566">
        <v>8</v>
      </c>
      <c r="Y43" s="566"/>
      <c r="Z43" s="566">
        <v>8</v>
      </c>
      <c r="AA43" s="566">
        <v>8</v>
      </c>
      <c r="AB43" s="566"/>
      <c r="AC43" s="595"/>
      <c r="AD43" s="548"/>
      <c r="AE43" s="566">
        <v>8</v>
      </c>
      <c r="AF43" s="566"/>
      <c r="AG43" s="566">
        <v>8</v>
      </c>
      <c r="AH43" s="566">
        <v>8</v>
      </c>
      <c r="AI43" s="566"/>
      <c r="AJ43" s="595"/>
      <c r="AK43" s="548"/>
      <c r="AL43" s="566">
        <v>8</v>
      </c>
      <c r="AM43" s="566"/>
      <c r="AN43" s="566">
        <v>8</v>
      </c>
      <c r="AO43" s="566">
        <v>8</v>
      </c>
      <c r="AP43" s="566"/>
      <c r="AQ43" s="595"/>
      <c r="AR43" s="555"/>
      <c r="AS43" s="566">
        <v>8</v>
      </c>
      <c r="AT43" s="566"/>
      <c r="AU43" s="566">
        <v>8</v>
      </c>
      <c r="AV43" s="566">
        <v>8</v>
      </c>
      <c r="AW43" s="566"/>
      <c r="AX43" s="595"/>
      <c r="AY43" s="676">
        <f t="shared" si="0"/>
        <v>96</v>
      </c>
      <c r="AZ43" s="692"/>
      <c r="BA43" s="692"/>
      <c r="BB43" s="705">
        <f t="shared" si="1"/>
        <v>24</v>
      </c>
      <c r="BC43" s="705"/>
      <c r="BD43" s="705"/>
      <c r="BE43" s="729">
        <f>ROUNDDOWN(SUM(BB43:BD50)/AY60,1)</f>
        <v>2.5</v>
      </c>
      <c r="BF43" s="744"/>
      <c r="BG43" s="755"/>
      <c r="BH43" s="759">
        <f>ROUNDDOWN(SUM(BB43:BD50)/40,1)</f>
        <v>2</v>
      </c>
      <c r="BI43" s="766"/>
      <c r="BJ43" s="772"/>
      <c r="BK43" s="779"/>
      <c r="BL43" s="790"/>
      <c r="BM43" s="790"/>
      <c r="BN43" s="808"/>
      <c r="BO43" s="823"/>
      <c r="BP43" s="825"/>
      <c r="CC43" s="638"/>
      <c r="CD43" s="638"/>
      <c r="CE43" s="848"/>
      <c r="CF43" s="848"/>
      <c r="CG43" s="848"/>
      <c r="CH43" s="848"/>
      <c r="CI43" s="848"/>
      <c r="CJ43" s="848"/>
      <c r="CK43" s="851"/>
      <c r="CL43" s="851"/>
      <c r="CM43" s="851"/>
      <c r="CN43" s="851"/>
      <c r="CO43" s="851"/>
      <c r="CP43" s="832"/>
      <c r="CQ43" s="832"/>
      <c r="CR43" s="832"/>
    </row>
    <row r="44" spans="2:96" ht="21" customHeight="1">
      <c r="B44" s="394"/>
      <c r="C44" s="394"/>
      <c r="D44" s="438" t="s">
        <v>716</v>
      </c>
      <c r="E44" s="454"/>
      <c r="F44" s="454"/>
      <c r="G44" s="454"/>
      <c r="H44" s="454"/>
      <c r="I44" s="454"/>
      <c r="J44" s="454"/>
      <c r="K44" s="454"/>
      <c r="L44" s="454"/>
      <c r="M44" s="454"/>
      <c r="N44" s="454"/>
      <c r="O44" s="454"/>
      <c r="P44" s="505"/>
      <c r="Q44" s="516"/>
      <c r="R44" s="516"/>
      <c r="S44" s="516"/>
      <c r="T44" s="516"/>
      <c r="U44" s="516"/>
      <c r="V44" s="528"/>
      <c r="W44" s="549">
        <v>4</v>
      </c>
      <c r="X44" s="567"/>
      <c r="Y44" s="567">
        <v>7</v>
      </c>
      <c r="Z44" s="567"/>
      <c r="AA44" s="567"/>
      <c r="AB44" s="567">
        <v>1</v>
      </c>
      <c r="AC44" s="596">
        <v>4</v>
      </c>
      <c r="AD44" s="549">
        <v>4</v>
      </c>
      <c r="AE44" s="567"/>
      <c r="AF44" s="567">
        <v>7</v>
      </c>
      <c r="AG44" s="567"/>
      <c r="AH44" s="567"/>
      <c r="AI44" s="567">
        <v>1</v>
      </c>
      <c r="AJ44" s="596">
        <v>4</v>
      </c>
      <c r="AK44" s="549">
        <v>4</v>
      </c>
      <c r="AL44" s="567"/>
      <c r="AM44" s="567">
        <v>7</v>
      </c>
      <c r="AN44" s="567">
        <v>2</v>
      </c>
      <c r="AO44" s="567"/>
      <c r="AP44" s="567">
        <v>1</v>
      </c>
      <c r="AQ44" s="596">
        <v>4</v>
      </c>
      <c r="AR44" s="556">
        <v>4</v>
      </c>
      <c r="AS44" s="567"/>
      <c r="AT44" s="567"/>
      <c r="AU44" s="567"/>
      <c r="AV44" s="567"/>
      <c r="AW44" s="567"/>
      <c r="AX44" s="596">
        <v>7</v>
      </c>
      <c r="AY44" s="677">
        <f t="shared" si="0"/>
        <v>61</v>
      </c>
      <c r="AZ44" s="693"/>
      <c r="BA44" s="693"/>
      <c r="BB44" s="706">
        <f t="shared" si="1"/>
        <v>15.25</v>
      </c>
      <c r="BC44" s="706"/>
      <c r="BD44" s="706"/>
      <c r="BE44" s="730"/>
      <c r="BF44" s="745"/>
      <c r="BG44" s="756"/>
      <c r="BH44" s="760"/>
      <c r="BI44" s="767"/>
      <c r="BJ44" s="773"/>
      <c r="BK44" s="578"/>
      <c r="BL44" s="586"/>
      <c r="BM44" s="586"/>
      <c r="BN44" s="809"/>
      <c r="BO44" s="823"/>
      <c r="CC44" s="638"/>
      <c r="CD44" s="638"/>
      <c r="CE44" s="848"/>
      <c r="CF44" s="848"/>
      <c r="CG44" s="848"/>
      <c r="CH44" s="848"/>
      <c r="CI44" s="848"/>
      <c r="CJ44" s="848"/>
      <c r="CK44" s="851"/>
      <c r="CL44" s="851"/>
      <c r="CM44" s="851"/>
      <c r="CN44" s="851"/>
      <c r="CO44" s="851"/>
      <c r="CP44" s="832"/>
      <c r="CQ44" s="832"/>
      <c r="CR44" s="832"/>
    </row>
    <row r="45" spans="2:96" ht="21" customHeight="1">
      <c r="B45" s="394"/>
      <c r="C45" s="394"/>
      <c r="D45" s="438" t="s">
        <v>727</v>
      </c>
      <c r="E45" s="454"/>
      <c r="F45" s="454"/>
      <c r="G45" s="454"/>
      <c r="H45" s="454"/>
      <c r="I45" s="454"/>
      <c r="J45" s="454"/>
      <c r="K45" s="454"/>
      <c r="L45" s="454"/>
      <c r="M45" s="454"/>
      <c r="N45" s="454"/>
      <c r="O45" s="454"/>
      <c r="P45" s="505"/>
      <c r="Q45" s="516"/>
      <c r="R45" s="516"/>
      <c r="S45" s="516"/>
      <c r="T45" s="516"/>
      <c r="U45" s="516"/>
      <c r="V45" s="528"/>
      <c r="W45" s="549">
        <v>4</v>
      </c>
      <c r="X45" s="567"/>
      <c r="Y45" s="567">
        <v>7</v>
      </c>
      <c r="Z45" s="567"/>
      <c r="AA45" s="567"/>
      <c r="AB45" s="567">
        <v>1</v>
      </c>
      <c r="AC45" s="596">
        <v>4</v>
      </c>
      <c r="AD45" s="549">
        <v>4</v>
      </c>
      <c r="AE45" s="567"/>
      <c r="AF45" s="567">
        <v>7</v>
      </c>
      <c r="AG45" s="567"/>
      <c r="AH45" s="567"/>
      <c r="AI45" s="567">
        <v>1</v>
      </c>
      <c r="AJ45" s="596">
        <v>4</v>
      </c>
      <c r="AK45" s="549">
        <v>4</v>
      </c>
      <c r="AL45" s="567"/>
      <c r="AM45" s="567">
        <v>7</v>
      </c>
      <c r="AN45" s="567">
        <v>2</v>
      </c>
      <c r="AO45" s="567"/>
      <c r="AP45" s="567">
        <v>1</v>
      </c>
      <c r="AQ45" s="596">
        <v>4</v>
      </c>
      <c r="AR45" s="556">
        <v>4</v>
      </c>
      <c r="AS45" s="567"/>
      <c r="AT45" s="567"/>
      <c r="AU45" s="567"/>
      <c r="AV45" s="567"/>
      <c r="AW45" s="567"/>
      <c r="AX45" s="596">
        <v>7</v>
      </c>
      <c r="AY45" s="677">
        <f t="shared" si="0"/>
        <v>61</v>
      </c>
      <c r="AZ45" s="693"/>
      <c r="BA45" s="693"/>
      <c r="BB45" s="706">
        <f t="shared" si="1"/>
        <v>15.25</v>
      </c>
      <c r="BC45" s="706"/>
      <c r="BD45" s="706"/>
      <c r="BE45" s="730"/>
      <c r="BF45" s="745"/>
      <c r="BG45" s="756"/>
      <c r="BH45" s="760"/>
      <c r="BI45" s="767"/>
      <c r="BJ45" s="773"/>
      <c r="BK45" s="578"/>
      <c r="BL45" s="586"/>
      <c r="BM45" s="586"/>
      <c r="BN45" s="809"/>
      <c r="BO45" s="823"/>
      <c r="CC45" s="846"/>
      <c r="CD45" s="638"/>
      <c r="CE45" s="848"/>
      <c r="CF45" s="848"/>
      <c r="CG45" s="848"/>
      <c r="CH45" s="848"/>
      <c r="CI45" s="848"/>
      <c r="CJ45" s="848"/>
      <c r="CK45" s="851"/>
      <c r="CL45" s="851"/>
      <c r="CM45" s="851"/>
      <c r="CN45" s="851"/>
      <c r="CO45" s="851"/>
      <c r="CP45" s="832"/>
      <c r="CQ45" s="832"/>
      <c r="CR45" s="832"/>
    </row>
    <row r="46" spans="2:96" ht="21" customHeight="1">
      <c r="B46" s="394"/>
      <c r="C46" s="394"/>
      <c r="D46" s="438" t="s">
        <v>537</v>
      </c>
      <c r="E46" s="454"/>
      <c r="F46" s="454"/>
      <c r="G46" s="454"/>
      <c r="H46" s="454"/>
      <c r="I46" s="454"/>
      <c r="J46" s="454"/>
      <c r="K46" s="454"/>
      <c r="L46" s="454"/>
      <c r="M46" s="454"/>
      <c r="N46" s="454"/>
      <c r="O46" s="454"/>
      <c r="P46" s="505"/>
      <c r="Q46" s="516"/>
      <c r="R46" s="516"/>
      <c r="S46" s="516"/>
      <c r="T46" s="516"/>
      <c r="U46" s="516"/>
      <c r="V46" s="528"/>
      <c r="W46" s="549"/>
      <c r="X46" s="567"/>
      <c r="Y46" s="567"/>
      <c r="Z46" s="567"/>
      <c r="AA46" s="567">
        <v>7</v>
      </c>
      <c r="AB46" s="567"/>
      <c r="AC46" s="596"/>
      <c r="AD46" s="549">
        <v>1</v>
      </c>
      <c r="AE46" s="567">
        <v>4</v>
      </c>
      <c r="AF46" s="567">
        <v>4</v>
      </c>
      <c r="AG46" s="567"/>
      <c r="AH46" s="567">
        <v>7</v>
      </c>
      <c r="AI46" s="567"/>
      <c r="AJ46" s="596"/>
      <c r="AK46" s="549">
        <v>1</v>
      </c>
      <c r="AL46" s="567">
        <v>4</v>
      </c>
      <c r="AM46" s="567">
        <v>4</v>
      </c>
      <c r="AN46" s="567"/>
      <c r="AO46" s="567">
        <v>7</v>
      </c>
      <c r="AP46" s="567">
        <v>2</v>
      </c>
      <c r="AQ46" s="596"/>
      <c r="AR46" s="556">
        <v>1</v>
      </c>
      <c r="AS46" s="567">
        <v>4</v>
      </c>
      <c r="AT46" s="567"/>
      <c r="AU46" s="567"/>
      <c r="AV46" s="567">
        <v>7</v>
      </c>
      <c r="AW46" s="567"/>
      <c r="AX46" s="596">
        <v>4</v>
      </c>
      <c r="AY46" s="677">
        <f t="shared" si="0"/>
        <v>57</v>
      </c>
      <c r="AZ46" s="693"/>
      <c r="BA46" s="693"/>
      <c r="BB46" s="706">
        <f t="shared" si="1"/>
        <v>14.25</v>
      </c>
      <c r="BC46" s="706"/>
      <c r="BD46" s="706"/>
      <c r="BE46" s="730"/>
      <c r="BF46" s="745"/>
      <c r="BG46" s="756"/>
      <c r="BH46" s="760"/>
      <c r="BI46" s="767"/>
      <c r="BJ46" s="773"/>
      <c r="BK46" s="576"/>
      <c r="BL46" s="585"/>
      <c r="BM46" s="585"/>
      <c r="BN46" s="810"/>
      <c r="BO46" s="823"/>
    </row>
    <row r="47" spans="2:96" ht="21" customHeight="1">
      <c r="B47" s="394"/>
      <c r="C47" s="394"/>
      <c r="D47" s="438" t="s">
        <v>387</v>
      </c>
      <c r="E47" s="454"/>
      <c r="F47" s="454"/>
      <c r="G47" s="454"/>
      <c r="H47" s="454"/>
      <c r="I47" s="454"/>
      <c r="J47" s="454"/>
      <c r="K47" s="454"/>
      <c r="L47" s="454"/>
      <c r="M47" s="454"/>
      <c r="N47" s="454"/>
      <c r="O47" s="454"/>
      <c r="P47" s="505"/>
      <c r="Q47" s="516"/>
      <c r="R47" s="516"/>
      <c r="S47" s="516"/>
      <c r="T47" s="516"/>
      <c r="U47" s="516"/>
      <c r="V47" s="528"/>
      <c r="W47" s="549"/>
      <c r="X47" s="567"/>
      <c r="Y47" s="567"/>
      <c r="Z47" s="567"/>
      <c r="AA47" s="567">
        <v>7</v>
      </c>
      <c r="AB47" s="567"/>
      <c r="AC47" s="596"/>
      <c r="AD47" s="549">
        <v>1</v>
      </c>
      <c r="AE47" s="567">
        <v>4</v>
      </c>
      <c r="AF47" s="567">
        <v>4</v>
      </c>
      <c r="AG47" s="567"/>
      <c r="AH47" s="567">
        <v>7</v>
      </c>
      <c r="AI47" s="567"/>
      <c r="AJ47" s="596"/>
      <c r="AK47" s="549">
        <v>1</v>
      </c>
      <c r="AL47" s="567">
        <v>4</v>
      </c>
      <c r="AM47" s="567">
        <v>4</v>
      </c>
      <c r="AN47" s="567"/>
      <c r="AO47" s="567">
        <v>7</v>
      </c>
      <c r="AP47" s="567">
        <v>2</v>
      </c>
      <c r="AQ47" s="596"/>
      <c r="AR47" s="556">
        <v>1</v>
      </c>
      <c r="AS47" s="567">
        <v>4</v>
      </c>
      <c r="AT47" s="567"/>
      <c r="AU47" s="567"/>
      <c r="AV47" s="567">
        <v>7</v>
      </c>
      <c r="AW47" s="567"/>
      <c r="AX47" s="596">
        <v>4</v>
      </c>
      <c r="AY47" s="677">
        <f t="shared" si="0"/>
        <v>57</v>
      </c>
      <c r="AZ47" s="693"/>
      <c r="BA47" s="693"/>
      <c r="BB47" s="706">
        <f t="shared" si="1"/>
        <v>14.25</v>
      </c>
      <c r="BC47" s="706"/>
      <c r="BD47" s="706"/>
      <c r="BE47" s="730"/>
      <c r="BF47" s="745"/>
      <c r="BG47" s="756"/>
      <c r="BH47" s="760"/>
      <c r="BI47" s="767"/>
      <c r="BJ47" s="773"/>
      <c r="BK47" s="578"/>
      <c r="BL47" s="586"/>
      <c r="BM47" s="586"/>
      <c r="BN47" s="809"/>
      <c r="BO47" s="823"/>
    </row>
    <row r="48" spans="2:96" ht="21" customHeight="1">
      <c r="B48" s="394"/>
      <c r="C48" s="394"/>
      <c r="D48" s="438"/>
      <c r="E48" s="454"/>
      <c r="F48" s="454"/>
      <c r="G48" s="454"/>
      <c r="H48" s="454"/>
      <c r="I48" s="454"/>
      <c r="J48" s="454"/>
      <c r="K48" s="454"/>
      <c r="L48" s="454"/>
      <c r="M48" s="454"/>
      <c r="N48" s="454"/>
      <c r="O48" s="454"/>
      <c r="P48" s="505"/>
      <c r="Q48" s="516"/>
      <c r="R48" s="516"/>
      <c r="S48" s="516"/>
      <c r="T48" s="516"/>
      <c r="U48" s="516"/>
      <c r="V48" s="528"/>
      <c r="W48" s="549"/>
      <c r="X48" s="567"/>
      <c r="Y48" s="567"/>
      <c r="Z48" s="567"/>
      <c r="AA48" s="567"/>
      <c r="AB48" s="567"/>
      <c r="AC48" s="596"/>
      <c r="AD48" s="549"/>
      <c r="AE48" s="567"/>
      <c r="AF48" s="567"/>
      <c r="AG48" s="567"/>
      <c r="AH48" s="567"/>
      <c r="AI48" s="567"/>
      <c r="AJ48" s="596"/>
      <c r="AK48" s="549"/>
      <c r="AL48" s="567"/>
      <c r="AM48" s="567"/>
      <c r="AN48" s="567"/>
      <c r="AO48" s="567"/>
      <c r="AP48" s="567"/>
      <c r="AQ48" s="596"/>
      <c r="AR48" s="556"/>
      <c r="AS48" s="567"/>
      <c r="AT48" s="567"/>
      <c r="AU48" s="567"/>
      <c r="AV48" s="567"/>
      <c r="AW48" s="567"/>
      <c r="AX48" s="596"/>
      <c r="AY48" s="677">
        <f t="shared" si="0"/>
        <v>0</v>
      </c>
      <c r="AZ48" s="693"/>
      <c r="BA48" s="693"/>
      <c r="BB48" s="706">
        <f t="shared" si="1"/>
        <v>0</v>
      </c>
      <c r="BC48" s="706"/>
      <c r="BD48" s="706"/>
      <c r="BE48" s="730"/>
      <c r="BF48" s="745"/>
      <c r="BG48" s="756"/>
      <c r="BH48" s="760"/>
      <c r="BI48" s="767"/>
      <c r="BJ48" s="773"/>
      <c r="BK48" s="578"/>
      <c r="BL48" s="586"/>
      <c r="BM48" s="586"/>
      <c r="BN48" s="809"/>
      <c r="BO48" s="823"/>
    </row>
    <row r="49" spans="2:85" ht="21" customHeight="1">
      <c r="B49" s="394"/>
      <c r="C49" s="394"/>
      <c r="D49" s="438"/>
      <c r="E49" s="454"/>
      <c r="F49" s="454"/>
      <c r="G49" s="454"/>
      <c r="H49" s="454"/>
      <c r="I49" s="454"/>
      <c r="J49" s="454"/>
      <c r="K49" s="454"/>
      <c r="L49" s="454"/>
      <c r="M49" s="454"/>
      <c r="N49" s="454"/>
      <c r="O49" s="454"/>
      <c r="P49" s="505"/>
      <c r="Q49" s="516"/>
      <c r="R49" s="516"/>
      <c r="S49" s="516"/>
      <c r="T49" s="516"/>
      <c r="U49" s="516"/>
      <c r="V49" s="528"/>
      <c r="W49" s="549"/>
      <c r="X49" s="567"/>
      <c r="Y49" s="567"/>
      <c r="Z49" s="567"/>
      <c r="AA49" s="567"/>
      <c r="AB49" s="567"/>
      <c r="AC49" s="596"/>
      <c r="AD49" s="549"/>
      <c r="AE49" s="567"/>
      <c r="AF49" s="567"/>
      <c r="AG49" s="567"/>
      <c r="AH49" s="567"/>
      <c r="AI49" s="567"/>
      <c r="AJ49" s="596"/>
      <c r="AK49" s="549"/>
      <c r="AL49" s="567"/>
      <c r="AM49" s="567"/>
      <c r="AN49" s="567"/>
      <c r="AO49" s="567"/>
      <c r="AP49" s="567"/>
      <c r="AQ49" s="596"/>
      <c r="AR49" s="556"/>
      <c r="AS49" s="567"/>
      <c r="AT49" s="567"/>
      <c r="AU49" s="567"/>
      <c r="AV49" s="567"/>
      <c r="AW49" s="567"/>
      <c r="AX49" s="596"/>
      <c r="AY49" s="677">
        <f t="shared" si="0"/>
        <v>0</v>
      </c>
      <c r="AZ49" s="693"/>
      <c r="BA49" s="693"/>
      <c r="BB49" s="706">
        <f t="shared" si="1"/>
        <v>0</v>
      </c>
      <c r="BC49" s="706"/>
      <c r="BD49" s="706"/>
      <c r="BE49" s="730"/>
      <c r="BF49" s="745"/>
      <c r="BG49" s="756"/>
      <c r="BH49" s="760"/>
      <c r="BI49" s="767"/>
      <c r="BJ49" s="773"/>
      <c r="BK49" s="578"/>
      <c r="BL49" s="586"/>
      <c r="BM49" s="586"/>
      <c r="BN49" s="809"/>
      <c r="BO49" s="823"/>
    </row>
    <row r="50" spans="2:85" ht="21" customHeight="1">
      <c r="B50" s="394"/>
      <c r="C50" s="394"/>
      <c r="D50" s="439"/>
      <c r="E50" s="455"/>
      <c r="F50" s="455"/>
      <c r="G50" s="455"/>
      <c r="H50" s="455"/>
      <c r="I50" s="455"/>
      <c r="J50" s="455"/>
      <c r="K50" s="455"/>
      <c r="L50" s="455"/>
      <c r="M50" s="455"/>
      <c r="N50" s="455"/>
      <c r="O50" s="455"/>
      <c r="P50" s="506"/>
      <c r="Q50" s="517"/>
      <c r="R50" s="517"/>
      <c r="S50" s="517"/>
      <c r="T50" s="517"/>
      <c r="U50" s="517"/>
      <c r="V50" s="529"/>
      <c r="W50" s="551"/>
      <c r="X50" s="569"/>
      <c r="Y50" s="569"/>
      <c r="Z50" s="569"/>
      <c r="AA50" s="569"/>
      <c r="AB50" s="569"/>
      <c r="AC50" s="598"/>
      <c r="AD50" s="551"/>
      <c r="AE50" s="569"/>
      <c r="AF50" s="569"/>
      <c r="AG50" s="569"/>
      <c r="AH50" s="569"/>
      <c r="AI50" s="569"/>
      <c r="AJ50" s="598"/>
      <c r="AK50" s="551"/>
      <c r="AL50" s="569"/>
      <c r="AM50" s="569"/>
      <c r="AN50" s="569"/>
      <c r="AO50" s="569"/>
      <c r="AP50" s="569"/>
      <c r="AQ50" s="598"/>
      <c r="AR50" s="558"/>
      <c r="AS50" s="569"/>
      <c r="AT50" s="569"/>
      <c r="AU50" s="569"/>
      <c r="AV50" s="569"/>
      <c r="AW50" s="569"/>
      <c r="AX50" s="598"/>
      <c r="AY50" s="678">
        <f t="shared" si="0"/>
        <v>0</v>
      </c>
      <c r="AZ50" s="694"/>
      <c r="BA50" s="694"/>
      <c r="BB50" s="707">
        <f t="shared" si="1"/>
        <v>0</v>
      </c>
      <c r="BC50" s="707"/>
      <c r="BD50" s="707"/>
      <c r="BE50" s="731"/>
      <c r="BF50" s="746"/>
      <c r="BG50" s="757"/>
      <c r="BH50" s="761"/>
      <c r="BI50" s="768"/>
      <c r="BJ50" s="774"/>
      <c r="BK50" s="780"/>
      <c r="BL50" s="791"/>
      <c r="BM50" s="791"/>
      <c r="BN50" s="811"/>
      <c r="BO50" s="823"/>
    </row>
    <row r="51" spans="2:85" ht="21" customHeight="1">
      <c r="B51" s="394"/>
      <c r="C51" s="411" t="s">
        <v>580</v>
      </c>
      <c r="D51" s="440" t="s">
        <v>694</v>
      </c>
      <c r="E51" s="453"/>
      <c r="F51" s="453"/>
      <c r="G51" s="453"/>
      <c r="H51" s="453"/>
      <c r="I51" s="453"/>
      <c r="J51" s="453"/>
      <c r="K51" s="453"/>
      <c r="L51" s="453"/>
      <c r="M51" s="453"/>
      <c r="N51" s="453"/>
      <c r="O51" s="453"/>
      <c r="P51" s="504"/>
      <c r="Q51" s="515"/>
      <c r="R51" s="515"/>
      <c r="S51" s="515"/>
      <c r="T51" s="515"/>
      <c r="U51" s="515"/>
      <c r="V51" s="527"/>
      <c r="W51" s="552"/>
      <c r="X51" s="570">
        <v>7</v>
      </c>
      <c r="Y51" s="570">
        <v>7</v>
      </c>
      <c r="Z51" s="570"/>
      <c r="AA51" s="570">
        <v>7</v>
      </c>
      <c r="AB51" s="570"/>
      <c r="AC51" s="599">
        <v>7</v>
      </c>
      <c r="AD51" s="552"/>
      <c r="AE51" s="570">
        <v>7</v>
      </c>
      <c r="AF51" s="570">
        <v>7</v>
      </c>
      <c r="AG51" s="570"/>
      <c r="AH51" s="570">
        <v>7</v>
      </c>
      <c r="AI51" s="570"/>
      <c r="AJ51" s="599">
        <v>7</v>
      </c>
      <c r="AK51" s="552"/>
      <c r="AL51" s="570">
        <v>7</v>
      </c>
      <c r="AM51" s="570">
        <v>7</v>
      </c>
      <c r="AN51" s="570"/>
      <c r="AO51" s="570">
        <v>7</v>
      </c>
      <c r="AP51" s="570"/>
      <c r="AQ51" s="599">
        <v>7</v>
      </c>
      <c r="AR51" s="552"/>
      <c r="AS51" s="570">
        <v>7</v>
      </c>
      <c r="AT51" s="570">
        <v>7</v>
      </c>
      <c r="AU51" s="570"/>
      <c r="AV51" s="570"/>
      <c r="AW51" s="570"/>
      <c r="AX51" s="599">
        <v>7</v>
      </c>
      <c r="AY51" s="679">
        <f t="shared" si="0"/>
        <v>105</v>
      </c>
      <c r="AZ51" s="695"/>
      <c r="BA51" s="695"/>
      <c r="BB51" s="708">
        <f t="shared" si="1"/>
        <v>26.25</v>
      </c>
      <c r="BC51" s="708"/>
      <c r="BD51" s="708"/>
      <c r="BE51" s="730">
        <f>ROUNDDOWN(SUM(BB51:BD57)/AY60,1)</f>
        <v>4.2</v>
      </c>
      <c r="BF51" s="745"/>
      <c r="BG51" s="756"/>
      <c r="BH51" s="762">
        <f>ROUNDDOWN(SUM(BB51:BD57)/40,1)</f>
        <v>3.3</v>
      </c>
      <c r="BI51" s="769"/>
      <c r="BJ51" s="775"/>
      <c r="BK51" s="781"/>
      <c r="BL51" s="792"/>
      <c r="BM51" s="792"/>
      <c r="BN51" s="812"/>
      <c r="BO51" s="823"/>
    </row>
    <row r="52" spans="2:85" ht="21" customHeight="1">
      <c r="B52" s="394"/>
      <c r="C52" s="412"/>
      <c r="D52" s="441" t="s">
        <v>712</v>
      </c>
      <c r="E52" s="454"/>
      <c r="F52" s="454"/>
      <c r="G52" s="454"/>
      <c r="H52" s="454"/>
      <c r="I52" s="454"/>
      <c r="J52" s="454"/>
      <c r="K52" s="454"/>
      <c r="L52" s="454"/>
      <c r="M52" s="454"/>
      <c r="N52" s="454"/>
      <c r="O52" s="454"/>
      <c r="P52" s="505"/>
      <c r="Q52" s="516"/>
      <c r="R52" s="516"/>
      <c r="S52" s="516"/>
      <c r="T52" s="516"/>
      <c r="U52" s="516"/>
      <c r="V52" s="528"/>
      <c r="W52" s="549"/>
      <c r="X52" s="567">
        <v>7</v>
      </c>
      <c r="Y52" s="567">
        <v>7</v>
      </c>
      <c r="Z52" s="567"/>
      <c r="AA52" s="567">
        <v>7</v>
      </c>
      <c r="AB52" s="567"/>
      <c r="AC52" s="596">
        <v>7</v>
      </c>
      <c r="AD52" s="549"/>
      <c r="AE52" s="567">
        <v>7</v>
      </c>
      <c r="AF52" s="567">
        <v>7</v>
      </c>
      <c r="AG52" s="567"/>
      <c r="AH52" s="567">
        <v>7</v>
      </c>
      <c r="AI52" s="567"/>
      <c r="AJ52" s="596">
        <v>7</v>
      </c>
      <c r="AK52" s="549"/>
      <c r="AL52" s="567">
        <v>7</v>
      </c>
      <c r="AM52" s="567">
        <v>7</v>
      </c>
      <c r="AN52" s="567"/>
      <c r="AO52" s="567"/>
      <c r="AP52" s="567"/>
      <c r="AQ52" s="596">
        <v>7</v>
      </c>
      <c r="AR52" s="549"/>
      <c r="AS52" s="567"/>
      <c r="AT52" s="567">
        <v>7</v>
      </c>
      <c r="AU52" s="567"/>
      <c r="AV52" s="567"/>
      <c r="AW52" s="567"/>
      <c r="AX52" s="596">
        <v>7</v>
      </c>
      <c r="AY52" s="677">
        <f t="shared" si="0"/>
        <v>91</v>
      </c>
      <c r="AZ52" s="693"/>
      <c r="BA52" s="693"/>
      <c r="BB52" s="706">
        <f t="shared" si="1"/>
        <v>22.75</v>
      </c>
      <c r="BC52" s="706"/>
      <c r="BD52" s="706"/>
      <c r="BE52" s="730"/>
      <c r="BF52" s="745"/>
      <c r="BG52" s="756"/>
      <c r="BH52" s="762"/>
      <c r="BI52" s="769"/>
      <c r="BJ52" s="775"/>
      <c r="BK52" s="782"/>
      <c r="BL52" s="782"/>
      <c r="BM52" s="782"/>
      <c r="BN52" s="813"/>
      <c r="BO52" s="823"/>
    </row>
    <row r="53" spans="2:85" ht="21" customHeight="1">
      <c r="B53" s="394"/>
      <c r="C53" s="412"/>
      <c r="D53" s="441" t="s">
        <v>484</v>
      </c>
      <c r="E53" s="454"/>
      <c r="F53" s="454"/>
      <c r="G53" s="454"/>
      <c r="H53" s="454"/>
      <c r="I53" s="454"/>
      <c r="J53" s="454"/>
      <c r="K53" s="454"/>
      <c r="L53" s="454"/>
      <c r="M53" s="454"/>
      <c r="N53" s="454"/>
      <c r="O53" s="454"/>
      <c r="P53" s="505"/>
      <c r="Q53" s="516"/>
      <c r="R53" s="516"/>
      <c r="S53" s="516"/>
      <c r="T53" s="516"/>
      <c r="U53" s="516"/>
      <c r="V53" s="528"/>
      <c r="W53" s="549">
        <v>7</v>
      </c>
      <c r="X53" s="567"/>
      <c r="Y53" s="567">
        <v>7</v>
      </c>
      <c r="Z53" s="567">
        <v>7</v>
      </c>
      <c r="AA53" s="567">
        <v>7</v>
      </c>
      <c r="AB53" s="567">
        <v>7</v>
      </c>
      <c r="AC53" s="596"/>
      <c r="AD53" s="549">
        <v>7</v>
      </c>
      <c r="AE53" s="567"/>
      <c r="AF53" s="567">
        <v>7</v>
      </c>
      <c r="AG53" s="567">
        <v>7</v>
      </c>
      <c r="AH53" s="567">
        <v>7</v>
      </c>
      <c r="AI53" s="567">
        <v>7</v>
      </c>
      <c r="AJ53" s="596"/>
      <c r="AK53" s="549">
        <v>7</v>
      </c>
      <c r="AL53" s="567"/>
      <c r="AM53" s="567">
        <v>7</v>
      </c>
      <c r="AN53" s="567">
        <v>7</v>
      </c>
      <c r="AO53" s="567"/>
      <c r="AP53" s="567">
        <v>7</v>
      </c>
      <c r="AQ53" s="596"/>
      <c r="AR53" s="549">
        <v>7</v>
      </c>
      <c r="AS53" s="567"/>
      <c r="AT53" s="567">
        <v>7</v>
      </c>
      <c r="AU53" s="567"/>
      <c r="AV53" s="567">
        <v>7</v>
      </c>
      <c r="AW53" s="567"/>
      <c r="AX53" s="596"/>
      <c r="AY53" s="677">
        <f t="shared" si="0"/>
        <v>119</v>
      </c>
      <c r="AZ53" s="693"/>
      <c r="BA53" s="693"/>
      <c r="BB53" s="706">
        <f t="shared" si="1"/>
        <v>29.75</v>
      </c>
      <c r="BC53" s="706"/>
      <c r="BD53" s="706"/>
      <c r="BE53" s="730"/>
      <c r="BF53" s="745"/>
      <c r="BG53" s="756"/>
      <c r="BH53" s="762"/>
      <c r="BI53" s="769"/>
      <c r="BJ53" s="775"/>
      <c r="BK53" s="782"/>
      <c r="BL53" s="782"/>
      <c r="BM53" s="782"/>
      <c r="BN53" s="813"/>
      <c r="BO53" s="823"/>
    </row>
    <row r="54" spans="2:85" ht="21" customHeight="1">
      <c r="B54" s="394"/>
      <c r="C54" s="412"/>
      <c r="D54" s="441" t="s">
        <v>722</v>
      </c>
      <c r="E54" s="454"/>
      <c r="F54" s="454"/>
      <c r="G54" s="454"/>
      <c r="H54" s="454"/>
      <c r="I54" s="454"/>
      <c r="J54" s="454"/>
      <c r="K54" s="454"/>
      <c r="L54" s="454"/>
      <c r="M54" s="454"/>
      <c r="N54" s="454"/>
      <c r="O54" s="454"/>
      <c r="P54" s="505"/>
      <c r="Q54" s="516"/>
      <c r="R54" s="516"/>
      <c r="S54" s="516"/>
      <c r="T54" s="516"/>
      <c r="U54" s="516"/>
      <c r="V54" s="528"/>
      <c r="W54" s="549">
        <v>7</v>
      </c>
      <c r="X54" s="567"/>
      <c r="Y54" s="567"/>
      <c r="Z54" s="567">
        <v>7</v>
      </c>
      <c r="AA54" s="567">
        <v>7</v>
      </c>
      <c r="AB54" s="567">
        <v>7</v>
      </c>
      <c r="AC54" s="596"/>
      <c r="AD54" s="549">
        <v>7</v>
      </c>
      <c r="AE54" s="567"/>
      <c r="AF54" s="567"/>
      <c r="AG54" s="567">
        <v>7</v>
      </c>
      <c r="AH54" s="567">
        <v>7</v>
      </c>
      <c r="AI54" s="567">
        <v>7</v>
      </c>
      <c r="AJ54" s="596"/>
      <c r="AK54" s="549">
        <v>7</v>
      </c>
      <c r="AL54" s="567"/>
      <c r="AM54" s="567">
        <v>7</v>
      </c>
      <c r="AN54" s="567">
        <v>7</v>
      </c>
      <c r="AO54" s="567">
        <v>7</v>
      </c>
      <c r="AP54" s="567">
        <v>7</v>
      </c>
      <c r="AQ54" s="596"/>
      <c r="AR54" s="549">
        <v>7</v>
      </c>
      <c r="AS54" s="567"/>
      <c r="AT54" s="567">
        <v>7</v>
      </c>
      <c r="AU54" s="567"/>
      <c r="AV54" s="567">
        <v>7</v>
      </c>
      <c r="AW54" s="567"/>
      <c r="AX54" s="596"/>
      <c r="AY54" s="677">
        <f t="shared" si="0"/>
        <v>112</v>
      </c>
      <c r="AZ54" s="693"/>
      <c r="BA54" s="693"/>
      <c r="BB54" s="706">
        <f t="shared" si="1"/>
        <v>28</v>
      </c>
      <c r="BC54" s="706"/>
      <c r="BD54" s="706"/>
      <c r="BE54" s="730"/>
      <c r="BF54" s="745"/>
      <c r="BG54" s="756"/>
      <c r="BH54" s="762"/>
      <c r="BI54" s="769"/>
      <c r="BJ54" s="775"/>
      <c r="BK54" s="782"/>
      <c r="BL54" s="782"/>
      <c r="BM54" s="782"/>
      <c r="BN54" s="813"/>
    </row>
    <row r="55" spans="2:85" ht="21" customHeight="1">
      <c r="B55" s="394"/>
      <c r="C55" s="412"/>
      <c r="D55" s="441" t="s">
        <v>718</v>
      </c>
      <c r="E55" s="454"/>
      <c r="F55" s="454"/>
      <c r="G55" s="454"/>
      <c r="H55" s="454"/>
      <c r="I55" s="454"/>
      <c r="J55" s="454"/>
      <c r="K55" s="454"/>
      <c r="L55" s="454"/>
      <c r="M55" s="454"/>
      <c r="N55" s="454"/>
      <c r="O55" s="454"/>
      <c r="P55" s="505"/>
      <c r="Q55" s="516"/>
      <c r="R55" s="516"/>
      <c r="S55" s="516"/>
      <c r="T55" s="516"/>
      <c r="U55" s="516"/>
      <c r="V55" s="528"/>
      <c r="W55" s="549">
        <v>7</v>
      </c>
      <c r="X55" s="567"/>
      <c r="Y55" s="567"/>
      <c r="Z55" s="567">
        <v>7</v>
      </c>
      <c r="AA55" s="567">
        <v>7</v>
      </c>
      <c r="AB55" s="567">
        <v>7</v>
      </c>
      <c r="AC55" s="596"/>
      <c r="AD55" s="549">
        <v>7</v>
      </c>
      <c r="AE55" s="567"/>
      <c r="AF55" s="567"/>
      <c r="AG55" s="567">
        <v>7</v>
      </c>
      <c r="AH55" s="567">
        <v>7</v>
      </c>
      <c r="AI55" s="567">
        <v>7</v>
      </c>
      <c r="AJ55" s="596"/>
      <c r="AK55" s="549">
        <v>7</v>
      </c>
      <c r="AL55" s="567"/>
      <c r="AM55" s="567">
        <v>7</v>
      </c>
      <c r="AN55" s="567">
        <v>7</v>
      </c>
      <c r="AO55" s="567">
        <v>7</v>
      </c>
      <c r="AP55" s="567">
        <v>7</v>
      </c>
      <c r="AQ55" s="596"/>
      <c r="AR55" s="549">
        <v>7</v>
      </c>
      <c r="AS55" s="567"/>
      <c r="AT55" s="567">
        <v>7</v>
      </c>
      <c r="AU55" s="567"/>
      <c r="AV55" s="567">
        <v>7</v>
      </c>
      <c r="AW55" s="567"/>
      <c r="AX55" s="596"/>
      <c r="AY55" s="677">
        <f t="shared" si="0"/>
        <v>112</v>
      </c>
      <c r="AZ55" s="693"/>
      <c r="BA55" s="693"/>
      <c r="BB55" s="706">
        <f t="shared" si="1"/>
        <v>28</v>
      </c>
      <c r="BC55" s="706"/>
      <c r="BD55" s="706"/>
      <c r="BE55" s="730"/>
      <c r="BF55" s="745"/>
      <c r="BG55" s="756"/>
      <c r="BH55" s="762"/>
      <c r="BI55" s="769"/>
      <c r="BJ55" s="775"/>
      <c r="BK55" s="782"/>
      <c r="BL55" s="782"/>
      <c r="BM55" s="782"/>
      <c r="BN55" s="813"/>
      <c r="CE55" s="385"/>
      <c r="CF55" s="385"/>
      <c r="CG55" s="385"/>
    </row>
    <row r="56" spans="2:85" ht="21" customHeight="1">
      <c r="B56" s="394"/>
      <c r="C56" s="412"/>
      <c r="D56" s="441"/>
      <c r="E56" s="454"/>
      <c r="F56" s="454"/>
      <c r="G56" s="454"/>
      <c r="H56" s="454"/>
      <c r="I56" s="454"/>
      <c r="J56" s="454"/>
      <c r="K56" s="454"/>
      <c r="L56" s="454"/>
      <c r="M56" s="454"/>
      <c r="N56" s="454"/>
      <c r="O56" s="454"/>
      <c r="P56" s="505"/>
      <c r="Q56" s="516"/>
      <c r="R56" s="516"/>
      <c r="S56" s="516"/>
      <c r="T56" s="516"/>
      <c r="U56" s="516"/>
      <c r="V56" s="528"/>
      <c r="W56" s="549"/>
      <c r="X56" s="567"/>
      <c r="Y56" s="567"/>
      <c r="Z56" s="567"/>
      <c r="AA56" s="567"/>
      <c r="AB56" s="567"/>
      <c r="AC56" s="596"/>
      <c r="AD56" s="549"/>
      <c r="AE56" s="567"/>
      <c r="AF56" s="567"/>
      <c r="AG56" s="567"/>
      <c r="AH56" s="567"/>
      <c r="AI56" s="567"/>
      <c r="AJ56" s="596"/>
      <c r="AK56" s="549"/>
      <c r="AL56" s="567"/>
      <c r="AM56" s="567"/>
      <c r="AN56" s="567"/>
      <c r="AO56" s="567"/>
      <c r="AP56" s="567"/>
      <c r="AQ56" s="596"/>
      <c r="AR56" s="549"/>
      <c r="AS56" s="567"/>
      <c r="AT56" s="567"/>
      <c r="AU56" s="567"/>
      <c r="AV56" s="567"/>
      <c r="AW56" s="567"/>
      <c r="AX56" s="596"/>
      <c r="AY56" s="677">
        <f t="shared" si="0"/>
        <v>0</v>
      </c>
      <c r="AZ56" s="693"/>
      <c r="BA56" s="693"/>
      <c r="BB56" s="706">
        <f t="shared" si="1"/>
        <v>0</v>
      </c>
      <c r="BC56" s="706"/>
      <c r="BD56" s="706"/>
      <c r="BE56" s="730"/>
      <c r="BF56" s="745"/>
      <c r="BG56" s="756"/>
      <c r="BH56" s="762"/>
      <c r="BI56" s="769"/>
      <c r="BJ56" s="775"/>
      <c r="BK56" s="782"/>
      <c r="BL56" s="782"/>
      <c r="BM56" s="782"/>
      <c r="BN56" s="813"/>
      <c r="CE56" s="385"/>
      <c r="CF56" s="385"/>
      <c r="CG56" s="385"/>
    </row>
    <row r="57" spans="2:85" ht="21" customHeight="1">
      <c r="B57" s="394"/>
      <c r="C57" s="413"/>
      <c r="D57" s="442"/>
      <c r="E57" s="456"/>
      <c r="F57" s="456"/>
      <c r="G57" s="456"/>
      <c r="H57" s="456"/>
      <c r="I57" s="456"/>
      <c r="J57" s="457"/>
      <c r="K57" s="457"/>
      <c r="L57" s="457"/>
      <c r="M57" s="457"/>
      <c r="N57" s="457"/>
      <c r="O57" s="457"/>
      <c r="P57" s="507"/>
      <c r="Q57" s="518"/>
      <c r="R57" s="518"/>
      <c r="S57" s="518"/>
      <c r="T57" s="518"/>
      <c r="U57" s="518"/>
      <c r="V57" s="530"/>
      <c r="W57" s="551"/>
      <c r="X57" s="569"/>
      <c r="Y57" s="569"/>
      <c r="Z57" s="569"/>
      <c r="AA57" s="569"/>
      <c r="AB57" s="569"/>
      <c r="AC57" s="598"/>
      <c r="AD57" s="551"/>
      <c r="AE57" s="569"/>
      <c r="AF57" s="569"/>
      <c r="AG57" s="569"/>
      <c r="AH57" s="569"/>
      <c r="AI57" s="569"/>
      <c r="AJ57" s="598"/>
      <c r="AK57" s="551"/>
      <c r="AL57" s="569"/>
      <c r="AM57" s="569"/>
      <c r="AN57" s="569"/>
      <c r="AO57" s="569"/>
      <c r="AP57" s="569"/>
      <c r="AQ57" s="598"/>
      <c r="AR57" s="551"/>
      <c r="AS57" s="569"/>
      <c r="AT57" s="569"/>
      <c r="AU57" s="569"/>
      <c r="AV57" s="569"/>
      <c r="AW57" s="569"/>
      <c r="AX57" s="598"/>
      <c r="AY57" s="680">
        <f t="shared" si="0"/>
        <v>0</v>
      </c>
      <c r="AZ57" s="696"/>
      <c r="BA57" s="696"/>
      <c r="BB57" s="709">
        <f t="shared" si="1"/>
        <v>0</v>
      </c>
      <c r="BC57" s="709"/>
      <c r="BD57" s="709"/>
      <c r="BE57" s="730"/>
      <c r="BF57" s="745"/>
      <c r="BG57" s="756"/>
      <c r="BH57" s="762"/>
      <c r="BI57" s="769"/>
      <c r="BJ57" s="775"/>
      <c r="BK57" s="783"/>
      <c r="BL57" s="783"/>
      <c r="BM57" s="783"/>
      <c r="BN57" s="814"/>
    </row>
    <row r="58" spans="2:85" ht="21" customHeight="1">
      <c r="B58" s="394"/>
      <c r="C58" s="414" t="s">
        <v>383</v>
      </c>
      <c r="D58" s="443"/>
      <c r="E58" s="443"/>
      <c r="F58" s="443"/>
      <c r="G58" s="443"/>
      <c r="H58" s="443"/>
      <c r="I58" s="443"/>
      <c r="J58" s="443"/>
      <c r="K58" s="443"/>
      <c r="L58" s="443"/>
      <c r="M58" s="443"/>
      <c r="N58" s="443"/>
      <c r="O58" s="443"/>
      <c r="P58" s="443"/>
      <c r="Q58" s="443"/>
      <c r="R58" s="443"/>
      <c r="S58" s="443"/>
      <c r="T58" s="443"/>
      <c r="U58" s="443"/>
      <c r="V58" s="531"/>
      <c r="W58" s="553">
        <f t="shared" ref="W58:AX58" si="2">SUM(W43:W57)</f>
        <v>29</v>
      </c>
      <c r="X58" s="571">
        <f t="shared" si="2"/>
        <v>22</v>
      </c>
      <c r="Y58" s="571">
        <f t="shared" si="2"/>
        <v>35</v>
      </c>
      <c r="Z58" s="571">
        <f t="shared" si="2"/>
        <v>29</v>
      </c>
      <c r="AA58" s="571">
        <f t="shared" si="2"/>
        <v>57</v>
      </c>
      <c r="AB58" s="571">
        <f t="shared" si="2"/>
        <v>23</v>
      </c>
      <c r="AC58" s="600">
        <f t="shared" si="2"/>
        <v>22</v>
      </c>
      <c r="AD58" s="553">
        <f t="shared" si="2"/>
        <v>31</v>
      </c>
      <c r="AE58" s="571">
        <f t="shared" si="2"/>
        <v>30</v>
      </c>
      <c r="AF58" s="571">
        <f t="shared" si="2"/>
        <v>43</v>
      </c>
      <c r="AG58" s="571">
        <f t="shared" si="2"/>
        <v>29</v>
      </c>
      <c r="AH58" s="571">
        <f t="shared" si="2"/>
        <v>57</v>
      </c>
      <c r="AI58" s="571">
        <f t="shared" si="2"/>
        <v>23</v>
      </c>
      <c r="AJ58" s="600">
        <f t="shared" si="2"/>
        <v>22</v>
      </c>
      <c r="AK58" s="553">
        <f t="shared" si="2"/>
        <v>31</v>
      </c>
      <c r="AL58" s="571">
        <f t="shared" si="2"/>
        <v>30</v>
      </c>
      <c r="AM58" s="571">
        <f t="shared" si="2"/>
        <v>57</v>
      </c>
      <c r="AN58" s="571">
        <f t="shared" si="2"/>
        <v>33</v>
      </c>
      <c r="AO58" s="571">
        <f t="shared" si="2"/>
        <v>43</v>
      </c>
      <c r="AP58" s="571">
        <f t="shared" si="2"/>
        <v>27</v>
      </c>
      <c r="AQ58" s="600">
        <f t="shared" si="2"/>
        <v>22</v>
      </c>
      <c r="AR58" s="553">
        <f t="shared" si="2"/>
        <v>31</v>
      </c>
      <c r="AS58" s="571">
        <f t="shared" si="2"/>
        <v>23</v>
      </c>
      <c r="AT58" s="571">
        <f t="shared" si="2"/>
        <v>35</v>
      </c>
      <c r="AU58" s="571">
        <f t="shared" si="2"/>
        <v>8</v>
      </c>
      <c r="AV58" s="571">
        <f t="shared" si="2"/>
        <v>43</v>
      </c>
      <c r="AW58" s="571">
        <f t="shared" si="2"/>
        <v>0</v>
      </c>
      <c r="AX58" s="600">
        <f t="shared" si="2"/>
        <v>36</v>
      </c>
      <c r="AY58" s="681">
        <f>SUM(AY37:BA53)</f>
        <v>887</v>
      </c>
      <c r="AZ58" s="697"/>
      <c r="BA58" s="697"/>
      <c r="BB58" s="710">
        <f>SUM($BB$43:$BD$57)</f>
        <v>217.75</v>
      </c>
      <c r="BC58" s="710"/>
      <c r="BD58" s="710"/>
      <c r="BE58" s="732">
        <f>SUM(BE43:BG57)</f>
        <v>6.7</v>
      </c>
      <c r="BF58" s="732"/>
      <c r="BG58" s="732"/>
      <c r="BH58" s="763">
        <f>SUM(BH43:BJ57)</f>
        <v>5.3</v>
      </c>
      <c r="BI58" s="770"/>
      <c r="BJ58" s="770"/>
      <c r="BK58" s="784"/>
      <c r="BL58" s="784"/>
      <c r="BM58" s="784"/>
      <c r="BN58" s="815"/>
    </row>
    <row r="59" spans="2:85" ht="21" customHeight="1">
      <c r="B59" s="395"/>
      <c r="C59" s="414" t="s">
        <v>624</v>
      </c>
      <c r="D59" s="443"/>
      <c r="E59" s="443"/>
      <c r="F59" s="443"/>
      <c r="G59" s="443"/>
      <c r="H59" s="443"/>
      <c r="I59" s="443"/>
      <c r="J59" s="443"/>
      <c r="K59" s="443"/>
      <c r="L59" s="443"/>
      <c r="M59" s="443"/>
      <c r="N59" s="443"/>
      <c r="O59" s="443"/>
      <c r="P59" s="443"/>
      <c r="Q59" s="443"/>
      <c r="R59" s="443"/>
      <c r="S59" s="443"/>
      <c r="T59" s="443"/>
      <c r="U59" s="443"/>
      <c r="V59" s="531"/>
      <c r="W59" s="554">
        <f t="shared" ref="W59:AM59" si="3">SUM(W37:W54)</f>
        <v>34</v>
      </c>
      <c r="X59" s="572">
        <f t="shared" si="3"/>
        <v>34</v>
      </c>
      <c r="Y59" s="572">
        <f t="shared" si="3"/>
        <v>47</v>
      </c>
      <c r="Z59" s="572">
        <f t="shared" si="3"/>
        <v>34</v>
      </c>
      <c r="AA59" s="572">
        <f t="shared" si="3"/>
        <v>62</v>
      </c>
      <c r="AB59" s="572">
        <f t="shared" si="3"/>
        <v>16</v>
      </c>
      <c r="AC59" s="601">
        <f t="shared" si="3"/>
        <v>22</v>
      </c>
      <c r="AD59" s="554">
        <f t="shared" si="3"/>
        <v>36</v>
      </c>
      <c r="AE59" s="572">
        <f t="shared" si="3"/>
        <v>42</v>
      </c>
      <c r="AF59" s="572">
        <f t="shared" si="3"/>
        <v>55</v>
      </c>
      <c r="AG59" s="572">
        <f t="shared" si="3"/>
        <v>34</v>
      </c>
      <c r="AH59" s="572">
        <f t="shared" si="3"/>
        <v>62</v>
      </c>
      <c r="AI59" s="572">
        <f t="shared" si="3"/>
        <v>16</v>
      </c>
      <c r="AJ59" s="601">
        <f t="shared" si="3"/>
        <v>22</v>
      </c>
      <c r="AK59" s="554">
        <f t="shared" si="3"/>
        <v>36</v>
      </c>
      <c r="AL59" s="572">
        <f t="shared" si="3"/>
        <v>42</v>
      </c>
      <c r="AM59" s="572">
        <f t="shared" si="3"/>
        <v>62</v>
      </c>
      <c r="AN59" s="572">
        <f>SUM(AN37:AN55)</f>
        <v>45</v>
      </c>
      <c r="AO59" s="572">
        <f t="shared" ref="AO59:AX59" si="4">SUM(AO37:AO54)</f>
        <v>48</v>
      </c>
      <c r="AP59" s="572">
        <f t="shared" si="4"/>
        <v>20</v>
      </c>
      <c r="AQ59" s="601">
        <f t="shared" si="4"/>
        <v>22</v>
      </c>
      <c r="AR59" s="554">
        <f t="shared" si="4"/>
        <v>36</v>
      </c>
      <c r="AS59" s="572">
        <f t="shared" si="4"/>
        <v>35</v>
      </c>
      <c r="AT59" s="572">
        <f t="shared" si="4"/>
        <v>40</v>
      </c>
      <c r="AU59" s="572">
        <f t="shared" si="4"/>
        <v>20</v>
      </c>
      <c r="AV59" s="572">
        <f t="shared" si="4"/>
        <v>48</v>
      </c>
      <c r="AW59" s="572">
        <f t="shared" si="4"/>
        <v>0</v>
      </c>
      <c r="AX59" s="601">
        <f t="shared" si="4"/>
        <v>36</v>
      </c>
      <c r="AY59" s="681">
        <f>SUM(AY38:BA54)</f>
        <v>919</v>
      </c>
      <c r="AZ59" s="697"/>
      <c r="BA59" s="697"/>
      <c r="BB59" s="710">
        <f>SUM($BB$37:$BD$57)</f>
        <v>277.75</v>
      </c>
      <c r="BC59" s="710"/>
      <c r="BD59" s="710"/>
      <c r="BE59" s="733"/>
      <c r="BF59" s="747"/>
      <c r="BG59" s="758"/>
      <c r="BH59" s="764"/>
      <c r="BI59" s="771"/>
      <c r="BJ59" s="771"/>
      <c r="BK59" s="784"/>
      <c r="BL59" s="784"/>
      <c r="BM59" s="784"/>
      <c r="BN59" s="815"/>
    </row>
    <row r="60" spans="2:85" ht="21" customHeight="1">
      <c r="B60" s="396" t="s">
        <v>175</v>
      </c>
      <c r="C60" s="415"/>
      <c r="D60" s="444"/>
      <c r="E60" s="443"/>
      <c r="F60" s="443"/>
      <c r="G60" s="443"/>
      <c r="H60" s="443"/>
      <c r="I60" s="443"/>
      <c r="J60" s="443"/>
      <c r="K60" s="443"/>
      <c r="L60" s="443"/>
      <c r="M60" s="443"/>
      <c r="N60" s="443"/>
      <c r="O60" s="443"/>
      <c r="P60" s="443"/>
      <c r="Q60" s="443"/>
      <c r="R60" s="443"/>
      <c r="S60" s="443"/>
      <c r="T60" s="443"/>
      <c r="U60" s="443"/>
      <c r="V60" s="443"/>
      <c r="W60" s="513"/>
      <c r="X60" s="513"/>
      <c r="Y60" s="513"/>
      <c r="Z60" s="513"/>
      <c r="AA60" s="513"/>
      <c r="AB60" s="513"/>
      <c r="AC60" s="513"/>
      <c r="AD60" s="513"/>
      <c r="AE60" s="513"/>
      <c r="AF60" s="513"/>
      <c r="AG60" s="513"/>
      <c r="AH60" s="513"/>
      <c r="AI60" s="513"/>
      <c r="AJ60" s="513"/>
      <c r="AK60" s="513"/>
      <c r="AL60" s="513"/>
      <c r="AM60" s="513"/>
      <c r="AN60" s="513"/>
      <c r="AO60" s="513"/>
      <c r="AP60" s="513"/>
      <c r="AQ60" s="513"/>
      <c r="AR60" s="513"/>
      <c r="AS60" s="513"/>
      <c r="AT60" s="513"/>
      <c r="AU60" s="513"/>
      <c r="AV60" s="513"/>
      <c r="AW60" s="513"/>
      <c r="AX60" s="525"/>
      <c r="AY60" s="682">
        <v>32</v>
      </c>
      <c r="AZ60" s="514"/>
      <c r="BA60" s="514"/>
      <c r="BB60" s="514"/>
      <c r="BC60" s="514"/>
      <c r="BD60" s="514"/>
      <c r="BE60" s="514"/>
      <c r="BF60" s="514"/>
      <c r="BG60" s="514"/>
      <c r="BH60" s="514"/>
      <c r="BI60" s="514"/>
      <c r="BJ60" s="514"/>
      <c r="BK60" s="514"/>
      <c r="BL60" s="514"/>
      <c r="BM60" s="514"/>
      <c r="BN60" s="526"/>
    </row>
    <row r="61" spans="2:85" ht="21" customHeight="1">
      <c r="G61" s="384"/>
    </row>
    <row r="62" spans="2:85" ht="21" customHeight="1">
      <c r="B62" s="390" t="s">
        <v>131</v>
      </c>
      <c r="D62" s="430"/>
      <c r="E62" s="430"/>
      <c r="F62" s="430"/>
      <c r="G62" s="430"/>
      <c r="H62" s="430"/>
      <c r="I62" s="430"/>
      <c r="J62" s="430"/>
      <c r="K62" s="430"/>
      <c r="L62" s="430"/>
      <c r="M62" s="430"/>
      <c r="N62" s="430"/>
      <c r="O62" s="430"/>
      <c r="P62" s="430"/>
      <c r="Q62" s="430"/>
      <c r="R62" s="430"/>
      <c r="S62" s="430"/>
      <c r="T62" s="430"/>
      <c r="U62" s="430"/>
      <c r="V62" s="430"/>
      <c r="W62" s="430"/>
      <c r="X62" s="430"/>
      <c r="Y62" s="430"/>
      <c r="Z62" s="430"/>
      <c r="AA62" s="430"/>
      <c r="AB62" s="430"/>
      <c r="AC62" s="430"/>
      <c r="AD62" s="430"/>
      <c r="AE62" s="430"/>
      <c r="AF62" s="430"/>
      <c r="AG62" s="430"/>
      <c r="AH62" s="430"/>
      <c r="AI62" s="430"/>
      <c r="AJ62" s="430"/>
      <c r="AK62" s="430"/>
      <c r="AL62" s="430"/>
      <c r="AM62" s="430"/>
      <c r="AN62" s="430"/>
      <c r="AO62" s="430"/>
      <c r="AP62" s="430"/>
      <c r="AQ62" s="430"/>
      <c r="AR62" s="430"/>
      <c r="AS62" s="430"/>
      <c r="AT62" s="430"/>
      <c r="AU62" s="430"/>
      <c r="AV62" s="430"/>
      <c r="AW62" s="430"/>
      <c r="AX62" s="430"/>
      <c r="AY62" s="430"/>
      <c r="AZ62" s="430"/>
      <c r="BA62" s="464"/>
      <c r="BB62" s="430"/>
      <c r="BC62" s="464"/>
      <c r="BD62" s="464"/>
      <c r="BE62" s="430"/>
      <c r="BF62" s="464"/>
      <c r="BG62" s="430"/>
      <c r="BH62" s="430"/>
      <c r="BI62" s="430"/>
      <c r="BJ62" s="430"/>
      <c r="BK62" s="430"/>
      <c r="BL62" s="430"/>
      <c r="BM62" s="430"/>
      <c r="BN62" s="430"/>
    </row>
    <row r="63" spans="2:85" ht="21" customHeight="1">
      <c r="B63" s="391"/>
      <c r="C63" s="405"/>
      <c r="D63" s="431" t="s">
        <v>297</v>
      </c>
      <c r="E63" s="431"/>
      <c r="F63" s="431"/>
      <c r="G63" s="431"/>
      <c r="H63" s="431"/>
      <c r="I63" s="473"/>
      <c r="J63" s="477" t="s">
        <v>620</v>
      </c>
      <c r="K63" s="485"/>
      <c r="L63" s="485"/>
      <c r="M63" s="485"/>
      <c r="N63" s="485"/>
      <c r="O63" s="496"/>
      <c r="P63" s="501" t="s">
        <v>618</v>
      </c>
      <c r="Q63" s="431"/>
      <c r="R63" s="431"/>
      <c r="S63" s="431"/>
      <c r="T63" s="431"/>
      <c r="U63" s="431"/>
      <c r="V63" s="524"/>
      <c r="W63" s="545" t="s">
        <v>617</v>
      </c>
      <c r="X63" s="563"/>
      <c r="Y63" s="563"/>
      <c r="Z63" s="563"/>
      <c r="AA63" s="563"/>
      <c r="AB63" s="563"/>
      <c r="AC63" s="592"/>
      <c r="AD63" s="545" t="s">
        <v>421</v>
      </c>
      <c r="AE63" s="563"/>
      <c r="AF63" s="563"/>
      <c r="AG63" s="563"/>
      <c r="AH63" s="563"/>
      <c r="AI63" s="563"/>
      <c r="AJ63" s="592"/>
      <c r="AK63" s="545" t="s">
        <v>615</v>
      </c>
      <c r="AL63" s="563"/>
      <c r="AM63" s="563"/>
      <c r="AN63" s="563"/>
      <c r="AO63" s="563"/>
      <c r="AP63" s="563"/>
      <c r="AQ63" s="592"/>
      <c r="AR63" s="391" t="s">
        <v>113</v>
      </c>
      <c r="AS63" s="431"/>
      <c r="AT63" s="431"/>
      <c r="AU63" s="431"/>
      <c r="AV63" s="431"/>
      <c r="AW63" s="431"/>
      <c r="AX63" s="431"/>
      <c r="AY63" s="683" t="s">
        <v>612</v>
      </c>
      <c r="AZ63" s="698"/>
      <c r="BA63" s="698"/>
      <c r="BB63" s="698" t="s">
        <v>611</v>
      </c>
      <c r="BC63" s="698"/>
      <c r="BD63" s="698"/>
      <c r="BE63" s="698" t="s">
        <v>609</v>
      </c>
      <c r="BF63" s="698"/>
      <c r="BG63" s="698"/>
      <c r="BH63" s="698"/>
      <c r="BI63" s="698"/>
      <c r="BJ63" s="698"/>
      <c r="BK63" s="563" t="s">
        <v>263</v>
      </c>
      <c r="BL63" s="563"/>
      <c r="BM63" s="563"/>
      <c r="BN63" s="592"/>
    </row>
    <row r="64" spans="2:85" ht="21" customHeight="1">
      <c r="B64" s="392"/>
      <c r="C64" s="406"/>
      <c r="D64" s="432"/>
      <c r="E64" s="432"/>
      <c r="F64" s="432"/>
      <c r="G64" s="432"/>
      <c r="H64" s="432"/>
      <c r="I64" s="474"/>
      <c r="J64" s="478"/>
      <c r="K64" s="486"/>
      <c r="L64" s="486"/>
      <c r="M64" s="486"/>
      <c r="N64" s="486"/>
      <c r="O64" s="497"/>
      <c r="P64" s="508"/>
      <c r="Q64" s="432"/>
      <c r="R64" s="432"/>
      <c r="S64" s="432"/>
      <c r="T64" s="432"/>
      <c r="U64" s="432"/>
      <c r="V64" s="532"/>
      <c r="W64" s="546" t="s">
        <v>478</v>
      </c>
      <c r="X64" s="564" t="s">
        <v>590</v>
      </c>
      <c r="Y64" s="564" t="s">
        <v>608</v>
      </c>
      <c r="Z64" s="564" t="s">
        <v>604</v>
      </c>
      <c r="AA64" s="564" t="s">
        <v>603</v>
      </c>
      <c r="AB64" s="564" t="s">
        <v>600</v>
      </c>
      <c r="AC64" s="593" t="s">
        <v>252</v>
      </c>
      <c r="AD64" s="546" t="s">
        <v>478</v>
      </c>
      <c r="AE64" s="564" t="s">
        <v>590</v>
      </c>
      <c r="AF64" s="564" t="s">
        <v>608</v>
      </c>
      <c r="AG64" s="564" t="s">
        <v>604</v>
      </c>
      <c r="AH64" s="564" t="s">
        <v>603</v>
      </c>
      <c r="AI64" s="564" t="s">
        <v>600</v>
      </c>
      <c r="AJ64" s="593" t="s">
        <v>252</v>
      </c>
      <c r="AK64" s="546" t="s">
        <v>478</v>
      </c>
      <c r="AL64" s="564" t="s">
        <v>590</v>
      </c>
      <c r="AM64" s="564" t="s">
        <v>608</v>
      </c>
      <c r="AN64" s="564" t="s">
        <v>604</v>
      </c>
      <c r="AO64" s="564" t="s">
        <v>603</v>
      </c>
      <c r="AP64" s="564" t="s">
        <v>600</v>
      </c>
      <c r="AQ64" s="593" t="s">
        <v>252</v>
      </c>
      <c r="AR64" s="651" t="s">
        <v>478</v>
      </c>
      <c r="AS64" s="652" t="s">
        <v>590</v>
      </c>
      <c r="AT64" s="652" t="s">
        <v>608</v>
      </c>
      <c r="AU64" s="652" t="s">
        <v>604</v>
      </c>
      <c r="AV64" s="652" t="s">
        <v>603</v>
      </c>
      <c r="AW64" s="652" t="s">
        <v>600</v>
      </c>
      <c r="AX64" s="667" t="s">
        <v>252</v>
      </c>
      <c r="AY64" s="684"/>
      <c r="AZ64" s="699"/>
      <c r="BA64" s="699"/>
      <c r="BB64" s="699"/>
      <c r="BC64" s="699"/>
      <c r="BD64" s="699"/>
      <c r="BE64" s="699"/>
      <c r="BF64" s="699"/>
      <c r="BG64" s="699"/>
      <c r="BH64" s="699"/>
      <c r="BI64" s="699"/>
      <c r="BJ64" s="699"/>
      <c r="BK64" s="785"/>
      <c r="BL64" s="785"/>
      <c r="BM64" s="785"/>
      <c r="BN64" s="816"/>
    </row>
    <row r="65" spans="2:66" ht="21" customHeight="1">
      <c r="B65" s="394"/>
      <c r="C65" s="410" t="s">
        <v>572</v>
      </c>
      <c r="D65" s="437" t="s">
        <v>691</v>
      </c>
      <c r="E65" s="453"/>
      <c r="F65" s="453"/>
      <c r="G65" s="453"/>
      <c r="H65" s="453"/>
      <c r="I65" s="453"/>
      <c r="J65" s="453"/>
      <c r="K65" s="453"/>
      <c r="L65" s="453"/>
      <c r="M65" s="453"/>
      <c r="N65" s="453"/>
      <c r="O65" s="453"/>
      <c r="P65" s="509"/>
      <c r="Q65" s="509"/>
      <c r="R65" s="509"/>
      <c r="S65" s="509"/>
      <c r="T65" s="509"/>
      <c r="U65" s="509"/>
      <c r="V65" s="533"/>
      <c r="W65" s="555"/>
      <c r="X65" s="566">
        <v>7</v>
      </c>
      <c r="Y65" s="566">
        <v>7</v>
      </c>
      <c r="Z65" s="566"/>
      <c r="AA65" s="566">
        <v>7</v>
      </c>
      <c r="AB65" s="566">
        <v>7</v>
      </c>
      <c r="AC65" s="595"/>
      <c r="AD65" s="548"/>
      <c r="AE65" s="566">
        <v>7</v>
      </c>
      <c r="AF65" s="566">
        <v>7</v>
      </c>
      <c r="AG65" s="566"/>
      <c r="AH65" s="566">
        <v>7</v>
      </c>
      <c r="AI65" s="566">
        <v>7</v>
      </c>
      <c r="AJ65" s="595"/>
      <c r="AK65" s="548"/>
      <c r="AL65" s="566">
        <v>7</v>
      </c>
      <c r="AM65" s="566">
        <v>7</v>
      </c>
      <c r="AN65" s="566"/>
      <c r="AO65" s="566">
        <v>7</v>
      </c>
      <c r="AP65" s="566">
        <v>7</v>
      </c>
      <c r="AQ65" s="595"/>
      <c r="AR65" s="548"/>
      <c r="AS65" s="566">
        <v>7</v>
      </c>
      <c r="AT65" s="566">
        <v>7</v>
      </c>
      <c r="AU65" s="566"/>
      <c r="AV65" s="566">
        <v>7</v>
      </c>
      <c r="AW65" s="566"/>
      <c r="AX65" s="595"/>
      <c r="AY65" s="685">
        <f t="shared" ref="AY65:AY72" si="5">SUM(W65:AX65)</f>
        <v>105</v>
      </c>
      <c r="AZ65" s="695"/>
      <c r="BA65" s="695"/>
      <c r="BB65" s="708">
        <f t="shared" ref="BB65:BB72" si="6">AY65/4</f>
        <v>26.25</v>
      </c>
      <c r="BC65" s="708"/>
      <c r="BD65" s="722"/>
      <c r="BE65" s="734">
        <f>ROUNDDOWN(SUM($BB$65:$BD$72)/40,1)</f>
        <v>2.5</v>
      </c>
      <c r="BF65" s="734"/>
      <c r="BG65" s="734"/>
      <c r="BH65" s="734"/>
      <c r="BI65" s="734"/>
      <c r="BJ65" s="734"/>
      <c r="BK65" s="786"/>
      <c r="BL65" s="786"/>
      <c r="BM65" s="786"/>
      <c r="BN65" s="817"/>
    </row>
    <row r="66" spans="2:66" ht="21" customHeight="1">
      <c r="B66" s="394"/>
      <c r="C66" s="394"/>
      <c r="D66" s="438" t="s">
        <v>716</v>
      </c>
      <c r="E66" s="454"/>
      <c r="F66" s="454"/>
      <c r="G66" s="454"/>
      <c r="H66" s="454"/>
      <c r="I66" s="454"/>
      <c r="J66" s="454"/>
      <c r="K66" s="454"/>
      <c r="L66" s="454"/>
      <c r="M66" s="454"/>
      <c r="N66" s="454"/>
      <c r="O66" s="454"/>
      <c r="P66" s="510"/>
      <c r="Q66" s="510"/>
      <c r="R66" s="510"/>
      <c r="S66" s="510"/>
      <c r="T66" s="510"/>
      <c r="U66" s="510"/>
      <c r="V66" s="534"/>
      <c r="W66" s="556">
        <v>4</v>
      </c>
      <c r="X66" s="567"/>
      <c r="Y66" s="567">
        <v>7</v>
      </c>
      <c r="Z66" s="567"/>
      <c r="AA66" s="567"/>
      <c r="AB66" s="567">
        <v>1</v>
      </c>
      <c r="AC66" s="596">
        <v>4</v>
      </c>
      <c r="AD66" s="549">
        <v>4</v>
      </c>
      <c r="AE66" s="567"/>
      <c r="AF66" s="567">
        <v>7</v>
      </c>
      <c r="AG66" s="567"/>
      <c r="AH66" s="567"/>
      <c r="AI66" s="567">
        <v>1</v>
      </c>
      <c r="AJ66" s="596">
        <v>4</v>
      </c>
      <c r="AK66" s="549">
        <v>4</v>
      </c>
      <c r="AL66" s="567"/>
      <c r="AM66" s="567">
        <v>7</v>
      </c>
      <c r="AN66" s="567">
        <v>2</v>
      </c>
      <c r="AO66" s="567"/>
      <c r="AP66" s="567">
        <v>1</v>
      </c>
      <c r="AQ66" s="596">
        <v>4</v>
      </c>
      <c r="AR66" s="556">
        <v>4</v>
      </c>
      <c r="AS66" s="567"/>
      <c r="AT66" s="567">
        <v>7</v>
      </c>
      <c r="AU66" s="567"/>
      <c r="AV66" s="567"/>
      <c r="AW66" s="567"/>
      <c r="AX66" s="596"/>
      <c r="AY66" s="686">
        <f t="shared" si="5"/>
        <v>61</v>
      </c>
      <c r="AZ66" s="693"/>
      <c r="BA66" s="693"/>
      <c r="BB66" s="706">
        <f t="shared" si="6"/>
        <v>15.25</v>
      </c>
      <c r="BC66" s="706"/>
      <c r="BD66" s="703"/>
      <c r="BE66" s="735"/>
      <c r="BF66" s="735"/>
      <c r="BG66" s="735"/>
      <c r="BH66" s="735"/>
      <c r="BI66" s="735"/>
      <c r="BJ66" s="735"/>
      <c r="BK66" s="782"/>
      <c r="BL66" s="782"/>
      <c r="BM66" s="782"/>
      <c r="BN66" s="813"/>
    </row>
    <row r="67" spans="2:66" ht="21" customHeight="1">
      <c r="B67" s="394"/>
      <c r="C67" s="394"/>
      <c r="D67" s="438" t="s">
        <v>694</v>
      </c>
      <c r="E67" s="454"/>
      <c r="F67" s="454"/>
      <c r="G67" s="454"/>
      <c r="H67" s="454"/>
      <c r="I67" s="454"/>
      <c r="J67" s="454"/>
      <c r="K67" s="454"/>
      <c r="L67" s="454"/>
      <c r="M67" s="454"/>
      <c r="N67" s="454"/>
      <c r="O67" s="454"/>
      <c r="P67" s="510"/>
      <c r="Q67" s="510"/>
      <c r="R67" s="510"/>
      <c r="S67" s="510"/>
      <c r="T67" s="510"/>
      <c r="U67" s="510"/>
      <c r="V67" s="534"/>
      <c r="W67" s="557"/>
      <c r="X67" s="570">
        <v>7</v>
      </c>
      <c r="Y67" s="570">
        <v>7</v>
      </c>
      <c r="Z67" s="570"/>
      <c r="AA67" s="570">
        <v>7</v>
      </c>
      <c r="AB67" s="570">
        <v>7</v>
      </c>
      <c r="AC67" s="599"/>
      <c r="AD67" s="552"/>
      <c r="AE67" s="570">
        <v>7</v>
      </c>
      <c r="AF67" s="570">
        <v>7</v>
      </c>
      <c r="AG67" s="570"/>
      <c r="AH67" s="570">
        <v>7</v>
      </c>
      <c r="AI67" s="570">
        <v>7</v>
      </c>
      <c r="AJ67" s="599"/>
      <c r="AK67" s="552"/>
      <c r="AL67" s="570">
        <v>7</v>
      </c>
      <c r="AM67" s="570">
        <v>7</v>
      </c>
      <c r="AN67" s="570"/>
      <c r="AO67" s="570">
        <v>7</v>
      </c>
      <c r="AP67" s="570">
        <v>7</v>
      </c>
      <c r="AQ67" s="599"/>
      <c r="AR67" s="552"/>
      <c r="AS67" s="570">
        <v>7</v>
      </c>
      <c r="AT67" s="570"/>
      <c r="AU67" s="570"/>
      <c r="AV67" s="570">
        <v>7</v>
      </c>
      <c r="AW67" s="570"/>
      <c r="AX67" s="599">
        <v>7</v>
      </c>
      <c r="AY67" s="686">
        <f t="shared" si="5"/>
        <v>105</v>
      </c>
      <c r="AZ67" s="693"/>
      <c r="BA67" s="693"/>
      <c r="BB67" s="706">
        <f t="shared" si="6"/>
        <v>26.25</v>
      </c>
      <c r="BC67" s="706"/>
      <c r="BD67" s="703"/>
      <c r="BE67" s="735"/>
      <c r="BF67" s="735"/>
      <c r="BG67" s="735"/>
      <c r="BH67" s="735"/>
      <c r="BI67" s="735"/>
      <c r="BJ67" s="735"/>
      <c r="BK67" s="782"/>
      <c r="BL67" s="782"/>
      <c r="BM67" s="782"/>
      <c r="BN67" s="813"/>
    </row>
    <row r="68" spans="2:66" ht="21" customHeight="1">
      <c r="B68" s="394"/>
      <c r="C68" s="394"/>
      <c r="D68" s="438" t="s">
        <v>712</v>
      </c>
      <c r="E68" s="454"/>
      <c r="F68" s="454"/>
      <c r="G68" s="454"/>
      <c r="H68" s="454"/>
      <c r="I68" s="454"/>
      <c r="J68" s="454"/>
      <c r="K68" s="454"/>
      <c r="L68" s="454"/>
      <c r="M68" s="454"/>
      <c r="N68" s="454"/>
      <c r="O68" s="454"/>
      <c r="P68" s="505"/>
      <c r="Q68" s="516"/>
      <c r="R68" s="516"/>
      <c r="S68" s="516"/>
      <c r="T68" s="516"/>
      <c r="U68" s="516"/>
      <c r="V68" s="528"/>
      <c r="W68" s="556"/>
      <c r="X68" s="567"/>
      <c r="Y68" s="567"/>
      <c r="Z68" s="570">
        <v>7</v>
      </c>
      <c r="AA68" s="570">
        <v>7</v>
      </c>
      <c r="AB68" s="567"/>
      <c r="AC68" s="596"/>
      <c r="AD68" s="549"/>
      <c r="AE68" s="567"/>
      <c r="AF68" s="567"/>
      <c r="AG68" s="570">
        <v>7</v>
      </c>
      <c r="AH68" s="570">
        <v>7</v>
      </c>
      <c r="AI68" s="567"/>
      <c r="AJ68" s="596"/>
      <c r="AK68" s="549"/>
      <c r="AL68" s="567"/>
      <c r="AM68" s="567"/>
      <c r="AN68" s="570">
        <v>7</v>
      </c>
      <c r="AO68" s="570">
        <v>7</v>
      </c>
      <c r="AP68" s="567"/>
      <c r="AQ68" s="596"/>
      <c r="AR68" s="556"/>
      <c r="AS68" s="567"/>
      <c r="AT68" s="567"/>
      <c r="AU68" s="570">
        <v>7</v>
      </c>
      <c r="AV68" s="567"/>
      <c r="AW68" s="567"/>
      <c r="AX68" s="596">
        <v>7</v>
      </c>
      <c r="AY68" s="686">
        <f t="shared" si="5"/>
        <v>56</v>
      </c>
      <c r="AZ68" s="693"/>
      <c r="BA68" s="693"/>
      <c r="BB68" s="706">
        <f t="shared" si="6"/>
        <v>14</v>
      </c>
      <c r="BC68" s="706"/>
      <c r="BD68" s="703"/>
      <c r="BE68" s="735"/>
      <c r="BF68" s="735"/>
      <c r="BG68" s="735"/>
      <c r="BH68" s="735"/>
      <c r="BI68" s="735"/>
      <c r="BJ68" s="735"/>
      <c r="BK68" s="782"/>
      <c r="BL68" s="782"/>
      <c r="BM68" s="782"/>
      <c r="BN68" s="813"/>
    </row>
    <row r="69" spans="2:66" ht="21" customHeight="1">
      <c r="B69" s="394"/>
      <c r="C69" s="394"/>
      <c r="D69" s="438" t="s">
        <v>484</v>
      </c>
      <c r="E69" s="454"/>
      <c r="F69" s="454"/>
      <c r="G69" s="454"/>
      <c r="H69" s="454"/>
      <c r="I69" s="454"/>
      <c r="J69" s="454"/>
      <c r="K69" s="454"/>
      <c r="L69" s="454"/>
      <c r="M69" s="454"/>
      <c r="N69" s="454"/>
      <c r="O69" s="454"/>
      <c r="P69" s="510"/>
      <c r="Q69" s="510"/>
      <c r="R69" s="510"/>
      <c r="S69" s="510"/>
      <c r="T69" s="510"/>
      <c r="U69" s="510"/>
      <c r="V69" s="534"/>
      <c r="W69" s="557">
        <v>4</v>
      </c>
      <c r="X69" s="570">
        <v>7</v>
      </c>
      <c r="Y69" s="570">
        <v>7</v>
      </c>
      <c r="Z69" s="570"/>
      <c r="AA69" s="570">
        <v>7</v>
      </c>
      <c r="AB69" s="570">
        <v>7</v>
      </c>
      <c r="AC69" s="599"/>
      <c r="AD69" s="552"/>
      <c r="AE69" s="570">
        <v>7</v>
      </c>
      <c r="AF69" s="570"/>
      <c r="AG69" s="570"/>
      <c r="AH69" s="570">
        <v>7</v>
      </c>
      <c r="AI69" s="570">
        <v>7</v>
      </c>
      <c r="AJ69" s="599"/>
      <c r="AK69" s="552"/>
      <c r="AL69" s="570"/>
      <c r="AM69" s="570"/>
      <c r="AN69" s="570"/>
      <c r="AO69" s="570"/>
      <c r="AP69" s="570"/>
      <c r="AQ69" s="599"/>
      <c r="AR69" s="552"/>
      <c r="AS69" s="570">
        <v>7</v>
      </c>
      <c r="AT69" s="570"/>
      <c r="AU69" s="570"/>
      <c r="AV69" s="570">
        <v>7</v>
      </c>
      <c r="AW69" s="570"/>
      <c r="AX69" s="599">
        <v>7</v>
      </c>
      <c r="AY69" s="686">
        <f t="shared" si="5"/>
        <v>74</v>
      </c>
      <c r="AZ69" s="693"/>
      <c r="BA69" s="693"/>
      <c r="BB69" s="706">
        <f t="shared" si="6"/>
        <v>18.5</v>
      </c>
      <c r="BC69" s="706"/>
      <c r="BD69" s="703"/>
      <c r="BE69" s="735"/>
      <c r="BF69" s="735"/>
      <c r="BG69" s="735"/>
      <c r="BH69" s="735"/>
      <c r="BI69" s="735"/>
      <c r="BJ69" s="735"/>
      <c r="BK69" s="782"/>
      <c r="BL69" s="782"/>
      <c r="BM69" s="782"/>
      <c r="BN69" s="813"/>
    </row>
    <row r="70" spans="2:66" ht="21" customHeight="1">
      <c r="B70" s="394"/>
      <c r="C70" s="394"/>
      <c r="D70" s="438"/>
      <c r="E70" s="454"/>
      <c r="F70" s="454"/>
      <c r="G70" s="454"/>
      <c r="H70" s="454"/>
      <c r="I70" s="454"/>
      <c r="J70" s="454"/>
      <c r="K70" s="454"/>
      <c r="L70" s="454"/>
      <c r="M70" s="454"/>
      <c r="N70" s="454"/>
      <c r="O70" s="454"/>
      <c r="P70" s="505"/>
      <c r="Q70" s="516"/>
      <c r="R70" s="516"/>
      <c r="S70" s="516"/>
      <c r="T70" s="516"/>
      <c r="U70" s="516"/>
      <c r="V70" s="528"/>
      <c r="W70" s="556"/>
      <c r="X70" s="567"/>
      <c r="Y70" s="567"/>
      <c r="Z70" s="567"/>
      <c r="AA70" s="567"/>
      <c r="AB70" s="567"/>
      <c r="AC70" s="602"/>
      <c r="AD70" s="549"/>
      <c r="AE70" s="567"/>
      <c r="AF70" s="567"/>
      <c r="AG70" s="567"/>
      <c r="AH70" s="567"/>
      <c r="AI70" s="567"/>
      <c r="AJ70" s="602"/>
      <c r="AK70" s="549"/>
      <c r="AL70" s="567"/>
      <c r="AM70" s="567"/>
      <c r="AN70" s="567"/>
      <c r="AO70" s="567"/>
      <c r="AP70" s="567"/>
      <c r="AQ70" s="602"/>
      <c r="AR70" s="549"/>
      <c r="AS70" s="567"/>
      <c r="AT70" s="567"/>
      <c r="AU70" s="567"/>
      <c r="AV70" s="567"/>
      <c r="AW70" s="567"/>
      <c r="AX70" s="602"/>
      <c r="AY70" s="686">
        <f t="shared" si="5"/>
        <v>0</v>
      </c>
      <c r="AZ70" s="693"/>
      <c r="BA70" s="693"/>
      <c r="BB70" s="706">
        <f t="shared" si="6"/>
        <v>0</v>
      </c>
      <c r="BC70" s="706"/>
      <c r="BD70" s="703"/>
      <c r="BE70" s="735"/>
      <c r="BF70" s="735"/>
      <c r="BG70" s="735"/>
      <c r="BH70" s="735"/>
      <c r="BI70" s="735"/>
      <c r="BJ70" s="735"/>
      <c r="BK70" s="782"/>
      <c r="BL70" s="782"/>
      <c r="BM70" s="782"/>
      <c r="BN70" s="813"/>
    </row>
    <row r="71" spans="2:66" ht="21" customHeight="1">
      <c r="B71" s="394"/>
      <c r="C71" s="394"/>
      <c r="D71" s="438"/>
      <c r="E71" s="454"/>
      <c r="F71" s="454"/>
      <c r="G71" s="454"/>
      <c r="H71" s="454"/>
      <c r="I71" s="454"/>
      <c r="J71" s="454"/>
      <c r="K71" s="454"/>
      <c r="L71" s="454"/>
      <c r="M71" s="454"/>
      <c r="N71" s="454"/>
      <c r="O71" s="454"/>
      <c r="P71" s="505"/>
      <c r="Q71" s="516"/>
      <c r="R71" s="516"/>
      <c r="S71" s="516"/>
      <c r="T71" s="516"/>
      <c r="U71" s="516"/>
      <c r="V71" s="528"/>
      <c r="W71" s="556"/>
      <c r="X71" s="567"/>
      <c r="Y71" s="567"/>
      <c r="Z71" s="567"/>
      <c r="AA71" s="567"/>
      <c r="AB71" s="567"/>
      <c r="AC71" s="596"/>
      <c r="AD71" s="549"/>
      <c r="AE71" s="567"/>
      <c r="AF71" s="567"/>
      <c r="AG71" s="567"/>
      <c r="AH71" s="567"/>
      <c r="AI71" s="567"/>
      <c r="AJ71" s="596"/>
      <c r="AK71" s="549"/>
      <c r="AL71" s="567"/>
      <c r="AM71" s="567"/>
      <c r="AN71" s="567"/>
      <c r="AO71" s="567"/>
      <c r="AP71" s="567"/>
      <c r="AQ71" s="596"/>
      <c r="AR71" s="556"/>
      <c r="AS71" s="567"/>
      <c r="AT71" s="567"/>
      <c r="AU71" s="567"/>
      <c r="AV71" s="567"/>
      <c r="AW71" s="567"/>
      <c r="AX71" s="596"/>
      <c r="AY71" s="686">
        <f t="shared" si="5"/>
        <v>0</v>
      </c>
      <c r="AZ71" s="693"/>
      <c r="BA71" s="693"/>
      <c r="BB71" s="706">
        <f t="shared" si="6"/>
        <v>0</v>
      </c>
      <c r="BC71" s="706"/>
      <c r="BD71" s="703"/>
      <c r="BE71" s="735"/>
      <c r="BF71" s="735"/>
      <c r="BG71" s="735"/>
      <c r="BH71" s="735"/>
      <c r="BI71" s="735"/>
      <c r="BJ71" s="735"/>
      <c r="BK71" s="782"/>
      <c r="BL71" s="782"/>
      <c r="BM71" s="782"/>
      <c r="BN71" s="813"/>
    </row>
    <row r="72" spans="2:66" ht="21" customHeight="1">
      <c r="B72" s="394"/>
      <c r="C72" s="394"/>
      <c r="D72" s="445"/>
      <c r="E72" s="457"/>
      <c r="F72" s="457"/>
      <c r="G72" s="457"/>
      <c r="H72" s="457"/>
      <c r="I72" s="457"/>
      <c r="J72" s="457"/>
      <c r="K72" s="457"/>
      <c r="L72" s="457"/>
      <c r="M72" s="457"/>
      <c r="N72" s="457"/>
      <c r="O72" s="457"/>
      <c r="P72" s="507"/>
      <c r="Q72" s="518"/>
      <c r="R72" s="518"/>
      <c r="S72" s="518"/>
      <c r="T72" s="518"/>
      <c r="U72" s="518"/>
      <c r="V72" s="530"/>
      <c r="W72" s="558"/>
      <c r="X72" s="569"/>
      <c r="Y72" s="569"/>
      <c r="Z72" s="569"/>
      <c r="AA72" s="569"/>
      <c r="AB72" s="569"/>
      <c r="AC72" s="598"/>
      <c r="AD72" s="551"/>
      <c r="AE72" s="569"/>
      <c r="AF72" s="569"/>
      <c r="AG72" s="569"/>
      <c r="AH72" s="569"/>
      <c r="AI72" s="569"/>
      <c r="AJ72" s="598"/>
      <c r="AK72" s="551"/>
      <c r="AL72" s="569"/>
      <c r="AM72" s="569"/>
      <c r="AN72" s="569"/>
      <c r="AO72" s="569"/>
      <c r="AP72" s="569"/>
      <c r="AQ72" s="598"/>
      <c r="AR72" s="558"/>
      <c r="AS72" s="569"/>
      <c r="AT72" s="569"/>
      <c r="AU72" s="569"/>
      <c r="AV72" s="569"/>
      <c r="AW72" s="569"/>
      <c r="AX72" s="598"/>
      <c r="AY72" s="687">
        <f t="shared" si="5"/>
        <v>0</v>
      </c>
      <c r="AZ72" s="696"/>
      <c r="BA72" s="696"/>
      <c r="BB72" s="709">
        <f t="shared" si="6"/>
        <v>0</v>
      </c>
      <c r="BC72" s="709"/>
      <c r="BD72" s="704"/>
      <c r="BE72" s="736"/>
      <c r="BF72" s="736"/>
      <c r="BG72" s="736"/>
      <c r="BH72" s="736"/>
      <c r="BI72" s="736"/>
      <c r="BJ72" s="736"/>
      <c r="BK72" s="783"/>
      <c r="BL72" s="783"/>
      <c r="BM72" s="783"/>
      <c r="BN72" s="814"/>
    </row>
    <row r="73" spans="2:66" ht="21" customHeight="1">
      <c r="B73" s="394"/>
      <c r="C73" s="414" t="s">
        <v>383</v>
      </c>
      <c r="D73" s="443"/>
      <c r="E73" s="443"/>
      <c r="F73" s="443"/>
      <c r="G73" s="443"/>
      <c r="H73" s="443"/>
      <c r="I73" s="443"/>
      <c r="J73" s="443"/>
      <c r="K73" s="443"/>
      <c r="L73" s="443"/>
      <c r="M73" s="443"/>
      <c r="N73" s="443"/>
      <c r="O73" s="443"/>
      <c r="P73" s="443"/>
      <c r="Q73" s="443"/>
      <c r="R73" s="443"/>
      <c r="S73" s="443"/>
      <c r="T73" s="443"/>
      <c r="U73" s="443"/>
      <c r="V73" s="531"/>
      <c r="W73" s="553">
        <f t="shared" ref="W73:AX73" si="7">SUM(W65:W72)</f>
        <v>8</v>
      </c>
      <c r="X73" s="571">
        <f t="shared" si="7"/>
        <v>21</v>
      </c>
      <c r="Y73" s="571">
        <f t="shared" si="7"/>
        <v>28</v>
      </c>
      <c r="Z73" s="571">
        <f t="shared" si="7"/>
        <v>7</v>
      </c>
      <c r="AA73" s="571">
        <f t="shared" si="7"/>
        <v>28</v>
      </c>
      <c r="AB73" s="571">
        <f t="shared" si="7"/>
        <v>22</v>
      </c>
      <c r="AC73" s="600">
        <f t="shared" si="7"/>
        <v>4</v>
      </c>
      <c r="AD73" s="553">
        <f t="shared" si="7"/>
        <v>4</v>
      </c>
      <c r="AE73" s="571">
        <f t="shared" si="7"/>
        <v>21</v>
      </c>
      <c r="AF73" s="571">
        <f t="shared" si="7"/>
        <v>21</v>
      </c>
      <c r="AG73" s="571">
        <f t="shared" si="7"/>
        <v>7</v>
      </c>
      <c r="AH73" s="571">
        <f t="shared" si="7"/>
        <v>28</v>
      </c>
      <c r="AI73" s="571">
        <f t="shared" si="7"/>
        <v>22</v>
      </c>
      <c r="AJ73" s="600">
        <f t="shared" si="7"/>
        <v>4</v>
      </c>
      <c r="AK73" s="553">
        <f t="shared" si="7"/>
        <v>4</v>
      </c>
      <c r="AL73" s="571">
        <f t="shared" si="7"/>
        <v>14</v>
      </c>
      <c r="AM73" s="571">
        <f t="shared" si="7"/>
        <v>21</v>
      </c>
      <c r="AN73" s="571">
        <f t="shared" si="7"/>
        <v>9</v>
      </c>
      <c r="AO73" s="571">
        <f t="shared" si="7"/>
        <v>21</v>
      </c>
      <c r="AP73" s="571">
        <f t="shared" si="7"/>
        <v>15</v>
      </c>
      <c r="AQ73" s="600">
        <f t="shared" si="7"/>
        <v>4</v>
      </c>
      <c r="AR73" s="553">
        <f t="shared" si="7"/>
        <v>4</v>
      </c>
      <c r="AS73" s="571">
        <f t="shared" si="7"/>
        <v>21</v>
      </c>
      <c r="AT73" s="571">
        <f t="shared" si="7"/>
        <v>14</v>
      </c>
      <c r="AU73" s="571">
        <f t="shared" si="7"/>
        <v>7</v>
      </c>
      <c r="AV73" s="571">
        <f t="shared" si="7"/>
        <v>21</v>
      </c>
      <c r="AW73" s="571">
        <f t="shared" si="7"/>
        <v>0</v>
      </c>
      <c r="AX73" s="600">
        <f t="shared" si="7"/>
        <v>21</v>
      </c>
      <c r="AY73" s="688">
        <f>SUM(AY65:BA72)</f>
        <v>401</v>
      </c>
      <c r="AZ73" s="700"/>
      <c r="BA73" s="700"/>
      <c r="BB73" s="711">
        <f>SUM($BB$65:$BD$72)</f>
        <v>100.25</v>
      </c>
      <c r="BC73" s="711"/>
      <c r="BD73" s="723"/>
      <c r="BE73" s="737">
        <f>SUM(BE65)</f>
        <v>2.5</v>
      </c>
      <c r="BF73" s="748"/>
      <c r="BG73" s="748"/>
      <c r="BH73" s="748"/>
      <c r="BI73" s="748"/>
      <c r="BJ73" s="776"/>
      <c r="BK73" s="787"/>
      <c r="BL73" s="787"/>
      <c r="BM73" s="787"/>
      <c r="BN73" s="818"/>
    </row>
    <row r="74" spans="2:66" ht="21" customHeight="1">
      <c r="B74" s="396" t="s">
        <v>175</v>
      </c>
      <c r="C74" s="415"/>
      <c r="D74" s="444"/>
      <c r="E74" s="443"/>
      <c r="F74" s="443"/>
      <c r="G74" s="443"/>
      <c r="H74" s="443"/>
      <c r="I74" s="443"/>
      <c r="J74" s="443"/>
      <c r="K74" s="443"/>
      <c r="L74" s="443"/>
      <c r="M74" s="443"/>
      <c r="N74" s="443"/>
      <c r="O74" s="443"/>
      <c r="P74" s="443"/>
      <c r="Q74" s="443"/>
      <c r="R74" s="443"/>
      <c r="S74" s="443"/>
      <c r="T74" s="443"/>
      <c r="U74" s="443"/>
      <c r="V74" s="443"/>
      <c r="W74" s="513"/>
      <c r="X74" s="513"/>
      <c r="Y74" s="513"/>
      <c r="Z74" s="513"/>
      <c r="AA74" s="513"/>
      <c r="AB74" s="513"/>
      <c r="AC74" s="513"/>
      <c r="AD74" s="513"/>
      <c r="AE74" s="513"/>
      <c r="AF74" s="513"/>
      <c r="AG74" s="513"/>
      <c r="AH74" s="513"/>
      <c r="AI74" s="513"/>
      <c r="AJ74" s="513"/>
      <c r="AK74" s="513"/>
      <c r="AL74" s="513"/>
      <c r="AM74" s="513"/>
      <c r="AN74" s="513"/>
      <c r="AO74" s="513"/>
      <c r="AP74" s="513"/>
      <c r="AQ74" s="513"/>
      <c r="AR74" s="513"/>
      <c r="AS74" s="513"/>
      <c r="AT74" s="513"/>
      <c r="AU74" s="513"/>
      <c r="AV74" s="513"/>
      <c r="AW74" s="513"/>
      <c r="AX74" s="525"/>
      <c r="AY74" s="689">
        <v>40</v>
      </c>
      <c r="AZ74" s="672"/>
      <c r="BA74" s="672"/>
      <c r="BB74" s="672"/>
      <c r="BC74" s="672"/>
      <c r="BD74" s="672"/>
      <c r="BE74" s="672"/>
      <c r="BF74" s="672"/>
      <c r="BG74" s="672"/>
      <c r="BH74" s="672"/>
      <c r="BI74" s="672"/>
      <c r="BJ74" s="672"/>
      <c r="BK74" s="672"/>
      <c r="BL74" s="672"/>
      <c r="BM74" s="672"/>
      <c r="BN74" s="819"/>
    </row>
    <row r="75" spans="2:66" ht="21" customHeight="1">
      <c r="B75" s="384" t="s">
        <v>598</v>
      </c>
    </row>
    <row r="76" spans="2:66" ht="21" customHeight="1">
      <c r="B76" s="384" t="s">
        <v>596</v>
      </c>
      <c r="G76" s="384"/>
    </row>
    <row r="77" spans="2:66" ht="21" customHeight="1">
      <c r="G77" s="384"/>
    </row>
  </sheetData>
  <mergeCells count="508">
    <mergeCell ref="AO2:AV2"/>
    <mergeCell ref="AW2:BR2"/>
    <mergeCell ref="AO3:AV3"/>
    <mergeCell ref="AW3:BJ3"/>
    <mergeCell ref="BK3:BN3"/>
    <mergeCell ref="BO3:BR3"/>
    <mergeCell ref="D4:J4"/>
    <mergeCell ref="CA4:CG4"/>
    <mergeCell ref="CH4:CK4"/>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D6:F6"/>
    <mergeCell ref="G6:T6"/>
    <mergeCell ref="Z6:AF6"/>
    <mergeCell ref="AG6:AJ6"/>
    <mergeCell ref="AK6:AN6"/>
    <mergeCell ref="AO6:AR6"/>
    <mergeCell ref="AS6:AV6"/>
    <mergeCell ref="AW6:AZ6"/>
    <mergeCell ref="BA6:BD6"/>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Z8:AF8"/>
    <mergeCell ref="AG8:AJ8"/>
    <mergeCell ref="AK8:AN8"/>
    <mergeCell ref="AO8:AR8"/>
    <mergeCell ref="AS8:AV8"/>
    <mergeCell ref="AW8:AZ8"/>
    <mergeCell ref="BA8:BD8"/>
    <mergeCell ref="BE8:BG8"/>
    <mergeCell ref="BW8:CA8"/>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D13:E13"/>
    <mergeCell ref="F13:V13"/>
    <mergeCell ref="AE13:AH13"/>
    <mergeCell ref="AI13:AK13"/>
    <mergeCell ref="AQ13:AU13"/>
    <mergeCell ref="AV13:AY13"/>
    <mergeCell ref="AZ13:BB13"/>
    <mergeCell ref="BH13:BL13"/>
    <mergeCell ref="BM13:BP13"/>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Z15:AD15"/>
    <mergeCell ref="AE15:AH15"/>
    <mergeCell ref="AI15:AK15"/>
    <mergeCell ref="AL15:AN15"/>
    <mergeCell ref="AQ15:AU15"/>
    <mergeCell ref="AV15:AY15"/>
    <mergeCell ref="AZ15:BB15"/>
    <mergeCell ref="BC15:BE15"/>
    <mergeCell ref="BH15:BL15"/>
    <mergeCell ref="BM15:BP15"/>
    <mergeCell ref="BQ15:BS15"/>
    <mergeCell ref="Z16:AD16"/>
    <mergeCell ref="AE16:AH16"/>
    <mergeCell ref="AI16:AK16"/>
    <mergeCell ref="AL16:AN16"/>
    <mergeCell ref="AQ16:AU16"/>
    <mergeCell ref="AV16:AY16"/>
    <mergeCell ref="AZ16:BB16"/>
    <mergeCell ref="BC16:BE16"/>
    <mergeCell ref="Z17:AD17"/>
    <mergeCell ref="AE17:AH17"/>
    <mergeCell ref="AI17:AK17"/>
    <mergeCell ref="AL17:AN17"/>
    <mergeCell ref="AQ17:AU17"/>
    <mergeCell ref="AV17:AY17"/>
    <mergeCell ref="AZ17:BB17"/>
    <mergeCell ref="BC17:BE17"/>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K31:M31"/>
    <mergeCell ref="N31:P31"/>
    <mergeCell ref="AA31:AC31"/>
    <mergeCell ref="AD31:AF31"/>
    <mergeCell ref="AQ31:AS31"/>
    <mergeCell ref="AT31:AV31"/>
    <mergeCell ref="BG31:BI31"/>
    <mergeCell ref="BJ31:BL31"/>
    <mergeCell ref="W35:AC35"/>
    <mergeCell ref="AD35:AJ35"/>
    <mergeCell ref="AK35:AQ35"/>
    <mergeCell ref="AR35:AX35"/>
    <mergeCell ref="D37:I37"/>
    <mergeCell ref="J37:L37"/>
    <mergeCell ref="M37:O37"/>
    <mergeCell ref="P37:V37"/>
    <mergeCell ref="AY37:BA37"/>
    <mergeCell ref="BB37:BD37"/>
    <mergeCell ref="BE37:BG37"/>
    <mergeCell ref="BH37:BJ37"/>
    <mergeCell ref="BK37:BN37"/>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CK42:CO42"/>
    <mergeCell ref="D43:I43"/>
    <mergeCell ref="J43:L43"/>
    <mergeCell ref="M43:O43"/>
    <mergeCell ref="P43:V43"/>
    <mergeCell ref="AY43:BA43"/>
    <mergeCell ref="BB43:BD43"/>
    <mergeCell ref="BK43:BN43"/>
    <mergeCell ref="CK43:CO43"/>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C58:V58"/>
    <mergeCell ref="AY58:BA58"/>
    <mergeCell ref="BB58:BD58"/>
    <mergeCell ref="BE58:BG58"/>
    <mergeCell ref="BH58:BJ58"/>
    <mergeCell ref="BK58:BN58"/>
    <mergeCell ref="C59:V59"/>
    <mergeCell ref="AY59:BA59"/>
    <mergeCell ref="BB59:BD59"/>
    <mergeCell ref="BE59:BG59"/>
    <mergeCell ref="BH59:BJ59"/>
    <mergeCell ref="BK59:BN59"/>
    <mergeCell ref="AY60:BN60"/>
    <mergeCell ref="W63:AC63"/>
    <mergeCell ref="AD63:AJ63"/>
    <mergeCell ref="AK63:AQ63"/>
    <mergeCell ref="AR63:AX63"/>
    <mergeCell ref="D65:I65"/>
    <mergeCell ref="J65:L65"/>
    <mergeCell ref="M65:O65"/>
    <mergeCell ref="P65:V65"/>
    <mergeCell ref="AY65:BA65"/>
    <mergeCell ref="BB65:BD65"/>
    <mergeCell ref="BK65:BN65"/>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C73:V73"/>
    <mergeCell ref="AY73:BA73"/>
    <mergeCell ref="BB73:BD73"/>
    <mergeCell ref="BE73:BJ73"/>
    <mergeCell ref="BK73:BN73"/>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B37:B59"/>
    <mergeCell ref="C43:C50"/>
    <mergeCell ref="BE43:BG50"/>
    <mergeCell ref="BH43:BJ50"/>
    <mergeCell ref="C51:C57"/>
    <mergeCell ref="BE51:BG57"/>
    <mergeCell ref="BH51:BJ57"/>
    <mergeCell ref="B65:B73"/>
    <mergeCell ref="C65:C72"/>
    <mergeCell ref="BE65:BJ72"/>
  </mergeCells>
  <phoneticPr fontId="6"/>
  <conditionalFormatting sqref="C31:N31 C27:D27 T27 Q27:S28 T28:X28 C28:H29 C30:AG30 AG31 C25:H26 Q25:X26 I25:L29 Y25:AB29 AG25:AG29 BV27:BV28 BV29:BY29 M27:M28 M29:X29 CA29:CD29 CA25:CD26 AC29:AF29 AC25:AF26">
    <cfRule type="expression" dxfId="133" priority="26">
      <formula>COUNTA($D$7)&gt;=1</formula>
    </cfRule>
  </conditionalFormatting>
  <conditionalFormatting sqref="C24:AG24">
    <cfRule type="expression" dxfId="132" priority="32">
      <formula>COUNTA($D$7)&gt;=1</formula>
    </cfRule>
  </conditionalFormatting>
  <conditionalFormatting sqref="C32:AG33">
    <cfRule type="expression" dxfId="131" priority="28">
      <formula>COUNTA($D$7)&gt;=1</formula>
    </cfRule>
  </conditionalFormatting>
  <conditionalFormatting sqref="D5:D7 E16:E17">
    <cfRule type="expression" dxfId="130" priority="41">
      <formula>IF($E$9:$F$9="〇",TRUE,FALSE)</formula>
    </cfRule>
  </conditionalFormatting>
  <conditionalFormatting sqref="D5:D7">
    <cfRule type="expression" dxfId="129" priority="40">
      <formula>IF($E$10:$F$11="〇",TRUE,FALSE)</formula>
    </cfRule>
  </conditionalFormatting>
  <conditionalFormatting sqref="D10">
    <cfRule type="expression" dxfId="128" priority="39">
      <formula>IF($E$9:$F$9="〇",TRUE,FALSE)</formula>
    </cfRule>
  </conditionalFormatting>
  <conditionalFormatting sqref="D12:E12 D13:D14">
    <cfRule type="expression" dxfId="127" priority="37">
      <formula>IF($E$9:$F$9="〇",TRUE,FALSE)</formula>
    </cfRule>
    <cfRule type="expression" dxfId="126" priority="38">
      <formula>IF($E$10:$F$11="〇",TRUE,FALSE)</formula>
    </cfRule>
  </conditionalFormatting>
  <conditionalFormatting sqref="N31:P31">
    <cfRule type="beginsWith" dxfId="125" priority="15" text="可">
      <formula>LEFT(N31,LEN("可"))="可"</formula>
    </cfRule>
    <cfRule type="containsText" dxfId="124" priority="16" text="不可">
      <formula>NOT(ISERROR(SEARCH("不可",N31)))</formula>
    </cfRule>
  </conditionalFormatting>
  <conditionalFormatting sqref="Q31:AD31">
    <cfRule type="expression" dxfId="123" priority="25">
      <formula>COUNTA($D$7)&gt;=1</formula>
    </cfRule>
  </conditionalFormatting>
  <conditionalFormatting sqref="AD31:AF31">
    <cfRule type="beginsWith" dxfId="122" priority="13" text="可">
      <formula>LEFT(AD31,LEN("可"))="可"</formula>
    </cfRule>
    <cfRule type="containsText" dxfId="121" priority="14" text="不可">
      <formula>NOT(ISERROR(SEARCH("不可",AD31)))</formula>
    </cfRule>
  </conditionalFormatting>
  <conditionalFormatting sqref="AE15">
    <cfRule type="expression" dxfId="120" priority="36">
      <formula>COUNTA($D$5,$D$6)&gt;=1</formula>
    </cfRule>
  </conditionalFormatting>
  <conditionalFormatting sqref="AE14:AN14">
    <cfRule type="expression" dxfId="119" priority="31">
      <formula>COUNTA($D$7)&gt;=1</formula>
    </cfRule>
  </conditionalFormatting>
  <conditionalFormatting sqref="AE16:AN16">
    <cfRule type="expression" dxfId="118" priority="35">
      <formula>COUNTA($D$6)&gt;=1</formula>
    </cfRule>
  </conditionalFormatting>
  <conditionalFormatting sqref="AI15:AN15">
    <cfRule type="expression" dxfId="117" priority="42">
      <formula>COUNTA($D$5,$D$6)&gt;=1</formula>
    </cfRule>
  </conditionalFormatting>
  <conditionalFormatting sqref="AI31:AT31 AI24:BM24 AI30:BM30 AI25:AR29 BM25:BM29 AW25:BH29">
    <cfRule type="expression" dxfId="116" priority="24">
      <formula>COUNTA($D$5:$D$6)&gt;=1</formula>
    </cfRule>
  </conditionalFormatting>
  <conditionalFormatting sqref="BM31">
    <cfRule type="expression" dxfId="115" priority="29">
      <formula>COUNTA($D$5:$D$6)&gt;=1</formula>
    </cfRule>
  </conditionalFormatting>
  <conditionalFormatting sqref="AI32:BM32">
    <cfRule type="expression" dxfId="114" priority="27">
      <formula>COUNTA($D$5:$D$6)&gt;=1</formula>
    </cfRule>
  </conditionalFormatting>
  <conditionalFormatting sqref="AT31:AV31">
    <cfRule type="beginsWith" dxfId="113" priority="10" text="可">
      <formula>LEFT(AT31,LEN("可"))="可"</formula>
    </cfRule>
    <cfRule type="containsText" dxfId="112" priority="12" text="不可">
      <formula>NOT(ISERROR(SEARCH("不可",AT31)))</formula>
    </cfRule>
  </conditionalFormatting>
  <conditionalFormatting sqref="AV14:BE14">
    <cfRule type="expression" dxfId="111" priority="17">
      <formula>COUNTA($D$7)&gt;=1</formula>
    </cfRule>
  </conditionalFormatting>
  <conditionalFormatting sqref="AV15:BE15">
    <cfRule type="expression" dxfId="110" priority="18">
      <formula>COUNTA($D$5,$D$6)&gt;=1</formula>
    </cfRule>
  </conditionalFormatting>
  <conditionalFormatting sqref="AV16:BE16">
    <cfRule type="expression" dxfId="109" priority="19">
      <formula>COUNTA($D$6)&gt;=1</formula>
    </cfRule>
  </conditionalFormatting>
  <conditionalFormatting sqref="AW31:BJ31">
    <cfRule type="expression" dxfId="108" priority="23">
      <formula>COUNTA($D$5:$D$6)&gt;=1</formula>
    </cfRule>
  </conditionalFormatting>
  <conditionalFormatting sqref="BJ31:BL31">
    <cfRule type="beginsWith" dxfId="107" priority="9" text="可">
      <formula>LEFT(BJ31,LEN("可"))="可"</formula>
    </cfRule>
    <cfRule type="containsText" dxfId="106" priority="11" text="不可">
      <formula>NOT(ISERROR(SEARCH("不可",BJ31)))</formula>
    </cfRule>
  </conditionalFormatting>
  <conditionalFormatting sqref="BM14:BS14">
    <cfRule type="expression" dxfId="105" priority="30">
      <formula>COUNTA($D$7)&gt;=1</formula>
    </cfRule>
  </conditionalFormatting>
  <conditionalFormatting sqref="CB9:CK9">
    <cfRule type="expression" dxfId="104" priority="20">
      <formula>COUNTA($D$7)&gt;=1</formula>
    </cfRule>
  </conditionalFormatting>
  <conditionalFormatting sqref="CB10:CK10">
    <cfRule type="expression" dxfId="103" priority="21">
      <formula>COUNTA($D$5,$D$6)&gt;=1</formula>
    </cfRule>
  </conditionalFormatting>
  <conditionalFormatting sqref="CB11:CK11">
    <cfRule type="expression" dxfId="102" priority="22">
      <formula>COUNTA($D$6)&gt;=1</formula>
    </cfRule>
  </conditionalFormatting>
  <conditionalFormatting sqref="CP42:CR43">
    <cfRule type="expression" dxfId="101" priority="34">
      <formula>COUNTA($AN$8)&gt;=1</formula>
    </cfRule>
  </conditionalFormatting>
  <conditionalFormatting sqref="CP44:CR45">
    <cfRule type="expression" dxfId="100" priority="33">
      <formula>COUNTA($AN$6:$AP$7)&gt;=1</formula>
    </cfRule>
  </conditionalFormatting>
  <conditionalFormatting sqref="BV25:BY26">
    <cfRule type="expression" dxfId="99" priority="8">
      <formula>COUNTA($D$7)&gt;=1</formula>
    </cfRule>
  </conditionalFormatting>
  <conditionalFormatting sqref="M25:P26">
    <cfRule type="expression" dxfId="98" priority="7">
      <formula>COUNTA($D$7)&gt;=1</formula>
    </cfRule>
  </conditionalFormatting>
  <conditionalFormatting sqref="CA27:CA28">
    <cfRule type="expression" dxfId="97" priority="6">
      <formula>COUNTA($D$7)&gt;=1</formula>
    </cfRule>
  </conditionalFormatting>
  <conditionalFormatting sqref="AC27:AC28">
    <cfRule type="expression" dxfId="96" priority="5">
      <formula>COUNTA($D$7)&gt;=1</formula>
    </cfRule>
  </conditionalFormatting>
  <conditionalFormatting sqref="CF25:CI29">
    <cfRule type="expression" dxfId="95" priority="4">
      <formula>COUNTA($D$5:$D$6)&gt;=1</formula>
    </cfRule>
  </conditionalFormatting>
  <conditionalFormatting sqref="AS25:AV29">
    <cfRule type="expression" dxfId="94" priority="3">
      <formula>COUNTA($D$5:$D$6)&gt;=1</formula>
    </cfRule>
  </conditionalFormatting>
  <conditionalFormatting sqref="CK25:CN29">
    <cfRule type="expression" dxfId="93" priority="2">
      <formula>COUNTA($D$5:$D$6)&gt;=1</formula>
    </cfRule>
  </conditionalFormatting>
  <conditionalFormatting sqref="BI25:BL29">
    <cfRule type="expression" dxfId="92" priority="1">
      <formula>COUNTA($D$5:$D$6)&gt;=1</formula>
    </cfRule>
  </conditionalFormatting>
  <dataValidations count="2">
    <dataValidation type="list" allowBlank="1" showDropDown="0" showInputMessage="1" showErrorMessage="1" sqref="E16:E17 D10">
      <formula1>$X$1:$X$2</formula1>
    </dataValidation>
    <dataValidation type="list" allowBlank="1" showDropDown="0" showInputMessage="1" showErrorMessage="1" sqref="E12 D5:D7 D12:D14">
      <formula1>$W$1:$W$2</formula1>
    </dataValidation>
  </dataValidations>
  <printOptions verticalCentered="1"/>
  <pageMargins left="0.39370078740157483" right="0.19685039370078741" top="0.39370078740157483" bottom="0.39370078740157483" header="0.51181102362204722" footer="0.51181102362204722"/>
  <pageSetup paperSize="9" fitToWidth="1" fitToHeight="1" orientation="portrait" usePrinterDefaults="1"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sheetPr>
    <pageSetUpPr fitToPage="1"/>
  </sheetPr>
  <dimension ref="A1:CY35"/>
  <sheetViews>
    <sheetView view="pageBreakPreview" topLeftCell="C1" zoomScaleNormal="115" zoomScaleSheetLayoutView="100" workbookViewId="0"/>
  </sheetViews>
  <sheetFormatPr defaultColWidth="8.875" defaultRowHeight="12"/>
  <cols>
    <col min="1" max="2" width="1.75" style="638" hidden="1" customWidth="1"/>
    <col min="3" max="18" width="1.75" style="638" customWidth="1"/>
    <col min="19" max="72" width="2.25" style="638" customWidth="1"/>
    <col min="73" max="83" width="1.75" style="638" customWidth="1"/>
    <col min="84" max="107" width="1.875" style="638" customWidth="1"/>
    <col min="108" max="16384" width="8.875" style="638"/>
  </cols>
  <sheetData>
    <row r="1" spans="1:103" ht="54" customHeight="1">
      <c r="A1" s="854"/>
      <c r="C1" s="854" t="s">
        <v>44</v>
      </c>
    </row>
    <row r="2" spans="1:103" ht="13.9" customHeight="1">
      <c r="BE2" s="942"/>
      <c r="BF2" s="942"/>
      <c r="BG2" s="942"/>
      <c r="BH2" s="942"/>
      <c r="BI2" s="942"/>
      <c r="BJ2" s="942"/>
      <c r="BK2" s="942"/>
      <c r="BL2" s="854"/>
      <c r="BM2" s="854"/>
      <c r="BN2" s="854"/>
      <c r="BO2" s="848" t="s">
        <v>773</v>
      </c>
      <c r="BP2" s="848"/>
      <c r="BQ2" s="848"/>
      <c r="BR2" s="943"/>
      <c r="BS2" s="943"/>
      <c r="BT2" s="848" t="s">
        <v>768</v>
      </c>
      <c r="BU2" s="848"/>
      <c r="BV2" s="943"/>
      <c r="BW2" s="943"/>
      <c r="BX2" s="848" t="s">
        <v>393</v>
      </c>
      <c r="BY2" s="848"/>
      <c r="BZ2" s="943"/>
      <c r="CA2" s="943"/>
      <c r="CB2" s="848" t="s">
        <v>643</v>
      </c>
      <c r="CC2" s="848"/>
    </row>
    <row r="3" spans="1:103" ht="13.9" customHeight="1">
      <c r="CJ3" s="832"/>
    </row>
    <row r="4" spans="1:103" ht="13.9" customHeight="1">
      <c r="T4" s="638" t="s">
        <v>711</v>
      </c>
    </row>
    <row r="5" spans="1:103" ht="13.9" customHeight="1">
      <c r="BY5" s="857" t="str">
        <f>IF(COUNTIF(BY1:CA3,"○")&gt;1,"いずれか１つを選択してください。","")</f>
        <v/>
      </c>
    </row>
    <row r="6" spans="1:103" ht="13.9" customHeight="1">
      <c r="E6" s="638" t="s">
        <v>767</v>
      </c>
      <c r="AX6" s="638" t="s">
        <v>765</v>
      </c>
      <c r="CH6" s="939"/>
      <c r="CJ6" s="832"/>
    </row>
    <row r="7" spans="1:103" ht="13.9" customHeight="1">
      <c r="G7" s="856" t="s">
        <v>301</v>
      </c>
      <c r="H7" s="856"/>
      <c r="I7" s="856"/>
      <c r="J7" s="856"/>
      <c r="K7" s="856"/>
      <c r="L7" s="856"/>
      <c r="M7" s="856"/>
      <c r="N7" s="856"/>
      <c r="O7" s="875"/>
      <c r="P7" s="877"/>
      <c r="Q7" s="877"/>
      <c r="R7" s="877"/>
      <c r="S7" s="877"/>
      <c r="T7" s="877"/>
      <c r="U7" s="877"/>
      <c r="V7" s="877"/>
      <c r="W7" s="877"/>
      <c r="X7" s="877"/>
      <c r="Y7" s="877"/>
      <c r="Z7" s="877"/>
      <c r="AA7" s="877"/>
      <c r="AB7" s="877"/>
      <c r="AC7" s="877"/>
      <c r="AD7" s="877"/>
      <c r="AE7" s="877"/>
      <c r="AF7" s="877"/>
      <c r="AG7" s="877"/>
      <c r="AH7" s="877"/>
      <c r="AI7" s="877"/>
      <c r="AJ7" s="935"/>
      <c r="AK7" s="855"/>
      <c r="AL7" s="855"/>
      <c r="AM7" s="855"/>
      <c r="AN7" s="855"/>
      <c r="AO7" s="855"/>
      <c r="AP7" s="855"/>
      <c r="AQ7" s="855"/>
      <c r="AR7" s="855"/>
      <c r="AS7" s="855"/>
      <c r="AZ7" s="940"/>
      <c r="BA7" s="940"/>
      <c r="BB7" s="940"/>
      <c r="BC7" s="856" t="s">
        <v>764</v>
      </c>
      <c r="BD7" s="856"/>
      <c r="BE7" s="856"/>
      <c r="BF7" s="856"/>
      <c r="BG7" s="856"/>
      <c r="BH7" s="856"/>
      <c r="BI7" s="856"/>
      <c r="BJ7" s="856"/>
      <c r="BK7" s="856"/>
      <c r="BL7" s="856"/>
      <c r="BM7" s="856"/>
      <c r="BN7" s="856"/>
      <c r="CH7" s="939"/>
      <c r="CJ7" s="854"/>
    </row>
    <row r="8" spans="1:103" ht="13.9" customHeight="1">
      <c r="G8" s="856" t="s">
        <v>763</v>
      </c>
      <c r="H8" s="856"/>
      <c r="I8" s="856"/>
      <c r="J8" s="856"/>
      <c r="K8" s="856"/>
      <c r="L8" s="856"/>
      <c r="M8" s="856"/>
      <c r="N8" s="856"/>
      <c r="O8" s="875"/>
      <c r="P8" s="877"/>
      <c r="Q8" s="877"/>
      <c r="R8" s="877"/>
      <c r="S8" s="877"/>
      <c r="T8" s="877"/>
      <c r="U8" s="877"/>
      <c r="V8" s="877"/>
      <c r="W8" s="877"/>
      <c r="X8" s="877"/>
      <c r="Y8" s="877"/>
      <c r="Z8" s="877"/>
      <c r="AA8" s="877"/>
      <c r="AB8" s="877"/>
      <c r="AC8" s="877"/>
      <c r="AD8" s="877"/>
      <c r="AE8" s="877"/>
      <c r="AF8" s="877"/>
      <c r="AG8" s="877"/>
      <c r="AH8" s="877"/>
      <c r="AI8" s="877"/>
      <c r="AJ8" s="935"/>
      <c r="AK8" s="855"/>
      <c r="AL8" s="855"/>
      <c r="AM8" s="855"/>
      <c r="AN8" s="855"/>
      <c r="AO8" s="855"/>
      <c r="AP8" s="855"/>
      <c r="AQ8" s="855"/>
      <c r="AR8" s="855"/>
      <c r="AS8" s="855"/>
      <c r="AZ8" s="940"/>
      <c r="BA8" s="940"/>
      <c r="BB8" s="940"/>
      <c r="BC8" s="856" t="s">
        <v>762</v>
      </c>
      <c r="BD8" s="856"/>
      <c r="BE8" s="856"/>
      <c r="BF8" s="856"/>
      <c r="BG8" s="856"/>
      <c r="BH8" s="856"/>
      <c r="BI8" s="856"/>
      <c r="BJ8" s="856"/>
      <c r="BK8" s="856"/>
      <c r="BL8" s="856"/>
      <c r="BM8" s="856"/>
      <c r="BN8" s="856"/>
      <c r="BO8" s="942"/>
      <c r="BP8" s="942"/>
      <c r="BQ8" s="942"/>
      <c r="BR8" s="854"/>
      <c r="BS8" s="854"/>
      <c r="BT8" s="854"/>
      <c r="BU8" s="854"/>
      <c r="BV8" s="854"/>
      <c r="BW8" s="854"/>
      <c r="BX8" s="854"/>
      <c r="BY8" s="854"/>
      <c r="BZ8" s="854"/>
      <c r="CA8" s="854"/>
      <c r="CB8" s="854"/>
      <c r="CC8" s="854"/>
      <c r="CH8" s="939"/>
      <c r="CJ8" s="854"/>
    </row>
    <row r="9" spans="1:103" ht="13.9" customHeight="1">
      <c r="G9" s="856" t="s">
        <v>705</v>
      </c>
      <c r="H9" s="856"/>
      <c r="I9" s="856"/>
      <c r="J9" s="856"/>
      <c r="K9" s="856"/>
      <c r="L9" s="856"/>
      <c r="M9" s="856"/>
      <c r="N9" s="856"/>
      <c r="O9" s="876"/>
      <c r="P9" s="876"/>
      <c r="Q9" s="876"/>
      <c r="R9" s="876"/>
      <c r="S9" s="876"/>
      <c r="T9" s="876"/>
      <c r="U9" s="876"/>
      <c r="V9" s="876"/>
      <c r="W9" s="876"/>
      <c r="X9" s="876"/>
      <c r="Y9" s="876"/>
      <c r="Z9" s="876"/>
      <c r="AA9" s="876"/>
      <c r="AB9" s="876"/>
      <c r="AC9" s="928" t="s">
        <v>704</v>
      </c>
      <c r="AD9" s="930"/>
      <c r="AE9" s="930"/>
      <c r="AF9" s="931"/>
      <c r="AG9" s="932"/>
      <c r="AH9" s="933"/>
      <c r="AI9" s="933"/>
      <c r="AJ9" s="936"/>
      <c r="AK9" s="855"/>
      <c r="AL9" s="855"/>
      <c r="AM9" s="855"/>
      <c r="AN9" s="855"/>
      <c r="AO9" s="855"/>
      <c r="AP9" s="855"/>
      <c r="AQ9" s="855"/>
      <c r="AR9" s="855"/>
      <c r="AS9" s="855"/>
      <c r="AZ9" s="940"/>
      <c r="BA9" s="940"/>
      <c r="BB9" s="940"/>
      <c r="BC9" s="856" t="s">
        <v>759</v>
      </c>
      <c r="BD9" s="856"/>
      <c r="BE9" s="856"/>
      <c r="BF9" s="856"/>
      <c r="BG9" s="856"/>
      <c r="BH9" s="856"/>
      <c r="BI9" s="856"/>
      <c r="BJ9" s="856"/>
      <c r="BK9" s="856"/>
      <c r="BL9" s="856"/>
      <c r="BM9" s="856"/>
      <c r="BN9" s="856"/>
      <c r="BO9" s="942"/>
      <c r="BP9" s="942"/>
      <c r="BQ9" s="942"/>
      <c r="BR9" s="854"/>
      <c r="BS9" s="854"/>
      <c r="BT9" s="854"/>
      <c r="BU9" s="854"/>
      <c r="BV9" s="854"/>
      <c r="BW9" s="854"/>
      <c r="BX9" s="854"/>
      <c r="BY9" s="854"/>
      <c r="BZ9" s="854"/>
      <c r="CA9" s="854"/>
      <c r="CB9" s="854"/>
      <c r="CC9" s="854"/>
      <c r="CJ9" s="854"/>
      <c r="CK9" s="854"/>
      <c r="CL9" s="854"/>
      <c r="CM9" s="854"/>
      <c r="CN9" s="958"/>
      <c r="CO9" s="958"/>
      <c r="CP9" s="958"/>
      <c r="CQ9" s="854"/>
      <c r="CR9" s="854"/>
      <c r="CS9" s="854"/>
      <c r="CT9" s="854"/>
      <c r="CU9" s="854"/>
      <c r="CV9" s="854"/>
      <c r="CW9" s="959"/>
      <c r="CX9" s="959"/>
      <c r="CY9" s="959"/>
    </row>
    <row r="10" spans="1:103" ht="13.9" customHeight="1">
      <c r="E10" s="855"/>
      <c r="F10" s="855"/>
      <c r="G10" s="855"/>
      <c r="H10" s="855"/>
      <c r="I10" s="855"/>
      <c r="J10" s="855"/>
      <c r="K10" s="855"/>
      <c r="L10" s="855"/>
      <c r="M10" s="855"/>
      <c r="N10" s="855"/>
      <c r="O10" s="855"/>
      <c r="P10" s="855"/>
      <c r="Q10" s="855"/>
      <c r="R10" s="855"/>
      <c r="S10" s="855"/>
      <c r="T10" s="855"/>
      <c r="U10" s="855"/>
      <c r="V10" s="855"/>
      <c r="W10" s="855"/>
      <c r="X10" s="855"/>
      <c r="Y10" s="855"/>
      <c r="Z10" s="855"/>
      <c r="AA10" s="855"/>
      <c r="AB10" s="855"/>
      <c r="AC10" s="855"/>
      <c r="AD10" s="855"/>
      <c r="AE10" s="855"/>
      <c r="AF10" s="855"/>
      <c r="AG10" s="855"/>
      <c r="AH10" s="855"/>
      <c r="AI10" s="855"/>
      <c r="AJ10" s="855"/>
      <c r="AK10" s="855"/>
      <c r="AL10" s="855"/>
      <c r="AM10" s="855"/>
      <c r="AN10" s="855"/>
      <c r="AO10" s="855"/>
      <c r="AP10" s="855"/>
      <c r="AQ10" s="855"/>
      <c r="AR10" s="855"/>
      <c r="AS10" s="855"/>
      <c r="AY10" s="855"/>
      <c r="AZ10" s="941" t="s">
        <v>599</v>
      </c>
      <c r="BA10" s="855"/>
      <c r="BB10" s="855"/>
      <c r="BC10" s="855"/>
      <c r="BD10" s="855"/>
      <c r="BE10" s="855"/>
      <c r="BF10" s="855"/>
      <c r="BG10" s="855"/>
      <c r="BH10" s="855"/>
      <c r="BI10" s="855"/>
      <c r="BJ10" s="855"/>
      <c r="BO10" s="942"/>
      <c r="BP10" s="942"/>
      <c r="BQ10" s="942"/>
      <c r="BR10" s="854"/>
      <c r="BS10" s="854"/>
      <c r="BT10" s="854"/>
      <c r="BU10" s="854"/>
      <c r="BV10" s="854"/>
      <c r="BW10" s="854"/>
      <c r="BX10" s="854"/>
      <c r="BY10" s="854"/>
      <c r="BZ10" s="854"/>
      <c r="CA10" s="854"/>
      <c r="CB10" s="854"/>
      <c r="CC10" s="854"/>
      <c r="CG10" s="855"/>
    </row>
    <row r="11" spans="1:103" ht="13.9" customHeight="1">
      <c r="G11" s="857"/>
      <c r="AT11" s="939"/>
      <c r="BU11" s="855"/>
      <c r="BV11" s="855"/>
      <c r="BW11" s="855"/>
      <c r="BX11" s="855"/>
      <c r="BY11" s="855"/>
      <c r="BZ11" s="855"/>
      <c r="CA11" s="855"/>
    </row>
    <row r="12" spans="1:103" ht="13.9" customHeight="1">
      <c r="E12" s="638" t="s">
        <v>12</v>
      </c>
      <c r="S12" s="884" t="s">
        <v>214</v>
      </c>
      <c r="T12" s="892"/>
      <c r="U12" s="892"/>
      <c r="V12" s="892"/>
      <c r="W12" s="892"/>
      <c r="X12" s="892"/>
      <c r="Y12" s="892"/>
      <c r="Z12" s="892"/>
      <c r="AA12" s="892"/>
      <c r="AB12" s="892"/>
      <c r="AC12" s="892"/>
      <c r="AD12" s="892"/>
      <c r="AE12" s="892"/>
      <c r="AF12" s="892"/>
      <c r="AG12" s="892"/>
      <c r="AH12" s="892"/>
      <c r="AI12" s="892"/>
      <c r="AJ12" s="892"/>
      <c r="AK12" s="892"/>
      <c r="AL12" s="892"/>
      <c r="AM12" s="892"/>
      <c r="AN12" s="892"/>
      <c r="AO12" s="892"/>
      <c r="AP12" s="892"/>
      <c r="AQ12" s="892"/>
      <c r="AR12" s="892"/>
      <c r="AS12" s="892"/>
      <c r="AT12" s="892"/>
      <c r="AU12" s="892"/>
      <c r="AV12" s="892"/>
      <c r="AW12" s="892"/>
      <c r="AX12" s="892"/>
      <c r="AY12" s="892"/>
      <c r="AZ12" s="892"/>
      <c r="BA12" s="892"/>
      <c r="BB12" s="892"/>
      <c r="BC12" s="892"/>
      <c r="BD12" s="892"/>
      <c r="BE12" s="892"/>
      <c r="BF12" s="892"/>
      <c r="BG12" s="892"/>
      <c r="BH12" s="892"/>
      <c r="BI12" s="892"/>
      <c r="BJ12" s="892"/>
      <c r="BK12" s="892"/>
      <c r="BL12" s="892"/>
      <c r="BM12" s="892"/>
      <c r="BN12" s="892"/>
      <c r="BO12" s="892"/>
      <c r="BP12" s="892"/>
      <c r="BQ12" s="892"/>
      <c r="BR12" s="892"/>
      <c r="BS12" s="892"/>
      <c r="BT12" s="892"/>
      <c r="BU12" s="892"/>
      <c r="BV12" s="892"/>
      <c r="BW12" s="892"/>
      <c r="BX12" s="892"/>
      <c r="BY12" s="951"/>
    </row>
    <row r="13" spans="1:103" ht="13.9" customHeight="1">
      <c r="S13" s="885" t="s">
        <v>517</v>
      </c>
      <c r="T13" s="893"/>
      <c r="U13" s="893"/>
      <c r="V13" s="893"/>
      <c r="W13" s="893"/>
      <c r="X13" s="893"/>
      <c r="Y13" s="893"/>
      <c r="Z13" s="893"/>
      <c r="AA13" s="917"/>
      <c r="AB13" s="885" t="s">
        <v>699</v>
      </c>
      <c r="AC13" s="893"/>
      <c r="AD13" s="893"/>
      <c r="AE13" s="893"/>
      <c r="AF13" s="893"/>
      <c r="AG13" s="893"/>
      <c r="AH13" s="893"/>
      <c r="AI13" s="893"/>
      <c r="AJ13" s="917"/>
      <c r="AK13" s="885" t="s">
        <v>698</v>
      </c>
      <c r="AL13" s="893"/>
      <c r="AM13" s="893"/>
      <c r="AN13" s="893"/>
      <c r="AO13" s="893"/>
      <c r="AP13" s="893"/>
      <c r="AQ13" s="893"/>
      <c r="AR13" s="893"/>
      <c r="AS13" s="917"/>
      <c r="AT13" s="893" t="s">
        <v>697</v>
      </c>
      <c r="AU13" s="893"/>
      <c r="AV13" s="893"/>
      <c r="AW13" s="893"/>
      <c r="AX13" s="893"/>
      <c r="AY13" s="893"/>
      <c r="AZ13" s="893"/>
      <c r="BA13" s="893"/>
      <c r="BB13" s="893"/>
      <c r="BC13" s="885" t="s">
        <v>560</v>
      </c>
      <c r="BD13" s="893"/>
      <c r="BE13" s="893"/>
      <c r="BF13" s="893"/>
      <c r="BG13" s="893"/>
      <c r="BH13" s="893"/>
      <c r="BI13" s="893"/>
      <c r="BJ13" s="893"/>
      <c r="BK13" s="917"/>
      <c r="BL13" s="885" t="s">
        <v>695</v>
      </c>
      <c r="BM13" s="893"/>
      <c r="BN13" s="893"/>
      <c r="BO13" s="893"/>
      <c r="BP13" s="893"/>
      <c r="BQ13" s="893"/>
      <c r="BR13" s="893"/>
      <c r="BS13" s="893"/>
      <c r="BT13" s="917"/>
      <c r="BU13" s="945" t="s">
        <v>741</v>
      </c>
      <c r="BV13" s="949"/>
      <c r="BW13" s="949"/>
      <c r="BX13" s="949"/>
      <c r="BY13" s="952"/>
    </row>
    <row r="14" spans="1:103" ht="21.75" customHeight="1">
      <c r="G14" s="858"/>
      <c r="H14" s="864"/>
      <c r="I14" s="864"/>
      <c r="J14" s="864"/>
      <c r="K14" s="864"/>
      <c r="L14" s="864"/>
      <c r="M14" s="864" t="s">
        <v>757</v>
      </c>
      <c r="N14" s="864"/>
      <c r="O14" s="864"/>
      <c r="P14" s="864"/>
      <c r="Q14" s="864"/>
      <c r="R14" s="879"/>
      <c r="S14" s="887" t="s">
        <v>607</v>
      </c>
      <c r="T14" s="887"/>
      <c r="U14" s="887"/>
      <c r="V14" s="887"/>
      <c r="W14" s="887"/>
      <c r="X14" s="904"/>
      <c r="Y14" s="909" t="s">
        <v>756</v>
      </c>
      <c r="Z14" s="914"/>
      <c r="AA14" s="918"/>
      <c r="AB14" s="923" t="s">
        <v>607</v>
      </c>
      <c r="AC14" s="887"/>
      <c r="AD14" s="887"/>
      <c r="AE14" s="887"/>
      <c r="AF14" s="887"/>
      <c r="AG14" s="904"/>
      <c r="AH14" s="934" t="s">
        <v>756</v>
      </c>
      <c r="AI14" s="887"/>
      <c r="AJ14" s="937"/>
      <c r="AK14" s="923" t="s">
        <v>607</v>
      </c>
      <c r="AL14" s="887"/>
      <c r="AM14" s="887"/>
      <c r="AN14" s="887"/>
      <c r="AO14" s="887"/>
      <c r="AP14" s="904"/>
      <c r="AQ14" s="934" t="s">
        <v>756</v>
      </c>
      <c r="AR14" s="887"/>
      <c r="AS14" s="937"/>
      <c r="AT14" s="923" t="s">
        <v>607</v>
      </c>
      <c r="AU14" s="887"/>
      <c r="AV14" s="887"/>
      <c r="AW14" s="887"/>
      <c r="AX14" s="887"/>
      <c r="AY14" s="904"/>
      <c r="AZ14" s="934" t="s">
        <v>756</v>
      </c>
      <c r="BA14" s="887"/>
      <c r="BB14" s="887"/>
      <c r="BC14" s="923" t="s">
        <v>607</v>
      </c>
      <c r="BD14" s="887"/>
      <c r="BE14" s="887"/>
      <c r="BF14" s="887"/>
      <c r="BG14" s="887"/>
      <c r="BH14" s="904"/>
      <c r="BI14" s="934" t="s">
        <v>756</v>
      </c>
      <c r="BJ14" s="887"/>
      <c r="BK14" s="937"/>
      <c r="BL14" s="923" t="s">
        <v>607</v>
      </c>
      <c r="BM14" s="887"/>
      <c r="BN14" s="887"/>
      <c r="BO14" s="887"/>
      <c r="BP14" s="887"/>
      <c r="BQ14" s="904"/>
      <c r="BR14" s="934" t="s">
        <v>756</v>
      </c>
      <c r="BS14" s="887"/>
      <c r="BT14" s="937"/>
      <c r="BU14" s="946"/>
      <c r="BV14" s="848"/>
      <c r="BW14" s="848"/>
      <c r="BX14" s="848"/>
      <c r="BY14" s="953"/>
    </row>
    <row r="15" spans="1:103" ht="21.75" customHeight="1">
      <c r="G15" s="859"/>
      <c r="H15" s="856"/>
      <c r="I15" s="856"/>
      <c r="J15" s="856"/>
      <c r="K15" s="856"/>
      <c r="L15" s="856"/>
      <c r="M15" s="856"/>
      <c r="N15" s="856"/>
      <c r="O15" s="856"/>
      <c r="P15" s="856"/>
      <c r="Q15" s="856"/>
      <c r="R15" s="880"/>
      <c r="S15" s="886"/>
      <c r="T15" s="886"/>
      <c r="U15" s="895"/>
      <c r="V15" s="896" t="s">
        <v>755</v>
      </c>
      <c r="W15" s="900"/>
      <c r="X15" s="905"/>
      <c r="Y15" s="910"/>
      <c r="Z15" s="915"/>
      <c r="AA15" s="919"/>
      <c r="AB15" s="924"/>
      <c r="AC15" s="886"/>
      <c r="AD15" s="895"/>
      <c r="AE15" s="896" t="s">
        <v>755</v>
      </c>
      <c r="AF15" s="900"/>
      <c r="AG15" s="905"/>
      <c r="AH15" s="886"/>
      <c r="AI15" s="886"/>
      <c r="AJ15" s="938"/>
      <c r="AK15" s="924"/>
      <c r="AL15" s="886"/>
      <c r="AM15" s="895"/>
      <c r="AN15" s="896" t="s">
        <v>755</v>
      </c>
      <c r="AO15" s="900"/>
      <c r="AP15" s="905"/>
      <c r="AQ15" s="886"/>
      <c r="AR15" s="886"/>
      <c r="AS15" s="938"/>
      <c r="AT15" s="924"/>
      <c r="AU15" s="886"/>
      <c r="AV15" s="895"/>
      <c r="AW15" s="896" t="s">
        <v>755</v>
      </c>
      <c r="AX15" s="900"/>
      <c r="AY15" s="905"/>
      <c r="AZ15" s="886"/>
      <c r="BA15" s="886"/>
      <c r="BB15" s="886"/>
      <c r="BC15" s="924"/>
      <c r="BD15" s="886"/>
      <c r="BE15" s="895"/>
      <c r="BF15" s="896" t="s">
        <v>755</v>
      </c>
      <c r="BG15" s="900"/>
      <c r="BH15" s="905"/>
      <c r="BI15" s="886"/>
      <c r="BJ15" s="886"/>
      <c r="BK15" s="938"/>
      <c r="BL15" s="924"/>
      <c r="BM15" s="886"/>
      <c r="BN15" s="895"/>
      <c r="BO15" s="896" t="s">
        <v>755</v>
      </c>
      <c r="BP15" s="900"/>
      <c r="BQ15" s="905"/>
      <c r="BR15" s="886"/>
      <c r="BS15" s="886"/>
      <c r="BT15" s="938"/>
      <c r="BU15" s="947"/>
      <c r="BV15" s="878"/>
      <c r="BW15" s="878"/>
      <c r="BX15" s="878"/>
      <c r="BY15" s="881"/>
    </row>
    <row r="16" spans="1:103" ht="13.9" customHeight="1">
      <c r="G16" s="859" t="s">
        <v>752</v>
      </c>
      <c r="H16" s="856"/>
      <c r="I16" s="856"/>
      <c r="J16" s="856"/>
      <c r="K16" s="856"/>
      <c r="L16" s="856"/>
      <c r="M16" s="869">
        <v>30</v>
      </c>
      <c r="N16" s="872"/>
      <c r="O16" s="872"/>
      <c r="P16" s="872"/>
      <c r="Q16" s="878" t="s">
        <v>643</v>
      </c>
      <c r="R16" s="881"/>
      <c r="S16" s="888">
        <v>0</v>
      </c>
      <c r="T16" s="888"/>
      <c r="U16" s="888"/>
      <c r="V16" s="897"/>
      <c r="W16" s="901"/>
      <c r="X16" s="906"/>
      <c r="Y16" s="911">
        <v>0</v>
      </c>
      <c r="Z16" s="916"/>
      <c r="AA16" s="920"/>
      <c r="AB16" s="925">
        <v>0</v>
      </c>
      <c r="AC16" s="916"/>
      <c r="AD16" s="916"/>
      <c r="AE16" s="897"/>
      <c r="AF16" s="901"/>
      <c r="AG16" s="906"/>
      <c r="AH16" s="911">
        <v>0</v>
      </c>
      <c r="AI16" s="916"/>
      <c r="AJ16" s="920"/>
      <c r="AK16" s="925">
        <v>0</v>
      </c>
      <c r="AL16" s="916"/>
      <c r="AM16" s="916"/>
      <c r="AN16" s="897"/>
      <c r="AO16" s="901"/>
      <c r="AP16" s="906"/>
      <c r="AQ16" s="911">
        <v>0</v>
      </c>
      <c r="AR16" s="916"/>
      <c r="AS16" s="920"/>
      <c r="AT16" s="925">
        <v>0</v>
      </c>
      <c r="AU16" s="916"/>
      <c r="AV16" s="916"/>
      <c r="AW16" s="911">
        <v>0</v>
      </c>
      <c r="AX16" s="916"/>
      <c r="AY16" s="916"/>
      <c r="AZ16" s="911">
        <v>0</v>
      </c>
      <c r="BA16" s="916"/>
      <c r="BB16" s="920"/>
      <c r="BC16" s="925">
        <v>0</v>
      </c>
      <c r="BD16" s="916"/>
      <c r="BE16" s="916"/>
      <c r="BF16" s="911">
        <v>0</v>
      </c>
      <c r="BG16" s="916"/>
      <c r="BH16" s="916"/>
      <c r="BI16" s="911">
        <v>0</v>
      </c>
      <c r="BJ16" s="916"/>
      <c r="BK16" s="920"/>
      <c r="BL16" s="925">
        <v>0</v>
      </c>
      <c r="BM16" s="916"/>
      <c r="BN16" s="916"/>
      <c r="BO16" s="911">
        <v>0</v>
      </c>
      <c r="BP16" s="916"/>
      <c r="BQ16" s="916"/>
      <c r="BR16" s="911">
        <v>0</v>
      </c>
      <c r="BS16" s="916"/>
      <c r="BT16" s="920"/>
      <c r="BU16" s="929">
        <f t="shared" ref="BU16:BU27" si="0">S16+Y16+AH16+AB16+AK16+AQ16+AT16+AZ16+BC16+BI16+BL16+BR16</f>
        <v>0</v>
      </c>
      <c r="BV16" s="929"/>
      <c r="BW16" s="929"/>
      <c r="BX16" s="930" t="s">
        <v>271</v>
      </c>
      <c r="BY16" s="954"/>
    </row>
    <row r="17" spans="7:80" ht="13.9" customHeight="1">
      <c r="G17" s="859" t="s">
        <v>750</v>
      </c>
      <c r="H17" s="856"/>
      <c r="I17" s="856"/>
      <c r="J17" s="856"/>
      <c r="K17" s="856"/>
      <c r="L17" s="856"/>
      <c r="M17" s="869">
        <v>31</v>
      </c>
      <c r="N17" s="872"/>
      <c r="O17" s="872"/>
      <c r="P17" s="872"/>
      <c r="Q17" s="878" t="s">
        <v>643</v>
      </c>
      <c r="R17" s="881"/>
      <c r="S17" s="888">
        <v>0</v>
      </c>
      <c r="T17" s="888"/>
      <c r="U17" s="888"/>
      <c r="V17" s="897"/>
      <c r="W17" s="901"/>
      <c r="X17" s="906"/>
      <c r="Y17" s="911">
        <v>0</v>
      </c>
      <c r="Z17" s="916"/>
      <c r="AA17" s="920"/>
      <c r="AB17" s="925">
        <v>0</v>
      </c>
      <c r="AC17" s="916"/>
      <c r="AD17" s="916"/>
      <c r="AE17" s="897"/>
      <c r="AF17" s="901"/>
      <c r="AG17" s="906"/>
      <c r="AH17" s="911">
        <v>0</v>
      </c>
      <c r="AI17" s="916"/>
      <c r="AJ17" s="920"/>
      <c r="AK17" s="925">
        <v>0</v>
      </c>
      <c r="AL17" s="916"/>
      <c r="AM17" s="916"/>
      <c r="AN17" s="897"/>
      <c r="AO17" s="901"/>
      <c r="AP17" s="906"/>
      <c r="AQ17" s="911">
        <v>0</v>
      </c>
      <c r="AR17" s="916"/>
      <c r="AS17" s="920"/>
      <c r="AT17" s="925">
        <v>0</v>
      </c>
      <c r="AU17" s="916"/>
      <c r="AV17" s="916"/>
      <c r="AW17" s="911">
        <v>0</v>
      </c>
      <c r="AX17" s="916"/>
      <c r="AY17" s="916"/>
      <c r="AZ17" s="911">
        <v>0</v>
      </c>
      <c r="BA17" s="916"/>
      <c r="BB17" s="920"/>
      <c r="BC17" s="925">
        <v>0</v>
      </c>
      <c r="BD17" s="916"/>
      <c r="BE17" s="916"/>
      <c r="BF17" s="911">
        <v>0</v>
      </c>
      <c r="BG17" s="916"/>
      <c r="BH17" s="916"/>
      <c r="BI17" s="911">
        <v>0</v>
      </c>
      <c r="BJ17" s="916"/>
      <c r="BK17" s="920"/>
      <c r="BL17" s="925">
        <v>0</v>
      </c>
      <c r="BM17" s="916"/>
      <c r="BN17" s="916"/>
      <c r="BO17" s="911">
        <v>0</v>
      </c>
      <c r="BP17" s="916"/>
      <c r="BQ17" s="916"/>
      <c r="BR17" s="911">
        <v>0</v>
      </c>
      <c r="BS17" s="916"/>
      <c r="BT17" s="920"/>
      <c r="BU17" s="929">
        <f t="shared" si="0"/>
        <v>0</v>
      </c>
      <c r="BV17" s="929"/>
      <c r="BW17" s="929"/>
      <c r="BX17" s="930" t="s">
        <v>271</v>
      </c>
      <c r="BY17" s="954"/>
    </row>
    <row r="18" spans="7:80" ht="13.9" customHeight="1">
      <c r="G18" s="859" t="s">
        <v>117</v>
      </c>
      <c r="H18" s="856"/>
      <c r="I18" s="856"/>
      <c r="J18" s="856"/>
      <c r="K18" s="856"/>
      <c r="L18" s="856"/>
      <c r="M18" s="869">
        <v>30</v>
      </c>
      <c r="N18" s="872"/>
      <c r="O18" s="872"/>
      <c r="P18" s="872"/>
      <c r="Q18" s="878" t="s">
        <v>643</v>
      </c>
      <c r="R18" s="881"/>
      <c r="S18" s="888">
        <v>0</v>
      </c>
      <c r="T18" s="888"/>
      <c r="U18" s="888"/>
      <c r="V18" s="897"/>
      <c r="W18" s="901"/>
      <c r="X18" s="906"/>
      <c r="Y18" s="911">
        <v>0</v>
      </c>
      <c r="Z18" s="916"/>
      <c r="AA18" s="920"/>
      <c r="AB18" s="925">
        <v>0</v>
      </c>
      <c r="AC18" s="916"/>
      <c r="AD18" s="916"/>
      <c r="AE18" s="897"/>
      <c r="AF18" s="901"/>
      <c r="AG18" s="906"/>
      <c r="AH18" s="911">
        <v>0</v>
      </c>
      <c r="AI18" s="916"/>
      <c r="AJ18" s="920"/>
      <c r="AK18" s="925">
        <v>0</v>
      </c>
      <c r="AL18" s="916"/>
      <c r="AM18" s="916"/>
      <c r="AN18" s="897"/>
      <c r="AO18" s="901"/>
      <c r="AP18" s="906"/>
      <c r="AQ18" s="911">
        <v>0</v>
      </c>
      <c r="AR18" s="916"/>
      <c r="AS18" s="920"/>
      <c r="AT18" s="925">
        <v>0</v>
      </c>
      <c r="AU18" s="916"/>
      <c r="AV18" s="916"/>
      <c r="AW18" s="911">
        <v>0</v>
      </c>
      <c r="AX18" s="916"/>
      <c r="AY18" s="916"/>
      <c r="AZ18" s="911">
        <v>0</v>
      </c>
      <c r="BA18" s="916"/>
      <c r="BB18" s="920"/>
      <c r="BC18" s="925">
        <v>0</v>
      </c>
      <c r="BD18" s="916"/>
      <c r="BE18" s="916"/>
      <c r="BF18" s="911">
        <v>0</v>
      </c>
      <c r="BG18" s="916"/>
      <c r="BH18" s="916"/>
      <c r="BI18" s="911">
        <v>0</v>
      </c>
      <c r="BJ18" s="916"/>
      <c r="BK18" s="920"/>
      <c r="BL18" s="925">
        <v>0</v>
      </c>
      <c r="BM18" s="916"/>
      <c r="BN18" s="916"/>
      <c r="BO18" s="911">
        <v>0</v>
      </c>
      <c r="BP18" s="916"/>
      <c r="BQ18" s="916"/>
      <c r="BR18" s="911">
        <v>0</v>
      </c>
      <c r="BS18" s="916"/>
      <c r="BT18" s="920"/>
      <c r="BU18" s="929">
        <f t="shared" si="0"/>
        <v>0</v>
      </c>
      <c r="BV18" s="929"/>
      <c r="BW18" s="929"/>
      <c r="BX18" s="930" t="s">
        <v>271</v>
      </c>
      <c r="BY18" s="954"/>
    </row>
    <row r="19" spans="7:80" ht="13.9" customHeight="1">
      <c r="G19" s="859" t="s">
        <v>441</v>
      </c>
      <c r="H19" s="856"/>
      <c r="I19" s="856"/>
      <c r="J19" s="856"/>
      <c r="K19" s="856"/>
      <c r="L19" s="856"/>
      <c r="M19" s="869">
        <v>31</v>
      </c>
      <c r="N19" s="872"/>
      <c r="O19" s="872"/>
      <c r="P19" s="872"/>
      <c r="Q19" s="878" t="s">
        <v>643</v>
      </c>
      <c r="R19" s="881"/>
      <c r="S19" s="888">
        <v>0</v>
      </c>
      <c r="T19" s="888"/>
      <c r="U19" s="888"/>
      <c r="V19" s="897"/>
      <c r="W19" s="901"/>
      <c r="X19" s="906"/>
      <c r="Y19" s="911">
        <v>0</v>
      </c>
      <c r="Z19" s="916"/>
      <c r="AA19" s="920"/>
      <c r="AB19" s="925">
        <v>0</v>
      </c>
      <c r="AC19" s="916"/>
      <c r="AD19" s="916"/>
      <c r="AE19" s="897"/>
      <c r="AF19" s="901"/>
      <c r="AG19" s="906"/>
      <c r="AH19" s="911">
        <v>0</v>
      </c>
      <c r="AI19" s="916"/>
      <c r="AJ19" s="920"/>
      <c r="AK19" s="925">
        <v>0</v>
      </c>
      <c r="AL19" s="916"/>
      <c r="AM19" s="916"/>
      <c r="AN19" s="897"/>
      <c r="AO19" s="901"/>
      <c r="AP19" s="906"/>
      <c r="AQ19" s="911">
        <v>0</v>
      </c>
      <c r="AR19" s="916"/>
      <c r="AS19" s="920"/>
      <c r="AT19" s="925">
        <v>0</v>
      </c>
      <c r="AU19" s="916"/>
      <c r="AV19" s="916"/>
      <c r="AW19" s="911">
        <v>0</v>
      </c>
      <c r="AX19" s="916"/>
      <c r="AY19" s="916"/>
      <c r="AZ19" s="911">
        <v>0</v>
      </c>
      <c r="BA19" s="916"/>
      <c r="BB19" s="920"/>
      <c r="BC19" s="925">
        <v>0</v>
      </c>
      <c r="BD19" s="916"/>
      <c r="BE19" s="916"/>
      <c r="BF19" s="911">
        <v>0</v>
      </c>
      <c r="BG19" s="916"/>
      <c r="BH19" s="916"/>
      <c r="BI19" s="911">
        <v>0</v>
      </c>
      <c r="BJ19" s="916"/>
      <c r="BK19" s="920"/>
      <c r="BL19" s="925">
        <v>0</v>
      </c>
      <c r="BM19" s="916"/>
      <c r="BN19" s="916"/>
      <c r="BO19" s="911">
        <v>0</v>
      </c>
      <c r="BP19" s="916"/>
      <c r="BQ19" s="916"/>
      <c r="BR19" s="911">
        <v>0</v>
      </c>
      <c r="BS19" s="916"/>
      <c r="BT19" s="920"/>
      <c r="BU19" s="929">
        <f t="shared" si="0"/>
        <v>0</v>
      </c>
      <c r="BV19" s="929"/>
      <c r="BW19" s="929"/>
      <c r="BX19" s="930" t="s">
        <v>271</v>
      </c>
      <c r="BY19" s="954"/>
    </row>
    <row r="20" spans="7:80" ht="13.9" customHeight="1">
      <c r="G20" s="859" t="s">
        <v>749</v>
      </c>
      <c r="H20" s="856"/>
      <c r="I20" s="856"/>
      <c r="J20" s="856"/>
      <c r="K20" s="856"/>
      <c r="L20" s="856"/>
      <c r="M20" s="869">
        <v>30</v>
      </c>
      <c r="N20" s="872"/>
      <c r="O20" s="872"/>
      <c r="P20" s="872"/>
      <c r="Q20" s="878" t="s">
        <v>643</v>
      </c>
      <c r="R20" s="881"/>
      <c r="S20" s="888">
        <v>0</v>
      </c>
      <c r="T20" s="888"/>
      <c r="U20" s="888"/>
      <c r="V20" s="897"/>
      <c r="W20" s="901"/>
      <c r="X20" s="906"/>
      <c r="Y20" s="911">
        <v>0</v>
      </c>
      <c r="Z20" s="916"/>
      <c r="AA20" s="920"/>
      <c r="AB20" s="925">
        <v>0</v>
      </c>
      <c r="AC20" s="916"/>
      <c r="AD20" s="916"/>
      <c r="AE20" s="897"/>
      <c r="AF20" s="901"/>
      <c r="AG20" s="906"/>
      <c r="AH20" s="911">
        <v>0</v>
      </c>
      <c r="AI20" s="916"/>
      <c r="AJ20" s="920"/>
      <c r="AK20" s="925">
        <v>0</v>
      </c>
      <c r="AL20" s="916"/>
      <c r="AM20" s="916"/>
      <c r="AN20" s="897"/>
      <c r="AO20" s="901"/>
      <c r="AP20" s="906"/>
      <c r="AQ20" s="911">
        <v>0</v>
      </c>
      <c r="AR20" s="916"/>
      <c r="AS20" s="920"/>
      <c r="AT20" s="925">
        <v>0</v>
      </c>
      <c r="AU20" s="916"/>
      <c r="AV20" s="916"/>
      <c r="AW20" s="911">
        <v>0</v>
      </c>
      <c r="AX20" s="916"/>
      <c r="AY20" s="916"/>
      <c r="AZ20" s="911">
        <v>0</v>
      </c>
      <c r="BA20" s="916"/>
      <c r="BB20" s="920"/>
      <c r="BC20" s="925">
        <v>0</v>
      </c>
      <c r="BD20" s="916"/>
      <c r="BE20" s="916"/>
      <c r="BF20" s="911">
        <v>0</v>
      </c>
      <c r="BG20" s="916"/>
      <c r="BH20" s="916"/>
      <c r="BI20" s="911">
        <v>0</v>
      </c>
      <c r="BJ20" s="916"/>
      <c r="BK20" s="920"/>
      <c r="BL20" s="925">
        <v>0</v>
      </c>
      <c r="BM20" s="916"/>
      <c r="BN20" s="916"/>
      <c r="BO20" s="911">
        <v>0</v>
      </c>
      <c r="BP20" s="916"/>
      <c r="BQ20" s="916"/>
      <c r="BR20" s="911">
        <v>0</v>
      </c>
      <c r="BS20" s="916"/>
      <c r="BT20" s="920"/>
      <c r="BU20" s="929">
        <f t="shared" si="0"/>
        <v>0</v>
      </c>
      <c r="BV20" s="929"/>
      <c r="BW20" s="929"/>
      <c r="BX20" s="930" t="s">
        <v>271</v>
      </c>
      <c r="BY20" s="954"/>
    </row>
    <row r="21" spans="7:80" ht="13.9" customHeight="1">
      <c r="G21" s="859" t="s">
        <v>579</v>
      </c>
      <c r="H21" s="856"/>
      <c r="I21" s="856"/>
      <c r="J21" s="856"/>
      <c r="K21" s="856"/>
      <c r="L21" s="856"/>
      <c r="M21" s="869">
        <v>30</v>
      </c>
      <c r="N21" s="872"/>
      <c r="O21" s="872"/>
      <c r="P21" s="872"/>
      <c r="Q21" s="878" t="s">
        <v>643</v>
      </c>
      <c r="R21" s="881"/>
      <c r="S21" s="888">
        <v>0</v>
      </c>
      <c r="T21" s="888"/>
      <c r="U21" s="888"/>
      <c r="V21" s="897"/>
      <c r="W21" s="901"/>
      <c r="X21" s="906"/>
      <c r="Y21" s="911">
        <v>0</v>
      </c>
      <c r="Z21" s="916"/>
      <c r="AA21" s="920"/>
      <c r="AB21" s="925">
        <v>0</v>
      </c>
      <c r="AC21" s="916"/>
      <c r="AD21" s="916"/>
      <c r="AE21" s="897"/>
      <c r="AF21" s="901"/>
      <c r="AG21" s="906"/>
      <c r="AH21" s="911">
        <v>0</v>
      </c>
      <c r="AI21" s="916"/>
      <c r="AJ21" s="920"/>
      <c r="AK21" s="925">
        <v>0</v>
      </c>
      <c r="AL21" s="916"/>
      <c r="AM21" s="916"/>
      <c r="AN21" s="897"/>
      <c r="AO21" s="901"/>
      <c r="AP21" s="906"/>
      <c r="AQ21" s="911">
        <v>0</v>
      </c>
      <c r="AR21" s="916"/>
      <c r="AS21" s="920"/>
      <c r="AT21" s="925">
        <v>0</v>
      </c>
      <c r="AU21" s="916"/>
      <c r="AV21" s="916"/>
      <c r="AW21" s="911">
        <v>0</v>
      </c>
      <c r="AX21" s="916"/>
      <c r="AY21" s="916"/>
      <c r="AZ21" s="911">
        <v>0</v>
      </c>
      <c r="BA21" s="916"/>
      <c r="BB21" s="920"/>
      <c r="BC21" s="925">
        <v>0</v>
      </c>
      <c r="BD21" s="916"/>
      <c r="BE21" s="916"/>
      <c r="BF21" s="911">
        <v>0</v>
      </c>
      <c r="BG21" s="916"/>
      <c r="BH21" s="916"/>
      <c r="BI21" s="911">
        <v>0</v>
      </c>
      <c r="BJ21" s="916"/>
      <c r="BK21" s="920"/>
      <c r="BL21" s="925">
        <v>0</v>
      </c>
      <c r="BM21" s="916"/>
      <c r="BN21" s="916"/>
      <c r="BO21" s="911">
        <v>0</v>
      </c>
      <c r="BP21" s="916"/>
      <c r="BQ21" s="916"/>
      <c r="BR21" s="911">
        <v>0</v>
      </c>
      <c r="BS21" s="916"/>
      <c r="BT21" s="920"/>
      <c r="BU21" s="929">
        <f t="shared" si="0"/>
        <v>0</v>
      </c>
      <c r="BV21" s="929"/>
      <c r="BW21" s="929"/>
      <c r="BX21" s="930" t="s">
        <v>271</v>
      </c>
      <c r="BY21" s="954"/>
    </row>
    <row r="22" spans="7:80" ht="13.9" customHeight="1">
      <c r="G22" s="859" t="s">
        <v>154</v>
      </c>
      <c r="H22" s="856"/>
      <c r="I22" s="856"/>
      <c r="J22" s="856"/>
      <c r="K22" s="856"/>
      <c r="L22" s="856"/>
      <c r="M22" s="869">
        <v>31</v>
      </c>
      <c r="N22" s="872"/>
      <c r="O22" s="872"/>
      <c r="P22" s="872"/>
      <c r="Q22" s="878" t="s">
        <v>643</v>
      </c>
      <c r="R22" s="881"/>
      <c r="S22" s="888">
        <v>0</v>
      </c>
      <c r="T22" s="888"/>
      <c r="U22" s="888"/>
      <c r="V22" s="897"/>
      <c r="W22" s="901"/>
      <c r="X22" s="906"/>
      <c r="Y22" s="911">
        <v>0</v>
      </c>
      <c r="Z22" s="916"/>
      <c r="AA22" s="920"/>
      <c r="AB22" s="925">
        <v>0</v>
      </c>
      <c r="AC22" s="916"/>
      <c r="AD22" s="916"/>
      <c r="AE22" s="897"/>
      <c r="AF22" s="901"/>
      <c r="AG22" s="906"/>
      <c r="AH22" s="911">
        <v>0</v>
      </c>
      <c r="AI22" s="916"/>
      <c r="AJ22" s="920"/>
      <c r="AK22" s="925">
        <v>0</v>
      </c>
      <c r="AL22" s="916"/>
      <c r="AM22" s="916"/>
      <c r="AN22" s="897"/>
      <c r="AO22" s="901"/>
      <c r="AP22" s="906"/>
      <c r="AQ22" s="911">
        <v>0</v>
      </c>
      <c r="AR22" s="916"/>
      <c r="AS22" s="920"/>
      <c r="AT22" s="925">
        <v>0</v>
      </c>
      <c r="AU22" s="916"/>
      <c r="AV22" s="916"/>
      <c r="AW22" s="911">
        <v>0</v>
      </c>
      <c r="AX22" s="916"/>
      <c r="AY22" s="916"/>
      <c r="AZ22" s="911">
        <v>0</v>
      </c>
      <c r="BA22" s="916"/>
      <c r="BB22" s="920"/>
      <c r="BC22" s="925">
        <v>0</v>
      </c>
      <c r="BD22" s="916"/>
      <c r="BE22" s="916"/>
      <c r="BF22" s="911">
        <v>0</v>
      </c>
      <c r="BG22" s="916"/>
      <c r="BH22" s="916"/>
      <c r="BI22" s="911">
        <v>0</v>
      </c>
      <c r="BJ22" s="916"/>
      <c r="BK22" s="920"/>
      <c r="BL22" s="925">
        <v>0</v>
      </c>
      <c r="BM22" s="916"/>
      <c r="BN22" s="916"/>
      <c r="BO22" s="911">
        <v>0</v>
      </c>
      <c r="BP22" s="916"/>
      <c r="BQ22" s="916"/>
      <c r="BR22" s="911">
        <v>0</v>
      </c>
      <c r="BS22" s="916"/>
      <c r="BT22" s="920"/>
      <c r="BU22" s="929">
        <f t="shared" si="0"/>
        <v>0</v>
      </c>
      <c r="BV22" s="929"/>
      <c r="BW22" s="929"/>
      <c r="BX22" s="930" t="s">
        <v>271</v>
      </c>
      <c r="BY22" s="954"/>
    </row>
    <row r="23" spans="7:80" ht="13.9" customHeight="1">
      <c r="G23" s="859" t="s">
        <v>22</v>
      </c>
      <c r="H23" s="856"/>
      <c r="I23" s="856"/>
      <c r="J23" s="856"/>
      <c r="K23" s="856"/>
      <c r="L23" s="856"/>
      <c r="M23" s="869">
        <v>30</v>
      </c>
      <c r="N23" s="872"/>
      <c r="O23" s="872"/>
      <c r="P23" s="872"/>
      <c r="Q23" s="878" t="s">
        <v>643</v>
      </c>
      <c r="R23" s="881"/>
      <c r="S23" s="888">
        <v>0</v>
      </c>
      <c r="T23" s="888"/>
      <c r="U23" s="888"/>
      <c r="V23" s="897"/>
      <c r="W23" s="901"/>
      <c r="X23" s="906"/>
      <c r="Y23" s="911">
        <v>0</v>
      </c>
      <c r="Z23" s="916"/>
      <c r="AA23" s="920"/>
      <c r="AB23" s="925">
        <v>0</v>
      </c>
      <c r="AC23" s="916"/>
      <c r="AD23" s="916"/>
      <c r="AE23" s="897"/>
      <c r="AF23" s="901"/>
      <c r="AG23" s="906"/>
      <c r="AH23" s="911">
        <v>0</v>
      </c>
      <c r="AI23" s="916"/>
      <c r="AJ23" s="920"/>
      <c r="AK23" s="925">
        <v>0</v>
      </c>
      <c r="AL23" s="916"/>
      <c r="AM23" s="916"/>
      <c r="AN23" s="897"/>
      <c r="AO23" s="901"/>
      <c r="AP23" s="906"/>
      <c r="AQ23" s="911">
        <v>0</v>
      </c>
      <c r="AR23" s="916"/>
      <c r="AS23" s="920"/>
      <c r="AT23" s="925">
        <v>0</v>
      </c>
      <c r="AU23" s="916"/>
      <c r="AV23" s="916"/>
      <c r="AW23" s="911">
        <v>0</v>
      </c>
      <c r="AX23" s="916"/>
      <c r="AY23" s="916"/>
      <c r="AZ23" s="911">
        <v>0</v>
      </c>
      <c r="BA23" s="916"/>
      <c r="BB23" s="920"/>
      <c r="BC23" s="925">
        <v>0</v>
      </c>
      <c r="BD23" s="916"/>
      <c r="BE23" s="916"/>
      <c r="BF23" s="911">
        <v>0</v>
      </c>
      <c r="BG23" s="916"/>
      <c r="BH23" s="916"/>
      <c r="BI23" s="911">
        <v>0</v>
      </c>
      <c r="BJ23" s="916"/>
      <c r="BK23" s="920"/>
      <c r="BL23" s="925">
        <v>0</v>
      </c>
      <c r="BM23" s="916"/>
      <c r="BN23" s="916"/>
      <c r="BO23" s="911">
        <v>0</v>
      </c>
      <c r="BP23" s="916"/>
      <c r="BQ23" s="916"/>
      <c r="BR23" s="911">
        <v>0</v>
      </c>
      <c r="BS23" s="916"/>
      <c r="BT23" s="920"/>
      <c r="BU23" s="929">
        <f t="shared" si="0"/>
        <v>0</v>
      </c>
      <c r="BV23" s="929"/>
      <c r="BW23" s="929"/>
      <c r="BX23" s="930" t="s">
        <v>271</v>
      </c>
      <c r="BY23" s="954"/>
    </row>
    <row r="24" spans="7:80" ht="13.9" customHeight="1">
      <c r="G24" s="859" t="s">
        <v>269</v>
      </c>
      <c r="H24" s="856"/>
      <c r="I24" s="856"/>
      <c r="J24" s="856"/>
      <c r="K24" s="856"/>
      <c r="L24" s="856"/>
      <c r="M24" s="869">
        <v>31</v>
      </c>
      <c r="N24" s="872"/>
      <c r="O24" s="872"/>
      <c r="P24" s="872"/>
      <c r="Q24" s="878" t="s">
        <v>643</v>
      </c>
      <c r="R24" s="881"/>
      <c r="S24" s="888">
        <v>0</v>
      </c>
      <c r="T24" s="888"/>
      <c r="U24" s="888"/>
      <c r="V24" s="897"/>
      <c r="W24" s="901"/>
      <c r="X24" s="906"/>
      <c r="Y24" s="911">
        <v>0</v>
      </c>
      <c r="Z24" s="916"/>
      <c r="AA24" s="920"/>
      <c r="AB24" s="925">
        <v>0</v>
      </c>
      <c r="AC24" s="916"/>
      <c r="AD24" s="916"/>
      <c r="AE24" s="897"/>
      <c r="AF24" s="901"/>
      <c r="AG24" s="906"/>
      <c r="AH24" s="911">
        <v>0</v>
      </c>
      <c r="AI24" s="916"/>
      <c r="AJ24" s="920"/>
      <c r="AK24" s="925">
        <v>0</v>
      </c>
      <c r="AL24" s="916"/>
      <c r="AM24" s="916"/>
      <c r="AN24" s="897"/>
      <c r="AO24" s="901"/>
      <c r="AP24" s="906"/>
      <c r="AQ24" s="911">
        <v>0</v>
      </c>
      <c r="AR24" s="916"/>
      <c r="AS24" s="920"/>
      <c r="AT24" s="925">
        <v>0</v>
      </c>
      <c r="AU24" s="916"/>
      <c r="AV24" s="916"/>
      <c r="AW24" s="911">
        <v>0</v>
      </c>
      <c r="AX24" s="916"/>
      <c r="AY24" s="916"/>
      <c r="AZ24" s="911">
        <v>0</v>
      </c>
      <c r="BA24" s="916"/>
      <c r="BB24" s="920"/>
      <c r="BC24" s="925">
        <v>0</v>
      </c>
      <c r="BD24" s="916"/>
      <c r="BE24" s="916"/>
      <c r="BF24" s="911">
        <v>0</v>
      </c>
      <c r="BG24" s="916"/>
      <c r="BH24" s="916"/>
      <c r="BI24" s="911">
        <v>0</v>
      </c>
      <c r="BJ24" s="916"/>
      <c r="BK24" s="920"/>
      <c r="BL24" s="925">
        <v>0</v>
      </c>
      <c r="BM24" s="916"/>
      <c r="BN24" s="916"/>
      <c r="BO24" s="911">
        <v>0</v>
      </c>
      <c r="BP24" s="916"/>
      <c r="BQ24" s="916"/>
      <c r="BR24" s="911">
        <v>0</v>
      </c>
      <c r="BS24" s="916"/>
      <c r="BT24" s="920"/>
      <c r="BU24" s="929">
        <f t="shared" si="0"/>
        <v>0</v>
      </c>
      <c r="BV24" s="929"/>
      <c r="BW24" s="929"/>
      <c r="BX24" s="930" t="s">
        <v>271</v>
      </c>
      <c r="BY24" s="954"/>
      <c r="CB24" s="957"/>
    </row>
    <row r="25" spans="7:80" ht="13.9" customHeight="1">
      <c r="G25" s="859" t="s">
        <v>748</v>
      </c>
      <c r="H25" s="856"/>
      <c r="I25" s="856"/>
      <c r="J25" s="856"/>
      <c r="K25" s="856"/>
      <c r="L25" s="856"/>
      <c r="M25" s="869">
        <v>30</v>
      </c>
      <c r="N25" s="872"/>
      <c r="O25" s="872"/>
      <c r="P25" s="872"/>
      <c r="Q25" s="878" t="s">
        <v>643</v>
      </c>
      <c r="R25" s="881"/>
      <c r="S25" s="888">
        <v>0</v>
      </c>
      <c r="T25" s="888"/>
      <c r="U25" s="888"/>
      <c r="V25" s="897"/>
      <c r="W25" s="901"/>
      <c r="X25" s="906"/>
      <c r="Y25" s="911">
        <v>0</v>
      </c>
      <c r="Z25" s="916"/>
      <c r="AA25" s="920"/>
      <c r="AB25" s="925">
        <v>0</v>
      </c>
      <c r="AC25" s="916"/>
      <c r="AD25" s="916"/>
      <c r="AE25" s="897"/>
      <c r="AF25" s="901"/>
      <c r="AG25" s="906"/>
      <c r="AH25" s="911">
        <v>0</v>
      </c>
      <c r="AI25" s="916"/>
      <c r="AJ25" s="920"/>
      <c r="AK25" s="925">
        <v>0</v>
      </c>
      <c r="AL25" s="916"/>
      <c r="AM25" s="916"/>
      <c r="AN25" s="897"/>
      <c r="AO25" s="901"/>
      <c r="AP25" s="906"/>
      <c r="AQ25" s="911">
        <v>0</v>
      </c>
      <c r="AR25" s="916"/>
      <c r="AS25" s="920"/>
      <c r="AT25" s="925">
        <v>0</v>
      </c>
      <c r="AU25" s="916"/>
      <c r="AV25" s="916"/>
      <c r="AW25" s="911">
        <v>0</v>
      </c>
      <c r="AX25" s="916"/>
      <c r="AY25" s="916"/>
      <c r="AZ25" s="911">
        <v>0</v>
      </c>
      <c r="BA25" s="916"/>
      <c r="BB25" s="920"/>
      <c r="BC25" s="925">
        <v>0</v>
      </c>
      <c r="BD25" s="916"/>
      <c r="BE25" s="916"/>
      <c r="BF25" s="911">
        <v>0</v>
      </c>
      <c r="BG25" s="916"/>
      <c r="BH25" s="916"/>
      <c r="BI25" s="911">
        <v>0</v>
      </c>
      <c r="BJ25" s="916"/>
      <c r="BK25" s="920"/>
      <c r="BL25" s="925">
        <v>0</v>
      </c>
      <c r="BM25" s="916"/>
      <c r="BN25" s="916"/>
      <c r="BO25" s="911">
        <v>0</v>
      </c>
      <c r="BP25" s="916"/>
      <c r="BQ25" s="916"/>
      <c r="BR25" s="911">
        <v>0</v>
      </c>
      <c r="BS25" s="916"/>
      <c r="BT25" s="920"/>
      <c r="BU25" s="929">
        <f t="shared" si="0"/>
        <v>0</v>
      </c>
      <c r="BV25" s="929"/>
      <c r="BW25" s="929"/>
      <c r="BX25" s="930" t="s">
        <v>271</v>
      </c>
      <c r="BY25" s="954"/>
    </row>
    <row r="26" spans="7:80" ht="13.9" customHeight="1">
      <c r="G26" s="859" t="s">
        <v>743</v>
      </c>
      <c r="H26" s="856"/>
      <c r="I26" s="856"/>
      <c r="J26" s="856"/>
      <c r="K26" s="856"/>
      <c r="L26" s="856"/>
      <c r="M26" s="869">
        <v>27</v>
      </c>
      <c r="N26" s="872"/>
      <c r="O26" s="872"/>
      <c r="P26" s="872"/>
      <c r="Q26" s="878" t="s">
        <v>643</v>
      </c>
      <c r="R26" s="881"/>
      <c r="S26" s="888">
        <v>0</v>
      </c>
      <c r="T26" s="888"/>
      <c r="U26" s="888"/>
      <c r="V26" s="897"/>
      <c r="W26" s="901"/>
      <c r="X26" s="906"/>
      <c r="Y26" s="911">
        <v>0</v>
      </c>
      <c r="Z26" s="916"/>
      <c r="AA26" s="920"/>
      <c r="AB26" s="925">
        <v>0</v>
      </c>
      <c r="AC26" s="916"/>
      <c r="AD26" s="916"/>
      <c r="AE26" s="897"/>
      <c r="AF26" s="901"/>
      <c r="AG26" s="906"/>
      <c r="AH26" s="911">
        <v>0</v>
      </c>
      <c r="AI26" s="916"/>
      <c r="AJ26" s="920"/>
      <c r="AK26" s="925">
        <v>0</v>
      </c>
      <c r="AL26" s="916"/>
      <c r="AM26" s="916"/>
      <c r="AN26" s="897"/>
      <c r="AO26" s="901"/>
      <c r="AP26" s="906"/>
      <c r="AQ26" s="911">
        <v>0</v>
      </c>
      <c r="AR26" s="916"/>
      <c r="AS26" s="920"/>
      <c r="AT26" s="925">
        <v>0</v>
      </c>
      <c r="AU26" s="916"/>
      <c r="AV26" s="916"/>
      <c r="AW26" s="911">
        <v>0</v>
      </c>
      <c r="AX26" s="916"/>
      <c r="AY26" s="916"/>
      <c r="AZ26" s="911">
        <v>0</v>
      </c>
      <c r="BA26" s="916"/>
      <c r="BB26" s="920"/>
      <c r="BC26" s="925">
        <v>0</v>
      </c>
      <c r="BD26" s="916"/>
      <c r="BE26" s="916"/>
      <c r="BF26" s="911">
        <v>0</v>
      </c>
      <c r="BG26" s="916"/>
      <c r="BH26" s="916"/>
      <c r="BI26" s="911">
        <v>0</v>
      </c>
      <c r="BJ26" s="916"/>
      <c r="BK26" s="920"/>
      <c r="BL26" s="925">
        <v>0</v>
      </c>
      <c r="BM26" s="916"/>
      <c r="BN26" s="916"/>
      <c r="BO26" s="911">
        <v>0</v>
      </c>
      <c r="BP26" s="916"/>
      <c r="BQ26" s="916"/>
      <c r="BR26" s="911">
        <v>0</v>
      </c>
      <c r="BS26" s="916"/>
      <c r="BT26" s="920"/>
      <c r="BU26" s="929">
        <f t="shared" si="0"/>
        <v>0</v>
      </c>
      <c r="BV26" s="929"/>
      <c r="BW26" s="929"/>
      <c r="BX26" s="930" t="s">
        <v>271</v>
      </c>
      <c r="BY26" s="954"/>
    </row>
    <row r="27" spans="7:80" ht="13.9" customHeight="1">
      <c r="G27" s="859" t="s">
        <v>493</v>
      </c>
      <c r="H27" s="856"/>
      <c r="I27" s="856"/>
      <c r="J27" s="856"/>
      <c r="K27" s="856"/>
      <c r="L27" s="856"/>
      <c r="M27" s="869">
        <v>31</v>
      </c>
      <c r="N27" s="872"/>
      <c r="O27" s="872"/>
      <c r="P27" s="872"/>
      <c r="Q27" s="878" t="s">
        <v>643</v>
      </c>
      <c r="R27" s="881"/>
      <c r="S27" s="888">
        <v>0</v>
      </c>
      <c r="T27" s="888"/>
      <c r="U27" s="888"/>
      <c r="V27" s="897"/>
      <c r="W27" s="901"/>
      <c r="X27" s="906"/>
      <c r="Y27" s="911">
        <v>0</v>
      </c>
      <c r="Z27" s="916"/>
      <c r="AA27" s="920"/>
      <c r="AB27" s="925">
        <v>0</v>
      </c>
      <c r="AC27" s="916"/>
      <c r="AD27" s="916"/>
      <c r="AE27" s="897"/>
      <c r="AF27" s="901"/>
      <c r="AG27" s="906"/>
      <c r="AH27" s="911">
        <v>0</v>
      </c>
      <c r="AI27" s="916"/>
      <c r="AJ27" s="920"/>
      <c r="AK27" s="925">
        <v>0</v>
      </c>
      <c r="AL27" s="916"/>
      <c r="AM27" s="916"/>
      <c r="AN27" s="897"/>
      <c r="AO27" s="901"/>
      <c r="AP27" s="906"/>
      <c r="AQ27" s="911">
        <v>0</v>
      </c>
      <c r="AR27" s="916"/>
      <c r="AS27" s="920"/>
      <c r="AT27" s="925">
        <v>0</v>
      </c>
      <c r="AU27" s="916"/>
      <c r="AV27" s="916"/>
      <c r="AW27" s="911">
        <v>0</v>
      </c>
      <c r="AX27" s="916"/>
      <c r="AY27" s="916"/>
      <c r="AZ27" s="911">
        <v>0</v>
      </c>
      <c r="BA27" s="916"/>
      <c r="BB27" s="920"/>
      <c r="BC27" s="925">
        <v>0</v>
      </c>
      <c r="BD27" s="916"/>
      <c r="BE27" s="916"/>
      <c r="BF27" s="911">
        <v>0</v>
      </c>
      <c r="BG27" s="916"/>
      <c r="BH27" s="916"/>
      <c r="BI27" s="911">
        <v>0</v>
      </c>
      <c r="BJ27" s="916"/>
      <c r="BK27" s="920"/>
      <c r="BL27" s="925">
        <v>0</v>
      </c>
      <c r="BM27" s="916"/>
      <c r="BN27" s="916"/>
      <c r="BO27" s="911">
        <v>0</v>
      </c>
      <c r="BP27" s="916"/>
      <c r="BQ27" s="916"/>
      <c r="BR27" s="911">
        <v>0</v>
      </c>
      <c r="BS27" s="916"/>
      <c r="BT27" s="920"/>
      <c r="BU27" s="929">
        <f t="shared" si="0"/>
        <v>0</v>
      </c>
      <c r="BV27" s="929"/>
      <c r="BW27" s="929"/>
      <c r="BX27" s="930" t="s">
        <v>271</v>
      </c>
      <c r="BY27" s="954"/>
    </row>
    <row r="28" spans="7:80" ht="13.9" customHeight="1">
      <c r="G28" s="859" t="s">
        <v>741</v>
      </c>
      <c r="H28" s="856"/>
      <c r="I28" s="856"/>
      <c r="J28" s="856"/>
      <c r="K28" s="856"/>
      <c r="L28" s="856"/>
      <c r="M28" s="870">
        <f>SUM(M16:P27)</f>
        <v>362</v>
      </c>
      <c r="N28" s="873"/>
      <c r="O28" s="873"/>
      <c r="P28" s="873"/>
      <c r="Q28" s="878" t="s">
        <v>643</v>
      </c>
      <c r="R28" s="881"/>
      <c r="S28" s="889">
        <f>SUM(S16:U27)</f>
        <v>0</v>
      </c>
      <c r="T28" s="889"/>
      <c r="U28" s="889"/>
      <c r="V28" s="898"/>
      <c r="W28" s="902"/>
      <c r="X28" s="907"/>
      <c r="Y28" s="912">
        <f>SUM(Y16:AA27)</f>
        <v>0</v>
      </c>
      <c r="Z28" s="889"/>
      <c r="AA28" s="921"/>
      <c r="AB28" s="926">
        <f>SUM(AB16:AD27)</f>
        <v>0</v>
      </c>
      <c r="AC28" s="929"/>
      <c r="AD28" s="929"/>
      <c r="AE28" s="898"/>
      <c r="AF28" s="902"/>
      <c r="AG28" s="907"/>
      <c r="AH28" s="912">
        <f>SUM(AH16:AJ27)</f>
        <v>0</v>
      </c>
      <c r="AI28" s="889"/>
      <c r="AJ28" s="921"/>
      <c r="AK28" s="926">
        <f>SUM(AK16:AM27)</f>
        <v>0</v>
      </c>
      <c r="AL28" s="929"/>
      <c r="AM28" s="929"/>
      <c r="AN28" s="898"/>
      <c r="AO28" s="902"/>
      <c r="AP28" s="907"/>
      <c r="AQ28" s="912">
        <f>SUM(AQ16:AS27)</f>
        <v>0</v>
      </c>
      <c r="AR28" s="889"/>
      <c r="AS28" s="921"/>
      <c r="AT28" s="929">
        <f>SUM(AT16:AV27)</f>
        <v>0</v>
      </c>
      <c r="AU28" s="929"/>
      <c r="AV28" s="929"/>
      <c r="AW28" s="912">
        <f>SUM(AW16:AY27)</f>
        <v>0</v>
      </c>
      <c r="AX28" s="889"/>
      <c r="AY28" s="889"/>
      <c r="AZ28" s="912">
        <f>SUM(AZ16:BB27)</f>
        <v>0</v>
      </c>
      <c r="BA28" s="889"/>
      <c r="BB28" s="889"/>
      <c r="BC28" s="926">
        <f>SUM(BC16:BE27)</f>
        <v>0</v>
      </c>
      <c r="BD28" s="929"/>
      <c r="BE28" s="929"/>
      <c r="BF28" s="912">
        <f>SUM(BF16:BH27)</f>
        <v>0</v>
      </c>
      <c r="BG28" s="889"/>
      <c r="BH28" s="889"/>
      <c r="BI28" s="912">
        <f>SUM(BI16:BK27)</f>
        <v>0</v>
      </c>
      <c r="BJ28" s="889"/>
      <c r="BK28" s="921"/>
      <c r="BL28" s="926">
        <f>SUM(BL16:BN27)</f>
        <v>0</v>
      </c>
      <c r="BM28" s="929"/>
      <c r="BN28" s="929"/>
      <c r="BO28" s="912">
        <f>SUM(BO16:BQ27)</f>
        <v>0</v>
      </c>
      <c r="BP28" s="889"/>
      <c r="BQ28" s="889"/>
      <c r="BR28" s="912">
        <f>SUM(BR16:BT27)</f>
        <v>0</v>
      </c>
      <c r="BS28" s="889"/>
      <c r="BT28" s="921"/>
      <c r="BU28" s="929">
        <f>SUM(BU16:BW27)</f>
        <v>0</v>
      </c>
      <c r="BV28" s="929"/>
      <c r="BW28" s="929"/>
      <c r="BX28" s="930" t="s">
        <v>271</v>
      </c>
      <c r="BY28" s="954"/>
    </row>
    <row r="29" spans="7:80" ht="21.75" customHeight="1">
      <c r="G29" s="860" t="s">
        <v>650</v>
      </c>
      <c r="H29" s="865"/>
      <c r="I29" s="865"/>
      <c r="J29" s="865"/>
      <c r="K29" s="865"/>
      <c r="L29" s="868"/>
      <c r="M29" s="871"/>
      <c r="N29" s="874"/>
      <c r="O29" s="874"/>
      <c r="P29" s="874"/>
      <c r="Q29" s="874"/>
      <c r="R29" s="882"/>
      <c r="S29" s="890">
        <f>IFERROR(ROUNDUP(S28/$M$28,1),"0")</f>
        <v>0</v>
      </c>
      <c r="T29" s="890"/>
      <c r="U29" s="890"/>
      <c r="V29" s="899"/>
      <c r="W29" s="903"/>
      <c r="X29" s="908"/>
      <c r="Y29" s="913">
        <f>IFERROR(ROUNDUP(Y28/$M$28,1),"0")</f>
        <v>0</v>
      </c>
      <c r="Z29" s="890"/>
      <c r="AA29" s="922"/>
      <c r="AB29" s="927">
        <f>IFERROR(ROUNDUP(AB28/$M$28,1),"0")</f>
        <v>0</v>
      </c>
      <c r="AC29" s="890"/>
      <c r="AD29" s="890"/>
      <c r="AE29" s="899"/>
      <c r="AF29" s="903"/>
      <c r="AG29" s="908"/>
      <c r="AH29" s="913">
        <f>IFERROR(ROUNDUP(AH28/$M$28,1),"0")</f>
        <v>0</v>
      </c>
      <c r="AI29" s="890"/>
      <c r="AJ29" s="922"/>
      <c r="AK29" s="927">
        <f>IFERROR(ROUNDUP(AK28/$M$28,1),"0")</f>
        <v>0</v>
      </c>
      <c r="AL29" s="890"/>
      <c r="AM29" s="890"/>
      <c r="AN29" s="899"/>
      <c r="AO29" s="903"/>
      <c r="AP29" s="908"/>
      <c r="AQ29" s="913">
        <f>IFERROR(ROUNDUP(AQ28/$M$28,1),"0")</f>
        <v>0</v>
      </c>
      <c r="AR29" s="890"/>
      <c r="AS29" s="922"/>
      <c r="AT29" s="890">
        <f>IFERROR(ROUNDUP(AT28/$M$28,1),"0")</f>
        <v>0</v>
      </c>
      <c r="AU29" s="890"/>
      <c r="AV29" s="890"/>
      <c r="AW29" s="913">
        <f>IFERROR(ROUNDUP(AW28/$M$28,1),"0")</f>
        <v>0</v>
      </c>
      <c r="AX29" s="890"/>
      <c r="AY29" s="890"/>
      <c r="AZ29" s="913">
        <f>IFERROR(ROUNDUP(AZ28/$M$28,1),"0")</f>
        <v>0</v>
      </c>
      <c r="BA29" s="890"/>
      <c r="BB29" s="890"/>
      <c r="BC29" s="927">
        <f>IFERROR(ROUNDUP(BC28/$M$28,1),"0")</f>
        <v>0</v>
      </c>
      <c r="BD29" s="890"/>
      <c r="BE29" s="890"/>
      <c r="BF29" s="913">
        <f>IFERROR(ROUNDUP(BF28/$M$28,1),"0")</f>
        <v>0</v>
      </c>
      <c r="BG29" s="890"/>
      <c r="BH29" s="890"/>
      <c r="BI29" s="913">
        <f>IFERROR(ROUNDUP(BI28/$M$28,1),"0")</f>
        <v>0</v>
      </c>
      <c r="BJ29" s="890"/>
      <c r="BK29" s="922"/>
      <c r="BL29" s="927">
        <f>IFERROR(ROUNDUP(BL28/$M$28,1),"0")</f>
        <v>0</v>
      </c>
      <c r="BM29" s="890"/>
      <c r="BN29" s="890"/>
      <c r="BO29" s="913">
        <f>IFERROR(ROUNDUP(BO28/$M$28,1),"0")</f>
        <v>0</v>
      </c>
      <c r="BP29" s="890"/>
      <c r="BQ29" s="890"/>
      <c r="BR29" s="913">
        <f>IFERROR(ROUNDUP(BR28/$M$28,1),"0")</f>
        <v>0</v>
      </c>
      <c r="BS29" s="890"/>
      <c r="BT29" s="922"/>
      <c r="BU29" s="948">
        <f>S29+AB29+AK29+AT29+BC29+BL29</f>
        <v>0</v>
      </c>
      <c r="BV29" s="948"/>
      <c r="BW29" s="948"/>
      <c r="BX29" s="950" t="s">
        <v>271</v>
      </c>
      <c r="BY29" s="955"/>
    </row>
    <row r="30" spans="7:80" ht="13.9" customHeight="1">
      <c r="G30" s="861" t="s">
        <v>739</v>
      </c>
      <c r="H30" s="866"/>
      <c r="I30" s="866"/>
      <c r="J30" s="866"/>
      <c r="K30" s="866"/>
      <c r="L30" s="866"/>
      <c r="M30" s="866"/>
      <c r="N30" s="866"/>
      <c r="O30" s="866"/>
      <c r="P30" s="866"/>
      <c r="Q30" s="866"/>
      <c r="R30" s="883"/>
      <c r="S30" s="891">
        <f>S29+Y29</f>
        <v>0</v>
      </c>
      <c r="T30" s="894"/>
      <c r="U30" s="894"/>
      <c r="V30" s="894"/>
      <c r="W30" s="894"/>
      <c r="X30" s="894"/>
      <c r="Y30" s="894"/>
      <c r="Z30" s="894"/>
      <c r="AA30" s="894"/>
      <c r="AB30" s="894">
        <f>AB29+AH29</f>
        <v>0</v>
      </c>
      <c r="AC30" s="894"/>
      <c r="AD30" s="894"/>
      <c r="AE30" s="894"/>
      <c r="AF30" s="894"/>
      <c r="AG30" s="894"/>
      <c r="AH30" s="894"/>
      <c r="AI30" s="894"/>
      <c r="AJ30" s="894"/>
      <c r="AK30" s="894">
        <f>AK29+AQ29</f>
        <v>0</v>
      </c>
      <c r="AL30" s="894"/>
      <c r="AM30" s="894"/>
      <c r="AN30" s="894"/>
      <c r="AO30" s="894"/>
      <c r="AP30" s="894"/>
      <c r="AQ30" s="894"/>
      <c r="AR30" s="894"/>
      <c r="AS30" s="894"/>
      <c r="AT30" s="894">
        <f>AT29+AZ29</f>
        <v>0</v>
      </c>
      <c r="AU30" s="894"/>
      <c r="AV30" s="894"/>
      <c r="AW30" s="894"/>
      <c r="AX30" s="894"/>
      <c r="AY30" s="894"/>
      <c r="AZ30" s="894"/>
      <c r="BA30" s="894"/>
      <c r="BB30" s="894"/>
      <c r="BC30" s="894">
        <f>BC29+BI29</f>
        <v>0</v>
      </c>
      <c r="BD30" s="894"/>
      <c r="BE30" s="894"/>
      <c r="BF30" s="894"/>
      <c r="BG30" s="894"/>
      <c r="BH30" s="894"/>
      <c r="BI30" s="894"/>
      <c r="BJ30" s="894"/>
      <c r="BK30" s="894"/>
      <c r="BL30" s="894">
        <f>BL29+BR29</f>
        <v>0</v>
      </c>
      <c r="BM30" s="894"/>
      <c r="BN30" s="894"/>
      <c r="BO30" s="894"/>
      <c r="BP30" s="894"/>
      <c r="BQ30" s="894"/>
      <c r="BR30" s="894"/>
      <c r="BS30" s="894"/>
      <c r="BT30" s="944"/>
      <c r="BU30" s="890"/>
      <c r="BV30" s="890"/>
      <c r="BW30" s="890"/>
      <c r="BX30" s="848"/>
      <c r="BY30" s="848"/>
    </row>
    <row r="31" spans="7:80" ht="13.9" customHeight="1">
      <c r="G31" s="862"/>
      <c r="H31" s="862"/>
      <c r="I31" s="862"/>
      <c r="J31" s="862"/>
      <c r="K31" s="862"/>
      <c r="L31" s="862"/>
      <c r="M31" s="848"/>
      <c r="N31" s="848"/>
      <c r="O31" s="848"/>
      <c r="P31" s="848"/>
      <c r="Q31" s="848"/>
      <c r="R31" s="848"/>
      <c r="S31" s="890"/>
      <c r="T31" s="890"/>
      <c r="U31" s="890"/>
      <c r="V31" s="890"/>
      <c r="W31" s="890"/>
      <c r="X31" s="890"/>
      <c r="Y31" s="890"/>
      <c r="Z31" s="890"/>
      <c r="AA31" s="890"/>
      <c r="AB31" s="890"/>
      <c r="AC31" s="890"/>
      <c r="AD31" s="890"/>
      <c r="AE31" s="890"/>
      <c r="AF31" s="890"/>
      <c r="AG31" s="890"/>
      <c r="AH31" s="890"/>
      <c r="AI31" s="890"/>
      <c r="AJ31" s="890"/>
      <c r="AK31" s="890"/>
      <c r="AL31" s="890"/>
      <c r="AM31" s="890"/>
      <c r="AN31" s="890"/>
      <c r="AO31" s="890"/>
      <c r="AP31" s="890"/>
      <c r="AQ31" s="890"/>
      <c r="AR31" s="890"/>
      <c r="AS31" s="890"/>
      <c r="AT31" s="890"/>
      <c r="AU31" s="890"/>
      <c r="AV31" s="890"/>
      <c r="AW31" s="890"/>
      <c r="AX31" s="890"/>
      <c r="AY31" s="890"/>
      <c r="AZ31" s="890"/>
      <c r="BA31" s="890"/>
      <c r="BB31" s="890"/>
      <c r="BC31" s="890"/>
      <c r="BD31" s="890"/>
      <c r="BE31" s="890"/>
      <c r="BF31" s="890"/>
      <c r="BG31" s="890"/>
      <c r="BH31" s="890"/>
      <c r="BI31" s="890"/>
      <c r="BJ31" s="890"/>
      <c r="BK31" s="890"/>
      <c r="BL31" s="890"/>
      <c r="BM31" s="890"/>
      <c r="BN31" s="890"/>
      <c r="BO31" s="890"/>
      <c r="BP31" s="890"/>
      <c r="BQ31" s="890"/>
      <c r="BR31" s="890"/>
      <c r="BS31" s="890"/>
      <c r="BT31" s="890"/>
      <c r="BU31" s="890"/>
      <c r="BV31" s="890"/>
      <c r="BW31" s="890"/>
      <c r="BX31" s="848"/>
      <c r="BY31" s="848"/>
    </row>
    <row r="32" spans="7:80" ht="13.9" customHeight="1">
      <c r="G32" s="863" t="s">
        <v>738</v>
      </c>
      <c r="H32" s="867"/>
      <c r="I32" s="867"/>
      <c r="J32" s="867"/>
      <c r="K32" s="867"/>
      <c r="L32" s="867"/>
      <c r="M32" s="867"/>
      <c r="N32" s="867"/>
      <c r="O32" s="867"/>
      <c r="P32" s="867"/>
      <c r="Q32" s="867"/>
      <c r="R32" s="867"/>
      <c r="S32" s="867"/>
      <c r="T32" s="867"/>
      <c r="U32" s="867"/>
      <c r="V32" s="867"/>
      <c r="W32" s="867"/>
      <c r="X32" s="854"/>
      <c r="Y32" s="854"/>
      <c r="Z32" s="854"/>
      <c r="AA32" s="854"/>
      <c r="AB32" s="854"/>
      <c r="AC32" s="854"/>
      <c r="AD32" s="854"/>
      <c r="AE32" s="854"/>
      <c r="AF32" s="854"/>
      <c r="AG32" s="854"/>
      <c r="AH32" s="854"/>
      <c r="AI32" s="854"/>
      <c r="AJ32" s="854"/>
      <c r="AK32" s="854"/>
      <c r="AL32" s="854"/>
      <c r="AM32" s="854"/>
      <c r="AN32" s="854"/>
      <c r="AO32" s="854"/>
      <c r="AP32" s="854"/>
      <c r="AQ32" s="854"/>
      <c r="AR32" s="854"/>
      <c r="AS32" s="854"/>
      <c r="AT32" s="854"/>
      <c r="AU32" s="854"/>
      <c r="AV32" s="854"/>
      <c r="AW32" s="854"/>
      <c r="AX32" s="854"/>
      <c r="AY32" s="854"/>
      <c r="AZ32" s="854"/>
      <c r="BA32" s="854"/>
      <c r="BB32" s="854"/>
      <c r="BC32" s="854"/>
      <c r="BD32" s="854"/>
      <c r="BE32" s="854"/>
      <c r="BF32" s="854"/>
      <c r="BG32" s="854"/>
      <c r="BH32" s="854"/>
      <c r="BI32" s="854"/>
      <c r="BJ32" s="854"/>
      <c r="BK32" s="854"/>
      <c r="BL32" s="854"/>
      <c r="BM32" s="854"/>
      <c r="BN32" s="854"/>
      <c r="BO32" s="854"/>
      <c r="BP32" s="854"/>
      <c r="BQ32" s="854"/>
      <c r="BR32" s="854"/>
      <c r="BS32" s="854"/>
      <c r="BT32" s="854"/>
      <c r="BU32" s="854"/>
      <c r="BV32" s="854"/>
      <c r="BW32" s="854"/>
      <c r="BX32" s="854"/>
      <c r="BY32" s="956" t="str">
        <f>IFERROR(IF(BU29&gt;#REF!,"「１　事業者名等」の定員数を超過しています。",""),"")</f>
        <v/>
      </c>
    </row>
    <row r="33" spans="7:77" ht="13.9" customHeight="1">
      <c r="G33" s="863" t="s">
        <v>729</v>
      </c>
      <c r="H33" s="867"/>
      <c r="I33" s="867"/>
      <c r="J33" s="867"/>
      <c r="K33" s="867"/>
      <c r="L33" s="867"/>
      <c r="M33" s="867"/>
      <c r="N33" s="867"/>
      <c r="O33" s="867"/>
      <c r="P33" s="867"/>
      <c r="Q33" s="867"/>
      <c r="R33" s="867"/>
      <c r="S33" s="867"/>
      <c r="T33" s="867"/>
      <c r="U33" s="867"/>
      <c r="V33" s="867"/>
      <c r="W33" s="867"/>
      <c r="X33" s="854"/>
      <c r="Y33" s="854"/>
      <c r="Z33" s="854"/>
      <c r="AA33" s="854"/>
      <c r="AB33" s="854"/>
      <c r="AC33" s="854"/>
      <c r="AD33" s="854"/>
      <c r="AE33" s="854"/>
      <c r="AF33" s="854"/>
      <c r="AG33" s="854"/>
      <c r="AH33" s="854"/>
      <c r="AI33" s="854"/>
      <c r="AJ33" s="854"/>
      <c r="AK33" s="854"/>
      <c r="AL33" s="854"/>
      <c r="AM33" s="854"/>
      <c r="AN33" s="854"/>
      <c r="AO33" s="854"/>
      <c r="AP33" s="854"/>
      <c r="AQ33" s="854"/>
      <c r="AR33" s="854"/>
      <c r="AS33" s="854"/>
      <c r="AT33" s="854"/>
      <c r="AU33" s="854"/>
      <c r="AV33" s="854"/>
      <c r="AW33" s="854"/>
      <c r="AX33" s="854"/>
      <c r="AY33" s="854"/>
      <c r="AZ33" s="854"/>
      <c r="BA33" s="854"/>
      <c r="BB33" s="854"/>
      <c r="BC33" s="854"/>
      <c r="BD33" s="854"/>
      <c r="BE33" s="854"/>
      <c r="BF33" s="854"/>
      <c r="BG33" s="854"/>
      <c r="BH33" s="854"/>
      <c r="BI33" s="854"/>
      <c r="BJ33" s="854"/>
      <c r="BK33" s="854"/>
      <c r="BL33" s="854"/>
      <c r="BM33" s="854"/>
      <c r="BN33" s="854"/>
      <c r="BO33" s="854"/>
      <c r="BP33" s="854"/>
      <c r="BQ33" s="854"/>
      <c r="BR33" s="854"/>
      <c r="BS33" s="854"/>
      <c r="BT33" s="854"/>
      <c r="BU33" s="854"/>
      <c r="BV33" s="854"/>
      <c r="BW33" s="854"/>
      <c r="BX33" s="854"/>
      <c r="BY33" s="854"/>
    </row>
    <row r="34" spans="7:77" ht="13.9" customHeight="1">
      <c r="G34" s="863" t="s">
        <v>737</v>
      </c>
      <c r="H34" s="867"/>
      <c r="I34" s="867"/>
      <c r="J34" s="867"/>
      <c r="K34" s="867"/>
      <c r="L34" s="867"/>
      <c r="M34" s="867"/>
      <c r="N34" s="867"/>
      <c r="O34" s="867"/>
      <c r="P34" s="867"/>
      <c r="Q34" s="867"/>
      <c r="R34" s="867"/>
      <c r="S34" s="867"/>
      <c r="T34" s="867"/>
      <c r="U34" s="867"/>
      <c r="V34" s="867"/>
      <c r="W34" s="867"/>
      <c r="X34" s="854"/>
      <c r="Y34" s="854"/>
      <c r="Z34" s="854"/>
      <c r="AA34" s="854"/>
      <c r="AB34" s="854"/>
      <c r="AC34" s="854"/>
      <c r="AD34" s="854"/>
      <c r="AE34" s="854"/>
      <c r="AF34" s="854"/>
      <c r="AG34" s="854"/>
      <c r="AH34" s="854"/>
      <c r="AI34" s="854"/>
      <c r="AJ34" s="854"/>
      <c r="AK34" s="854"/>
      <c r="AL34" s="854"/>
      <c r="AM34" s="854"/>
      <c r="AN34" s="854"/>
      <c r="AO34" s="854"/>
      <c r="AP34" s="854"/>
      <c r="AQ34" s="854"/>
      <c r="AR34" s="854"/>
      <c r="AS34" s="854"/>
      <c r="AT34" s="854"/>
      <c r="AU34" s="854"/>
      <c r="AV34" s="854"/>
      <c r="AW34" s="854"/>
      <c r="AX34" s="854"/>
      <c r="AY34" s="854"/>
      <c r="AZ34" s="854"/>
      <c r="BA34" s="854"/>
      <c r="BB34" s="854"/>
      <c r="BC34" s="854"/>
      <c r="BD34" s="854"/>
      <c r="BE34" s="854"/>
      <c r="BF34" s="854"/>
      <c r="BG34" s="854"/>
      <c r="BH34" s="854"/>
      <c r="BI34" s="854"/>
      <c r="BJ34" s="854"/>
      <c r="BK34" s="854"/>
      <c r="BL34" s="854"/>
      <c r="BM34" s="854"/>
      <c r="BN34" s="854"/>
      <c r="BO34" s="854"/>
      <c r="BP34" s="854"/>
      <c r="BQ34" s="854"/>
      <c r="BR34" s="854"/>
      <c r="BS34" s="854"/>
      <c r="BT34" s="854"/>
      <c r="BU34" s="854"/>
      <c r="BV34" s="854"/>
      <c r="BW34" s="854"/>
      <c r="BX34" s="854"/>
      <c r="BY34" s="854"/>
    </row>
    <row r="35" spans="7:77" ht="13.9" customHeight="1">
      <c r="G35" s="863" t="s">
        <v>735</v>
      </c>
      <c r="H35" s="867"/>
      <c r="I35" s="867"/>
      <c r="J35" s="867"/>
      <c r="K35" s="867"/>
      <c r="L35" s="867"/>
      <c r="M35" s="867"/>
      <c r="N35" s="867"/>
      <c r="O35" s="867"/>
      <c r="P35" s="867"/>
      <c r="Q35" s="867"/>
      <c r="R35" s="867"/>
      <c r="S35" s="867"/>
      <c r="T35" s="867"/>
      <c r="U35" s="867"/>
      <c r="V35" s="867"/>
      <c r="W35" s="867"/>
      <c r="X35" s="854"/>
      <c r="Y35" s="854"/>
      <c r="Z35" s="854"/>
      <c r="AA35" s="854"/>
      <c r="AB35" s="854"/>
      <c r="AC35" s="854"/>
      <c r="AD35" s="854"/>
      <c r="AE35" s="854"/>
      <c r="AF35" s="854"/>
      <c r="AG35" s="854"/>
      <c r="AH35" s="854"/>
      <c r="AI35" s="854"/>
      <c r="AJ35" s="854"/>
      <c r="AK35" s="854"/>
      <c r="AL35" s="854"/>
      <c r="AM35" s="854"/>
      <c r="AN35" s="854"/>
      <c r="AO35" s="854"/>
      <c r="AP35" s="854"/>
      <c r="AQ35" s="854"/>
      <c r="AR35" s="854"/>
      <c r="AS35" s="854"/>
      <c r="AT35" s="854"/>
      <c r="AU35" s="854"/>
      <c r="AV35" s="854"/>
      <c r="AW35" s="854"/>
      <c r="AX35" s="854"/>
      <c r="AY35" s="854"/>
      <c r="AZ35" s="854"/>
      <c r="BA35" s="854"/>
      <c r="BB35" s="854"/>
      <c r="BC35" s="854"/>
      <c r="BD35" s="854"/>
      <c r="BE35" s="854"/>
      <c r="BF35" s="854"/>
      <c r="BG35" s="854"/>
      <c r="BH35" s="854"/>
      <c r="BI35" s="854"/>
      <c r="BJ35" s="854"/>
      <c r="BK35" s="854"/>
      <c r="BL35" s="854"/>
      <c r="BM35" s="854"/>
      <c r="BN35" s="854"/>
      <c r="BO35" s="854"/>
      <c r="BP35" s="854"/>
      <c r="BQ35" s="854"/>
      <c r="BR35" s="854"/>
      <c r="BS35" s="854"/>
      <c r="BT35" s="854"/>
      <c r="BU35" s="854"/>
      <c r="BV35" s="854"/>
      <c r="BW35" s="854"/>
      <c r="BX35" s="854"/>
      <c r="BY35" s="854"/>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mergeCells count="383">
    <mergeCell ref="BO2:BQ2"/>
    <mergeCell ref="BR2:BS2"/>
    <mergeCell ref="BT2:BU2"/>
    <mergeCell ref="BV2:BW2"/>
    <mergeCell ref="BX2:BY2"/>
    <mergeCell ref="BZ2:CA2"/>
    <mergeCell ref="CB2:CC2"/>
    <mergeCell ref="G7:N7"/>
    <mergeCell ref="O7:AJ7"/>
    <mergeCell ref="AZ7:BB7"/>
    <mergeCell ref="BC7:BN7"/>
    <mergeCell ref="G8:N8"/>
    <mergeCell ref="O8:AJ8"/>
    <mergeCell ref="AZ8:BB8"/>
    <mergeCell ref="BC8:BN8"/>
    <mergeCell ref="G9:N9"/>
    <mergeCell ref="O9:AB9"/>
    <mergeCell ref="AC9:AF9"/>
    <mergeCell ref="AG9:AJ9"/>
    <mergeCell ref="AZ9:BB9"/>
    <mergeCell ref="BC9:BN9"/>
    <mergeCell ref="S12:BY12"/>
    <mergeCell ref="S13:AA13"/>
    <mergeCell ref="AB13:AJ13"/>
    <mergeCell ref="AK13:AS13"/>
    <mergeCell ref="AT13:BB13"/>
    <mergeCell ref="BC13:BK13"/>
    <mergeCell ref="BL13:BT13"/>
    <mergeCell ref="S14:X14"/>
    <mergeCell ref="AB14:AG14"/>
    <mergeCell ref="AK14:AP14"/>
    <mergeCell ref="AT14:AY14"/>
    <mergeCell ref="BC14:BH14"/>
    <mergeCell ref="BL14:BQ14"/>
    <mergeCell ref="S15:U15"/>
    <mergeCell ref="V15:X15"/>
    <mergeCell ref="AB15:AD15"/>
    <mergeCell ref="AE15:AG15"/>
    <mergeCell ref="AK15:AM15"/>
    <mergeCell ref="AN15:AP15"/>
    <mergeCell ref="AT15:AV15"/>
    <mergeCell ref="AW15:AY15"/>
    <mergeCell ref="BC15:BE15"/>
    <mergeCell ref="BF15:BH15"/>
    <mergeCell ref="BL15:BN15"/>
    <mergeCell ref="BO15:BQ15"/>
    <mergeCell ref="G16:L16"/>
    <mergeCell ref="M16:P16"/>
    <mergeCell ref="Q16:R16"/>
    <mergeCell ref="S16:U16"/>
    <mergeCell ref="V16:X16"/>
    <mergeCell ref="Y16:AA16"/>
    <mergeCell ref="AB16:AD16"/>
    <mergeCell ref="AE16:AG16"/>
    <mergeCell ref="AH16:AJ16"/>
    <mergeCell ref="AK16:AM16"/>
    <mergeCell ref="AN16:AP16"/>
    <mergeCell ref="AQ16:AS16"/>
    <mergeCell ref="AT16:AV16"/>
    <mergeCell ref="AW16:AY16"/>
    <mergeCell ref="AZ16:BB16"/>
    <mergeCell ref="BC16:BE16"/>
    <mergeCell ref="BF16:BH16"/>
    <mergeCell ref="BI16:BK16"/>
    <mergeCell ref="BL16:BN16"/>
    <mergeCell ref="BO16:BQ16"/>
    <mergeCell ref="BR16:BT16"/>
    <mergeCell ref="BU16:BW16"/>
    <mergeCell ref="BX16:BY16"/>
    <mergeCell ref="G17:L17"/>
    <mergeCell ref="M17:P17"/>
    <mergeCell ref="Q17:R17"/>
    <mergeCell ref="S17:U17"/>
    <mergeCell ref="V17:X17"/>
    <mergeCell ref="Y17:AA17"/>
    <mergeCell ref="AB17:AD17"/>
    <mergeCell ref="AE17:AG17"/>
    <mergeCell ref="AH17:AJ17"/>
    <mergeCell ref="AK17:AM17"/>
    <mergeCell ref="AN17:AP17"/>
    <mergeCell ref="AQ17:AS17"/>
    <mergeCell ref="AT17:AV17"/>
    <mergeCell ref="AW17:AY17"/>
    <mergeCell ref="AZ17:BB17"/>
    <mergeCell ref="BC17:BE17"/>
    <mergeCell ref="BF17:BH17"/>
    <mergeCell ref="BI17:BK17"/>
    <mergeCell ref="BL17:BN17"/>
    <mergeCell ref="BO17:BQ17"/>
    <mergeCell ref="BR17:BT17"/>
    <mergeCell ref="BU17:BW17"/>
    <mergeCell ref="BX17:BY17"/>
    <mergeCell ref="G18:L18"/>
    <mergeCell ref="M18:P18"/>
    <mergeCell ref="Q18:R18"/>
    <mergeCell ref="S18:U18"/>
    <mergeCell ref="V18:X18"/>
    <mergeCell ref="Y18:AA18"/>
    <mergeCell ref="AB18:AD18"/>
    <mergeCell ref="AE18:AG18"/>
    <mergeCell ref="AH18:AJ18"/>
    <mergeCell ref="AK18:AM18"/>
    <mergeCell ref="AN18:AP18"/>
    <mergeCell ref="AQ18:AS18"/>
    <mergeCell ref="AT18:AV18"/>
    <mergeCell ref="AW18:AY18"/>
    <mergeCell ref="AZ18:BB18"/>
    <mergeCell ref="BC18:BE18"/>
    <mergeCell ref="BF18:BH18"/>
    <mergeCell ref="BI18:BK18"/>
    <mergeCell ref="BL18:BN18"/>
    <mergeCell ref="BO18:BQ18"/>
    <mergeCell ref="BR18:BT18"/>
    <mergeCell ref="BU18:BW18"/>
    <mergeCell ref="BX18:BY18"/>
    <mergeCell ref="G19:L19"/>
    <mergeCell ref="M19:P19"/>
    <mergeCell ref="Q19:R19"/>
    <mergeCell ref="S19:U19"/>
    <mergeCell ref="V19:X19"/>
    <mergeCell ref="Y19:AA19"/>
    <mergeCell ref="AB19:AD19"/>
    <mergeCell ref="AE19:AG19"/>
    <mergeCell ref="AH19:AJ19"/>
    <mergeCell ref="AK19:AM19"/>
    <mergeCell ref="AN19:AP19"/>
    <mergeCell ref="AQ19:AS19"/>
    <mergeCell ref="AT19:AV19"/>
    <mergeCell ref="AW19:AY19"/>
    <mergeCell ref="AZ19:BB19"/>
    <mergeCell ref="BC19:BE19"/>
    <mergeCell ref="BF19:BH19"/>
    <mergeCell ref="BI19:BK19"/>
    <mergeCell ref="BL19:BN19"/>
    <mergeCell ref="BO19:BQ19"/>
    <mergeCell ref="BR19:BT19"/>
    <mergeCell ref="BU19:BW19"/>
    <mergeCell ref="BX19:BY19"/>
    <mergeCell ref="G20:L20"/>
    <mergeCell ref="M20:P20"/>
    <mergeCell ref="Q20:R20"/>
    <mergeCell ref="S20:U20"/>
    <mergeCell ref="V20:X20"/>
    <mergeCell ref="Y20:AA20"/>
    <mergeCell ref="AB20:AD20"/>
    <mergeCell ref="AE20:AG20"/>
    <mergeCell ref="AH20:AJ20"/>
    <mergeCell ref="AK20:AM20"/>
    <mergeCell ref="AN20:AP20"/>
    <mergeCell ref="AQ20:AS20"/>
    <mergeCell ref="AT20:AV20"/>
    <mergeCell ref="AW20:AY20"/>
    <mergeCell ref="AZ20:BB20"/>
    <mergeCell ref="BC20:BE20"/>
    <mergeCell ref="BF20:BH20"/>
    <mergeCell ref="BI20:BK20"/>
    <mergeCell ref="BL20:BN20"/>
    <mergeCell ref="BO20:BQ20"/>
    <mergeCell ref="BR20:BT20"/>
    <mergeCell ref="BU20:BW20"/>
    <mergeCell ref="BX20:BY20"/>
    <mergeCell ref="G21:L21"/>
    <mergeCell ref="M21:P21"/>
    <mergeCell ref="Q21:R21"/>
    <mergeCell ref="S21:U21"/>
    <mergeCell ref="V21:X21"/>
    <mergeCell ref="Y21:AA21"/>
    <mergeCell ref="AB21:AD21"/>
    <mergeCell ref="AE21:AG21"/>
    <mergeCell ref="AH21:AJ21"/>
    <mergeCell ref="AK21:AM21"/>
    <mergeCell ref="AN21:AP21"/>
    <mergeCell ref="AQ21:AS21"/>
    <mergeCell ref="AT21:AV21"/>
    <mergeCell ref="AW21:AY21"/>
    <mergeCell ref="AZ21:BB21"/>
    <mergeCell ref="BC21:BE21"/>
    <mergeCell ref="BF21:BH21"/>
    <mergeCell ref="BI21:BK21"/>
    <mergeCell ref="BL21:BN21"/>
    <mergeCell ref="BO21:BQ21"/>
    <mergeCell ref="BR21:BT21"/>
    <mergeCell ref="BU21:BW21"/>
    <mergeCell ref="BX21:BY21"/>
    <mergeCell ref="G22:L22"/>
    <mergeCell ref="M22:P22"/>
    <mergeCell ref="Q22:R22"/>
    <mergeCell ref="S22:U22"/>
    <mergeCell ref="V22:X22"/>
    <mergeCell ref="Y22:AA22"/>
    <mergeCell ref="AB22:AD22"/>
    <mergeCell ref="AE22:AG22"/>
    <mergeCell ref="AH22:AJ22"/>
    <mergeCell ref="AK22:AM22"/>
    <mergeCell ref="AN22:AP22"/>
    <mergeCell ref="AQ22:AS22"/>
    <mergeCell ref="AT22:AV22"/>
    <mergeCell ref="AW22:AY22"/>
    <mergeCell ref="AZ22:BB22"/>
    <mergeCell ref="BC22:BE22"/>
    <mergeCell ref="BF22:BH22"/>
    <mergeCell ref="BI22:BK22"/>
    <mergeCell ref="BL22:BN22"/>
    <mergeCell ref="BO22:BQ22"/>
    <mergeCell ref="BR22:BT22"/>
    <mergeCell ref="BU22:BW22"/>
    <mergeCell ref="BX22:BY22"/>
    <mergeCell ref="G23:L23"/>
    <mergeCell ref="M23:P23"/>
    <mergeCell ref="Q23:R23"/>
    <mergeCell ref="S23:U23"/>
    <mergeCell ref="V23:X23"/>
    <mergeCell ref="Y23:AA23"/>
    <mergeCell ref="AB23:AD23"/>
    <mergeCell ref="AE23:AG23"/>
    <mergeCell ref="AH23:AJ23"/>
    <mergeCell ref="AK23:AM23"/>
    <mergeCell ref="AN23:AP23"/>
    <mergeCell ref="AQ23:AS23"/>
    <mergeCell ref="AT23:AV23"/>
    <mergeCell ref="AW23:AY23"/>
    <mergeCell ref="AZ23:BB23"/>
    <mergeCell ref="BC23:BE23"/>
    <mergeCell ref="BF23:BH23"/>
    <mergeCell ref="BI23:BK23"/>
    <mergeCell ref="BL23:BN23"/>
    <mergeCell ref="BO23:BQ23"/>
    <mergeCell ref="BR23:BT23"/>
    <mergeCell ref="BU23:BW23"/>
    <mergeCell ref="BX23:BY23"/>
    <mergeCell ref="G24:L24"/>
    <mergeCell ref="M24:P24"/>
    <mergeCell ref="Q24:R24"/>
    <mergeCell ref="S24:U24"/>
    <mergeCell ref="V24:X24"/>
    <mergeCell ref="Y24:AA24"/>
    <mergeCell ref="AB24:AD24"/>
    <mergeCell ref="AE24:AG24"/>
    <mergeCell ref="AH24:AJ24"/>
    <mergeCell ref="AK24:AM24"/>
    <mergeCell ref="AN24:AP24"/>
    <mergeCell ref="AQ24:AS24"/>
    <mergeCell ref="AT24:AV24"/>
    <mergeCell ref="AW24:AY24"/>
    <mergeCell ref="AZ24:BB24"/>
    <mergeCell ref="BC24:BE24"/>
    <mergeCell ref="BF24:BH24"/>
    <mergeCell ref="BI24:BK24"/>
    <mergeCell ref="BL24:BN24"/>
    <mergeCell ref="BO24:BQ24"/>
    <mergeCell ref="BR24:BT24"/>
    <mergeCell ref="BU24:BW24"/>
    <mergeCell ref="BX24:BY24"/>
    <mergeCell ref="G25:L25"/>
    <mergeCell ref="M25:P25"/>
    <mergeCell ref="Q25:R25"/>
    <mergeCell ref="S25:U25"/>
    <mergeCell ref="V25:X25"/>
    <mergeCell ref="Y25:AA25"/>
    <mergeCell ref="AB25:AD25"/>
    <mergeCell ref="AE25:AG25"/>
    <mergeCell ref="AH25:AJ25"/>
    <mergeCell ref="AK25:AM25"/>
    <mergeCell ref="AN25:AP25"/>
    <mergeCell ref="AQ25:AS25"/>
    <mergeCell ref="AT25:AV25"/>
    <mergeCell ref="AW25:AY25"/>
    <mergeCell ref="AZ25:BB25"/>
    <mergeCell ref="BC25:BE25"/>
    <mergeCell ref="BF25:BH25"/>
    <mergeCell ref="BI25:BK25"/>
    <mergeCell ref="BL25:BN25"/>
    <mergeCell ref="BO25:BQ25"/>
    <mergeCell ref="BR25:BT25"/>
    <mergeCell ref="BU25:BW25"/>
    <mergeCell ref="BX25:BY25"/>
    <mergeCell ref="G26:L26"/>
    <mergeCell ref="M26:P26"/>
    <mergeCell ref="Q26:R26"/>
    <mergeCell ref="S26:U26"/>
    <mergeCell ref="V26:X26"/>
    <mergeCell ref="Y26:AA26"/>
    <mergeCell ref="AB26:AD26"/>
    <mergeCell ref="AE26:AG26"/>
    <mergeCell ref="AH26:AJ26"/>
    <mergeCell ref="AK26:AM26"/>
    <mergeCell ref="AN26:AP26"/>
    <mergeCell ref="AQ26:AS26"/>
    <mergeCell ref="AT26:AV26"/>
    <mergeCell ref="AW26:AY26"/>
    <mergeCell ref="AZ26:BB26"/>
    <mergeCell ref="BC26:BE26"/>
    <mergeCell ref="BF26:BH26"/>
    <mergeCell ref="BI26:BK26"/>
    <mergeCell ref="BL26:BN26"/>
    <mergeCell ref="BO26:BQ26"/>
    <mergeCell ref="BR26:BT26"/>
    <mergeCell ref="BU26:BW26"/>
    <mergeCell ref="BX26:BY26"/>
    <mergeCell ref="G27:L27"/>
    <mergeCell ref="M27:P27"/>
    <mergeCell ref="Q27:R27"/>
    <mergeCell ref="S27:U27"/>
    <mergeCell ref="V27:X27"/>
    <mergeCell ref="Y27:AA27"/>
    <mergeCell ref="AB27:AD27"/>
    <mergeCell ref="AE27:AG27"/>
    <mergeCell ref="AH27:AJ27"/>
    <mergeCell ref="AK27:AM27"/>
    <mergeCell ref="AN27:AP27"/>
    <mergeCell ref="AQ27:AS27"/>
    <mergeCell ref="AT27:AV27"/>
    <mergeCell ref="AW27:AY27"/>
    <mergeCell ref="AZ27:BB27"/>
    <mergeCell ref="BC27:BE27"/>
    <mergeCell ref="BF27:BH27"/>
    <mergeCell ref="BI27:BK27"/>
    <mergeCell ref="BL27:BN27"/>
    <mergeCell ref="BO27:BQ27"/>
    <mergeCell ref="BR27:BT27"/>
    <mergeCell ref="BU27:BW27"/>
    <mergeCell ref="BX27:BY27"/>
    <mergeCell ref="G28:L28"/>
    <mergeCell ref="M28:P28"/>
    <mergeCell ref="Q28:R28"/>
    <mergeCell ref="S28:U28"/>
    <mergeCell ref="V28:X28"/>
    <mergeCell ref="Y28:AA28"/>
    <mergeCell ref="AB28:AD28"/>
    <mergeCell ref="AE28:AG28"/>
    <mergeCell ref="AH28:AJ28"/>
    <mergeCell ref="AK28:AM28"/>
    <mergeCell ref="AN28:AP28"/>
    <mergeCell ref="AQ28:AS28"/>
    <mergeCell ref="AT28:AV28"/>
    <mergeCell ref="AW28:AY28"/>
    <mergeCell ref="AZ28:BB28"/>
    <mergeCell ref="BC28:BE28"/>
    <mergeCell ref="BF28:BH28"/>
    <mergeCell ref="BI28:BK28"/>
    <mergeCell ref="BL28:BN28"/>
    <mergeCell ref="BO28:BQ28"/>
    <mergeCell ref="BR28:BT28"/>
    <mergeCell ref="BU28:BW28"/>
    <mergeCell ref="BX28:BY28"/>
    <mergeCell ref="G29:L29"/>
    <mergeCell ref="M29:R29"/>
    <mergeCell ref="S29:U29"/>
    <mergeCell ref="V29:X29"/>
    <mergeCell ref="Y29:AA29"/>
    <mergeCell ref="AB29:AD29"/>
    <mergeCell ref="AE29:AG29"/>
    <mergeCell ref="AH29:AJ29"/>
    <mergeCell ref="AK29:AM29"/>
    <mergeCell ref="AN29:AP29"/>
    <mergeCell ref="AQ29:AS29"/>
    <mergeCell ref="AT29:AV29"/>
    <mergeCell ref="AW29:AY29"/>
    <mergeCell ref="AZ29:BB29"/>
    <mergeCell ref="BC29:BE29"/>
    <mergeCell ref="BF29:BH29"/>
    <mergeCell ref="BI29:BK29"/>
    <mergeCell ref="BL29:BN29"/>
    <mergeCell ref="BO29:BQ29"/>
    <mergeCell ref="BR29:BT29"/>
    <mergeCell ref="BU29:BW29"/>
    <mergeCell ref="BX29:BY29"/>
    <mergeCell ref="G30:R30"/>
    <mergeCell ref="S30:AA30"/>
    <mergeCell ref="AB30:AJ30"/>
    <mergeCell ref="AK30:AS30"/>
    <mergeCell ref="AT30:BB30"/>
    <mergeCell ref="BC30:BK30"/>
    <mergeCell ref="BL30:BT30"/>
    <mergeCell ref="BU13:BY15"/>
    <mergeCell ref="G14:L15"/>
    <mergeCell ref="M14:R15"/>
    <mergeCell ref="Y14:AA15"/>
    <mergeCell ref="AH14:AJ15"/>
    <mergeCell ref="AQ14:AS15"/>
    <mergeCell ref="AZ14:BB15"/>
    <mergeCell ref="BI14:BK15"/>
    <mergeCell ref="BR14:BT15"/>
  </mergeCells>
  <phoneticPr fontId="6"/>
  <dataValidations count="4">
    <dataValidation type="whole" allowBlank="1" showDropDown="0" showInputMessage="1" showErrorMessage="1" error="入力月の月日数を超過しています" sqref="M17:P17 M19:P20 M22:P22 M24:P25 M27:P27">
      <formula1>0</formula1>
      <formula2>31</formula2>
    </dataValidation>
    <dataValidation type="whole" allowBlank="1" showDropDown="0" showInputMessage="1" showErrorMessage="1" error="入力月の月日数を超過しています" sqref="M26:P26">
      <formula1>0</formula1>
      <formula2>29</formula2>
    </dataValidation>
    <dataValidation type="whole" allowBlank="1" showDropDown="0" showInputMessage="1" showErrorMessage="1" error="入力月の月日数を超過しています" sqref="M16:P16 M18:P18 M21:P21 M23:P23">
      <formula1>0</formula1>
      <formula2>30</formula2>
    </dataValidation>
    <dataValidation type="list" allowBlank="1" showDropDown="0" showInputMessage="1" showErrorMessage="1" sqref="BE2:BK2 BO8:BQ10 CG10 AZ7:BB9">
      <formula1>$T$3:$T$4</formula1>
    </dataValidation>
  </dataValidations>
  <printOptions horizontalCentered="1" verticalCentered="1"/>
  <pageMargins left="0.25" right="0.25" top="0.75" bottom="0.75" header="0.3" footer="0.3"/>
  <pageSetup paperSize="9" fitToWidth="1" fitToHeight="1" orientation="portrait" usePrinterDefaults="1"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sheetPr>
    <tabColor theme="8"/>
  </sheetPr>
  <dimension ref="A2:H25"/>
  <sheetViews>
    <sheetView view="pageBreakPreview" zoomScaleSheetLayoutView="100" workbookViewId="0"/>
  </sheetViews>
  <sheetFormatPr defaultColWidth="8.125" defaultRowHeight="13.5"/>
  <cols>
    <col min="1" max="1" width="10.125" style="289" customWidth="1"/>
    <col min="2" max="2" width="17.375" style="289" customWidth="1"/>
    <col min="3" max="3" width="11.625" style="289" customWidth="1"/>
    <col min="4" max="7" width="10.125" style="289" customWidth="1"/>
    <col min="8" max="8" width="16.25" style="289" customWidth="1"/>
    <col min="9" max="256" width="8.125" style="289"/>
    <col min="257" max="264" width="10.125" style="289" customWidth="1"/>
    <col min="265" max="512" width="8.125" style="289"/>
    <col min="513" max="520" width="10.125" style="289" customWidth="1"/>
    <col min="521" max="768" width="8.125" style="289"/>
    <col min="769" max="776" width="10.125" style="289" customWidth="1"/>
    <col min="777" max="1024" width="8.125" style="289"/>
    <col min="1025" max="1032" width="10.125" style="289" customWidth="1"/>
    <col min="1033" max="1280" width="8.125" style="289"/>
    <col min="1281" max="1288" width="10.125" style="289" customWidth="1"/>
    <col min="1289" max="1536" width="8.125" style="289"/>
    <col min="1537" max="1544" width="10.125" style="289" customWidth="1"/>
    <col min="1545" max="1792" width="8.125" style="289"/>
    <col min="1793" max="1800" width="10.125" style="289" customWidth="1"/>
    <col min="1801" max="2048" width="8.125" style="289"/>
    <col min="2049" max="2056" width="10.125" style="289" customWidth="1"/>
    <col min="2057" max="2304" width="8.125" style="289"/>
    <col min="2305" max="2312" width="10.125" style="289" customWidth="1"/>
    <col min="2313" max="2560" width="8.125" style="289"/>
    <col min="2561" max="2568" width="10.125" style="289" customWidth="1"/>
    <col min="2569" max="2816" width="8.125" style="289"/>
    <col min="2817" max="2824" width="10.125" style="289" customWidth="1"/>
    <col min="2825" max="3072" width="8.125" style="289"/>
    <col min="3073" max="3080" width="10.125" style="289" customWidth="1"/>
    <col min="3081" max="3328" width="8.125" style="289"/>
    <col min="3329" max="3336" width="10.125" style="289" customWidth="1"/>
    <col min="3337" max="3584" width="8.125" style="289"/>
    <col min="3585" max="3592" width="10.125" style="289" customWidth="1"/>
    <col min="3593" max="3840" width="8.125" style="289"/>
    <col min="3841" max="3848" width="10.125" style="289" customWidth="1"/>
    <col min="3849" max="4096" width="8.125" style="289"/>
    <col min="4097" max="4104" width="10.125" style="289" customWidth="1"/>
    <col min="4105" max="4352" width="8.125" style="289"/>
    <col min="4353" max="4360" width="10.125" style="289" customWidth="1"/>
    <col min="4361" max="4608" width="8.125" style="289"/>
    <col min="4609" max="4616" width="10.125" style="289" customWidth="1"/>
    <col min="4617" max="4864" width="8.125" style="289"/>
    <col min="4865" max="4872" width="10.125" style="289" customWidth="1"/>
    <col min="4873" max="5120" width="8.125" style="289"/>
    <col min="5121" max="5128" width="10.125" style="289" customWidth="1"/>
    <col min="5129" max="5376" width="8.125" style="289"/>
    <col min="5377" max="5384" width="10.125" style="289" customWidth="1"/>
    <col min="5385" max="5632" width="8.125" style="289"/>
    <col min="5633" max="5640" width="10.125" style="289" customWidth="1"/>
    <col min="5641" max="5888" width="8.125" style="289"/>
    <col min="5889" max="5896" width="10.125" style="289" customWidth="1"/>
    <col min="5897" max="6144" width="8.125" style="289"/>
    <col min="6145" max="6152" width="10.125" style="289" customWidth="1"/>
    <col min="6153" max="6400" width="8.125" style="289"/>
    <col min="6401" max="6408" width="10.125" style="289" customWidth="1"/>
    <col min="6409" max="6656" width="8.125" style="289"/>
    <col min="6657" max="6664" width="10.125" style="289" customWidth="1"/>
    <col min="6665" max="6912" width="8.125" style="289"/>
    <col min="6913" max="6920" width="10.125" style="289" customWidth="1"/>
    <col min="6921" max="7168" width="8.125" style="289"/>
    <col min="7169" max="7176" width="10.125" style="289" customWidth="1"/>
    <col min="7177" max="7424" width="8.125" style="289"/>
    <col min="7425" max="7432" width="10.125" style="289" customWidth="1"/>
    <col min="7433" max="7680" width="8.125" style="289"/>
    <col min="7681" max="7688" width="10.125" style="289" customWidth="1"/>
    <col min="7689" max="7936" width="8.125" style="289"/>
    <col min="7937" max="7944" width="10.125" style="289" customWidth="1"/>
    <col min="7945" max="8192" width="8.125" style="289"/>
    <col min="8193" max="8200" width="10.125" style="289" customWidth="1"/>
    <col min="8201" max="8448" width="8.125" style="289"/>
    <col min="8449" max="8456" width="10.125" style="289" customWidth="1"/>
    <col min="8457" max="8704" width="8.125" style="289"/>
    <col min="8705" max="8712" width="10.125" style="289" customWidth="1"/>
    <col min="8713" max="8960" width="8.125" style="289"/>
    <col min="8961" max="8968" width="10.125" style="289" customWidth="1"/>
    <col min="8969" max="9216" width="8.125" style="289"/>
    <col min="9217" max="9224" width="10.125" style="289" customWidth="1"/>
    <col min="9225" max="9472" width="8.125" style="289"/>
    <col min="9473" max="9480" width="10.125" style="289" customWidth="1"/>
    <col min="9481" max="9728" width="8.125" style="289"/>
    <col min="9729" max="9736" width="10.125" style="289" customWidth="1"/>
    <col min="9737" max="9984" width="8.125" style="289"/>
    <col min="9985" max="9992" width="10.125" style="289" customWidth="1"/>
    <col min="9993" max="10240" width="8.125" style="289"/>
    <col min="10241" max="10248" width="10.125" style="289" customWidth="1"/>
    <col min="10249" max="10496" width="8.125" style="289"/>
    <col min="10497" max="10504" width="10.125" style="289" customWidth="1"/>
    <col min="10505" max="10752" width="8.125" style="289"/>
    <col min="10753" max="10760" width="10.125" style="289" customWidth="1"/>
    <col min="10761" max="11008" width="8.125" style="289"/>
    <col min="11009" max="11016" width="10.125" style="289" customWidth="1"/>
    <col min="11017" max="11264" width="8.125" style="289"/>
    <col min="11265" max="11272" width="10.125" style="289" customWidth="1"/>
    <col min="11273" max="11520" width="8.125" style="289"/>
    <col min="11521" max="11528" width="10.125" style="289" customWidth="1"/>
    <col min="11529" max="11776" width="8.125" style="289"/>
    <col min="11777" max="11784" width="10.125" style="289" customWidth="1"/>
    <col min="11785" max="12032" width="8.125" style="289"/>
    <col min="12033" max="12040" width="10.125" style="289" customWidth="1"/>
    <col min="12041" max="12288" width="8.125" style="289"/>
    <col min="12289" max="12296" width="10.125" style="289" customWidth="1"/>
    <col min="12297" max="12544" width="8.125" style="289"/>
    <col min="12545" max="12552" width="10.125" style="289" customWidth="1"/>
    <col min="12553" max="12800" width="8.125" style="289"/>
    <col min="12801" max="12808" width="10.125" style="289" customWidth="1"/>
    <col min="12809" max="13056" width="8.125" style="289"/>
    <col min="13057" max="13064" width="10.125" style="289" customWidth="1"/>
    <col min="13065" max="13312" width="8.125" style="289"/>
    <col min="13313" max="13320" width="10.125" style="289" customWidth="1"/>
    <col min="13321" max="13568" width="8.125" style="289"/>
    <col min="13569" max="13576" width="10.125" style="289" customWidth="1"/>
    <col min="13577" max="13824" width="8.125" style="289"/>
    <col min="13825" max="13832" width="10.125" style="289" customWidth="1"/>
    <col min="13833" max="14080" width="8.125" style="289"/>
    <col min="14081" max="14088" width="10.125" style="289" customWidth="1"/>
    <col min="14089" max="14336" width="8.125" style="289"/>
    <col min="14337" max="14344" width="10.125" style="289" customWidth="1"/>
    <col min="14345" max="14592" width="8.125" style="289"/>
    <col min="14593" max="14600" width="10.125" style="289" customWidth="1"/>
    <col min="14601" max="14848" width="8.125" style="289"/>
    <col min="14849" max="14856" width="10.125" style="289" customWidth="1"/>
    <col min="14857" max="15104" width="8.125" style="289"/>
    <col min="15105" max="15112" width="10.125" style="289" customWidth="1"/>
    <col min="15113" max="15360" width="8.125" style="289"/>
    <col min="15361" max="15368" width="10.125" style="289" customWidth="1"/>
    <col min="15369" max="15616" width="8.125" style="289"/>
    <col min="15617" max="15624" width="10.125" style="289" customWidth="1"/>
    <col min="15625" max="15872" width="8.125" style="289"/>
    <col min="15873" max="15880" width="10.125" style="289" customWidth="1"/>
    <col min="15881" max="16128" width="8.125" style="289"/>
    <col min="16129" max="16136" width="10.125" style="289" customWidth="1"/>
    <col min="16137" max="16384" width="8.125" style="289"/>
  </cols>
  <sheetData>
    <row r="1" spans="1:8" ht="20.100000000000001" customHeight="1"/>
    <row r="2" spans="1:8" ht="20.100000000000001" customHeight="1">
      <c r="F2" s="996" t="s">
        <v>381</v>
      </c>
      <c r="G2" s="996"/>
      <c r="H2" s="996"/>
    </row>
    <row r="3" spans="1:8" ht="20.100000000000001" customHeight="1"/>
    <row r="4" spans="1:8" s="960" customFormat="1" ht="20.100000000000001" customHeight="1">
      <c r="A4" s="274" t="s">
        <v>409</v>
      </c>
      <c r="B4" s="278"/>
      <c r="C4" s="278"/>
      <c r="D4" s="278"/>
      <c r="E4" s="278"/>
      <c r="F4" s="278"/>
      <c r="G4" s="278"/>
      <c r="H4" s="278"/>
    </row>
    <row r="5" spans="1:8" ht="20.100000000000001" customHeight="1">
      <c r="A5" s="961"/>
      <c r="B5" s="961"/>
      <c r="C5" s="961"/>
      <c r="D5" s="961"/>
      <c r="E5" s="961"/>
      <c r="F5" s="961"/>
      <c r="G5" s="961"/>
      <c r="H5" s="961"/>
    </row>
    <row r="6" spans="1:8" ht="45" customHeight="1">
      <c r="A6" s="254" t="s">
        <v>794</v>
      </c>
      <c r="B6" s="254"/>
      <c r="C6" s="978"/>
      <c r="D6" s="985"/>
      <c r="E6" s="985"/>
      <c r="F6" s="985"/>
      <c r="G6" s="985"/>
      <c r="H6" s="1005"/>
    </row>
    <row r="7" spans="1:8" ht="45" customHeight="1">
      <c r="A7" s="962" t="s">
        <v>666</v>
      </c>
      <c r="B7" s="962"/>
      <c r="C7" s="254" t="s">
        <v>793</v>
      </c>
      <c r="D7" s="254"/>
      <c r="E7" s="254"/>
      <c r="F7" s="254"/>
      <c r="G7" s="254"/>
      <c r="H7" s="254"/>
    </row>
    <row r="8" spans="1:8" ht="26.25" customHeight="1">
      <c r="A8" s="963" t="s">
        <v>9</v>
      </c>
      <c r="B8" s="972"/>
      <c r="C8" s="979" t="s">
        <v>792</v>
      </c>
      <c r="D8" s="986"/>
      <c r="E8" s="243" t="s">
        <v>671</v>
      </c>
      <c r="F8" s="250"/>
      <c r="G8" s="267"/>
      <c r="H8" s="275"/>
    </row>
    <row r="9" spans="1:8" ht="26.25" customHeight="1">
      <c r="A9" s="964"/>
      <c r="B9" s="973"/>
      <c r="C9" s="980" t="s">
        <v>490</v>
      </c>
      <c r="D9" s="980"/>
      <c r="E9" s="243" t="s">
        <v>122</v>
      </c>
      <c r="F9" s="250"/>
      <c r="G9" s="267"/>
      <c r="H9" s="275"/>
    </row>
    <row r="10" spans="1:8" ht="26.25" customHeight="1">
      <c r="A10" s="964"/>
      <c r="B10" s="973"/>
      <c r="C10" s="980" t="s">
        <v>188</v>
      </c>
      <c r="D10" s="980"/>
      <c r="E10" s="243" t="s">
        <v>652</v>
      </c>
      <c r="F10" s="250"/>
      <c r="G10" s="267"/>
      <c r="H10" s="275"/>
    </row>
    <row r="11" spans="1:8" ht="26.25" customHeight="1">
      <c r="A11" s="964"/>
      <c r="B11" s="973"/>
      <c r="C11" s="980" t="s">
        <v>790</v>
      </c>
      <c r="D11" s="980"/>
      <c r="E11" s="243" t="s">
        <v>788</v>
      </c>
      <c r="F11" s="250"/>
      <c r="G11" s="267"/>
      <c r="H11" s="275"/>
    </row>
    <row r="12" spans="1:8" ht="26.25" customHeight="1">
      <c r="A12" s="965"/>
      <c r="B12" s="974"/>
      <c r="C12" s="980" t="s">
        <v>787</v>
      </c>
      <c r="D12" s="980"/>
      <c r="E12" s="243" t="s">
        <v>785</v>
      </c>
      <c r="F12" s="250"/>
      <c r="G12" s="267"/>
      <c r="H12" s="275"/>
    </row>
    <row r="13" spans="1:8" ht="14.25" customHeight="1">
      <c r="A13" s="966"/>
      <c r="B13" s="966"/>
      <c r="C13" s="966"/>
      <c r="D13" s="966"/>
      <c r="E13" s="966"/>
      <c r="F13" s="966"/>
      <c r="G13" s="961"/>
      <c r="H13" s="966"/>
    </row>
    <row r="14" spans="1:8" ht="45" customHeight="1">
      <c r="A14" s="967" t="s">
        <v>354</v>
      </c>
      <c r="B14" s="975"/>
      <c r="C14" s="981" t="s">
        <v>522</v>
      </c>
      <c r="D14" s="987"/>
      <c r="E14" s="992" t="s">
        <v>101</v>
      </c>
      <c r="F14" s="997" t="s">
        <v>584</v>
      </c>
      <c r="G14" s="1002"/>
      <c r="H14" s="1006" t="s">
        <v>784</v>
      </c>
    </row>
    <row r="15" spans="1:8" ht="45" customHeight="1">
      <c r="A15" s="968"/>
      <c r="B15" s="976"/>
      <c r="C15" s="981" t="s">
        <v>447</v>
      </c>
      <c r="D15" s="988"/>
      <c r="E15" s="993" t="s">
        <v>101</v>
      </c>
      <c r="F15" s="998"/>
      <c r="G15" s="1003"/>
      <c r="H15" s="1007"/>
    </row>
    <row r="16" spans="1:8" ht="45" customHeight="1">
      <c r="A16" s="969"/>
      <c r="B16" s="977"/>
      <c r="C16" s="969" t="s">
        <v>94</v>
      </c>
      <c r="D16" s="989"/>
      <c r="E16" s="994" t="s">
        <v>101</v>
      </c>
      <c r="F16" s="999"/>
      <c r="G16" s="1004"/>
      <c r="H16" s="1008"/>
    </row>
    <row r="17" spans="1:8" ht="21" customHeight="1">
      <c r="A17" s="961"/>
      <c r="B17" s="961"/>
      <c r="C17" s="961"/>
      <c r="D17" s="966"/>
      <c r="E17" s="966"/>
      <c r="F17" s="1000"/>
      <c r="G17" s="1000"/>
      <c r="H17" s="961"/>
    </row>
    <row r="18" spans="1:8" ht="45" customHeight="1">
      <c r="A18" s="967" t="s">
        <v>473</v>
      </c>
      <c r="B18" s="975"/>
      <c r="C18" s="982" t="s">
        <v>710</v>
      </c>
      <c r="D18" s="990"/>
      <c r="E18" s="995" t="s">
        <v>101</v>
      </c>
      <c r="F18" s="1001" t="s">
        <v>782</v>
      </c>
      <c r="G18" s="1001"/>
      <c r="H18" s="1009" t="s">
        <v>780</v>
      </c>
    </row>
    <row r="19" spans="1:8" ht="51.75" customHeight="1">
      <c r="A19" s="969"/>
      <c r="B19" s="977"/>
      <c r="C19" s="983" t="s">
        <v>247</v>
      </c>
      <c r="D19" s="990"/>
      <c r="E19" s="995" t="s">
        <v>101</v>
      </c>
      <c r="F19" s="1001"/>
      <c r="G19" s="1001"/>
      <c r="H19" s="971"/>
    </row>
    <row r="20" spans="1:8" ht="15" customHeight="1">
      <c r="A20" s="970"/>
      <c r="B20" s="966"/>
      <c r="C20" s="966"/>
      <c r="D20" s="966"/>
      <c r="E20" s="966"/>
      <c r="F20" s="966"/>
      <c r="G20" s="966"/>
      <c r="H20" s="966"/>
    </row>
    <row r="21" spans="1:8" ht="57.75" customHeight="1">
      <c r="A21" s="971" t="s">
        <v>760</v>
      </c>
      <c r="B21" s="971"/>
      <c r="C21" s="984" t="s">
        <v>779</v>
      </c>
      <c r="D21" s="991"/>
      <c r="E21" s="991"/>
      <c r="F21" s="991"/>
      <c r="G21" s="991"/>
      <c r="H21" s="1010"/>
    </row>
    <row r="22" spans="1:8" ht="15" customHeight="1">
      <c r="A22" s="239"/>
      <c r="B22" s="239"/>
      <c r="C22" s="239"/>
      <c r="D22" s="239"/>
      <c r="E22" s="239"/>
      <c r="F22" s="239"/>
      <c r="G22" s="239"/>
      <c r="H22" s="239"/>
    </row>
    <row r="23" spans="1:8" ht="52.5" customHeight="1">
      <c r="A23" s="240" t="s">
        <v>398</v>
      </c>
      <c r="B23" s="240"/>
      <c r="C23" s="240"/>
      <c r="D23" s="240"/>
      <c r="E23" s="240"/>
      <c r="F23" s="240"/>
      <c r="G23" s="240"/>
      <c r="H23" s="240"/>
    </row>
    <row r="24" spans="1:8" ht="39" customHeight="1">
      <c r="A24" s="240" t="s">
        <v>324</v>
      </c>
      <c r="B24" s="240"/>
      <c r="C24" s="240"/>
      <c r="D24" s="240"/>
      <c r="E24" s="240"/>
      <c r="F24" s="240"/>
      <c r="G24" s="240"/>
      <c r="H24" s="240"/>
    </row>
    <row r="25" spans="1:8" ht="38.25" customHeight="1">
      <c r="A25" s="240" t="s">
        <v>778</v>
      </c>
      <c r="B25" s="240"/>
      <c r="C25" s="240"/>
      <c r="D25" s="240"/>
      <c r="E25" s="240"/>
      <c r="F25" s="240"/>
      <c r="G25" s="240"/>
      <c r="H25" s="240"/>
    </row>
    <row r="26" spans="1:8" ht="19.5" customHeight="1"/>
    <row r="27" spans="1:8" ht="19.5" customHeight="1"/>
    <row r="28" spans="1:8" ht="19.5" customHeight="1"/>
    <row r="31" spans="1:8" ht="17.25" customHeight="1"/>
    <row r="32" spans="1:8" ht="17.25" customHeight="1"/>
  </sheetData>
  <mergeCells count="28">
    <mergeCell ref="F2:H2"/>
    <mergeCell ref="A4:H4"/>
    <mergeCell ref="A6:B6"/>
    <mergeCell ref="C6:H6"/>
    <mergeCell ref="A7:B7"/>
    <mergeCell ref="C7:H7"/>
    <mergeCell ref="C8:D8"/>
    <mergeCell ref="E8:G8"/>
    <mergeCell ref="C9:D9"/>
    <mergeCell ref="E9:G9"/>
    <mergeCell ref="C10:D10"/>
    <mergeCell ref="E10:G10"/>
    <mergeCell ref="C11:D11"/>
    <mergeCell ref="E11:G11"/>
    <mergeCell ref="C12:D12"/>
    <mergeCell ref="E12:G12"/>
    <mergeCell ref="A21:B21"/>
    <mergeCell ref="C21:H21"/>
    <mergeCell ref="A23:H23"/>
    <mergeCell ref="A24:H24"/>
    <mergeCell ref="A25:H25"/>
    <mergeCell ref="A8:B12"/>
    <mergeCell ref="A14:B16"/>
    <mergeCell ref="F14:G16"/>
    <mergeCell ref="H14:H16"/>
    <mergeCell ref="A18:B19"/>
    <mergeCell ref="F18:G19"/>
    <mergeCell ref="H18:H19"/>
  </mergeCells>
  <phoneticPr fontId="6"/>
  <dataValidations count="1">
    <dataValidation type="list" allowBlank="1" showDropDown="0" showInputMessage="1" showErrorMessage="1" sqref="H8:H12">
      <formula1>"○"</formula1>
    </dataValidation>
  </dataValidations>
  <printOptions horizontalCentered="1" verticalCentered="1"/>
  <pageMargins left="0.39370078740157483" right="0.39370078740157483" top="0.47" bottom="0.3" header="0.32" footer="0.33"/>
  <pageSetup paperSize="9" fitToWidth="1" fitToHeight="1" orientation="portrait" usePrinterDefaults="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sheetPr>
    <tabColor theme="4"/>
  </sheetPr>
  <dimension ref="A1:AM50"/>
  <sheetViews>
    <sheetView view="pageBreakPreview" topLeftCell="A41" zoomScaleSheetLayoutView="100" workbookViewId="0">
      <selection activeCell="AM47" sqref="AM47"/>
    </sheetView>
  </sheetViews>
  <sheetFormatPr defaultColWidth="8.625" defaultRowHeight="21" customHeight="1"/>
  <cols>
    <col min="1" max="1" width="7.875" style="1011" customWidth="1"/>
    <col min="2" max="23" width="2.625" style="1011" customWidth="1"/>
    <col min="24" max="24" width="5.5" style="1011" customWidth="1"/>
    <col min="25" max="25" width="4.375" style="1011" customWidth="1"/>
    <col min="26" max="37" width="2.625" style="1011" customWidth="1"/>
    <col min="38" max="38" width="2.5" style="1011" customWidth="1"/>
    <col min="39" max="39" width="9" style="1011" customWidth="1"/>
    <col min="40" max="40" width="2.5" style="1011" customWidth="1"/>
    <col min="41" max="16384" width="8.625" style="1011"/>
  </cols>
  <sheetData>
    <row r="1" spans="1:39" s="1012" customFormat="1" ht="20.100000000000001" customHeight="1">
      <c r="B1" s="1013"/>
      <c r="C1" s="1013"/>
      <c r="D1" s="1013"/>
      <c r="E1" s="1013"/>
      <c r="F1" s="1013"/>
      <c r="G1" s="1013"/>
    </row>
    <row r="2" spans="1:39" s="1012" customFormat="1" ht="20.100000000000001" customHeight="1">
      <c r="AA2" s="1044" t="s">
        <v>720</v>
      </c>
      <c r="AB2" s="1044"/>
      <c r="AC2" s="1044"/>
      <c r="AD2" s="1044"/>
      <c r="AE2" s="1044"/>
      <c r="AF2" s="1044"/>
      <c r="AG2" s="1044"/>
      <c r="AH2" s="1044"/>
      <c r="AI2" s="1044"/>
      <c r="AJ2" s="1044"/>
    </row>
    <row r="3" spans="1:39" s="1012" customFormat="1" ht="20.100000000000001" customHeight="1"/>
    <row r="4" spans="1:39" ht="21" customHeight="1">
      <c r="B4" s="1016" t="s">
        <v>828</v>
      </c>
      <c r="C4" s="1016"/>
      <c r="D4" s="1016"/>
      <c r="E4" s="1016"/>
      <c r="F4" s="1016"/>
      <c r="G4" s="1016"/>
      <c r="H4" s="1016"/>
      <c r="I4" s="1016"/>
      <c r="J4" s="1016"/>
      <c r="K4" s="1016"/>
      <c r="L4" s="1016"/>
      <c r="M4" s="1016"/>
      <c r="N4" s="1016"/>
      <c r="O4" s="1016"/>
      <c r="P4" s="1016"/>
      <c r="Q4" s="1016"/>
      <c r="R4" s="1016"/>
      <c r="S4" s="1016"/>
      <c r="T4" s="1016"/>
      <c r="U4" s="1016"/>
      <c r="V4" s="1016"/>
      <c r="W4" s="1016"/>
      <c r="X4" s="1016"/>
      <c r="Y4" s="1016"/>
      <c r="Z4" s="1016"/>
      <c r="AA4" s="1016"/>
      <c r="AB4" s="1016"/>
      <c r="AC4" s="1016"/>
      <c r="AD4" s="1016"/>
      <c r="AE4" s="1016"/>
      <c r="AF4" s="1016"/>
      <c r="AG4" s="1016"/>
      <c r="AH4" s="1016"/>
      <c r="AI4" s="1016"/>
      <c r="AJ4" s="1016"/>
    </row>
    <row r="5" spans="1:39" s="1013" customFormat="1" ht="18" customHeight="1">
      <c r="A5" s="1015"/>
      <c r="B5" s="1015"/>
      <c r="C5" s="1015"/>
      <c r="D5" s="1015"/>
      <c r="E5" s="1015"/>
      <c r="F5" s="1015"/>
      <c r="G5" s="1015"/>
      <c r="H5" s="1015"/>
      <c r="I5" s="1013"/>
      <c r="J5" s="1013"/>
      <c r="K5" s="1013"/>
      <c r="L5" s="1013"/>
      <c r="M5" s="1013"/>
      <c r="N5" s="1013"/>
      <c r="O5" s="1013"/>
      <c r="P5" s="1013"/>
      <c r="Q5" s="1013"/>
      <c r="R5" s="1013"/>
      <c r="S5" s="1013"/>
      <c r="T5" s="1013"/>
      <c r="U5" s="1013"/>
      <c r="V5" s="1013"/>
      <c r="W5" s="1013"/>
      <c r="X5" s="1013"/>
      <c r="Y5" s="1013"/>
      <c r="Z5" s="1013"/>
      <c r="AA5" s="1013"/>
      <c r="AB5" s="1013"/>
      <c r="AC5" s="1013"/>
      <c r="AD5" s="1013"/>
      <c r="AE5" s="1013"/>
      <c r="AF5" s="1013"/>
      <c r="AG5" s="1013"/>
      <c r="AH5" s="1013"/>
      <c r="AI5" s="1013"/>
      <c r="AJ5" s="1013"/>
      <c r="AK5" s="1013"/>
      <c r="AL5" s="1013"/>
      <c r="AM5" s="1013"/>
    </row>
    <row r="6" spans="1:39" s="1013" customFormat="1" ht="29.25" customHeight="1">
      <c r="A6" s="1015"/>
      <c r="B6" s="1017" t="s">
        <v>827</v>
      </c>
      <c r="C6" s="1017"/>
      <c r="D6" s="1017"/>
      <c r="E6" s="1017"/>
      <c r="F6" s="1017"/>
      <c r="G6" s="1017"/>
      <c r="H6" s="1017"/>
      <c r="I6" s="1017"/>
      <c r="J6" s="1017"/>
      <c r="K6" s="1017"/>
      <c r="L6" s="1034"/>
      <c r="M6" s="1034"/>
      <c r="N6" s="1034"/>
      <c r="O6" s="1034"/>
      <c r="P6" s="1034"/>
      <c r="Q6" s="1034"/>
      <c r="R6" s="1034"/>
      <c r="S6" s="1034"/>
      <c r="T6" s="1034"/>
      <c r="U6" s="1034"/>
      <c r="V6" s="1034"/>
      <c r="W6" s="1034"/>
      <c r="X6" s="1034"/>
      <c r="Y6" s="1034"/>
      <c r="Z6" s="1034"/>
      <c r="AA6" s="1034"/>
      <c r="AB6" s="1034"/>
      <c r="AC6" s="1034"/>
      <c r="AD6" s="1034"/>
      <c r="AE6" s="1034"/>
      <c r="AF6" s="1034"/>
      <c r="AG6" s="1034"/>
      <c r="AH6" s="1034"/>
      <c r="AI6" s="1034"/>
      <c r="AJ6" s="1034"/>
      <c r="AK6" s="1013"/>
      <c r="AL6" s="1013"/>
      <c r="AM6" s="1013"/>
    </row>
    <row r="7" spans="1:39" s="1013" customFormat="1" ht="31.5" customHeight="1">
      <c r="A7" s="1015"/>
      <c r="B7" s="1017" t="s">
        <v>824</v>
      </c>
      <c r="C7" s="1017"/>
      <c r="D7" s="1017"/>
      <c r="E7" s="1017"/>
      <c r="F7" s="1017"/>
      <c r="G7" s="1017"/>
      <c r="H7" s="1017"/>
      <c r="I7" s="1017"/>
      <c r="J7" s="1017"/>
      <c r="K7" s="1017"/>
      <c r="L7" s="1037"/>
      <c r="M7" s="1037"/>
      <c r="N7" s="1037"/>
      <c r="O7" s="1037"/>
      <c r="P7" s="1037"/>
      <c r="Q7" s="1037"/>
      <c r="R7" s="1037"/>
      <c r="S7" s="1037"/>
      <c r="T7" s="1037"/>
      <c r="U7" s="1037"/>
      <c r="V7" s="1037"/>
      <c r="W7" s="1037"/>
      <c r="X7" s="1037"/>
      <c r="Y7" s="1037"/>
      <c r="Z7" s="1025" t="s">
        <v>775</v>
      </c>
      <c r="AA7" s="1025"/>
      <c r="AB7" s="1025"/>
      <c r="AC7" s="1025"/>
      <c r="AD7" s="1025"/>
      <c r="AE7" s="1025"/>
      <c r="AF7" s="1025"/>
      <c r="AG7" s="1057" t="s">
        <v>626</v>
      </c>
      <c r="AH7" s="1057"/>
      <c r="AI7" s="1057"/>
      <c r="AJ7" s="1057"/>
      <c r="AK7" s="1013"/>
      <c r="AL7" s="1013"/>
      <c r="AM7" s="1013"/>
    </row>
    <row r="8" spans="1:39" s="1013" customFormat="1" ht="29.25" customHeight="1">
      <c r="A8" s="1013"/>
      <c r="B8" s="1018" t="s">
        <v>822</v>
      </c>
      <c r="C8" s="1018"/>
      <c r="D8" s="1018"/>
      <c r="E8" s="1018"/>
      <c r="F8" s="1018"/>
      <c r="G8" s="1018"/>
      <c r="H8" s="1018"/>
      <c r="I8" s="1018"/>
      <c r="J8" s="1018"/>
      <c r="K8" s="1018"/>
      <c r="L8" s="1034" t="s">
        <v>821</v>
      </c>
      <c r="M8" s="1034"/>
      <c r="N8" s="1034"/>
      <c r="O8" s="1034"/>
      <c r="P8" s="1034"/>
      <c r="Q8" s="1034"/>
      <c r="R8" s="1034"/>
      <c r="S8" s="1034"/>
      <c r="T8" s="1034"/>
      <c r="U8" s="1034"/>
      <c r="V8" s="1034"/>
      <c r="W8" s="1034"/>
      <c r="X8" s="1034"/>
      <c r="Y8" s="1034"/>
      <c r="Z8" s="1034"/>
      <c r="AA8" s="1034"/>
      <c r="AB8" s="1034"/>
      <c r="AC8" s="1034"/>
      <c r="AD8" s="1034"/>
      <c r="AE8" s="1034"/>
      <c r="AF8" s="1034"/>
      <c r="AG8" s="1034"/>
      <c r="AH8" s="1034"/>
      <c r="AI8" s="1034"/>
      <c r="AJ8" s="1034"/>
      <c r="AK8" s="1013"/>
      <c r="AL8" s="1013"/>
      <c r="AM8" s="1013"/>
    </row>
    <row r="9" spans="1:39" ht="9.75" customHeight="1"/>
    <row r="10" spans="1:39" ht="21" customHeight="1">
      <c r="B10" s="1019" t="s">
        <v>819</v>
      </c>
      <c r="C10" s="1019"/>
      <c r="D10" s="1019"/>
      <c r="E10" s="1019"/>
      <c r="F10" s="1019"/>
      <c r="G10" s="1019"/>
      <c r="H10" s="1019"/>
      <c r="I10" s="1019"/>
      <c r="J10" s="1019"/>
      <c r="K10" s="1019"/>
      <c r="L10" s="1019"/>
      <c r="M10" s="1019"/>
      <c r="N10" s="1019"/>
      <c r="O10" s="1019"/>
      <c r="P10" s="1019"/>
      <c r="Q10" s="1019"/>
      <c r="R10" s="1019"/>
      <c r="S10" s="1019"/>
      <c r="T10" s="1019"/>
      <c r="U10" s="1019"/>
      <c r="V10" s="1019"/>
      <c r="W10" s="1019"/>
      <c r="X10" s="1019"/>
      <c r="Y10" s="1019"/>
      <c r="Z10" s="1019"/>
      <c r="AA10" s="1019"/>
      <c r="AB10" s="1019"/>
      <c r="AC10" s="1019"/>
      <c r="AD10" s="1019"/>
      <c r="AE10" s="1019"/>
      <c r="AF10" s="1019"/>
      <c r="AG10" s="1019"/>
      <c r="AH10" s="1019"/>
      <c r="AI10" s="1019"/>
      <c r="AJ10" s="1019"/>
    </row>
    <row r="11" spans="1:39" ht="21" customHeight="1">
      <c r="B11" s="1020" t="s">
        <v>818</v>
      </c>
      <c r="C11" s="1020"/>
      <c r="D11" s="1020"/>
      <c r="E11" s="1020"/>
      <c r="F11" s="1020"/>
      <c r="G11" s="1020"/>
      <c r="H11" s="1020"/>
      <c r="I11" s="1020"/>
      <c r="J11" s="1020"/>
      <c r="K11" s="1020"/>
      <c r="L11" s="1020"/>
      <c r="M11" s="1020"/>
      <c r="N11" s="1020"/>
      <c r="O11" s="1020"/>
      <c r="P11" s="1020"/>
      <c r="Q11" s="1020"/>
      <c r="R11" s="1020"/>
      <c r="S11" s="1040"/>
      <c r="T11" s="1040"/>
      <c r="U11" s="1040"/>
      <c r="V11" s="1040"/>
      <c r="W11" s="1040"/>
      <c r="X11" s="1040"/>
      <c r="Y11" s="1040"/>
      <c r="Z11" s="1040"/>
      <c r="AA11" s="1040"/>
      <c r="AB11" s="1040"/>
      <c r="AC11" s="1045" t="s">
        <v>684</v>
      </c>
      <c r="AD11" s="1050"/>
      <c r="AE11" s="1053"/>
      <c r="AF11" s="1053"/>
      <c r="AG11" s="1053"/>
      <c r="AH11" s="1053"/>
      <c r="AI11" s="1053"/>
      <c r="AJ11" s="1053"/>
      <c r="AM11" s="1060"/>
    </row>
    <row r="12" spans="1:39" ht="21" customHeight="1">
      <c r="B12" s="1021"/>
      <c r="C12" s="1033" t="s">
        <v>582</v>
      </c>
      <c r="D12" s="1033"/>
      <c r="E12" s="1033"/>
      <c r="F12" s="1033"/>
      <c r="G12" s="1033"/>
      <c r="H12" s="1033"/>
      <c r="I12" s="1033"/>
      <c r="J12" s="1033"/>
      <c r="K12" s="1033"/>
      <c r="L12" s="1033"/>
      <c r="M12" s="1033"/>
      <c r="N12" s="1033"/>
      <c r="O12" s="1033"/>
      <c r="P12" s="1033"/>
      <c r="Q12" s="1033"/>
      <c r="R12" s="1033"/>
      <c r="S12" s="1041">
        <f>ROUNDUP(S11*50%,1)</f>
        <v>0</v>
      </c>
      <c r="T12" s="1041"/>
      <c r="U12" s="1041"/>
      <c r="V12" s="1041"/>
      <c r="W12" s="1041"/>
      <c r="X12" s="1041"/>
      <c r="Y12" s="1041"/>
      <c r="Z12" s="1041"/>
      <c r="AA12" s="1041"/>
      <c r="AB12" s="1041"/>
      <c r="AC12" s="1046" t="s">
        <v>684</v>
      </c>
      <c r="AD12" s="1046"/>
      <c r="AE12" s="1054"/>
      <c r="AF12" s="1054"/>
      <c r="AG12" s="1054"/>
      <c r="AH12" s="1054"/>
      <c r="AI12" s="1054"/>
      <c r="AJ12" s="1054"/>
    </row>
    <row r="13" spans="1:39" ht="21" customHeight="1">
      <c r="B13" s="1022" t="s">
        <v>359</v>
      </c>
      <c r="C13" s="1022"/>
      <c r="D13" s="1022"/>
      <c r="E13" s="1022"/>
      <c r="F13" s="1022"/>
      <c r="G13" s="1022"/>
      <c r="H13" s="1022"/>
      <c r="I13" s="1022"/>
      <c r="J13" s="1022"/>
      <c r="K13" s="1022"/>
      <c r="L13" s="1022"/>
      <c r="M13" s="1022"/>
      <c r="N13" s="1022"/>
      <c r="O13" s="1022"/>
      <c r="P13" s="1022"/>
      <c r="Q13" s="1022"/>
      <c r="R13" s="1022"/>
      <c r="S13" s="1042" t="e">
        <f>ROUNDUP(AE25/L25,1)</f>
        <v>#DIV/0!</v>
      </c>
      <c r="T13" s="1042"/>
      <c r="U13" s="1042"/>
      <c r="V13" s="1042"/>
      <c r="W13" s="1042"/>
      <c r="X13" s="1042"/>
      <c r="Y13" s="1042"/>
      <c r="Z13" s="1042"/>
      <c r="AA13" s="1042"/>
      <c r="AB13" s="1042"/>
      <c r="AC13" s="1047" t="s">
        <v>684</v>
      </c>
      <c r="AD13" s="1047"/>
      <c r="AE13" s="1055" t="s">
        <v>772</v>
      </c>
      <c r="AF13" s="1055"/>
      <c r="AG13" s="1055"/>
      <c r="AH13" s="1055"/>
      <c r="AI13" s="1055"/>
      <c r="AJ13" s="1055"/>
    </row>
    <row r="14" spans="1:39" ht="21" customHeight="1">
      <c r="B14" s="1023" t="s">
        <v>554</v>
      </c>
      <c r="C14" s="1023"/>
      <c r="D14" s="1023"/>
      <c r="E14" s="1023"/>
      <c r="F14" s="1023"/>
      <c r="G14" s="1023"/>
      <c r="H14" s="1023"/>
      <c r="I14" s="1023"/>
      <c r="J14" s="1023"/>
      <c r="K14" s="1023"/>
      <c r="L14" s="1023" t="s">
        <v>659</v>
      </c>
      <c r="M14" s="1023"/>
      <c r="N14" s="1023"/>
      <c r="O14" s="1023"/>
      <c r="P14" s="1023"/>
      <c r="Q14" s="1023"/>
      <c r="R14" s="1023"/>
      <c r="S14" s="1023"/>
      <c r="T14" s="1023"/>
      <c r="U14" s="1023"/>
      <c r="V14" s="1023"/>
      <c r="W14" s="1023"/>
      <c r="X14" s="1023"/>
      <c r="Y14" s="1023" t="s">
        <v>486</v>
      </c>
      <c r="Z14" s="1023"/>
      <c r="AA14" s="1023"/>
      <c r="AB14" s="1023"/>
      <c r="AC14" s="1023"/>
      <c r="AD14" s="1023"/>
      <c r="AE14" s="1023" t="s">
        <v>276</v>
      </c>
      <c r="AF14" s="1023"/>
      <c r="AG14" s="1023"/>
      <c r="AH14" s="1023"/>
      <c r="AI14" s="1023"/>
      <c r="AJ14" s="1023"/>
    </row>
    <row r="15" spans="1:39" ht="21" customHeight="1">
      <c r="B15" s="1024">
        <v>1</v>
      </c>
      <c r="C15" s="1034"/>
      <c r="D15" s="1034"/>
      <c r="E15" s="1034"/>
      <c r="F15" s="1034"/>
      <c r="G15" s="1034"/>
      <c r="H15" s="1034"/>
      <c r="I15" s="1034"/>
      <c r="J15" s="1034"/>
      <c r="K15" s="1034"/>
      <c r="L15" s="1034"/>
      <c r="M15" s="1034"/>
      <c r="N15" s="1034"/>
      <c r="O15" s="1034"/>
      <c r="P15" s="1034"/>
      <c r="Q15" s="1034"/>
      <c r="R15" s="1034"/>
      <c r="S15" s="1034"/>
      <c r="T15" s="1034"/>
      <c r="U15" s="1034"/>
      <c r="V15" s="1034"/>
      <c r="W15" s="1034"/>
      <c r="X15" s="1034"/>
      <c r="Y15" s="1034"/>
      <c r="Z15" s="1034"/>
      <c r="AA15" s="1034"/>
      <c r="AB15" s="1034"/>
      <c r="AC15" s="1034"/>
      <c r="AD15" s="1034"/>
      <c r="AE15" s="1034"/>
      <c r="AF15" s="1034"/>
      <c r="AG15" s="1034"/>
      <c r="AH15" s="1034"/>
      <c r="AI15" s="1034"/>
      <c r="AJ15" s="1034"/>
    </row>
    <row r="16" spans="1:39" ht="21" customHeight="1">
      <c r="B16" s="1024">
        <v>2</v>
      </c>
      <c r="C16" s="1034"/>
      <c r="D16" s="1034"/>
      <c r="E16" s="1034"/>
      <c r="F16" s="1034"/>
      <c r="G16" s="1034"/>
      <c r="H16" s="1034"/>
      <c r="I16" s="1034"/>
      <c r="J16" s="1034"/>
      <c r="K16" s="1034"/>
      <c r="L16" s="1034"/>
      <c r="M16" s="1034"/>
      <c r="N16" s="1034"/>
      <c r="O16" s="1034"/>
      <c r="P16" s="1034"/>
      <c r="Q16" s="1034"/>
      <c r="R16" s="1034"/>
      <c r="S16" s="1034"/>
      <c r="T16" s="1034"/>
      <c r="U16" s="1034"/>
      <c r="V16" s="1034"/>
      <c r="W16" s="1034"/>
      <c r="X16" s="1034"/>
      <c r="Y16" s="1034"/>
      <c r="Z16" s="1034"/>
      <c r="AA16" s="1034"/>
      <c r="AB16" s="1034"/>
      <c r="AC16" s="1034"/>
      <c r="AD16" s="1034"/>
      <c r="AE16" s="1034"/>
      <c r="AF16" s="1034"/>
      <c r="AG16" s="1034"/>
      <c r="AH16" s="1034"/>
      <c r="AI16" s="1034"/>
      <c r="AJ16" s="1034"/>
    </row>
    <row r="17" spans="2:36" ht="21" customHeight="1">
      <c r="B17" s="1024">
        <v>3</v>
      </c>
      <c r="C17" s="1034"/>
      <c r="D17" s="1034"/>
      <c r="E17" s="1034"/>
      <c r="F17" s="1034"/>
      <c r="G17" s="1034"/>
      <c r="H17" s="1034"/>
      <c r="I17" s="1034"/>
      <c r="J17" s="1034"/>
      <c r="K17" s="1034"/>
      <c r="L17" s="1034"/>
      <c r="M17" s="1034"/>
      <c r="N17" s="1034"/>
      <c r="O17" s="1034"/>
      <c r="P17" s="1034"/>
      <c r="Q17" s="1034"/>
      <c r="R17" s="1034"/>
      <c r="S17" s="1034"/>
      <c r="T17" s="1034"/>
      <c r="U17" s="1034"/>
      <c r="V17" s="1034"/>
      <c r="W17" s="1034"/>
      <c r="X17" s="1034"/>
      <c r="Y17" s="1034"/>
      <c r="Z17" s="1034"/>
      <c r="AA17" s="1034"/>
      <c r="AB17" s="1034"/>
      <c r="AC17" s="1034"/>
      <c r="AD17" s="1034"/>
      <c r="AE17" s="1034"/>
      <c r="AF17" s="1034"/>
      <c r="AG17" s="1034"/>
      <c r="AH17" s="1034"/>
      <c r="AI17" s="1034"/>
      <c r="AJ17" s="1034"/>
    </row>
    <row r="18" spans="2:36" ht="21" customHeight="1">
      <c r="B18" s="1024">
        <v>4</v>
      </c>
      <c r="C18" s="1034"/>
      <c r="D18" s="1034"/>
      <c r="E18" s="1034"/>
      <c r="F18" s="1034"/>
      <c r="G18" s="1034"/>
      <c r="H18" s="1034"/>
      <c r="I18" s="1034"/>
      <c r="J18" s="1034"/>
      <c r="K18" s="1034"/>
      <c r="L18" s="1034"/>
      <c r="M18" s="1034"/>
      <c r="N18" s="1034"/>
      <c r="O18" s="1034"/>
      <c r="P18" s="1034"/>
      <c r="Q18" s="1034"/>
      <c r="R18" s="1034"/>
      <c r="S18" s="1034"/>
      <c r="T18" s="1034"/>
      <c r="U18" s="1034"/>
      <c r="V18" s="1034"/>
      <c r="W18" s="1034"/>
      <c r="X18" s="1034"/>
      <c r="Y18" s="1034"/>
      <c r="Z18" s="1034"/>
      <c r="AA18" s="1034"/>
      <c r="AB18" s="1034"/>
      <c r="AC18" s="1034"/>
      <c r="AD18" s="1034"/>
      <c r="AE18" s="1034"/>
      <c r="AF18" s="1034"/>
      <c r="AG18" s="1034"/>
      <c r="AH18" s="1034"/>
      <c r="AI18" s="1034"/>
      <c r="AJ18" s="1034"/>
    </row>
    <row r="19" spans="2:36" ht="21" customHeight="1">
      <c r="B19" s="1024">
        <v>5</v>
      </c>
      <c r="C19" s="1034"/>
      <c r="D19" s="1034"/>
      <c r="E19" s="1034"/>
      <c r="F19" s="1034"/>
      <c r="G19" s="1034"/>
      <c r="H19" s="1034"/>
      <c r="I19" s="1034"/>
      <c r="J19" s="1034"/>
      <c r="K19" s="1034"/>
      <c r="L19" s="1034"/>
      <c r="M19" s="1034"/>
      <c r="N19" s="1034"/>
      <c r="O19" s="1034"/>
      <c r="P19" s="1034"/>
      <c r="Q19" s="1034"/>
      <c r="R19" s="1034"/>
      <c r="S19" s="1034"/>
      <c r="T19" s="1034"/>
      <c r="U19" s="1034"/>
      <c r="V19" s="1034"/>
      <c r="W19" s="1034"/>
      <c r="X19" s="1034"/>
      <c r="Y19" s="1034"/>
      <c r="Z19" s="1034"/>
      <c r="AA19" s="1034"/>
      <c r="AB19" s="1034"/>
      <c r="AC19" s="1034"/>
      <c r="AD19" s="1034"/>
      <c r="AE19" s="1034"/>
      <c r="AF19" s="1034"/>
      <c r="AG19" s="1034"/>
      <c r="AH19" s="1034"/>
      <c r="AI19" s="1034"/>
      <c r="AJ19" s="1034"/>
    </row>
    <row r="20" spans="2:36" ht="21" customHeight="1">
      <c r="B20" s="1024">
        <v>6</v>
      </c>
      <c r="C20" s="1034"/>
      <c r="D20" s="1034"/>
      <c r="E20" s="1034"/>
      <c r="F20" s="1034"/>
      <c r="G20" s="1034"/>
      <c r="H20" s="1034"/>
      <c r="I20" s="1034"/>
      <c r="J20" s="1034"/>
      <c r="K20" s="1034"/>
      <c r="L20" s="1034"/>
      <c r="M20" s="1034"/>
      <c r="N20" s="1034"/>
      <c r="O20" s="1034"/>
      <c r="P20" s="1034"/>
      <c r="Q20" s="1034"/>
      <c r="R20" s="1034"/>
      <c r="S20" s="1034"/>
      <c r="T20" s="1034"/>
      <c r="U20" s="1034"/>
      <c r="V20" s="1034"/>
      <c r="W20" s="1034"/>
      <c r="X20" s="1034"/>
      <c r="Y20" s="1034"/>
      <c r="Z20" s="1034"/>
      <c r="AA20" s="1034"/>
      <c r="AB20" s="1034"/>
      <c r="AC20" s="1034"/>
      <c r="AD20" s="1034"/>
      <c r="AE20" s="1034"/>
      <c r="AF20" s="1034"/>
      <c r="AG20" s="1034"/>
      <c r="AH20" s="1034"/>
      <c r="AI20" s="1034"/>
      <c r="AJ20" s="1034"/>
    </row>
    <row r="21" spans="2:36" ht="21" customHeight="1">
      <c r="B21" s="1024">
        <v>7</v>
      </c>
      <c r="C21" s="1034"/>
      <c r="D21" s="1034"/>
      <c r="E21" s="1034"/>
      <c r="F21" s="1034"/>
      <c r="G21" s="1034"/>
      <c r="H21" s="1034"/>
      <c r="I21" s="1034"/>
      <c r="J21" s="1034"/>
      <c r="K21" s="1034"/>
      <c r="L21" s="1034"/>
      <c r="M21" s="1034"/>
      <c r="N21" s="1034"/>
      <c r="O21" s="1034"/>
      <c r="P21" s="1034"/>
      <c r="Q21" s="1034"/>
      <c r="R21" s="1034"/>
      <c r="S21" s="1034"/>
      <c r="T21" s="1034"/>
      <c r="U21" s="1034"/>
      <c r="V21" s="1034"/>
      <c r="W21" s="1034"/>
      <c r="X21" s="1034"/>
      <c r="Y21" s="1034"/>
      <c r="Z21" s="1034"/>
      <c r="AA21" s="1034"/>
      <c r="AB21" s="1034"/>
      <c r="AC21" s="1034"/>
      <c r="AD21" s="1034"/>
      <c r="AE21" s="1034"/>
      <c r="AF21" s="1034"/>
      <c r="AG21" s="1034"/>
      <c r="AH21" s="1034"/>
      <c r="AI21" s="1034"/>
      <c r="AJ21" s="1034"/>
    </row>
    <row r="22" spans="2:36" ht="21" customHeight="1">
      <c r="B22" s="1024">
        <v>8</v>
      </c>
      <c r="C22" s="1034"/>
      <c r="D22" s="1034"/>
      <c r="E22" s="1034"/>
      <c r="F22" s="1034"/>
      <c r="G22" s="1034"/>
      <c r="H22" s="1034"/>
      <c r="I22" s="1034"/>
      <c r="J22" s="1034"/>
      <c r="K22" s="1034"/>
      <c r="L22" s="1034"/>
      <c r="M22" s="1034"/>
      <c r="N22" s="1034"/>
      <c r="O22" s="1034"/>
      <c r="P22" s="1034"/>
      <c r="Q22" s="1034"/>
      <c r="R22" s="1034"/>
      <c r="S22" s="1034"/>
      <c r="T22" s="1034"/>
      <c r="U22" s="1034"/>
      <c r="V22" s="1034"/>
      <c r="W22" s="1034"/>
      <c r="X22" s="1034"/>
      <c r="Y22" s="1034"/>
      <c r="Z22" s="1034"/>
      <c r="AA22" s="1034"/>
      <c r="AB22" s="1034"/>
      <c r="AC22" s="1034"/>
      <c r="AD22" s="1034"/>
      <c r="AE22" s="1034"/>
      <c r="AF22" s="1034"/>
      <c r="AG22" s="1034"/>
      <c r="AH22" s="1034"/>
      <c r="AI22" s="1034"/>
      <c r="AJ22" s="1034"/>
    </row>
    <row r="23" spans="2:36" ht="21" customHeight="1">
      <c r="B23" s="1024">
        <v>9</v>
      </c>
      <c r="C23" s="1034"/>
      <c r="D23" s="1034"/>
      <c r="E23" s="1034"/>
      <c r="F23" s="1034"/>
      <c r="G23" s="1034"/>
      <c r="H23" s="1034"/>
      <c r="I23" s="1034"/>
      <c r="J23" s="1034"/>
      <c r="K23" s="1034"/>
      <c r="L23" s="1034"/>
      <c r="M23" s="1034"/>
      <c r="N23" s="1034"/>
      <c r="O23" s="1034"/>
      <c r="P23" s="1034"/>
      <c r="Q23" s="1034"/>
      <c r="R23" s="1034"/>
      <c r="S23" s="1034"/>
      <c r="T23" s="1034"/>
      <c r="U23" s="1034"/>
      <c r="V23" s="1034"/>
      <c r="W23" s="1034"/>
      <c r="X23" s="1034"/>
      <c r="Y23" s="1034"/>
      <c r="Z23" s="1034"/>
      <c r="AA23" s="1034"/>
      <c r="AB23" s="1034"/>
      <c r="AC23" s="1034"/>
      <c r="AD23" s="1034"/>
      <c r="AE23" s="1034"/>
      <c r="AF23" s="1034"/>
      <c r="AG23" s="1034"/>
      <c r="AH23" s="1034"/>
      <c r="AI23" s="1034"/>
      <c r="AJ23" s="1034"/>
    </row>
    <row r="24" spans="2:36" ht="21" customHeight="1">
      <c r="B24" s="1024">
        <v>10</v>
      </c>
      <c r="C24" s="1034"/>
      <c r="D24" s="1034"/>
      <c r="E24" s="1034"/>
      <c r="F24" s="1034"/>
      <c r="G24" s="1034"/>
      <c r="H24" s="1034"/>
      <c r="I24" s="1034"/>
      <c r="J24" s="1034"/>
      <c r="K24" s="1034"/>
      <c r="L24" s="1034"/>
      <c r="M24" s="1034"/>
      <c r="N24" s="1034"/>
      <c r="O24" s="1034"/>
      <c r="P24" s="1034"/>
      <c r="Q24" s="1034"/>
      <c r="R24" s="1034"/>
      <c r="S24" s="1034"/>
      <c r="T24" s="1034"/>
      <c r="U24" s="1034"/>
      <c r="V24" s="1034"/>
      <c r="W24" s="1034"/>
      <c r="X24" s="1034"/>
      <c r="Y24" s="1034"/>
      <c r="Z24" s="1034"/>
      <c r="AA24" s="1034"/>
      <c r="AB24" s="1034"/>
      <c r="AC24" s="1034"/>
      <c r="AD24" s="1034"/>
      <c r="AE24" s="1034"/>
      <c r="AF24" s="1034"/>
      <c r="AG24" s="1034"/>
      <c r="AH24" s="1034"/>
      <c r="AI24" s="1034"/>
      <c r="AJ24" s="1034"/>
    </row>
    <row r="25" spans="2:36" ht="21" customHeight="1">
      <c r="B25" s="1025" t="s">
        <v>815</v>
      </c>
      <c r="C25" s="1025"/>
      <c r="D25" s="1025"/>
      <c r="E25" s="1025"/>
      <c r="F25" s="1025"/>
      <c r="G25" s="1025"/>
      <c r="H25" s="1025"/>
      <c r="I25" s="1025"/>
      <c r="J25" s="1025"/>
      <c r="K25" s="1025"/>
      <c r="L25" s="1038"/>
      <c r="M25" s="1038"/>
      <c r="N25" s="1038"/>
      <c r="O25" s="1038"/>
      <c r="P25" s="1038"/>
      <c r="Q25" s="1039" t="s">
        <v>812</v>
      </c>
      <c r="R25" s="1039"/>
      <c r="S25" s="1023" t="s">
        <v>496</v>
      </c>
      <c r="T25" s="1023"/>
      <c r="U25" s="1023"/>
      <c r="V25" s="1023"/>
      <c r="W25" s="1023"/>
      <c r="X25" s="1023"/>
      <c r="Y25" s="1023"/>
      <c r="Z25" s="1023"/>
      <c r="AA25" s="1023"/>
      <c r="AB25" s="1023"/>
      <c r="AC25" s="1023"/>
      <c r="AD25" s="1023"/>
      <c r="AE25" s="1056">
        <f>SUM(AE15:AJ24)</f>
        <v>0</v>
      </c>
      <c r="AF25" s="1056"/>
      <c r="AG25" s="1056"/>
      <c r="AH25" s="1056"/>
      <c r="AI25" s="1056"/>
      <c r="AJ25" s="1056"/>
    </row>
    <row r="26" spans="2:36" ht="9" customHeight="1">
      <c r="B26" s="1026"/>
      <c r="C26" s="1035"/>
      <c r="D26" s="1035"/>
      <c r="E26" s="1035"/>
      <c r="F26" s="1035"/>
      <c r="G26" s="1035"/>
      <c r="H26" s="1035"/>
      <c r="I26" s="1035"/>
      <c r="J26" s="1035"/>
      <c r="K26" s="1035"/>
      <c r="L26" s="1035"/>
      <c r="M26" s="1035"/>
      <c r="N26" s="1035"/>
      <c r="O26" s="1035"/>
      <c r="P26" s="1035"/>
      <c r="Q26" s="1035"/>
      <c r="R26" s="1035"/>
      <c r="S26" s="1035"/>
      <c r="T26" s="1035"/>
      <c r="U26" s="1035"/>
      <c r="V26" s="1035"/>
      <c r="W26" s="1035"/>
      <c r="X26" s="1035"/>
      <c r="Y26" s="1035"/>
      <c r="Z26" s="1035"/>
      <c r="AA26" s="1035"/>
      <c r="AB26" s="1035"/>
      <c r="AC26" s="1035"/>
      <c r="AD26" s="1035"/>
      <c r="AE26" s="1035"/>
      <c r="AF26" s="1035"/>
      <c r="AG26" s="1035"/>
      <c r="AH26" s="1035"/>
      <c r="AI26" s="1035"/>
      <c r="AJ26" s="1035"/>
    </row>
    <row r="27" spans="2:36" ht="21" customHeight="1">
      <c r="B27" s="1019" t="s">
        <v>811</v>
      </c>
      <c r="C27" s="1019"/>
      <c r="D27" s="1019"/>
      <c r="E27" s="1019"/>
      <c r="F27" s="1019"/>
      <c r="G27" s="1019"/>
      <c r="H27" s="1019"/>
      <c r="I27" s="1019"/>
      <c r="J27" s="1019"/>
      <c r="K27" s="1019"/>
      <c r="L27" s="1019"/>
      <c r="M27" s="1019"/>
      <c r="N27" s="1019"/>
      <c r="O27" s="1019"/>
      <c r="P27" s="1019"/>
      <c r="Q27" s="1019"/>
      <c r="R27" s="1019"/>
      <c r="S27" s="1019"/>
      <c r="T27" s="1019"/>
      <c r="U27" s="1019"/>
      <c r="V27" s="1019"/>
      <c r="W27" s="1019"/>
      <c r="X27" s="1019"/>
      <c r="Y27" s="1019"/>
      <c r="Z27" s="1019"/>
      <c r="AA27" s="1019"/>
      <c r="AB27" s="1019"/>
      <c r="AC27" s="1019"/>
      <c r="AD27" s="1019"/>
      <c r="AE27" s="1019"/>
      <c r="AF27" s="1019"/>
      <c r="AG27" s="1019"/>
      <c r="AH27" s="1019"/>
      <c r="AI27" s="1019"/>
      <c r="AJ27" s="1019"/>
    </row>
    <row r="28" spans="2:36" ht="21" customHeight="1">
      <c r="B28" s="1027" t="s">
        <v>810</v>
      </c>
      <c r="C28" s="1027"/>
      <c r="D28" s="1027"/>
      <c r="E28" s="1027"/>
      <c r="F28" s="1027"/>
      <c r="G28" s="1027"/>
      <c r="H28" s="1027"/>
      <c r="I28" s="1027"/>
      <c r="J28" s="1027"/>
      <c r="K28" s="1027"/>
      <c r="L28" s="1027"/>
      <c r="M28" s="1027"/>
      <c r="N28" s="1027"/>
      <c r="O28" s="1027"/>
      <c r="P28" s="1027"/>
      <c r="Q28" s="1027"/>
      <c r="R28" s="1027"/>
      <c r="S28" s="1041">
        <f>ROUNDUP(S11/40,1)</f>
        <v>0</v>
      </c>
      <c r="T28" s="1041"/>
      <c r="U28" s="1041"/>
      <c r="V28" s="1041"/>
      <c r="W28" s="1041"/>
      <c r="X28" s="1041"/>
      <c r="Y28" s="1041"/>
      <c r="Z28" s="1041"/>
      <c r="AA28" s="1041"/>
      <c r="AB28" s="1041"/>
      <c r="AC28" s="1048" t="s">
        <v>684</v>
      </c>
      <c r="AD28" s="1051"/>
      <c r="AE28" s="1054"/>
      <c r="AF28" s="1054"/>
      <c r="AG28" s="1054"/>
      <c r="AH28" s="1054"/>
      <c r="AI28" s="1054"/>
      <c r="AJ28" s="1054"/>
    </row>
    <row r="29" spans="2:36" ht="21" customHeight="1">
      <c r="B29" s="1022" t="s">
        <v>573</v>
      </c>
      <c r="C29" s="1022"/>
      <c r="D29" s="1022"/>
      <c r="E29" s="1022"/>
      <c r="F29" s="1022"/>
      <c r="G29" s="1022"/>
      <c r="H29" s="1022"/>
      <c r="I29" s="1022"/>
      <c r="J29" s="1022"/>
      <c r="K29" s="1022"/>
      <c r="L29" s="1022"/>
      <c r="M29" s="1022"/>
      <c r="N29" s="1022"/>
      <c r="O29" s="1022"/>
      <c r="P29" s="1022"/>
      <c r="Q29" s="1022"/>
      <c r="R29" s="1022"/>
      <c r="S29" s="1043"/>
      <c r="T29" s="1043"/>
      <c r="U29" s="1043"/>
      <c r="V29" s="1043"/>
      <c r="W29" s="1043"/>
      <c r="X29" s="1043"/>
      <c r="Y29" s="1043"/>
      <c r="Z29" s="1043"/>
      <c r="AA29" s="1043"/>
      <c r="AB29" s="1043"/>
      <c r="AC29" s="1049" t="s">
        <v>684</v>
      </c>
      <c r="AD29" s="1052"/>
      <c r="AE29" s="1055" t="s">
        <v>808</v>
      </c>
      <c r="AF29" s="1055"/>
      <c r="AG29" s="1055"/>
      <c r="AH29" s="1055"/>
      <c r="AI29" s="1055"/>
      <c r="AJ29" s="1055"/>
    </row>
    <row r="30" spans="2:36" ht="21" customHeight="1">
      <c r="B30" s="1028" t="s">
        <v>303</v>
      </c>
      <c r="C30" s="1028"/>
      <c r="D30" s="1028"/>
      <c r="E30" s="1028"/>
      <c r="F30" s="1028"/>
      <c r="G30" s="1028"/>
      <c r="H30" s="1028"/>
      <c r="I30" s="1028"/>
      <c r="J30" s="1028"/>
      <c r="K30" s="1028"/>
      <c r="L30" s="1028"/>
      <c r="M30" s="1028"/>
      <c r="N30" s="1028"/>
      <c r="O30" s="1028"/>
      <c r="P30" s="1028"/>
      <c r="Q30" s="1028"/>
      <c r="R30" s="1028"/>
      <c r="S30" s="1028" t="s">
        <v>581</v>
      </c>
      <c r="T30" s="1028"/>
      <c r="U30" s="1028"/>
      <c r="V30" s="1028"/>
      <c r="W30" s="1028"/>
      <c r="X30" s="1028"/>
      <c r="Y30" s="1028"/>
      <c r="Z30" s="1028"/>
      <c r="AA30" s="1028"/>
      <c r="AB30" s="1028"/>
      <c r="AC30" s="1028"/>
      <c r="AD30" s="1028"/>
      <c r="AE30" s="1028"/>
      <c r="AF30" s="1028"/>
      <c r="AG30" s="1028"/>
      <c r="AH30" s="1028"/>
      <c r="AI30" s="1028"/>
      <c r="AJ30" s="1028"/>
    </row>
    <row r="31" spans="2:36" ht="21" customHeight="1">
      <c r="B31" s="1024">
        <v>1</v>
      </c>
      <c r="C31" s="1034"/>
      <c r="D31" s="1034"/>
      <c r="E31" s="1034"/>
      <c r="F31" s="1034"/>
      <c r="G31" s="1034"/>
      <c r="H31" s="1034"/>
      <c r="I31" s="1034"/>
      <c r="J31" s="1034"/>
      <c r="K31" s="1034"/>
      <c r="L31" s="1034"/>
      <c r="M31" s="1034"/>
      <c r="N31" s="1034"/>
      <c r="O31" s="1034"/>
      <c r="P31" s="1034"/>
      <c r="Q31" s="1034"/>
      <c r="R31" s="1034"/>
      <c r="S31" s="1034"/>
      <c r="T31" s="1034"/>
      <c r="U31" s="1034"/>
      <c r="V31" s="1034"/>
      <c r="W31" s="1034"/>
      <c r="X31" s="1034"/>
      <c r="Y31" s="1034"/>
      <c r="Z31" s="1034"/>
      <c r="AA31" s="1034"/>
      <c r="AB31" s="1034"/>
      <c r="AC31" s="1034"/>
      <c r="AD31" s="1034"/>
      <c r="AE31" s="1034"/>
      <c r="AF31" s="1034"/>
      <c r="AG31" s="1034"/>
      <c r="AH31" s="1034"/>
      <c r="AI31" s="1034"/>
      <c r="AJ31" s="1034"/>
    </row>
    <row r="32" spans="2:36" ht="21" customHeight="1">
      <c r="B32" s="1024">
        <v>2</v>
      </c>
      <c r="C32" s="1034"/>
      <c r="D32" s="1034"/>
      <c r="E32" s="1034"/>
      <c r="F32" s="1034"/>
      <c r="G32" s="1034"/>
      <c r="H32" s="1034"/>
      <c r="I32" s="1034"/>
      <c r="J32" s="1034"/>
      <c r="K32" s="1034"/>
      <c r="L32" s="1034"/>
      <c r="M32" s="1034"/>
      <c r="N32" s="1034"/>
      <c r="O32" s="1034"/>
      <c r="P32" s="1034"/>
      <c r="Q32" s="1034"/>
      <c r="R32" s="1034"/>
      <c r="S32" s="1034"/>
      <c r="T32" s="1034"/>
      <c r="U32" s="1034"/>
      <c r="V32" s="1034"/>
      <c r="W32" s="1034"/>
      <c r="X32" s="1034"/>
      <c r="Y32" s="1034"/>
      <c r="Z32" s="1034"/>
      <c r="AA32" s="1034"/>
      <c r="AB32" s="1034"/>
      <c r="AC32" s="1034"/>
      <c r="AD32" s="1034"/>
      <c r="AE32" s="1034"/>
      <c r="AF32" s="1034"/>
      <c r="AG32" s="1034"/>
      <c r="AH32" s="1034"/>
      <c r="AI32" s="1034"/>
      <c r="AJ32" s="1034"/>
    </row>
    <row r="33" spans="1:38" ht="21" customHeight="1">
      <c r="B33" s="1024">
        <v>3</v>
      </c>
      <c r="C33" s="1034"/>
      <c r="D33" s="1034"/>
      <c r="E33" s="1034"/>
      <c r="F33" s="1034"/>
      <c r="G33" s="1034"/>
      <c r="H33" s="1034"/>
      <c r="I33" s="1034"/>
      <c r="J33" s="1034"/>
      <c r="K33" s="1034"/>
      <c r="L33" s="1034"/>
      <c r="M33" s="1034"/>
      <c r="N33" s="1034"/>
      <c r="O33" s="1034"/>
      <c r="P33" s="1034"/>
      <c r="Q33" s="1034"/>
      <c r="R33" s="1034"/>
      <c r="S33" s="1034"/>
      <c r="T33" s="1034"/>
      <c r="U33" s="1034"/>
      <c r="V33" s="1034"/>
      <c r="W33" s="1034"/>
      <c r="X33" s="1034"/>
      <c r="Y33" s="1034"/>
      <c r="Z33" s="1034"/>
      <c r="AA33" s="1034"/>
      <c r="AB33" s="1034"/>
      <c r="AC33" s="1034"/>
      <c r="AD33" s="1034"/>
      <c r="AE33" s="1034"/>
      <c r="AF33" s="1034"/>
      <c r="AG33" s="1034"/>
      <c r="AH33" s="1034"/>
      <c r="AI33" s="1034"/>
      <c r="AJ33" s="1034"/>
    </row>
    <row r="34" spans="1:38" ht="8.25" customHeight="1">
      <c r="B34" s="1026"/>
      <c r="C34" s="1035"/>
      <c r="D34" s="1035"/>
      <c r="E34" s="1035"/>
      <c r="F34" s="1035"/>
      <c r="G34" s="1035"/>
      <c r="H34" s="1035"/>
      <c r="I34" s="1035"/>
      <c r="J34" s="1035"/>
      <c r="K34" s="1035"/>
      <c r="L34" s="1035"/>
      <c r="M34" s="1035"/>
      <c r="N34" s="1035"/>
      <c r="O34" s="1035"/>
      <c r="P34" s="1035"/>
      <c r="Q34" s="1035"/>
      <c r="R34" s="1035"/>
      <c r="S34" s="1035"/>
      <c r="T34" s="1035"/>
      <c r="U34" s="1035"/>
      <c r="V34" s="1035"/>
      <c r="W34" s="1035"/>
      <c r="X34" s="1035"/>
      <c r="Y34" s="1035"/>
      <c r="Z34" s="1035"/>
      <c r="AA34" s="1035"/>
      <c r="AB34" s="1035"/>
      <c r="AC34" s="1035"/>
      <c r="AD34" s="1035"/>
      <c r="AE34" s="1035"/>
      <c r="AF34" s="1035"/>
      <c r="AG34" s="1035"/>
      <c r="AH34" s="1035"/>
      <c r="AI34" s="1035"/>
      <c r="AJ34" s="1035"/>
    </row>
    <row r="35" spans="1:38" ht="22.5" customHeight="1">
      <c r="B35" s="1029" t="s">
        <v>760</v>
      </c>
      <c r="C35" s="1029"/>
      <c r="D35" s="1029"/>
      <c r="E35" s="1029"/>
      <c r="F35" s="1029"/>
      <c r="G35" s="1029"/>
      <c r="H35" s="1036" t="s">
        <v>804</v>
      </c>
      <c r="I35" s="1036"/>
      <c r="J35" s="1036"/>
      <c r="K35" s="1036"/>
      <c r="L35" s="1036"/>
      <c r="M35" s="1036"/>
      <c r="N35" s="1036"/>
      <c r="O35" s="1036"/>
      <c r="P35" s="1036"/>
      <c r="Q35" s="1036"/>
      <c r="R35" s="1036"/>
      <c r="S35" s="1036"/>
      <c r="T35" s="1036"/>
      <c r="U35" s="1036"/>
      <c r="V35" s="1036"/>
      <c r="W35" s="1036"/>
      <c r="X35" s="1036"/>
      <c r="Y35" s="1036"/>
      <c r="Z35" s="1036"/>
      <c r="AA35" s="1036"/>
      <c r="AB35" s="1036"/>
      <c r="AC35" s="1036"/>
      <c r="AD35" s="1036"/>
      <c r="AE35" s="1036"/>
      <c r="AF35" s="1036"/>
      <c r="AG35" s="1036"/>
      <c r="AH35" s="1036"/>
      <c r="AI35" s="1036"/>
      <c r="AJ35" s="1036"/>
    </row>
    <row r="36" spans="1:38" ht="8.25" customHeight="1">
      <c r="B36" s="1026"/>
      <c r="C36" s="1035"/>
      <c r="D36" s="1035"/>
      <c r="E36" s="1035"/>
      <c r="F36" s="1035"/>
      <c r="G36" s="1035"/>
      <c r="H36" s="1035"/>
      <c r="I36" s="1035"/>
      <c r="J36" s="1035"/>
      <c r="K36" s="1035"/>
      <c r="L36" s="1035"/>
      <c r="M36" s="1035"/>
      <c r="N36" s="1035"/>
      <c r="O36" s="1035"/>
      <c r="P36" s="1035"/>
      <c r="Q36" s="1035"/>
      <c r="R36" s="1035"/>
      <c r="S36" s="1035"/>
      <c r="T36" s="1035"/>
      <c r="U36" s="1035"/>
      <c r="V36" s="1035"/>
      <c r="W36" s="1035"/>
      <c r="X36" s="1035"/>
      <c r="Y36" s="1035"/>
      <c r="Z36" s="1035"/>
      <c r="AA36" s="1035"/>
      <c r="AB36" s="1035"/>
      <c r="AC36" s="1035"/>
      <c r="AD36" s="1035"/>
      <c r="AE36" s="1035"/>
      <c r="AF36" s="1035"/>
      <c r="AG36" s="1035"/>
      <c r="AH36" s="1035"/>
      <c r="AI36" s="1035"/>
      <c r="AJ36" s="1035"/>
    </row>
    <row r="37" spans="1:38" ht="18.75" customHeight="1">
      <c r="B37" s="1030" t="s">
        <v>798</v>
      </c>
      <c r="C37" s="1030"/>
      <c r="D37" s="1030"/>
      <c r="E37" s="1030"/>
      <c r="F37" s="1030"/>
      <c r="G37" s="1030"/>
      <c r="H37" s="1030"/>
      <c r="I37" s="1030"/>
      <c r="J37" s="1030"/>
      <c r="K37" s="1030"/>
      <c r="L37" s="1030"/>
      <c r="M37" s="1030"/>
      <c r="N37" s="1030"/>
      <c r="O37" s="1030"/>
      <c r="P37" s="1030"/>
      <c r="Q37" s="1030"/>
      <c r="R37" s="1030"/>
      <c r="S37" s="1030"/>
      <c r="T37" s="1030"/>
      <c r="U37" s="1030"/>
      <c r="V37" s="1030"/>
      <c r="W37" s="1030"/>
      <c r="X37" s="1030"/>
      <c r="Y37" s="1030"/>
      <c r="Z37" s="1030"/>
      <c r="AA37" s="1030"/>
      <c r="AB37" s="1030"/>
      <c r="AC37" s="1030"/>
      <c r="AD37" s="1030"/>
      <c r="AE37" s="1030"/>
      <c r="AF37" s="1030"/>
      <c r="AG37" s="1030"/>
      <c r="AH37" s="1030"/>
      <c r="AI37" s="1030"/>
      <c r="AJ37" s="1030"/>
      <c r="AK37" s="1030"/>
      <c r="AL37" s="1059"/>
    </row>
    <row r="38" spans="1:38" ht="18.75" customHeight="1">
      <c r="B38" s="1030"/>
      <c r="C38" s="1030"/>
      <c r="D38" s="1030"/>
      <c r="E38" s="1030"/>
      <c r="F38" s="1030"/>
      <c r="G38" s="1030"/>
      <c r="H38" s="1030"/>
      <c r="I38" s="1030"/>
      <c r="J38" s="1030"/>
      <c r="K38" s="1030"/>
      <c r="L38" s="1030"/>
      <c r="M38" s="1030"/>
      <c r="N38" s="1030"/>
      <c r="O38" s="1030"/>
      <c r="P38" s="1030"/>
      <c r="Q38" s="1030"/>
      <c r="R38" s="1030"/>
      <c r="S38" s="1030"/>
      <c r="T38" s="1030"/>
      <c r="U38" s="1030"/>
      <c r="V38" s="1030"/>
      <c r="W38" s="1030"/>
      <c r="X38" s="1030"/>
      <c r="Y38" s="1030"/>
      <c r="Z38" s="1030"/>
      <c r="AA38" s="1030"/>
      <c r="AB38" s="1030"/>
      <c r="AC38" s="1030"/>
      <c r="AD38" s="1030"/>
      <c r="AE38" s="1030"/>
      <c r="AF38" s="1030"/>
      <c r="AG38" s="1030"/>
      <c r="AH38" s="1030"/>
      <c r="AI38" s="1030"/>
      <c r="AJ38" s="1030"/>
      <c r="AK38" s="1030"/>
      <c r="AL38" s="1059"/>
    </row>
    <row r="39" spans="1:38" ht="18.75" customHeight="1">
      <c r="B39" s="1030"/>
      <c r="C39" s="1030"/>
      <c r="D39" s="1030"/>
      <c r="E39" s="1030"/>
      <c r="F39" s="1030"/>
      <c r="G39" s="1030"/>
      <c r="H39" s="1030"/>
      <c r="I39" s="1030"/>
      <c r="J39" s="1030"/>
      <c r="K39" s="1030"/>
      <c r="L39" s="1030"/>
      <c r="M39" s="1030"/>
      <c r="N39" s="1030"/>
      <c r="O39" s="1030"/>
      <c r="P39" s="1030"/>
      <c r="Q39" s="1030"/>
      <c r="R39" s="1030"/>
      <c r="S39" s="1030"/>
      <c r="T39" s="1030"/>
      <c r="U39" s="1030"/>
      <c r="V39" s="1030"/>
      <c r="W39" s="1030"/>
      <c r="X39" s="1030"/>
      <c r="Y39" s="1030"/>
      <c r="Z39" s="1030"/>
      <c r="AA39" s="1030"/>
      <c r="AB39" s="1030"/>
      <c r="AC39" s="1030"/>
      <c r="AD39" s="1030"/>
      <c r="AE39" s="1030"/>
      <c r="AF39" s="1030"/>
      <c r="AG39" s="1030"/>
      <c r="AH39" s="1030"/>
      <c r="AI39" s="1030"/>
      <c r="AJ39" s="1030"/>
      <c r="AK39" s="1030"/>
      <c r="AL39" s="1059"/>
    </row>
    <row r="40" spans="1:38" ht="18.75" customHeight="1">
      <c r="B40" s="1030"/>
      <c r="C40" s="1030"/>
      <c r="D40" s="1030"/>
      <c r="E40" s="1030"/>
      <c r="F40" s="1030"/>
      <c r="G40" s="1030"/>
      <c r="H40" s="1030"/>
      <c r="I40" s="1030"/>
      <c r="J40" s="1030"/>
      <c r="K40" s="1030"/>
      <c r="L40" s="1030"/>
      <c r="M40" s="1030"/>
      <c r="N40" s="1030"/>
      <c r="O40" s="1030"/>
      <c r="P40" s="1030"/>
      <c r="Q40" s="1030"/>
      <c r="R40" s="1030"/>
      <c r="S40" s="1030"/>
      <c r="T40" s="1030"/>
      <c r="U40" s="1030"/>
      <c r="V40" s="1030"/>
      <c r="W40" s="1030"/>
      <c r="X40" s="1030"/>
      <c r="Y40" s="1030"/>
      <c r="Z40" s="1030"/>
      <c r="AA40" s="1030"/>
      <c r="AB40" s="1030"/>
      <c r="AC40" s="1030"/>
      <c r="AD40" s="1030"/>
      <c r="AE40" s="1030"/>
      <c r="AF40" s="1030"/>
      <c r="AG40" s="1030"/>
      <c r="AH40" s="1030"/>
      <c r="AI40" s="1030"/>
      <c r="AJ40" s="1030"/>
      <c r="AK40" s="1030"/>
      <c r="AL40" s="1059"/>
    </row>
    <row r="41" spans="1:38" ht="80.25" customHeight="1">
      <c r="B41" s="1030"/>
      <c r="C41" s="1030"/>
      <c r="D41" s="1030"/>
      <c r="E41" s="1030"/>
      <c r="F41" s="1030"/>
      <c r="G41" s="1030"/>
      <c r="H41" s="1030"/>
      <c r="I41" s="1030"/>
      <c r="J41" s="1030"/>
      <c r="K41" s="1030"/>
      <c r="L41" s="1030"/>
      <c r="M41" s="1030"/>
      <c r="N41" s="1030"/>
      <c r="O41" s="1030"/>
      <c r="P41" s="1030"/>
      <c r="Q41" s="1030"/>
      <c r="R41" s="1030"/>
      <c r="S41" s="1030"/>
      <c r="T41" s="1030"/>
      <c r="U41" s="1030"/>
      <c r="V41" s="1030"/>
      <c r="W41" s="1030"/>
      <c r="X41" s="1030"/>
      <c r="Y41" s="1030"/>
      <c r="Z41" s="1030"/>
      <c r="AA41" s="1030"/>
      <c r="AB41" s="1030"/>
      <c r="AC41" s="1030"/>
      <c r="AD41" s="1030"/>
      <c r="AE41" s="1030"/>
      <c r="AF41" s="1030"/>
      <c r="AG41" s="1030"/>
      <c r="AH41" s="1030"/>
      <c r="AI41" s="1030"/>
      <c r="AJ41" s="1030"/>
      <c r="AK41" s="1030"/>
      <c r="AL41" s="1059"/>
    </row>
    <row r="42" spans="1:38" ht="15" customHeight="1">
      <c r="B42" s="1031" t="s">
        <v>343</v>
      </c>
      <c r="C42" s="1031"/>
      <c r="D42" s="1031"/>
      <c r="E42" s="1031"/>
      <c r="F42" s="1031"/>
      <c r="G42" s="1031"/>
      <c r="H42" s="1031"/>
      <c r="I42" s="1031"/>
      <c r="J42" s="1031"/>
      <c r="K42" s="1031"/>
      <c r="L42" s="1031"/>
      <c r="M42" s="1031"/>
      <c r="N42" s="1031"/>
      <c r="O42" s="1031"/>
      <c r="P42" s="1031"/>
      <c r="Q42" s="1031"/>
      <c r="R42" s="1031"/>
      <c r="S42" s="1031"/>
      <c r="T42" s="1031"/>
      <c r="U42" s="1031"/>
      <c r="V42" s="1031"/>
      <c r="W42" s="1031"/>
      <c r="X42" s="1031"/>
      <c r="Y42" s="1031"/>
      <c r="Z42" s="1031"/>
      <c r="AA42" s="1031"/>
      <c r="AB42" s="1031"/>
      <c r="AC42" s="1031"/>
      <c r="AD42" s="1031"/>
      <c r="AE42" s="1031"/>
      <c r="AF42" s="1031"/>
      <c r="AG42" s="1031"/>
      <c r="AH42" s="1031"/>
      <c r="AI42" s="1031"/>
      <c r="AJ42" s="1031"/>
      <c r="AK42" s="1031"/>
      <c r="AL42" s="1059"/>
    </row>
    <row r="43" spans="1:38" ht="15" customHeight="1">
      <c r="B43" s="1031"/>
      <c r="C43" s="1031"/>
      <c r="D43" s="1031"/>
      <c r="E43" s="1031"/>
      <c r="F43" s="1031"/>
      <c r="G43" s="1031"/>
      <c r="H43" s="1031"/>
      <c r="I43" s="1031"/>
      <c r="J43" s="1031"/>
      <c r="K43" s="1031"/>
      <c r="L43" s="1031"/>
      <c r="M43" s="1031"/>
      <c r="N43" s="1031"/>
      <c r="O43" s="1031"/>
      <c r="P43" s="1031"/>
      <c r="Q43" s="1031"/>
      <c r="R43" s="1031"/>
      <c r="S43" s="1031"/>
      <c r="T43" s="1031"/>
      <c r="U43" s="1031"/>
      <c r="V43" s="1031"/>
      <c r="W43" s="1031"/>
      <c r="X43" s="1031"/>
      <c r="Y43" s="1031"/>
      <c r="Z43" s="1031"/>
      <c r="AA43" s="1031"/>
      <c r="AB43" s="1031"/>
      <c r="AC43" s="1031"/>
      <c r="AD43" s="1031"/>
      <c r="AE43" s="1031"/>
      <c r="AF43" s="1031"/>
      <c r="AG43" s="1031"/>
      <c r="AH43" s="1031"/>
      <c r="AI43" s="1031"/>
      <c r="AJ43" s="1031"/>
      <c r="AK43" s="1031"/>
      <c r="AL43" s="1059"/>
    </row>
    <row r="44" spans="1:38" ht="15" customHeight="1">
      <c r="B44" s="1031"/>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1059"/>
    </row>
    <row r="45" spans="1:38" ht="15" customHeight="1">
      <c r="B45" s="1031"/>
      <c r="C45" s="1031"/>
      <c r="D45" s="1031"/>
      <c r="E45" s="1031"/>
      <c r="F45" s="1031"/>
      <c r="G45" s="1031"/>
      <c r="H45" s="1031"/>
      <c r="I45" s="1031"/>
      <c r="J45" s="1031"/>
      <c r="K45" s="1031"/>
      <c r="L45" s="1031"/>
      <c r="M45" s="1031"/>
      <c r="N45" s="1031"/>
      <c r="O45" s="1031"/>
      <c r="P45" s="1031"/>
      <c r="Q45" s="1031"/>
      <c r="R45" s="1031"/>
      <c r="S45" s="1031"/>
      <c r="T45" s="1031"/>
      <c r="U45" s="1031"/>
      <c r="V45" s="1031"/>
      <c r="W45" s="1031"/>
      <c r="X45" s="1031"/>
      <c r="Y45" s="1031"/>
      <c r="Z45" s="1031"/>
      <c r="AA45" s="1031"/>
      <c r="AB45" s="1031"/>
      <c r="AC45" s="1031"/>
      <c r="AD45" s="1031"/>
      <c r="AE45" s="1031"/>
      <c r="AF45" s="1031"/>
      <c r="AG45" s="1031"/>
      <c r="AH45" s="1031"/>
      <c r="AI45" s="1031"/>
      <c r="AJ45" s="1031"/>
      <c r="AK45" s="1031"/>
      <c r="AL45" s="1059"/>
    </row>
    <row r="46" spans="1:38" ht="37.5" customHeight="1">
      <c r="B46" s="1031"/>
      <c r="C46" s="1031"/>
      <c r="D46" s="1031"/>
      <c r="E46" s="1031"/>
      <c r="F46" s="1031"/>
      <c r="G46" s="1031"/>
      <c r="H46" s="1031"/>
      <c r="I46" s="1031"/>
      <c r="J46" s="1031"/>
      <c r="K46" s="1031"/>
      <c r="L46" s="1031"/>
      <c r="M46" s="1031"/>
      <c r="N46" s="1031"/>
      <c r="O46" s="1031"/>
      <c r="P46" s="1031"/>
      <c r="Q46" s="1031"/>
      <c r="R46" s="1031"/>
      <c r="S46" s="1031"/>
      <c r="T46" s="1031"/>
      <c r="U46" s="1031"/>
      <c r="V46" s="1031"/>
      <c r="W46" s="1031"/>
      <c r="X46" s="1031"/>
      <c r="Y46" s="1031"/>
      <c r="Z46" s="1031"/>
      <c r="AA46" s="1031"/>
      <c r="AB46" s="1031"/>
      <c r="AC46" s="1031"/>
      <c r="AD46" s="1031"/>
      <c r="AE46" s="1031"/>
      <c r="AF46" s="1031"/>
      <c r="AG46" s="1031"/>
      <c r="AH46" s="1031"/>
      <c r="AI46" s="1031"/>
      <c r="AJ46" s="1031"/>
      <c r="AK46" s="1031"/>
      <c r="AL46" s="1059"/>
    </row>
    <row r="47" spans="1:38" s="1014" customFormat="1" ht="36.75" customHeight="1">
      <c r="B47" s="1031" t="s">
        <v>801</v>
      </c>
      <c r="C47" s="1031"/>
      <c r="D47" s="1031"/>
      <c r="E47" s="1031"/>
      <c r="F47" s="1031"/>
      <c r="G47" s="1031"/>
      <c r="H47" s="1031"/>
      <c r="I47" s="1031"/>
      <c r="J47" s="1031"/>
      <c r="K47" s="1031"/>
      <c r="L47" s="1031"/>
      <c r="M47" s="1031"/>
      <c r="N47" s="1031"/>
      <c r="O47" s="1031"/>
      <c r="P47" s="1031"/>
      <c r="Q47" s="1031"/>
      <c r="R47" s="1031"/>
      <c r="S47" s="1031"/>
      <c r="T47" s="1031"/>
      <c r="U47" s="1031"/>
      <c r="V47" s="1031"/>
      <c r="W47" s="1031"/>
      <c r="X47" s="1031"/>
      <c r="Y47" s="1031"/>
      <c r="Z47" s="1031"/>
      <c r="AA47" s="1031"/>
      <c r="AB47" s="1031"/>
      <c r="AC47" s="1031"/>
      <c r="AD47" s="1031"/>
      <c r="AE47" s="1031"/>
      <c r="AF47" s="1031"/>
      <c r="AG47" s="1031"/>
      <c r="AH47" s="1031"/>
      <c r="AI47" s="1031"/>
      <c r="AJ47" s="1031"/>
      <c r="AK47" s="1031"/>
    </row>
    <row r="48" spans="1:38" s="1014" customFormat="1" ht="36" customHeight="1">
      <c r="B48" s="1032" t="s">
        <v>1176</v>
      </c>
      <c r="C48" s="1032"/>
      <c r="D48" s="1032"/>
      <c r="E48" s="1032"/>
      <c r="F48" s="1032"/>
      <c r="G48" s="1032"/>
      <c r="H48" s="1032"/>
      <c r="I48" s="1032"/>
      <c r="J48" s="1032"/>
      <c r="K48" s="1032"/>
      <c r="L48" s="1032"/>
      <c r="M48" s="1032"/>
      <c r="N48" s="1032"/>
      <c r="O48" s="1032"/>
      <c r="P48" s="1032"/>
      <c r="Q48" s="1032"/>
      <c r="R48" s="1032"/>
      <c r="S48" s="1032"/>
      <c r="T48" s="1032"/>
      <c r="U48" s="1032"/>
      <c r="V48" s="1032"/>
      <c r="W48" s="1032"/>
      <c r="X48" s="1032"/>
      <c r="Y48" s="1032"/>
      <c r="Z48" s="1032"/>
      <c r="AA48" s="1032"/>
      <c r="AB48" s="1032"/>
      <c r="AC48" s="1032"/>
      <c r="AD48" s="1032"/>
      <c r="AE48" s="1032"/>
      <c r="AF48" s="1032"/>
      <c r="AG48" s="1032"/>
      <c r="AH48" s="1032"/>
      <c r="AI48" s="1032"/>
      <c r="AJ48" s="1032"/>
      <c r="AK48" s="1032"/>
    </row>
    <row r="49" spans="2:37" s="1014" customFormat="1" ht="21" customHeight="1">
      <c r="B49" s="1014" t="s">
        <v>797</v>
      </c>
      <c r="AK49" s="1058"/>
    </row>
    <row r="50" spans="2:37" s="1014" customFormat="1" ht="21" customHeight="1">
      <c r="B50" s="1014" t="s">
        <v>797</v>
      </c>
      <c r="AK50" s="1058"/>
    </row>
  </sheetData>
  <protectedRanges>
    <protectedRange sqref="L7:Y7 AG7:AJ7 L6:AJ6 L8:AJ8" name="範囲1"/>
  </protectedRanges>
  <mergeCells count="91">
    <mergeCell ref="B1:G1"/>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6"/>
  <pageMargins left="0.62986111111111109" right="0.62986111111111109" top="0.55138888888888893" bottom="0.31527777777777777" header="0.51180555555555551" footer="0.51180555555555551"/>
  <pageSetup paperSize="9" scale="75" fitToWidth="1" fitToHeight="1" orientation="portrait" usePrinterDefaults="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A1:AM50"/>
  <sheetViews>
    <sheetView view="pageBreakPreview" topLeftCell="A38" zoomScaleSheetLayoutView="100" workbookViewId="0">
      <selection activeCell="B42" sqref="B42:AK46"/>
    </sheetView>
  </sheetViews>
  <sheetFormatPr defaultColWidth="8.625" defaultRowHeight="21" customHeight="1"/>
  <cols>
    <col min="1" max="1" width="7.875" style="1012" customWidth="1"/>
    <col min="2" max="23" width="2.625" style="1012" customWidth="1"/>
    <col min="24" max="24" width="5.5" style="1012" customWidth="1"/>
    <col min="25" max="25" width="4.375" style="1012" customWidth="1"/>
    <col min="26" max="37" width="2.625" style="1012" customWidth="1"/>
    <col min="38" max="38" width="2.5" style="1012" customWidth="1"/>
    <col min="39" max="39" width="9" style="1012" customWidth="1"/>
    <col min="40" max="40" width="2.5" style="1012" customWidth="1"/>
    <col min="41" max="16384" width="8.625" style="1012"/>
  </cols>
  <sheetData>
    <row r="1" spans="1:39" ht="20.100000000000001" customHeight="1">
      <c r="B1" s="1013"/>
      <c r="C1" s="1013"/>
      <c r="D1" s="1013"/>
      <c r="E1" s="1013"/>
      <c r="F1" s="1013"/>
      <c r="G1" s="1013"/>
      <c r="H1" s="1013"/>
    </row>
    <row r="2" spans="1:39" ht="20.100000000000001" customHeight="1">
      <c r="AA2" s="1044" t="s">
        <v>720</v>
      </c>
      <c r="AB2" s="1044"/>
      <c r="AC2" s="1044"/>
      <c r="AD2" s="1044"/>
      <c r="AE2" s="1044"/>
      <c r="AF2" s="1044"/>
      <c r="AG2" s="1044"/>
      <c r="AH2" s="1044"/>
      <c r="AI2" s="1044"/>
      <c r="AJ2" s="1044"/>
    </row>
    <row r="3" spans="1:39" ht="20.100000000000001" customHeight="1"/>
    <row r="4" spans="1:39" ht="20.100000000000001" customHeight="1">
      <c r="A4" s="1011"/>
      <c r="B4" s="1016" t="s">
        <v>833</v>
      </c>
      <c r="C4" s="1016"/>
      <c r="D4" s="1016"/>
      <c r="E4" s="1016"/>
      <c r="F4" s="1016"/>
      <c r="G4" s="1016"/>
      <c r="H4" s="1016"/>
      <c r="I4" s="1016"/>
      <c r="J4" s="1016"/>
      <c r="K4" s="1016"/>
      <c r="L4" s="1016"/>
      <c r="M4" s="1016"/>
      <c r="N4" s="1016"/>
      <c r="O4" s="1016"/>
      <c r="P4" s="1016"/>
      <c r="Q4" s="1016"/>
      <c r="R4" s="1016"/>
      <c r="S4" s="1016"/>
      <c r="T4" s="1016"/>
      <c r="U4" s="1016"/>
      <c r="V4" s="1016"/>
      <c r="W4" s="1016"/>
      <c r="X4" s="1016"/>
      <c r="Y4" s="1016"/>
      <c r="Z4" s="1016"/>
      <c r="AA4" s="1016"/>
      <c r="AB4" s="1016"/>
      <c r="AC4" s="1016"/>
      <c r="AD4" s="1016"/>
      <c r="AE4" s="1016"/>
      <c r="AF4" s="1016"/>
      <c r="AG4" s="1016"/>
      <c r="AH4" s="1016"/>
      <c r="AI4" s="1016"/>
      <c r="AJ4" s="1016"/>
      <c r="AK4" s="1011"/>
    </row>
    <row r="5" spans="1:39" s="1061" customFormat="1" ht="20.100000000000001" customHeight="1">
      <c r="A5" s="1015"/>
      <c r="B5" s="1015"/>
      <c r="C5" s="1015"/>
      <c r="D5" s="1015"/>
      <c r="E5" s="1015"/>
      <c r="F5" s="1015"/>
      <c r="G5" s="1015"/>
      <c r="H5" s="1015"/>
      <c r="I5" s="1013"/>
      <c r="J5" s="1013"/>
      <c r="K5" s="1013"/>
      <c r="L5" s="1013"/>
      <c r="M5" s="1013"/>
      <c r="N5" s="1013"/>
      <c r="O5" s="1013"/>
      <c r="P5" s="1013"/>
      <c r="Q5" s="1013"/>
      <c r="R5" s="1013"/>
      <c r="S5" s="1013"/>
      <c r="T5" s="1013"/>
      <c r="U5" s="1013"/>
      <c r="V5" s="1013"/>
      <c r="W5" s="1013"/>
      <c r="X5" s="1013"/>
      <c r="Y5" s="1013"/>
      <c r="Z5" s="1013"/>
      <c r="AA5" s="1013"/>
      <c r="AB5" s="1013"/>
      <c r="AC5" s="1013"/>
      <c r="AD5" s="1013"/>
      <c r="AE5" s="1013"/>
      <c r="AF5" s="1013"/>
      <c r="AG5" s="1013"/>
      <c r="AH5" s="1013"/>
      <c r="AI5" s="1013"/>
      <c r="AJ5" s="1013"/>
      <c r="AK5" s="1013"/>
    </row>
    <row r="6" spans="1:39" s="1061" customFormat="1" ht="29.25" customHeight="1">
      <c r="A6" s="1015"/>
      <c r="B6" s="1017" t="s">
        <v>827</v>
      </c>
      <c r="C6" s="1017"/>
      <c r="D6" s="1017"/>
      <c r="E6" s="1017"/>
      <c r="F6" s="1017"/>
      <c r="G6" s="1017"/>
      <c r="H6" s="1017"/>
      <c r="I6" s="1017"/>
      <c r="J6" s="1017"/>
      <c r="K6" s="1017"/>
      <c r="L6" s="1034"/>
      <c r="M6" s="1034"/>
      <c r="N6" s="1034"/>
      <c r="O6" s="1034"/>
      <c r="P6" s="1034"/>
      <c r="Q6" s="1034"/>
      <c r="R6" s="1034"/>
      <c r="S6" s="1034"/>
      <c r="T6" s="1034"/>
      <c r="U6" s="1034"/>
      <c r="V6" s="1034"/>
      <c r="W6" s="1034"/>
      <c r="X6" s="1034"/>
      <c r="Y6" s="1034"/>
      <c r="Z6" s="1034"/>
      <c r="AA6" s="1034"/>
      <c r="AB6" s="1034"/>
      <c r="AC6" s="1034"/>
      <c r="AD6" s="1034"/>
      <c r="AE6" s="1034"/>
      <c r="AF6" s="1034"/>
      <c r="AG6" s="1034"/>
      <c r="AH6" s="1034"/>
      <c r="AI6" s="1034"/>
      <c r="AJ6" s="1034"/>
      <c r="AK6" s="1013"/>
    </row>
    <row r="7" spans="1:39" s="1061" customFormat="1" ht="31.5" customHeight="1">
      <c r="A7" s="1015"/>
      <c r="B7" s="1017" t="s">
        <v>824</v>
      </c>
      <c r="C7" s="1017"/>
      <c r="D7" s="1017"/>
      <c r="E7" s="1017"/>
      <c r="F7" s="1017"/>
      <c r="G7" s="1017"/>
      <c r="H7" s="1017"/>
      <c r="I7" s="1017"/>
      <c r="J7" s="1017"/>
      <c r="K7" s="1017"/>
      <c r="L7" s="1037"/>
      <c r="M7" s="1037"/>
      <c r="N7" s="1037"/>
      <c r="O7" s="1037"/>
      <c r="P7" s="1037"/>
      <c r="Q7" s="1037"/>
      <c r="R7" s="1037"/>
      <c r="S7" s="1037"/>
      <c r="T7" s="1037"/>
      <c r="U7" s="1037"/>
      <c r="V7" s="1037"/>
      <c r="W7" s="1037"/>
      <c r="X7" s="1037"/>
      <c r="Y7" s="1037"/>
      <c r="Z7" s="1025" t="s">
        <v>775</v>
      </c>
      <c r="AA7" s="1025"/>
      <c r="AB7" s="1025"/>
      <c r="AC7" s="1025"/>
      <c r="AD7" s="1025"/>
      <c r="AE7" s="1025"/>
      <c r="AF7" s="1025"/>
      <c r="AG7" s="1057" t="s">
        <v>109</v>
      </c>
      <c r="AH7" s="1057"/>
      <c r="AI7" s="1057"/>
      <c r="AJ7" s="1057"/>
      <c r="AK7" s="1013"/>
    </row>
    <row r="8" spans="1:39" s="1061" customFormat="1" ht="29.25" customHeight="1">
      <c r="A8" s="1013"/>
      <c r="B8" s="1018" t="s">
        <v>822</v>
      </c>
      <c r="C8" s="1018"/>
      <c r="D8" s="1018"/>
      <c r="E8" s="1018"/>
      <c r="F8" s="1018"/>
      <c r="G8" s="1018"/>
      <c r="H8" s="1018"/>
      <c r="I8" s="1018"/>
      <c r="J8" s="1018"/>
      <c r="K8" s="1018"/>
      <c r="L8" s="1034" t="s">
        <v>821</v>
      </c>
      <c r="M8" s="1034"/>
      <c r="N8" s="1034"/>
      <c r="O8" s="1034"/>
      <c r="P8" s="1034"/>
      <c r="Q8" s="1034"/>
      <c r="R8" s="1034"/>
      <c r="S8" s="1034"/>
      <c r="T8" s="1034"/>
      <c r="U8" s="1034"/>
      <c r="V8" s="1034"/>
      <c r="W8" s="1034"/>
      <c r="X8" s="1034"/>
      <c r="Y8" s="1034"/>
      <c r="Z8" s="1034"/>
      <c r="AA8" s="1034"/>
      <c r="AB8" s="1034"/>
      <c r="AC8" s="1034"/>
      <c r="AD8" s="1034"/>
      <c r="AE8" s="1034"/>
      <c r="AF8" s="1034"/>
      <c r="AG8" s="1034"/>
      <c r="AH8" s="1034"/>
      <c r="AI8" s="1034"/>
      <c r="AJ8" s="1034"/>
      <c r="AK8" s="1013"/>
    </row>
    <row r="9" spans="1:39" ht="9.75" customHeight="1">
      <c r="A9" s="1011"/>
      <c r="B9" s="1011"/>
      <c r="C9" s="1011"/>
      <c r="D9" s="1011"/>
      <c r="E9" s="1011"/>
      <c r="F9" s="1011"/>
      <c r="G9" s="1011"/>
      <c r="H9" s="1011"/>
      <c r="I9" s="1011"/>
      <c r="J9" s="1011"/>
      <c r="K9" s="1011"/>
      <c r="L9" s="1011"/>
      <c r="M9" s="1011"/>
      <c r="N9" s="1011"/>
      <c r="O9" s="1011"/>
      <c r="P9" s="1011"/>
      <c r="Q9" s="1011"/>
      <c r="R9" s="1011"/>
      <c r="S9" s="1011"/>
      <c r="T9" s="1011"/>
      <c r="U9" s="1011"/>
      <c r="V9" s="1011"/>
      <c r="W9" s="1011"/>
      <c r="X9" s="1011"/>
      <c r="Y9" s="1011"/>
      <c r="Z9" s="1011"/>
      <c r="AA9" s="1011"/>
      <c r="AB9" s="1011"/>
      <c r="AC9" s="1011"/>
      <c r="AD9" s="1011"/>
      <c r="AE9" s="1011"/>
      <c r="AF9" s="1011"/>
      <c r="AG9" s="1011"/>
      <c r="AH9" s="1011"/>
      <c r="AI9" s="1011"/>
      <c r="AJ9" s="1011"/>
      <c r="AK9" s="1011"/>
    </row>
    <row r="10" spans="1:39" ht="21" customHeight="1">
      <c r="A10" s="1011"/>
      <c r="B10" s="1019" t="s">
        <v>819</v>
      </c>
      <c r="C10" s="1019"/>
      <c r="D10" s="1019"/>
      <c r="E10" s="1019"/>
      <c r="F10" s="1019"/>
      <c r="G10" s="1019"/>
      <c r="H10" s="1019"/>
      <c r="I10" s="1019"/>
      <c r="J10" s="1019"/>
      <c r="K10" s="1019"/>
      <c r="L10" s="1019"/>
      <c r="M10" s="1019"/>
      <c r="N10" s="1019"/>
      <c r="O10" s="1019"/>
      <c r="P10" s="1019"/>
      <c r="Q10" s="1019"/>
      <c r="R10" s="1019"/>
      <c r="S10" s="1019"/>
      <c r="T10" s="1019"/>
      <c r="U10" s="1019"/>
      <c r="V10" s="1019"/>
      <c r="W10" s="1019"/>
      <c r="X10" s="1019"/>
      <c r="Y10" s="1019"/>
      <c r="Z10" s="1019"/>
      <c r="AA10" s="1019"/>
      <c r="AB10" s="1019"/>
      <c r="AC10" s="1019"/>
      <c r="AD10" s="1019"/>
      <c r="AE10" s="1019"/>
      <c r="AF10" s="1019"/>
      <c r="AG10" s="1019"/>
      <c r="AH10" s="1019"/>
      <c r="AI10" s="1019"/>
      <c r="AJ10" s="1019"/>
      <c r="AK10" s="1011"/>
    </row>
    <row r="11" spans="1:39" ht="21" customHeight="1">
      <c r="A11" s="1011"/>
      <c r="B11" s="1020" t="s">
        <v>818</v>
      </c>
      <c r="C11" s="1020"/>
      <c r="D11" s="1020"/>
      <c r="E11" s="1020"/>
      <c r="F11" s="1020"/>
      <c r="G11" s="1020"/>
      <c r="H11" s="1020"/>
      <c r="I11" s="1020"/>
      <c r="J11" s="1020"/>
      <c r="K11" s="1020"/>
      <c r="L11" s="1020"/>
      <c r="M11" s="1020"/>
      <c r="N11" s="1020"/>
      <c r="O11" s="1020"/>
      <c r="P11" s="1020"/>
      <c r="Q11" s="1020"/>
      <c r="R11" s="1020"/>
      <c r="S11" s="1040"/>
      <c r="T11" s="1040"/>
      <c r="U11" s="1040"/>
      <c r="V11" s="1040"/>
      <c r="W11" s="1040"/>
      <c r="X11" s="1040"/>
      <c r="Y11" s="1040"/>
      <c r="Z11" s="1040"/>
      <c r="AA11" s="1040"/>
      <c r="AB11" s="1040"/>
      <c r="AC11" s="1045" t="s">
        <v>684</v>
      </c>
      <c r="AD11" s="1050"/>
      <c r="AE11" s="1053"/>
      <c r="AF11" s="1053"/>
      <c r="AG11" s="1053"/>
      <c r="AH11" s="1053"/>
      <c r="AI11" s="1053"/>
      <c r="AJ11" s="1053"/>
      <c r="AK11" s="1011"/>
      <c r="AM11" s="1065"/>
    </row>
    <row r="12" spans="1:39" ht="21" customHeight="1">
      <c r="A12" s="1011"/>
      <c r="B12" s="1021"/>
      <c r="C12" s="1033" t="s">
        <v>345</v>
      </c>
      <c r="D12" s="1033"/>
      <c r="E12" s="1033"/>
      <c r="F12" s="1033"/>
      <c r="G12" s="1033"/>
      <c r="H12" s="1033"/>
      <c r="I12" s="1033"/>
      <c r="J12" s="1033"/>
      <c r="K12" s="1033"/>
      <c r="L12" s="1033"/>
      <c r="M12" s="1033"/>
      <c r="N12" s="1033"/>
      <c r="O12" s="1033"/>
      <c r="P12" s="1033"/>
      <c r="Q12" s="1033"/>
      <c r="R12" s="1033"/>
      <c r="S12" s="1041">
        <f>ROUNDUP(S11*30%,1)</f>
        <v>0</v>
      </c>
      <c r="T12" s="1041"/>
      <c r="U12" s="1041"/>
      <c r="V12" s="1041"/>
      <c r="W12" s="1041"/>
      <c r="X12" s="1041"/>
      <c r="Y12" s="1041"/>
      <c r="Z12" s="1041"/>
      <c r="AA12" s="1041"/>
      <c r="AB12" s="1041"/>
      <c r="AC12" s="1046" t="s">
        <v>684</v>
      </c>
      <c r="AD12" s="1046"/>
      <c r="AE12" s="1054"/>
      <c r="AF12" s="1054"/>
      <c r="AG12" s="1054"/>
      <c r="AH12" s="1054"/>
      <c r="AI12" s="1054"/>
      <c r="AJ12" s="1054"/>
      <c r="AK12" s="1011"/>
    </row>
    <row r="13" spans="1:39" ht="21" customHeight="1">
      <c r="A13" s="1011"/>
      <c r="B13" s="1022" t="s">
        <v>359</v>
      </c>
      <c r="C13" s="1022"/>
      <c r="D13" s="1022"/>
      <c r="E13" s="1022"/>
      <c r="F13" s="1022"/>
      <c r="G13" s="1022"/>
      <c r="H13" s="1022"/>
      <c r="I13" s="1022"/>
      <c r="J13" s="1022"/>
      <c r="K13" s="1022"/>
      <c r="L13" s="1022"/>
      <c r="M13" s="1022"/>
      <c r="N13" s="1022"/>
      <c r="O13" s="1022"/>
      <c r="P13" s="1022"/>
      <c r="Q13" s="1022"/>
      <c r="R13" s="1022"/>
      <c r="S13" s="1042" t="e">
        <f>ROUNDUP(AE25/L25,1)</f>
        <v>#DIV/0!</v>
      </c>
      <c r="T13" s="1042"/>
      <c r="U13" s="1042"/>
      <c r="V13" s="1042"/>
      <c r="W13" s="1042"/>
      <c r="X13" s="1042"/>
      <c r="Y13" s="1042"/>
      <c r="Z13" s="1042"/>
      <c r="AA13" s="1042"/>
      <c r="AB13" s="1042"/>
      <c r="AC13" s="1047" t="s">
        <v>684</v>
      </c>
      <c r="AD13" s="1047"/>
      <c r="AE13" s="1055" t="s">
        <v>772</v>
      </c>
      <c r="AF13" s="1055"/>
      <c r="AG13" s="1055"/>
      <c r="AH13" s="1055"/>
      <c r="AI13" s="1055"/>
      <c r="AJ13" s="1055"/>
      <c r="AK13" s="1011"/>
    </row>
    <row r="14" spans="1:39" ht="21" customHeight="1">
      <c r="A14" s="1011"/>
      <c r="B14" s="1023" t="s">
        <v>554</v>
      </c>
      <c r="C14" s="1023"/>
      <c r="D14" s="1023"/>
      <c r="E14" s="1023"/>
      <c r="F14" s="1023"/>
      <c r="G14" s="1023"/>
      <c r="H14" s="1023"/>
      <c r="I14" s="1023"/>
      <c r="J14" s="1023"/>
      <c r="K14" s="1023"/>
      <c r="L14" s="1023" t="s">
        <v>659</v>
      </c>
      <c r="M14" s="1023"/>
      <c r="N14" s="1023"/>
      <c r="O14" s="1023"/>
      <c r="P14" s="1023"/>
      <c r="Q14" s="1023"/>
      <c r="R14" s="1023"/>
      <c r="S14" s="1023"/>
      <c r="T14" s="1023"/>
      <c r="U14" s="1023"/>
      <c r="V14" s="1023"/>
      <c r="W14" s="1023"/>
      <c r="X14" s="1023"/>
      <c r="Y14" s="1023" t="s">
        <v>486</v>
      </c>
      <c r="Z14" s="1023"/>
      <c r="AA14" s="1023"/>
      <c r="AB14" s="1023"/>
      <c r="AC14" s="1023"/>
      <c r="AD14" s="1023"/>
      <c r="AE14" s="1023" t="s">
        <v>276</v>
      </c>
      <c r="AF14" s="1023"/>
      <c r="AG14" s="1023"/>
      <c r="AH14" s="1023"/>
      <c r="AI14" s="1023"/>
      <c r="AJ14" s="1023"/>
      <c r="AK14" s="1011"/>
    </row>
    <row r="15" spans="1:39" ht="21" customHeight="1">
      <c r="A15" s="1011"/>
      <c r="B15" s="1024">
        <v>1</v>
      </c>
      <c r="C15" s="1034"/>
      <c r="D15" s="1034"/>
      <c r="E15" s="1034"/>
      <c r="F15" s="1034"/>
      <c r="G15" s="1034"/>
      <c r="H15" s="1034"/>
      <c r="I15" s="1034"/>
      <c r="J15" s="1034"/>
      <c r="K15" s="1034"/>
      <c r="L15" s="1034"/>
      <c r="M15" s="1034"/>
      <c r="N15" s="1034"/>
      <c r="O15" s="1034"/>
      <c r="P15" s="1034"/>
      <c r="Q15" s="1034"/>
      <c r="R15" s="1034"/>
      <c r="S15" s="1034"/>
      <c r="T15" s="1034"/>
      <c r="U15" s="1034"/>
      <c r="V15" s="1034"/>
      <c r="W15" s="1034"/>
      <c r="X15" s="1034"/>
      <c r="Y15" s="1034"/>
      <c r="Z15" s="1034"/>
      <c r="AA15" s="1034"/>
      <c r="AB15" s="1034"/>
      <c r="AC15" s="1034"/>
      <c r="AD15" s="1034"/>
      <c r="AE15" s="1034"/>
      <c r="AF15" s="1034"/>
      <c r="AG15" s="1034"/>
      <c r="AH15" s="1034"/>
      <c r="AI15" s="1034"/>
      <c r="AJ15" s="1034"/>
      <c r="AK15" s="1011"/>
    </row>
    <row r="16" spans="1:39" ht="21" customHeight="1">
      <c r="A16" s="1011"/>
      <c r="B16" s="1024">
        <v>2</v>
      </c>
      <c r="C16" s="1034"/>
      <c r="D16" s="1034"/>
      <c r="E16" s="1034"/>
      <c r="F16" s="1034"/>
      <c r="G16" s="1034"/>
      <c r="H16" s="1034"/>
      <c r="I16" s="1034"/>
      <c r="J16" s="1034"/>
      <c r="K16" s="1034"/>
      <c r="L16" s="1034"/>
      <c r="M16" s="1034"/>
      <c r="N16" s="1034"/>
      <c r="O16" s="1034"/>
      <c r="P16" s="1034"/>
      <c r="Q16" s="1034"/>
      <c r="R16" s="1034"/>
      <c r="S16" s="1034"/>
      <c r="T16" s="1034"/>
      <c r="U16" s="1034"/>
      <c r="V16" s="1034"/>
      <c r="W16" s="1034"/>
      <c r="X16" s="1034"/>
      <c r="Y16" s="1034"/>
      <c r="Z16" s="1034"/>
      <c r="AA16" s="1034"/>
      <c r="AB16" s="1034"/>
      <c r="AC16" s="1034"/>
      <c r="AD16" s="1034"/>
      <c r="AE16" s="1034"/>
      <c r="AF16" s="1034"/>
      <c r="AG16" s="1034"/>
      <c r="AH16" s="1034"/>
      <c r="AI16" s="1034"/>
      <c r="AJ16" s="1034"/>
      <c r="AK16" s="1011"/>
    </row>
    <row r="17" spans="1:37" ht="21" customHeight="1">
      <c r="A17" s="1011"/>
      <c r="B17" s="1024">
        <v>3</v>
      </c>
      <c r="C17" s="1034"/>
      <c r="D17" s="1034"/>
      <c r="E17" s="1034"/>
      <c r="F17" s="1034"/>
      <c r="G17" s="1034"/>
      <c r="H17" s="1034"/>
      <c r="I17" s="1034"/>
      <c r="J17" s="1034"/>
      <c r="K17" s="1034"/>
      <c r="L17" s="1034"/>
      <c r="M17" s="1034"/>
      <c r="N17" s="1034"/>
      <c r="O17" s="1034"/>
      <c r="P17" s="1034"/>
      <c r="Q17" s="1034"/>
      <c r="R17" s="1034"/>
      <c r="S17" s="1034"/>
      <c r="T17" s="1034"/>
      <c r="U17" s="1034"/>
      <c r="V17" s="1034"/>
      <c r="W17" s="1034"/>
      <c r="X17" s="1034"/>
      <c r="Y17" s="1034"/>
      <c r="Z17" s="1034"/>
      <c r="AA17" s="1034"/>
      <c r="AB17" s="1034"/>
      <c r="AC17" s="1034"/>
      <c r="AD17" s="1034"/>
      <c r="AE17" s="1034"/>
      <c r="AF17" s="1034"/>
      <c r="AG17" s="1034"/>
      <c r="AH17" s="1034"/>
      <c r="AI17" s="1034"/>
      <c r="AJ17" s="1034"/>
      <c r="AK17" s="1011"/>
    </row>
    <row r="18" spans="1:37" ht="21" customHeight="1">
      <c r="A18" s="1011"/>
      <c r="B18" s="1024">
        <v>4</v>
      </c>
      <c r="C18" s="1034"/>
      <c r="D18" s="1034"/>
      <c r="E18" s="1034"/>
      <c r="F18" s="1034"/>
      <c r="G18" s="1034"/>
      <c r="H18" s="1034"/>
      <c r="I18" s="1034"/>
      <c r="J18" s="1034"/>
      <c r="K18" s="1034"/>
      <c r="L18" s="1034"/>
      <c r="M18" s="1034"/>
      <c r="N18" s="1034"/>
      <c r="O18" s="1034"/>
      <c r="P18" s="1034"/>
      <c r="Q18" s="1034"/>
      <c r="R18" s="1034"/>
      <c r="S18" s="1034"/>
      <c r="T18" s="1034"/>
      <c r="U18" s="1034"/>
      <c r="V18" s="1034"/>
      <c r="W18" s="1034"/>
      <c r="X18" s="1034"/>
      <c r="Y18" s="1034"/>
      <c r="Z18" s="1034"/>
      <c r="AA18" s="1034"/>
      <c r="AB18" s="1034"/>
      <c r="AC18" s="1034"/>
      <c r="AD18" s="1034"/>
      <c r="AE18" s="1034"/>
      <c r="AF18" s="1034"/>
      <c r="AG18" s="1034"/>
      <c r="AH18" s="1034"/>
      <c r="AI18" s="1034"/>
      <c r="AJ18" s="1034"/>
      <c r="AK18" s="1011"/>
    </row>
    <row r="19" spans="1:37" ht="21" customHeight="1">
      <c r="A19" s="1011"/>
      <c r="B19" s="1024">
        <v>5</v>
      </c>
      <c r="C19" s="1034"/>
      <c r="D19" s="1034"/>
      <c r="E19" s="1034"/>
      <c r="F19" s="1034"/>
      <c r="G19" s="1034"/>
      <c r="H19" s="1034"/>
      <c r="I19" s="1034"/>
      <c r="J19" s="1034"/>
      <c r="K19" s="1034"/>
      <c r="L19" s="1034"/>
      <c r="M19" s="1034"/>
      <c r="N19" s="1034"/>
      <c r="O19" s="1034"/>
      <c r="P19" s="1034"/>
      <c r="Q19" s="1034"/>
      <c r="R19" s="1034"/>
      <c r="S19" s="1034"/>
      <c r="T19" s="1034"/>
      <c r="U19" s="1034"/>
      <c r="V19" s="1034"/>
      <c r="W19" s="1034"/>
      <c r="X19" s="1034"/>
      <c r="Y19" s="1034"/>
      <c r="Z19" s="1034"/>
      <c r="AA19" s="1034"/>
      <c r="AB19" s="1034"/>
      <c r="AC19" s="1034"/>
      <c r="AD19" s="1034"/>
      <c r="AE19" s="1034"/>
      <c r="AF19" s="1034"/>
      <c r="AG19" s="1034"/>
      <c r="AH19" s="1034"/>
      <c r="AI19" s="1034"/>
      <c r="AJ19" s="1034"/>
      <c r="AK19" s="1011"/>
    </row>
    <row r="20" spans="1:37" ht="21" customHeight="1">
      <c r="A20" s="1011"/>
      <c r="B20" s="1024">
        <v>6</v>
      </c>
      <c r="C20" s="1034"/>
      <c r="D20" s="1034"/>
      <c r="E20" s="1034"/>
      <c r="F20" s="1034"/>
      <c r="G20" s="1034"/>
      <c r="H20" s="1034"/>
      <c r="I20" s="1034"/>
      <c r="J20" s="1034"/>
      <c r="K20" s="1034"/>
      <c r="L20" s="1034"/>
      <c r="M20" s="1034"/>
      <c r="N20" s="1034"/>
      <c r="O20" s="1034"/>
      <c r="P20" s="1034"/>
      <c r="Q20" s="1034"/>
      <c r="R20" s="1034"/>
      <c r="S20" s="1034"/>
      <c r="T20" s="1034"/>
      <c r="U20" s="1034"/>
      <c r="V20" s="1034"/>
      <c r="W20" s="1034"/>
      <c r="X20" s="1034"/>
      <c r="Y20" s="1034"/>
      <c r="Z20" s="1034"/>
      <c r="AA20" s="1034"/>
      <c r="AB20" s="1034"/>
      <c r="AC20" s="1034"/>
      <c r="AD20" s="1034"/>
      <c r="AE20" s="1034"/>
      <c r="AF20" s="1034"/>
      <c r="AG20" s="1034"/>
      <c r="AH20" s="1034"/>
      <c r="AI20" s="1034"/>
      <c r="AJ20" s="1034"/>
      <c r="AK20" s="1011"/>
    </row>
    <row r="21" spans="1:37" ht="21" customHeight="1">
      <c r="A21" s="1011"/>
      <c r="B21" s="1024">
        <v>7</v>
      </c>
      <c r="C21" s="1034"/>
      <c r="D21" s="1034"/>
      <c r="E21" s="1034"/>
      <c r="F21" s="1034"/>
      <c r="G21" s="1034"/>
      <c r="H21" s="1034"/>
      <c r="I21" s="1034"/>
      <c r="J21" s="1034"/>
      <c r="K21" s="1034"/>
      <c r="L21" s="1034"/>
      <c r="M21" s="1034"/>
      <c r="N21" s="1034"/>
      <c r="O21" s="1034"/>
      <c r="P21" s="1034"/>
      <c r="Q21" s="1034"/>
      <c r="R21" s="1034"/>
      <c r="S21" s="1034"/>
      <c r="T21" s="1034"/>
      <c r="U21" s="1034"/>
      <c r="V21" s="1034"/>
      <c r="W21" s="1034"/>
      <c r="X21" s="1034"/>
      <c r="Y21" s="1034"/>
      <c r="Z21" s="1034"/>
      <c r="AA21" s="1034"/>
      <c r="AB21" s="1034"/>
      <c r="AC21" s="1034"/>
      <c r="AD21" s="1034"/>
      <c r="AE21" s="1034"/>
      <c r="AF21" s="1034"/>
      <c r="AG21" s="1034"/>
      <c r="AH21" s="1034"/>
      <c r="AI21" s="1034"/>
      <c r="AJ21" s="1034"/>
      <c r="AK21" s="1011"/>
    </row>
    <row r="22" spans="1:37" ht="21" customHeight="1">
      <c r="A22" s="1011"/>
      <c r="B22" s="1024">
        <v>8</v>
      </c>
      <c r="C22" s="1034"/>
      <c r="D22" s="1034"/>
      <c r="E22" s="1034"/>
      <c r="F22" s="1034"/>
      <c r="G22" s="1034"/>
      <c r="H22" s="1034"/>
      <c r="I22" s="1034"/>
      <c r="J22" s="1034"/>
      <c r="K22" s="1034"/>
      <c r="L22" s="1034"/>
      <c r="M22" s="1034"/>
      <c r="N22" s="1034"/>
      <c r="O22" s="1034"/>
      <c r="P22" s="1034"/>
      <c r="Q22" s="1034"/>
      <c r="R22" s="1034"/>
      <c r="S22" s="1034"/>
      <c r="T22" s="1034"/>
      <c r="U22" s="1034"/>
      <c r="V22" s="1034"/>
      <c r="W22" s="1034"/>
      <c r="X22" s="1034"/>
      <c r="Y22" s="1034"/>
      <c r="Z22" s="1034"/>
      <c r="AA22" s="1034"/>
      <c r="AB22" s="1034"/>
      <c r="AC22" s="1034"/>
      <c r="AD22" s="1034"/>
      <c r="AE22" s="1034"/>
      <c r="AF22" s="1034"/>
      <c r="AG22" s="1034"/>
      <c r="AH22" s="1034"/>
      <c r="AI22" s="1034"/>
      <c r="AJ22" s="1034"/>
      <c r="AK22" s="1011"/>
    </row>
    <row r="23" spans="1:37" ht="21" customHeight="1">
      <c r="A23" s="1011"/>
      <c r="B23" s="1024">
        <v>9</v>
      </c>
      <c r="C23" s="1034"/>
      <c r="D23" s="1034"/>
      <c r="E23" s="1034"/>
      <c r="F23" s="1034"/>
      <c r="G23" s="1034"/>
      <c r="H23" s="1034"/>
      <c r="I23" s="1034"/>
      <c r="J23" s="1034"/>
      <c r="K23" s="1034"/>
      <c r="L23" s="1034"/>
      <c r="M23" s="1034"/>
      <c r="N23" s="1034"/>
      <c r="O23" s="1034"/>
      <c r="P23" s="1034"/>
      <c r="Q23" s="1034"/>
      <c r="R23" s="1034"/>
      <c r="S23" s="1034"/>
      <c r="T23" s="1034"/>
      <c r="U23" s="1034"/>
      <c r="V23" s="1034"/>
      <c r="W23" s="1034"/>
      <c r="X23" s="1034"/>
      <c r="Y23" s="1034"/>
      <c r="Z23" s="1034"/>
      <c r="AA23" s="1034"/>
      <c r="AB23" s="1034"/>
      <c r="AC23" s="1034"/>
      <c r="AD23" s="1034"/>
      <c r="AE23" s="1034"/>
      <c r="AF23" s="1034"/>
      <c r="AG23" s="1034"/>
      <c r="AH23" s="1034"/>
      <c r="AI23" s="1034"/>
      <c r="AJ23" s="1034"/>
      <c r="AK23" s="1011"/>
    </row>
    <row r="24" spans="1:37" ht="21" customHeight="1">
      <c r="A24" s="1011"/>
      <c r="B24" s="1024">
        <v>10</v>
      </c>
      <c r="C24" s="1034"/>
      <c r="D24" s="1034"/>
      <c r="E24" s="1034"/>
      <c r="F24" s="1034"/>
      <c r="G24" s="1034"/>
      <c r="H24" s="1034"/>
      <c r="I24" s="1034"/>
      <c r="J24" s="1034"/>
      <c r="K24" s="1034"/>
      <c r="L24" s="1034"/>
      <c r="M24" s="1034"/>
      <c r="N24" s="1034"/>
      <c r="O24" s="1034"/>
      <c r="P24" s="1034"/>
      <c r="Q24" s="1034"/>
      <c r="R24" s="1034"/>
      <c r="S24" s="1034"/>
      <c r="T24" s="1034"/>
      <c r="U24" s="1034"/>
      <c r="V24" s="1034"/>
      <c r="W24" s="1034"/>
      <c r="X24" s="1034"/>
      <c r="Y24" s="1034"/>
      <c r="Z24" s="1034"/>
      <c r="AA24" s="1034"/>
      <c r="AB24" s="1034"/>
      <c r="AC24" s="1034"/>
      <c r="AD24" s="1034"/>
      <c r="AE24" s="1034"/>
      <c r="AF24" s="1034"/>
      <c r="AG24" s="1034"/>
      <c r="AH24" s="1034"/>
      <c r="AI24" s="1034"/>
      <c r="AJ24" s="1034"/>
      <c r="AK24" s="1011"/>
    </row>
    <row r="25" spans="1:37" ht="21" customHeight="1">
      <c r="A25" s="1011"/>
      <c r="B25" s="1025" t="s">
        <v>815</v>
      </c>
      <c r="C25" s="1025"/>
      <c r="D25" s="1025"/>
      <c r="E25" s="1025"/>
      <c r="F25" s="1025"/>
      <c r="G25" s="1025"/>
      <c r="H25" s="1025"/>
      <c r="I25" s="1025"/>
      <c r="J25" s="1025"/>
      <c r="K25" s="1025"/>
      <c r="L25" s="1038"/>
      <c r="M25" s="1038"/>
      <c r="N25" s="1038"/>
      <c r="O25" s="1038"/>
      <c r="P25" s="1038"/>
      <c r="Q25" s="1039" t="s">
        <v>812</v>
      </c>
      <c r="R25" s="1039"/>
      <c r="S25" s="1023" t="s">
        <v>496</v>
      </c>
      <c r="T25" s="1023"/>
      <c r="U25" s="1023"/>
      <c r="V25" s="1023"/>
      <c r="W25" s="1023"/>
      <c r="X25" s="1023"/>
      <c r="Y25" s="1023"/>
      <c r="Z25" s="1023"/>
      <c r="AA25" s="1023"/>
      <c r="AB25" s="1023"/>
      <c r="AC25" s="1023"/>
      <c r="AD25" s="1023"/>
      <c r="AE25" s="1056">
        <f>SUM(AE15:AJ24)</f>
        <v>0</v>
      </c>
      <c r="AF25" s="1056"/>
      <c r="AG25" s="1056"/>
      <c r="AH25" s="1056"/>
      <c r="AI25" s="1056"/>
      <c r="AJ25" s="1056"/>
      <c r="AK25" s="1011"/>
    </row>
    <row r="26" spans="1:37" ht="9" customHeight="1">
      <c r="A26" s="1011"/>
      <c r="B26" s="1026"/>
      <c r="C26" s="1035"/>
      <c r="D26" s="1035"/>
      <c r="E26" s="1035"/>
      <c r="F26" s="1035"/>
      <c r="G26" s="1035"/>
      <c r="H26" s="1035"/>
      <c r="I26" s="1035"/>
      <c r="J26" s="1035"/>
      <c r="K26" s="1035"/>
      <c r="L26" s="1035"/>
      <c r="M26" s="1035"/>
      <c r="N26" s="1035"/>
      <c r="O26" s="1035"/>
      <c r="P26" s="1035"/>
      <c r="Q26" s="1035"/>
      <c r="R26" s="1035"/>
      <c r="S26" s="1035"/>
      <c r="T26" s="1035"/>
      <c r="U26" s="1035"/>
      <c r="V26" s="1035"/>
      <c r="W26" s="1035"/>
      <c r="X26" s="1035"/>
      <c r="Y26" s="1035"/>
      <c r="Z26" s="1035"/>
      <c r="AA26" s="1035"/>
      <c r="AB26" s="1035"/>
      <c r="AC26" s="1035"/>
      <c r="AD26" s="1035"/>
      <c r="AE26" s="1035"/>
      <c r="AF26" s="1035"/>
      <c r="AG26" s="1035"/>
      <c r="AH26" s="1035"/>
      <c r="AI26" s="1035"/>
      <c r="AJ26" s="1035"/>
      <c r="AK26" s="1011"/>
    </row>
    <row r="27" spans="1:37" ht="21" customHeight="1">
      <c r="A27" s="1011"/>
      <c r="B27" s="1019" t="s">
        <v>811</v>
      </c>
      <c r="C27" s="1019"/>
      <c r="D27" s="1019"/>
      <c r="E27" s="1019"/>
      <c r="F27" s="1019"/>
      <c r="G27" s="1019"/>
      <c r="H27" s="1019"/>
      <c r="I27" s="1019"/>
      <c r="J27" s="1019"/>
      <c r="K27" s="1019"/>
      <c r="L27" s="1019"/>
      <c r="M27" s="1019"/>
      <c r="N27" s="1019"/>
      <c r="O27" s="1019"/>
      <c r="P27" s="1019"/>
      <c r="Q27" s="1019"/>
      <c r="R27" s="1019"/>
      <c r="S27" s="1019"/>
      <c r="T27" s="1019"/>
      <c r="U27" s="1019"/>
      <c r="V27" s="1019"/>
      <c r="W27" s="1019"/>
      <c r="X27" s="1019"/>
      <c r="Y27" s="1019"/>
      <c r="Z27" s="1019"/>
      <c r="AA27" s="1019"/>
      <c r="AB27" s="1019"/>
      <c r="AC27" s="1019"/>
      <c r="AD27" s="1019"/>
      <c r="AE27" s="1019"/>
      <c r="AF27" s="1019"/>
      <c r="AG27" s="1019"/>
      <c r="AH27" s="1019"/>
      <c r="AI27" s="1019"/>
      <c r="AJ27" s="1019"/>
      <c r="AK27" s="1011"/>
    </row>
    <row r="28" spans="1:37" ht="21" customHeight="1">
      <c r="A28" s="1011"/>
      <c r="B28" s="1027" t="s">
        <v>830</v>
      </c>
      <c r="C28" s="1027"/>
      <c r="D28" s="1027"/>
      <c r="E28" s="1027"/>
      <c r="F28" s="1027"/>
      <c r="G28" s="1027"/>
      <c r="H28" s="1027"/>
      <c r="I28" s="1027"/>
      <c r="J28" s="1027"/>
      <c r="K28" s="1027"/>
      <c r="L28" s="1027"/>
      <c r="M28" s="1027"/>
      <c r="N28" s="1027"/>
      <c r="O28" s="1027"/>
      <c r="P28" s="1027"/>
      <c r="Q28" s="1027"/>
      <c r="R28" s="1027"/>
      <c r="S28" s="1041">
        <f>ROUNDUP(S11/50,1)</f>
        <v>0</v>
      </c>
      <c r="T28" s="1041"/>
      <c r="U28" s="1041"/>
      <c r="V28" s="1041"/>
      <c r="W28" s="1041"/>
      <c r="X28" s="1041"/>
      <c r="Y28" s="1041"/>
      <c r="Z28" s="1041"/>
      <c r="AA28" s="1041"/>
      <c r="AB28" s="1041"/>
      <c r="AC28" s="1048" t="s">
        <v>684</v>
      </c>
      <c r="AD28" s="1051"/>
      <c r="AE28" s="1054"/>
      <c r="AF28" s="1054"/>
      <c r="AG28" s="1054"/>
      <c r="AH28" s="1054"/>
      <c r="AI28" s="1054"/>
      <c r="AJ28" s="1054"/>
      <c r="AK28" s="1011"/>
    </row>
    <row r="29" spans="1:37" ht="21" customHeight="1">
      <c r="A29" s="1011"/>
      <c r="B29" s="1022" t="s">
        <v>573</v>
      </c>
      <c r="C29" s="1022"/>
      <c r="D29" s="1022"/>
      <c r="E29" s="1022"/>
      <c r="F29" s="1022"/>
      <c r="G29" s="1022"/>
      <c r="H29" s="1022"/>
      <c r="I29" s="1022"/>
      <c r="J29" s="1022"/>
      <c r="K29" s="1022"/>
      <c r="L29" s="1022"/>
      <c r="M29" s="1022"/>
      <c r="N29" s="1022"/>
      <c r="O29" s="1022"/>
      <c r="P29" s="1022"/>
      <c r="Q29" s="1022"/>
      <c r="R29" s="1022"/>
      <c r="S29" s="1043"/>
      <c r="T29" s="1043"/>
      <c r="U29" s="1043"/>
      <c r="V29" s="1043"/>
      <c r="W29" s="1043"/>
      <c r="X29" s="1043"/>
      <c r="Y29" s="1043"/>
      <c r="Z29" s="1043"/>
      <c r="AA29" s="1043"/>
      <c r="AB29" s="1043"/>
      <c r="AC29" s="1049" t="s">
        <v>684</v>
      </c>
      <c r="AD29" s="1052"/>
      <c r="AE29" s="1055" t="s">
        <v>412</v>
      </c>
      <c r="AF29" s="1055"/>
      <c r="AG29" s="1055"/>
      <c r="AH29" s="1055"/>
      <c r="AI29" s="1055"/>
      <c r="AJ29" s="1055"/>
      <c r="AK29" s="1011"/>
    </row>
    <row r="30" spans="1:37" ht="21" customHeight="1">
      <c r="A30" s="1011"/>
      <c r="B30" s="1028" t="s">
        <v>303</v>
      </c>
      <c r="C30" s="1028"/>
      <c r="D30" s="1028"/>
      <c r="E30" s="1028"/>
      <c r="F30" s="1028"/>
      <c r="G30" s="1028"/>
      <c r="H30" s="1028"/>
      <c r="I30" s="1028"/>
      <c r="J30" s="1028"/>
      <c r="K30" s="1028"/>
      <c r="L30" s="1028"/>
      <c r="M30" s="1028"/>
      <c r="N30" s="1028"/>
      <c r="O30" s="1028"/>
      <c r="P30" s="1028"/>
      <c r="Q30" s="1028"/>
      <c r="R30" s="1028"/>
      <c r="S30" s="1028" t="s">
        <v>581</v>
      </c>
      <c r="T30" s="1028"/>
      <c r="U30" s="1028"/>
      <c r="V30" s="1028"/>
      <c r="W30" s="1028"/>
      <c r="X30" s="1028"/>
      <c r="Y30" s="1028"/>
      <c r="Z30" s="1028"/>
      <c r="AA30" s="1028"/>
      <c r="AB30" s="1028"/>
      <c r="AC30" s="1028"/>
      <c r="AD30" s="1028"/>
      <c r="AE30" s="1028"/>
      <c r="AF30" s="1028"/>
      <c r="AG30" s="1028"/>
      <c r="AH30" s="1028"/>
      <c r="AI30" s="1028"/>
      <c r="AJ30" s="1028"/>
      <c r="AK30" s="1011"/>
    </row>
    <row r="31" spans="1:37" ht="21" customHeight="1">
      <c r="A31" s="1011"/>
      <c r="B31" s="1024">
        <v>1</v>
      </c>
      <c r="C31" s="1034"/>
      <c r="D31" s="1034"/>
      <c r="E31" s="1034"/>
      <c r="F31" s="1034"/>
      <c r="G31" s="1034"/>
      <c r="H31" s="1034"/>
      <c r="I31" s="1034"/>
      <c r="J31" s="1034"/>
      <c r="K31" s="1034"/>
      <c r="L31" s="1034"/>
      <c r="M31" s="1034"/>
      <c r="N31" s="1034"/>
      <c r="O31" s="1034"/>
      <c r="P31" s="1034"/>
      <c r="Q31" s="1034"/>
      <c r="R31" s="1034"/>
      <c r="S31" s="1034"/>
      <c r="T31" s="1034"/>
      <c r="U31" s="1034"/>
      <c r="V31" s="1034"/>
      <c r="W31" s="1034"/>
      <c r="X31" s="1034"/>
      <c r="Y31" s="1034"/>
      <c r="Z31" s="1034"/>
      <c r="AA31" s="1034"/>
      <c r="AB31" s="1034"/>
      <c r="AC31" s="1034"/>
      <c r="AD31" s="1034"/>
      <c r="AE31" s="1034"/>
      <c r="AF31" s="1034"/>
      <c r="AG31" s="1034"/>
      <c r="AH31" s="1034"/>
      <c r="AI31" s="1034"/>
      <c r="AJ31" s="1034"/>
      <c r="AK31" s="1011"/>
    </row>
    <row r="32" spans="1:37" ht="21" customHeight="1">
      <c r="A32" s="1011"/>
      <c r="B32" s="1024">
        <v>2</v>
      </c>
      <c r="C32" s="1034"/>
      <c r="D32" s="1034"/>
      <c r="E32" s="1034"/>
      <c r="F32" s="1034"/>
      <c r="G32" s="1034"/>
      <c r="H32" s="1034"/>
      <c r="I32" s="1034"/>
      <c r="J32" s="1034"/>
      <c r="K32" s="1034"/>
      <c r="L32" s="1034"/>
      <c r="M32" s="1034"/>
      <c r="N32" s="1034"/>
      <c r="O32" s="1034"/>
      <c r="P32" s="1034"/>
      <c r="Q32" s="1034"/>
      <c r="R32" s="1034"/>
      <c r="S32" s="1034"/>
      <c r="T32" s="1034"/>
      <c r="U32" s="1034"/>
      <c r="V32" s="1034"/>
      <c r="W32" s="1034"/>
      <c r="X32" s="1034"/>
      <c r="Y32" s="1034"/>
      <c r="Z32" s="1034"/>
      <c r="AA32" s="1034"/>
      <c r="AB32" s="1034"/>
      <c r="AC32" s="1034"/>
      <c r="AD32" s="1034"/>
      <c r="AE32" s="1034"/>
      <c r="AF32" s="1034"/>
      <c r="AG32" s="1034"/>
      <c r="AH32" s="1034"/>
      <c r="AI32" s="1034"/>
      <c r="AJ32" s="1034"/>
      <c r="AK32" s="1011"/>
    </row>
    <row r="33" spans="1:38" ht="21" customHeight="1">
      <c r="A33" s="1011"/>
      <c r="B33" s="1024">
        <v>3</v>
      </c>
      <c r="C33" s="1034"/>
      <c r="D33" s="1034"/>
      <c r="E33" s="1034"/>
      <c r="F33" s="1034"/>
      <c r="G33" s="1034"/>
      <c r="H33" s="1034"/>
      <c r="I33" s="1034"/>
      <c r="J33" s="1034"/>
      <c r="K33" s="1034"/>
      <c r="L33" s="1034"/>
      <c r="M33" s="1034"/>
      <c r="N33" s="1034"/>
      <c r="O33" s="1034"/>
      <c r="P33" s="1034"/>
      <c r="Q33" s="1034"/>
      <c r="R33" s="1034"/>
      <c r="S33" s="1034"/>
      <c r="T33" s="1034"/>
      <c r="U33" s="1034"/>
      <c r="V33" s="1034"/>
      <c r="W33" s="1034"/>
      <c r="X33" s="1034"/>
      <c r="Y33" s="1034"/>
      <c r="Z33" s="1034"/>
      <c r="AA33" s="1034"/>
      <c r="AB33" s="1034"/>
      <c r="AC33" s="1034"/>
      <c r="AD33" s="1034"/>
      <c r="AE33" s="1034"/>
      <c r="AF33" s="1034"/>
      <c r="AG33" s="1034"/>
      <c r="AH33" s="1034"/>
      <c r="AI33" s="1034"/>
      <c r="AJ33" s="1034"/>
      <c r="AK33" s="1011"/>
    </row>
    <row r="34" spans="1:38" ht="8.25" customHeight="1">
      <c r="A34" s="1011"/>
      <c r="B34" s="1026"/>
      <c r="C34" s="1035"/>
      <c r="D34" s="1035"/>
      <c r="E34" s="1035"/>
      <c r="F34" s="1035"/>
      <c r="G34" s="1035"/>
      <c r="H34" s="1035"/>
      <c r="I34" s="1035"/>
      <c r="J34" s="1035"/>
      <c r="K34" s="1035"/>
      <c r="L34" s="1035"/>
      <c r="M34" s="1035"/>
      <c r="N34" s="1035"/>
      <c r="O34" s="1035"/>
      <c r="P34" s="1035"/>
      <c r="Q34" s="1035"/>
      <c r="R34" s="1035"/>
      <c r="S34" s="1035"/>
      <c r="T34" s="1035"/>
      <c r="U34" s="1035"/>
      <c r="V34" s="1035"/>
      <c r="W34" s="1035"/>
      <c r="X34" s="1035"/>
      <c r="Y34" s="1035"/>
      <c r="Z34" s="1035"/>
      <c r="AA34" s="1035"/>
      <c r="AB34" s="1035"/>
      <c r="AC34" s="1035"/>
      <c r="AD34" s="1035"/>
      <c r="AE34" s="1035"/>
      <c r="AF34" s="1035"/>
      <c r="AG34" s="1035"/>
      <c r="AH34" s="1035"/>
      <c r="AI34" s="1035"/>
      <c r="AJ34" s="1035"/>
      <c r="AK34" s="1011"/>
    </row>
    <row r="35" spans="1:38" ht="22.5" customHeight="1">
      <c r="A35" s="1011"/>
      <c r="B35" s="1029" t="s">
        <v>760</v>
      </c>
      <c r="C35" s="1029"/>
      <c r="D35" s="1029"/>
      <c r="E35" s="1029"/>
      <c r="F35" s="1029"/>
      <c r="G35" s="1029"/>
      <c r="H35" s="1036" t="s">
        <v>804</v>
      </c>
      <c r="I35" s="1036"/>
      <c r="J35" s="1036"/>
      <c r="K35" s="1036"/>
      <c r="L35" s="1036"/>
      <c r="M35" s="1036"/>
      <c r="N35" s="1036"/>
      <c r="O35" s="1036"/>
      <c r="P35" s="1036"/>
      <c r="Q35" s="1036"/>
      <c r="R35" s="1036"/>
      <c r="S35" s="1036"/>
      <c r="T35" s="1036"/>
      <c r="U35" s="1036"/>
      <c r="V35" s="1036"/>
      <c r="W35" s="1036"/>
      <c r="X35" s="1036"/>
      <c r="Y35" s="1036"/>
      <c r="Z35" s="1036"/>
      <c r="AA35" s="1036"/>
      <c r="AB35" s="1036"/>
      <c r="AC35" s="1036"/>
      <c r="AD35" s="1036"/>
      <c r="AE35" s="1036"/>
      <c r="AF35" s="1036"/>
      <c r="AG35" s="1036"/>
      <c r="AH35" s="1036"/>
      <c r="AI35" s="1036"/>
      <c r="AJ35" s="1036"/>
      <c r="AK35" s="1011"/>
    </row>
    <row r="36" spans="1:38" ht="8.25" customHeight="1">
      <c r="A36" s="1011"/>
      <c r="B36" s="1026"/>
      <c r="C36" s="1035"/>
      <c r="D36" s="1035"/>
      <c r="E36" s="1035"/>
      <c r="F36" s="1035"/>
      <c r="G36" s="1035"/>
      <c r="H36" s="1035"/>
      <c r="I36" s="1035"/>
      <c r="J36" s="1035"/>
      <c r="K36" s="1035"/>
      <c r="L36" s="1035"/>
      <c r="M36" s="1035"/>
      <c r="N36" s="1035"/>
      <c r="O36" s="1035"/>
      <c r="P36" s="1035"/>
      <c r="Q36" s="1035"/>
      <c r="R36" s="1035"/>
      <c r="S36" s="1035"/>
      <c r="T36" s="1035"/>
      <c r="U36" s="1035"/>
      <c r="V36" s="1035"/>
      <c r="W36" s="1035"/>
      <c r="X36" s="1035"/>
      <c r="Y36" s="1035"/>
      <c r="Z36" s="1035"/>
      <c r="AA36" s="1035"/>
      <c r="AB36" s="1035"/>
      <c r="AC36" s="1035"/>
      <c r="AD36" s="1035"/>
      <c r="AE36" s="1035"/>
      <c r="AF36" s="1035"/>
      <c r="AG36" s="1035"/>
      <c r="AH36" s="1035"/>
      <c r="AI36" s="1035"/>
      <c r="AJ36" s="1035"/>
      <c r="AK36" s="1011"/>
    </row>
    <row r="37" spans="1:38" ht="18.75" customHeight="1">
      <c r="A37" s="1011"/>
      <c r="B37" s="1030" t="s">
        <v>798</v>
      </c>
      <c r="C37" s="1030"/>
      <c r="D37" s="1030"/>
      <c r="E37" s="1030"/>
      <c r="F37" s="1030"/>
      <c r="G37" s="1030"/>
      <c r="H37" s="1030"/>
      <c r="I37" s="1030"/>
      <c r="J37" s="1030"/>
      <c r="K37" s="1030"/>
      <c r="L37" s="1030"/>
      <c r="M37" s="1030"/>
      <c r="N37" s="1030"/>
      <c r="O37" s="1030"/>
      <c r="P37" s="1030"/>
      <c r="Q37" s="1030"/>
      <c r="R37" s="1030"/>
      <c r="S37" s="1030"/>
      <c r="T37" s="1030"/>
      <c r="U37" s="1030"/>
      <c r="V37" s="1030"/>
      <c r="W37" s="1030"/>
      <c r="X37" s="1030"/>
      <c r="Y37" s="1030"/>
      <c r="Z37" s="1030"/>
      <c r="AA37" s="1030"/>
      <c r="AB37" s="1030"/>
      <c r="AC37" s="1030"/>
      <c r="AD37" s="1030"/>
      <c r="AE37" s="1030"/>
      <c r="AF37" s="1030"/>
      <c r="AG37" s="1030"/>
      <c r="AH37" s="1030"/>
      <c r="AI37" s="1030"/>
      <c r="AJ37" s="1030"/>
      <c r="AK37" s="1030"/>
      <c r="AL37" s="1064"/>
    </row>
    <row r="38" spans="1:38" ht="18.75" customHeight="1">
      <c r="A38" s="1011"/>
      <c r="B38" s="1030"/>
      <c r="C38" s="1030"/>
      <c r="D38" s="1030"/>
      <c r="E38" s="1030"/>
      <c r="F38" s="1030"/>
      <c r="G38" s="1030"/>
      <c r="H38" s="1030"/>
      <c r="I38" s="1030"/>
      <c r="J38" s="1030"/>
      <c r="K38" s="1030"/>
      <c r="L38" s="1030"/>
      <c r="M38" s="1030"/>
      <c r="N38" s="1030"/>
      <c r="O38" s="1030"/>
      <c r="P38" s="1030"/>
      <c r="Q38" s="1030"/>
      <c r="R38" s="1030"/>
      <c r="S38" s="1030"/>
      <c r="T38" s="1030"/>
      <c r="U38" s="1030"/>
      <c r="V38" s="1030"/>
      <c r="W38" s="1030"/>
      <c r="X38" s="1030"/>
      <c r="Y38" s="1030"/>
      <c r="Z38" s="1030"/>
      <c r="AA38" s="1030"/>
      <c r="AB38" s="1030"/>
      <c r="AC38" s="1030"/>
      <c r="AD38" s="1030"/>
      <c r="AE38" s="1030"/>
      <c r="AF38" s="1030"/>
      <c r="AG38" s="1030"/>
      <c r="AH38" s="1030"/>
      <c r="AI38" s="1030"/>
      <c r="AJ38" s="1030"/>
      <c r="AK38" s="1030"/>
      <c r="AL38" s="1064"/>
    </row>
    <row r="39" spans="1:38" ht="18.75" customHeight="1">
      <c r="A39" s="1011"/>
      <c r="B39" s="1030"/>
      <c r="C39" s="1030"/>
      <c r="D39" s="1030"/>
      <c r="E39" s="1030"/>
      <c r="F39" s="1030"/>
      <c r="G39" s="1030"/>
      <c r="H39" s="1030"/>
      <c r="I39" s="1030"/>
      <c r="J39" s="1030"/>
      <c r="K39" s="1030"/>
      <c r="L39" s="1030"/>
      <c r="M39" s="1030"/>
      <c r="N39" s="1030"/>
      <c r="O39" s="1030"/>
      <c r="P39" s="1030"/>
      <c r="Q39" s="1030"/>
      <c r="R39" s="1030"/>
      <c r="S39" s="1030"/>
      <c r="T39" s="1030"/>
      <c r="U39" s="1030"/>
      <c r="V39" s="1030"/>
      <c r="W39" s="1030"/>
      <c r="X39" s="1030"/>
      <c r="Y39" s="1030"/>
      <c r="Z39" s="1030"/>
      <c r="AA39" s="1030"/>
      <c r="AB39" s="1030"/>
      <c r="AC39" s="1030"/>
      <c r="AD39" s="1030"/>
      <c r="AE39" s="1030"/>
      <c r="AF39" s="1030"/>
      <c r="AG39" s="1030"/>
      <c r="AH39" s="1030"/>
      <c r="AI39" s="1030"/>
      <c r="AJ39" s="1030"/>
      <c r="AK39" s="1030"/>
      <c r="AL39" s="1064"/>
    </row>
    <row r="40" spans="1:38" ht="18.75" customHeight="1">
      <c r="A40" s="1011"/>
      <c r="B40" s="1030"/>
      <c r="C40" s="1030"/>
      <c r="D40" s="1030"/>
      <c r="E40" s="1030"/>
      <c r="F40" s="1030"/>
      <c r="G40" s="1030"/>
      <c r="H40" s="1030"/>
      <c r="I40" s="1030"/>
      <c r="J40" s="1030"/>
      <c r="K40" s="1030"/>
      <c r="L40" s="1030"/>
      <c r="M40" s="1030"/>
      <c r="N40" s="1030"/>
      <c r="O40" s="1030"/>
      <c r="P40" s="1030"/>
      <c r="Q40" s="1030"/>
      <c r="R40" s="1030"/>
      <c r="S40" s="1030"/>
      <c r="T40" s="1030"/>
      <c r="U40" s="1030"/>
      <c r="V40" s="1030"/>
      <c r="W40" s="1030"/>
      <c r="X40" s="1030"/>
      <c r="Y40" s="1030"/>
      <c r="Z40" s="1030"/>
      <c r="AA40" s="1030"/>
      <c r="AB40" s="1030"/>
      <c r="AC40" s="1030"/>
      <c r="AD40" s="1030"/>
      <c r="AE40" s="1030"/>
      <c r="AF40" s="1030"/>
      <c r="AG40" s="1030"/>
      <c r="AH40" s="1030"/>
      <c r="AI40" s="1030"/>
      <c r="AJ40" s="1030"/>
      <c r="AK40" s="1030"/>
      <c r="AL40" s="1064"/>
    </row>
    <row r="41" spans="1:38" ht="81.75" customHeight="1">
      <c r="A41" s="1011"/>
      <c r="B41" s="1030"/>
      <c r="C41" s="1030"/>
      <c r="D41" s="1030"/>
      <c r="E41" s="1030"/>
      <c r="F41" s="1030"/>
      <c r="G41" s="1030"/>
      <c r="H41" s="1030"/>
      <c r="I41" s="1030"/>
      <c r="J41" s="1030"/>
      <c r="K41" s="1030"/>
      <c r="L41" s="1030"/>
      <c r="M41" s="1030"/>
      <c r="N41" s="1030"/>
      <c r="O41" s="1030"/>
      <c r="P41" s="1030"/>
      <c r="Q41" s="1030"/>
      <c r="R41" s="1030"/>
      <c r="S41" s="1030"/>
      <c r="T41" s="1030"/>
      <c r="U41" s="1030"/>
      <c r="V41" s="1030"/>
      <c r="W41" s="1030"/>
      <c r="X41" s="1030"/>
      <c r="Y41" s="1030"/>
      <c r="Z41" s="1030"/>
      <c r="AA41" s="1030"/>
      <c r="AB41" s="1030"/>
      <c r="AC41" s="1030"/>
      <c r="AD41" s="1030"/>
      <c r="AE41" s="1030"/>
      <c r="AF41" s="1030"/>
      <c r="AG41" s="1030"/>
      <c r="AH41" s="1030"/>
      <c r="AI41" s="1030"/>
      <c r="AJ41" s="1030"/>
      <c r="AK41" s="1030"/>
      <c r="AL41" s="1064"/>
    </row>
    <row r="42" spans="1:38" ht="15" customHeight="1">
      <c r="A42" s="1011"/>
      <c r="B42" s="1031" t="s">
        <v>343</v>
      </c>
      <c r="C42" s="1031"/>
      <c r="D42" s="1031"/>
      <c r="E42" s="1031"/>
      <c r="F42" s="1031"/>
      <c r="G42" s="1031"/>
      <c r="H42" s="1031"/>
      <c r="I42" s="1031"/>
      <c r="J42" s="1031"/>
      <c r="K42" s="1031"/>
      <c r="L42" s="1031"/>
      <c r="M42" s="1031"/>
      <c r="N42" s="1031"/>
      <c r="O42" s="1031"/>
      <c r="P42" s="1031"/>
      <c r="Q42" s="1031"/>
      <c r="R42" s="1031"/>
      <c r="S42" s="1031"/>
      <c r="T42" s="1031"/>
      <c r="U42" s="1031"/>
      <c r="V42" s="1031"/>
      <c r="W42" s="1031"/>
      <c r="X42" s="1031"/>
      <c r="Y42" s="1031"/>
      <c r="Z42" s="1031"/>
      <c r="AA42" s="1031"/>
      <c r="AB42" s="1031"/>
      <c r="AC42" s="1031"/>
      <c r="AD42" s="1031"/>
      <c r="AE42" s="1031"/>
      <c r="AF42" s="1031"/>
      <c r="AG42" s="1031"/>
      <c r="AH42" s="1031"/>
      <c r="AI42" s="1031"/>
      <c r="AJ42" s="1031"/>
      <c r="AK42" s="1031"/>
      <c r="AL42" s="1064"/>
    </row>
    <row r="43" spans="1:38" ht="15" customHeight="1">
      <c r="A43" s="1011"/>
      <c r="B43" s="1031"/>
      <c r="C43" s="1031"/>
      <c r="D43" s="1031"/>
      <c r="E43" s="1031"/>
      <c r="F43" s="1031"/>
      <c r="G43" s="1031"/>
      <c r="H43" s="1031"/>
      <c r="I43" s="1031"/>
      <c r="J43" s="1031"/>
      <c r="K43" s="1031"/>
      <c r="L43" s="1031"/>
      <c r="M43" s="1031"/>
      <c r="N43" s="1031"/>
      <c r="O43" s="1031"/>
      <c r="P43" s="1031"/>
      <c r="Q43" s="1031"/>
      <c r="R43" s="1031"/>
      <c r="S43" s="1031"/>
      <c r="T43" s="1031"/>
      <c r="U43" s="1031"/>
      <c r="V43" s="1031"/>
      <c r="W43" s="1031"/>
      <c r="X43" s="1031"/>
      <c r="Y43" s="1031"/>
      <c r="Z43" s="1031"/>
      <c r="AA43" s="1031"/>
      <c r="AB43" s="1031"/>
      <c r="AC43" s="1031"/>
      <c r="AD43" s="1031"/>
      <c r="AE43" s="1031"/>
      <c r="AF43" s="1031"/>
      <c r="AG43" s="1031"/>
      <c r="AH43" s="1031"/>
      <c r="AI43" s="1031"/>
      <c r="AJ43" s="1031"/>
      <c r="AK43" s="1031"/>
      <c r="AL43" s="1064"/>
    </row>
    <row r="44" spans="1:38" ht="15" customHeight="1">
      <c r="A44" s="1011"/>
      <c r="B44" s="1031"/>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1064"/>
    </row>
    <row r="45" spans="1:38" ht="15" customHeight="1">
      <c r="A45" s="1011"/>
      <c r="B45" s="1031"/>
      <c r="C45" s="1031"/>
      <c r="D45" s="1031"/>
      <c r="E45" s="1031"/>
      <c r="F45" s="1031"/>
      <c r="G45" s="1031"/>
      <c r="H45" s="1031"/>
      <c r="I45" s="1031"/>
      <c r="J45" s="1031"/>
      <c r="K45" s="1031"/>
      <c r="L45" s="1031"/>
      <c r="M45" s="1031"/>
      <c r="N45" s="1031"/>
      <c r="O45" s="1031"/>
      <c r="P45" s="1031"/>
      <c r="Q45" s="1031"/>
      <c r="R45" s="1031"/>
      <c r="S45" s="1031"/>
      <c r="T45" s="1031"/>
      <c r="U45" s="1031"/>
      <c r="V45" s="1031"/>
      <c r="W45" s="1031"/>
      <c r="X45" s="1031"/>
      <c r="Y45" s="1031"/>
      <c r="Z45" s="1031"/>
      <c r="AA45" s="1031"/>
      <c r="AB45" s="1031"/>
      <c r="AC45" s="1031"/>
      <c r="AD45" s="1031"/>
      <c r="AE45" s="1031"/>
      <c r="AF45" s="1031"/>
      <c r="AG45" s="1031"/>
      <c r="AH45" s="1031"/>
      <c r="AI45" s="1031"/>
      <c r="AJ45" s="1031"/>
      <c r="AK45" s="1031"/>
      <c r="AL45" s="1064"/>
    </row>
    <row r="46" spans="1:38" ht="36" customHeight="1">
      <c r="A46" s="1011"/>
      <c r="B46" s="1031"/>
      <c r="C46" s="1031"/>
      <c r="D46" s="1031"/>
      <c r="E46" s="1031"/>
      <c r="F46" s="1031"/>
      <c r="G46" s="1031"/>
      <c r="H46" s="1031"/>
      <c r="I46" s="1031"/>
      <c r="J46" s="1031"/>
      <c r="K46" s="1031"/>
      <c r="L46" s="1031"/>
      <c r="M46" s="1031"/>
      <c r="N46" s="1031"/>
      <c r="O46" s="1031"/>
      <c r="P46" s="1031"/>
      <c r="Q46" s="1031"/>
      <c r="R46" s="1031"/>
      <c r="S46" s="1031"/>
      <c r="T46" s="1031"/>
      <c r="U46" s="1031"/>
      <c r="V46" s="1031"/>
      <c r="W46" s="1031"/>
      <c r="X46" s="1031"/>
      <c r="Y46" s="1031"/>
      <c r="Z46" s="1031"/>
      <c r="AA46" s="1031"/>
      <c r="AB46" s="1031"/>
      <c r="AC46" s="1031"/>
      <c r="AD46" s="1031"/>
      <c r="AE46" s="1031"/>
      <c r="AF46" s="1031"/>
      <c r="AG46" s="1031"/>
      <c r="AH46" s="1031"/>
      <c r="AI46" s="1031"/>
      <c r="AJ46" s="1031"/>
      <c r="AK46" s="1031"/>
      <c r="AL46" s="1064"/>
    </row>
    <row r="47" spans="1:38" s="1062" customFormat="1" ht="32.25" customHeight="1">
      <c r="A47" s="1014"/>
      <c r="B47" s="1031" t="s">
        <v>801</v>
      </c>
      <c r="C47" s="1031"/>
      <c r="D47" s="1031"/>
      <c r="E47" s="1031"/>
      <c r="F47" s="1031"/>
      <c r="G47" s="1031"/>
      <c r="H47" s="1031"/>
      <c r="I47" s="1031"/>
      <c r="J47" s="1031"/>
      <c r="K47" s="1031"/>
      <c r="L47" s="1031"/>
      <c r="M47" s="1031"/>
      <c r="N47" s="1031"/>
      <c r="O47" s="1031"/>
      <c r="P47" s="1031"/>
      <c r="Q47" s="1031"/>
      <c r="R47" s="1031"/>
      <c r="S47" s="1031"/>
      <c r="T47" s="1031"/>
      <c r="U47" s="1031"/>
      <c r="V47" s="1031"/>
      <c r="W47" s="1031"/>
      <c r="X47" s="1031"/>
      <c r="Y47" s="1031"/>
      <c r="Z47" s="1031"/>
      <c r="AA47" s="1031"/>
      <c r="AB47" s="1031"/>
      <c r="AC47" s="1031"/>
      <c r="AD47" s="1031"/>
      <c r="AE47" s="1031"/>
      <c r="AF47" s="1031"/>
      <c r="AG47" s="1031"/>
      <c r="AH47" s="1031"/>
      <c r="AI47" s="1031"/>
      <c r="AJ47" s="1031"/>
      <c r="AK47" s="1031"/>
    </row>
    <row r="48" spans="1:38" s="1062" customFormat="1" ht="36" customHeight="1">
      <c r="A48" s="1014"/>
      <c r="B48" s="1032" t="s">
        <v>1176</v>
      </c>
      <c r="C48" s="1032"/>
      <c r="D48" s="1032"/>
      <c r="E48" s="1032"/>
      <c r="F48" s="1032"/>
      <c r="G48" s="1032"/>
      <c r="H48" s="1032"/>
      <c r="I48" s="1032"/>
      <c r="J48" s="1032"/>
      <c r="K48" s="1032"/>
      <c r="L48" s="1032"/>
      <c r="M48" s="1032"/>
      <c r="N48" s="1032"/>
      <c r="O48" s="1032"/>
      <c r="P48" s="1032"/>
      <c r="Q48" s="1032"/>
      <c r="R48" s="1032"/>
      <c r="S48" s="1032"/>
      <c r="T48" s="1032"/>
      <c r="U48" s="1032"/>
      <c r="V48" s="1032"/>
      <c r="W48" s="1032"/>
      <c r="X48" s="1032"/>
      <c r="Y48" s="1032"/>
      <c r="Z48" s="1032"/>
      <c r="AA48" s="1032"/>
      <c r="AB48" s="1032"/>
      <c r="AC48" s="1032"/>
      <c r="AD48" s="1032"/>
      <c r="AE48" s="1032"/>
      <c r="AF48" s="1032"/>
      <c r="AG48" s="1032"/>
      <c r="AH48" s="1032"/>
      <c r="AI48" s="1032"/>
      <c r="AJ48" s="1032"/>
      <c r="AK48" s="1032"/>
    </row>
    <row r="49" spans="2:37" s="1062" customFormat="1" ht="21" customHeight="1">
      <c r="B49" s="1062" t="s">
        <v>797</v>
      </c>
      <c r="AK49" s="1063"/>
    </row>
    <row r="50" spans="2:37" s="1062" customFormat="1" ht="21" customHeight="1">
      <c r="B50" s="1062" t="s">
        <v>797</v>
      </c>
      <c r="AK50" s="1063"/>
    </row>
  </sheetData>
  <protectedRanges>
    <protectedRange sqref="L7:Y7 AG7:AJ7 L6:AJ6 L8:AJ8" name="範囲1"/>
  </protectedRanges>
  <mergeCells count="91">
    <mergeCell ref="B1:H1"/>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6"/>
  <pageMargins left="0.62986111111111109" right="0.62986111111111109" top="0.55138888888888893" bottom="0.31527777777777777" header="0.51180555555555551" footer="0.51180555555555551"/>
  <pageSetup paperSize="9" scale="73" fitToWidth="1" fitToHeight="1" orientation="portrait" usePrinterDefaults="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A2:AO36"/>
  <sheetViews>
    <sheetView view="pageBreakPreview" zoomScaleSheetLayoutView="100" workbookViewId="0"/>
  </sheetViews>
  <sheetFormatPr defaultColWidth="8.625" defaultRowHeight="21" customHeight="1"/>
  <cols>
    <col min="1" max="18" width="2.625" style="384" customWidth="1"/>
    <col min="19" max="34" width="2.875" style="384" customWidth="1"/>
    <col min="35" max="39" width="2.625" style="384" customWidth="1"/>
    <col min="40" max="40" width="2.5" style="384" customWidth="1"/>
    <col min="41" max="41" width="9" style="384" customWidth="1"/>
    <col min="42" max="42" width="2.5" style="384" customWidth="1"/>
    <col min="43" max="16384" width="8.625" style="384"/>
  </cols>
  <sheetData>
    <row r="1" spans="1:41" ht="20.100000000000001" customHeight="1"/>
    <row r="2" spans="1:41" ht="20.100000000000001" customHeight="1">
      <c r="AD2" s="996" t="s">
        <v>63</v>
      </c>
      <c r="AE2" s="996"/>
      <c r="AF2" s="996"/>
      <c r="AG2" s="996"/>
      <c r="AH2" s="996"/>
      <c r="AI2" s="996"/>
      <c r="AJ2" s="996"/>
      <c r="AK2" s="996"/>
      <c r="AL2" s="996"/>
    </row>
    <row r="3" spans="1:41" ht="20.100000000000001" customHeight="1"/>
    <row r="4" spans="1:41" ht="20.100000000000001" customHeight="1">
      <c r="B4" s="278" t="s">
        <v>853</v>
      </c>
      <c r="C4" s="278"/>
      <c r="D4" s="278"/>
      <c r="E4" s="278"/>
      <c r="F4" s="278"/>
      <c r="G4" s="278"/>
      <c r="H4" s="278"/>
      <c r="I4" s="278"/>
      <c r="J4" s="278"/>
      <c r="K4" s="278"/>
      <c r="L4" s="278"/>
      <c r="M4" s="278"/>
      <c r="N4" s="278"/>
      <c r="O4" s="278"/>
      <c r="P4" s="278"/>
      <c r="Q4" s="278"/>
      <c r="R4" s="278"/>
      <c r="S4" s="278"/>
      <c r="T4" s="278"/>
      <c r="U4" s="278"/>
      <c r="V4" s="278"/>
      <c r="W4" s="278"/>
      <c r="X4" s="278"/>
      <c r="Y4" s="278"/>
      <c r="Z4" s="278"/>
      <c r="AA4" s="278"/>
      <c r="AB4" s="278"/>
      <c r="AC4" s="278"/>
      <c r="AD4" s="278"/>
      <c r="AE4" s="278"/>
      <c r="AF4" s="278"/>
      <c r="AG4" s="278"/>
      <c r="AH4" s="278"/>
      <c r="AI4" s="278"/>
      <c r="AJ4" s="278"/>
      <c r="AK4" s="278"/>
      <c r="AL4" s="278"/>
    </row>
    <row r="5" spans="1:41" s="289" customFormat="1" ht="20.100000000000001" customHeight="1">
      <c r="A5" s="1066"/>
      <c r="B5" s="228"/>
      <c r="C5" s="228"/>
      <c r="D5" s="228"/>
      <c r="E5" s="228"/>
      <c r="F5" s="228"/>
      <c r="G5" s="228"/>
      <c r="H5" s="228"/>
      <c r="I5" s="239"/>
      <c r="J5" s="239"/>
      <c r="K5" s="239"/>
      <c r="L5" s="239"/>
      <c r="M5" s="239"/>
      <c r="N5" s="239"/>
      <c r="O5" s="239"/>
      <c r="P5" s="239"/>
      <c r="Q5" s="239"/>
      <c r="R5" s="239"/>
      <c r="S5" s="239"/>
      <c r="T5" s="239"/>
      <c r="U5" s="239"/>
      <c r="V5" s="239"/>
      <c r="W5" s="239"/>
      <c r="X5" s="239"/>
      <c r="Y5" s="239"/>
      <c r="Z5" s="239"/>
      <c r="AA5" s="239"/>
      <c r="AB5" s="239"/>
      <c r="AC5" s="239"/>
      <c r="AD5" s="239"/>
      <c r="AE5" s="239"/>
      <c r="AF5" s="239"/>
      <c r="AG5" s="239"/>
      <c r="AH5" s="239"/>
      <c r="AI5" s="239"/>
      <c r="AJ5" s="239"/>
      <c r="AK5" s="239"/>
      <c r="AL5" s="239"/>
    </row>
    <row r="6" spans="1:41" s="289" customFormat="1" ht="29.25" customHeight="1">
      <c r="A6" s="1066"/>
      <c r="B6" s="1067" t="s">
        <v>827</v>
      </c>
      <c r="C6" s="1067"/>
      <c r="D6" s="1067"/>
      <c r="E6" s="1067"/>
      <c r="F6" s="1067"/>
      <c r="G6" s="1067"/>
      <c r="H6" s="1067"/>
      <c r="I6" s="1067"/>
      <c r="J6" s="1067"/>
      <c r="K6" s="1067"/>
      <c r="L6" s="1101"/>
      <c r="M6" s="1101"/>
      <c r="N6" s="1101"/>
      <c r="O6" s="1101"/>
      <c r="P6" s="1101"/>
      <c r="Q6" s="1101"/>
      <c r="R6" s="1101"/>
      <c r="S6" s="1101"/>
      <c r="T6" s="1101"/>
      <c r="U6" s="1101"/>
      <c r="V6" s="1101"/>
      <c r="W6" s="1101"/>
      <c r="X6" s="1101"/>
      <c r="Y6" s="1101"/>
      <c r="Z6" s="1101"/>
      <c r="AA6" s="1101"/>
      <c r="AB6" s="1101"/>
      <c r="AC6" s="1101"/>
      <c r="AD6" s="1101"/>
      <c r="AE6" s="1101"/>
      <c r="AF6" s="1101"/>
      <c r="AG6" s="1101"/>
      <c r="AH6" s="1101"/>
      <c r="AI6" s="1101"/>
      <c r="AJ6" s="1101"/>
      <c r="AK6" s="1101"/>
      <c r="AL6" s="1101"/>
    </row>
    <row r="7" spans="1:41" s="289" customFormat="1" ht="31.5" customHeight="1">
      <c r="A7" s="1066"/>
      <c r="B7" s="1067" t="s">
        <v>824</v>
      </c>
      <c r="C7" s="1067"/>
      <c r="D7" s="1067"/>
      <c r="E7" s="1067"/>
      <c r="F7" s="1067"/>
      <c r="G7" s="1067"/>
      <c r="H7" s="1067"/>
      <c r="I7" s="1067"/>
      <c r="J7" s="1067"/>
      <c r="K7" s="1067"/>
      <c r="L7" s="1102"/>
      <c r="M7" s="1102"/>
      <c r="N7" s="1102"/>
      <c r="O7" s="1102"/>
      <c r="P7" s="1102"/>
      <c r="Q7" s="1102"/>
      <c r="R7" s="1102"/>
      <c r="S7" s="1102"/>
      <c r="T7" s="1102"/>
      <c r="U7" s="1102"/>
      <c r="V7" s="1102"/>
      <c r="W7" s="1102"/>
      <c r="X7" s="1102"/>
      <c r="Y7" s="1102"/>
      <c r="Z7" s="1102"/>
      <c r="AA7" s="1111" t="s">
        <v>796</v>
      </c>
      <c r="AB7" s="1111"/>
      <c r="AC7" s="1111"/>
      <c r="AD7" s="1111"/>
      <c r="AE7" s="1111"/>
      <c r="AF7" s="1111"/>
      <c r="AG7" s="1111"/>
      <c r="AH7" s="1111"/>
      <c r="AI7" s="1130" t="s">
        <v>109</v>
      </c>
      <c r="AJ7" s="1130"/>
      <c r="AK7" s="1130"/>
      <c r="AL7" s="1130"/>
    </row>
    <row r="8" spans="1:41" s="289" customFormat="1" ht="29.25" customHeight="1">
      <c r="B8" s="1068" t="s">
        <v>850</v>
      </c>
      <c r="C8" s="1068"/>
      <c r="D8" s="1068"/>
      <c r="E8" s="1068"/>
      <c r="F8" s="1068"/>
      <c r="G8" s="1068"/>
      <c r="H8" s="1068"/>
      <c r="I8" s="1068"/>
      <c r="J8" s="1068"/>
      <c r="K8" s="1068"/>
      <c r="L8" s="1101" t="s">
        <v>355</v>
      </c>
      <c r="M8" s="1101"/>
      <c r="N8" s="1101"/>
      <c r="O8" s="1101"/>
      <c r="P8" s="1101"/>
      <c r="Q8" s="1101"/>
      <c r="R8" s="1101"/>
      <c r="S8" s="1101"/>
      <c r="T8" s="1101"/>
      <c r="U8" s="1101"/>
      <c r="V8" s="1101"/>
      <c r="W8" s="1101"/>
      <c r="X8" s="1101"/>
      <c r="Y8" s="1101"/>
      <c r="Z8" s="1101"/>
      <c r="AA8" s="1101"/>
      <c r="AB8" s="1101"/>
      <c r="AC8" s="1101"/>
      <c r="AD8" s="1101"/>
      <c r="AE8" s="1101"/>
      <c r="AF8" s="1101"/>
      <c r="AG8" s="1101"/>
      <c r="AH8" s="1101"/>
      <c r="AI8" s="1101"/>
      <c r="AJ8" s="1101"/>
      <c r="AK8" s="1101"/>
      <c r="AL8" s="1101"/>
    </row>
    <row r="9" spans="1:41" ht="12.75" customHeight="1">
      <c r="B9" s="966"/>
      <c r="C9" s="966"/>
      <c r="D9" s="966"/>
      <c r="E9" s="966"/>
      <c r="F9" s="966"/>
      <c r="G9" s="966"/>
      <c r="H9" s="966"/>
      <c r="I9" s="966"/>
      <c r="J9" s="966"/>
      <c r="K9" s="966"/>
      <c r="L9" s="966"/>
      <c r="M9" s="966"/>
      <c r="N9" s="966"/>
      <c r="O9" s="966"/>
      <c r="P9" s="966"/>
      <c r="Q9" s="966"/>
      <c r="R9" s="966"/>
      <c r="S9" s="966"/>
      <c r="T9" s="966"/>
      <c r="U9" s="966"/>
      <c r="V9" s="966"/>
      <c r="W9" s="966"/>
      <c r="X9" s="966"/>
      <c r="Y9" s="966"/>
      <c r="Z9" s="966"/>
      <c r="AA9" s="966"/>
      <c r="AB9" s="966"/>
      <c r="AC9" s="966"/>
      <c r="AD9" s="966"/>
      <c r="AE9" s="966"/>
      <c r="AF9" s="966"/>
      <c r="AG9" s="966"/>
      <c r="AH9" s="966"/>
      <c r="AI9" s="966"/>
      <c r="AJ9" s="966"/>
      <c r="AK9" s="966"/>
      <c r="AL9" s="966"/>
    </row>
    <row r="10" spans="1:41" ht="21" customHeight="1">
      <c r="B10" s="1069" t="s">
        <v>819</v>
      </c>
      <c r="C10" s="1087"/>
      <c r="D10" s="1087"/>
      <c r="E10" s="1087"/>
      <c r="F10" s="1087"/>
      <c r="G10" s="1087"/>
      <c r="H10" s="1087"/>
      <c r="I10" s="1087"/>
      <c r="J10" s="1087"/>
      <c r="K10" s="1087"/>
      <c r="L10" s="1087"/>
      <c r="M10" s="1087"/>
      <c r="N10" s="1087"/>
      <c r="O10" s="1087"/>
      <c r="P10" s="1087"/>
      <c r="Q10" s="1087"/>
      <c r="R10" s="1087"/>
      <c r="S10" s="1087"/>
      <c r="T10" s="1087"/>
      <c r="U10" s="1087"/>
      <c r="V10" s="1087"/>
      <c r="W10" s="1087"/>
      <c r="X10" s="1087"/>
      <c r="Y10" s="1087"/>
      <c r="Z10" s="1087"/>
      <c r="AA10" s="1087"/>
      <c r="AB10" s="1087"/>
      <c r="AC10" s="1087"/>
      <c r="AD10" s="1087"/>
      <c r="AE10" s="1087"/>
      <c r="AF10" s="1087"/>
      <c r="AG10" s="1087"/>
      <c r="AH10" s="1087"/>
      <c r="AI10" s="1087"/>
      <c r="AJ10" s="1087"/>
      <c r="AK10" s="1087"/>
      <c r="AL10" s="1135"/>
    </row>
    <row r="11" spans="1:41" ht="27.75" customHeight="1">
      <c r="B11" s="1070" t="s">
        <v>818</v>
      </c>
      <c r="C11" s="1088"/>
      <c r="D11" s="1088"/>
      <c r="E11" s="1088"/>
      <c r="F11" s="1088"/>
      <c r="G11" s="1088"/>
      <c r="H11" s="1088"/>
      <c r="I11" s="1088"/>
      <c r="J11" s="1088"/>
      <c r="K11" s="1088"/>
      <c r="L11" s="1088"/>
      <c r="M11" s="1088"/>
      <c r="N11" s="1088"/>
      <c r="O11" s="1088"/>
      <c r="P11" s="1088"/>
      <c r="Q11" s="1088"/>
      <c r="R11" s="1088"/>
      <c r="S11" s="1104"/>
      <c r="T11" s="1104"/>
      <c r="U11" s="1104"/>
      <c r="V11" s="1104"/>
      <c r="W11" s="1104"/>
      <c r="X11" s="1104"/>
      <c r="Y11" s="1104"/>
      <c r="Z11" s="1104"/>
      <c r="AA11" s="1104"/>
      <c r="AB11" s="1104"/>
      <c r="AC11" s="1104"/>
      <c r="AD11" s="1104"/>
      <c r="AE11" s="1112" t="s">
        <v>684</v>
      </c>
      <c r="AF11" s="1118"/>
      <c r="AG11" s="1123"/>
      <c r="AH11" s="1123"/>
      <c r="AI11" s="1123"/>
      <c r="AJ11" s="1123"/>
      <c r="AK11" s="1123"/>
      <c r="AL11" s="1136"/>
      <c r="AO11" s="1149"/>
    </row>
    <row r="12" spans="1:41" ht="27.75" customHeight="1">
      <c r="B12" s="1071"/>
      <c r="C12" s="1089" t="s">
        <v>345</v>
      </c>
      <c r="D12" s="1089"/>
      <c r="E12" s="1089"/>
      <c r="F12" s="1089"/>
      <c r="G12" s="1089"/>
      <c r="H12" s="1089"/>
      <c r="I12" s="1089"/>
      <c r="J12" s="1089"/>
      <c r="K12" s="1089"/>
      <c r="L12" s="1089"/>
      <c r="M12" s="1089"/>
      <c r="N12" s="1089"/>
      <c r="O12" s="1089"/>
      <c r="P12" s="1089"/>
      <c r="Q12" s="1089"/>
      <c r="R12" s="1089"/>
      <c r="S12" s="1105">
        <f>ROUNDUP(S11*30%,1)</f>
        <v>0</v>
      </c>
      <c r="T12" s="1105"/>
      <c r="U12" s="1105"/>
      <c r="V12" s="1105"/>
      <c r="W12" s="1105"/>
      <c r="X12" s="1105"/>
      <c r="Y12" s="1105"/>
      <c r="Z12" s="1105"/>
      <c r="AA12" s="1105"/>
      <c r="AB12" s="1105"/>
      <c r="AC12" s="1105"/>
      <c r="AD12" s="1105"/>
      <c r="AE12" s="1113" t="s">
        <v>684</v>
      </c>
      <c r="AF12" s="1113"/>
      <c r="AG12" s="1124"/>
      <c r="AH12" s="1124"/>
      <c r="AI12" s="1124"/>
      <c r="AJ12" s="1124"/>
      <c r="AK12" s="1124"/>
      <c r="AL12" s="1137"/>
    </row>
    <row r="13" spans="1:41" ht="27.75" customHeight="1">
      <c r="B13" s="1072" t="s">
        <v>359</v>
      </c>
      <c r="C13" s="1090"/>
      <c r="D13" s="1090"/>
      <c r="E13" s="1090"/>
      <c r="F13" s="1090"/>
      <c r="G13" s="1090"/>
      <c r="H13" s="1090"/>
      <c r="I13" s="1090"/>
      <c r="J13" s="1090"/>
      <c r="K13" s="1090"/>
      <c r="L13" s="1090"/>
      <c r="M13" s="1090"/>
      <c r="N13" s="1090"/>
      <c r="O13" s="1090"/>
      <c r="P13" s="1090"/>
      <c r="Q13" s="1090"/>
      <c r="R13" s="1090"/>
      <c r="S13" s="1106" t="e">
        <f>ROUNDUP(AG14/AG15,1)</f>
        <v>#DIV/0!</v>
      </c>
      <c r="T13" s="1106"/>
      <c r="U13" s="1106"/>
      <c r="V13" s="1106"/>
      <c r="W13" s="1106"/>
      <c r="X13" s="1106"/>
      <c r="Y13" s="1106"/>
      <c r="Z13" s="1106"/>
      <c r="AA13" s="1106"/>
      <c r="AB13" s="1106"/>
      <c r="AC13" s="1106"/>
      <c r="AD13" s="1106"/>
      <c r="AE13" s="1114" t="s">
        <v>684</v>
      </c>
      <c r="AF13" s="1114"/>
      <c r="AG13" s="1125" t="s">
        <v>772</v>
      </c>
      <c r="AH13" s="1125"/>
      <c r="AI13" s="1125"/>
      <c r="AJ13" s="1125"/>
      <c r="AK13" s="1125"/>
      <c r="AL13" s="1138"/>
    </row>
    <row r="14" spans="1:41" ht="27.75" customHeight="1">
      <c r="B14" s="1073" t="s">
        <v>849</v>
      </c>
      <c r="C14" s="1091"/>
      <c r="D14" s="1091"/>
      <c r="E14" s="1091"/>
      <c r="F14" s="1091"/>
      <c r="G14" s="1091"/>
      <c r="H14" s="1091"/>
      <c r="I14" s="1091"/>
      <c r="J14" s="1091"/>
      <c r="K14" s="1091"/>
      <c r="L14" s="1091"/>
      <c r="M14" s="1091"/>
      <c r="N14" s="1091"/>
      <c r="O14" s="1091"/>
      <c r="P14" s="1091"/>
      <c r="Q14" s="1091"/>
      <c r="R14" s="1091"/>
      <c r="S14" s="1091"/>
      <c r="T14" s="1091"/>
      <c r="U14" s="1091"/>
      <c r="V14" s="1091"/>
      <c r="W14" s="1091"/>
      <c r="X14" s="1091"/>
      <c r="Y14" s="1091"/>
      <c r="Z14" s="1091"/>
      <c r="AA14" s="1091"/>
      <c r="AB14" s="1091"/>
      <c r="AC14" s="1091"/>
      <c r="AD14" s="1091"/>
      <c r="AE14" s="1091"/>
      <c r="AF14" s="1119"/>
      <c r="AG14" s="1126"/>
      <c r="AH14" s="1126"/>
      <c r="AI14" s="1126"/>
      <c r="AJ14" s="1126"/>
      <c r="AK14" s="1126"/>
      <c r="AL14" s="1139"/>
    </row>
    <row r="15" spans="1:41" ht="27.75" customHeight="1">
      <c r="B15" s="1074" t="s">
        <v>836</v>
      </c>
      <c r="C15" s="1092"/>
      <c r="D15" s="1092"/>
      <c r="E15" s="1092"/>
      <c r="F15" s="1092"/>
      <c r="G15" s="1092"/>
      <c r="H15" s="1092"/>
      <c r="I15" s="1092"/>
      <c r="J15" s="1092"/>
      <c r="K15" s="1092"/>
      <c r="L15" s="1092"/>
      <c r="M15" s="1092"/>
      <c r="N15" s="1092"/>
      <c r="O15" s="1092"/>
      <c r="P15" s="1092"/>
      <c r="Q15" s="1092"/>
      <c r="R15" s="1092"/>
      <c r="S15" s="1092"/>
      <c r="T15" s="1092"/>
      <c r="U15" s="1092"/>
      <c r="V15" s="1092"/>
      <c r="W15" s="1092"/>
      <c r="X15" s="1092"/>
      <c r="Y15" s="1092"/>
      <c r="Z15" s="1092"/>
      <c r="AA15" s="1092"/>
      <c r="AB15" s="1092"/>
      <c r="AC15" s="1092"/>
      <c r="AD15" s="1092"/>
      <c r="AE15" s="1092"/>
      <c r="AF15" s="1120"/>
      <c r="AG15" s="1127"/>
      <c r="AH15" s="1127"/>
      <c r="AI15" s="1127"/>
      <c r="AJ15" s="1127"/>
      <c r="AK15" s="1127"/>
      <c r="AL15" s="1140"/>
    </row>
    <row r="16" spans="1:41" ht="12.75" customHeight="1">
      <c r="B16" s="1075"/>
      <c r="C16" s="961"/>
      <c r="D16" s="961"/>
      <c r="E16" s="961"/>
      <c r="F16" s="961"/>
      <c r="G16" s="961"/>
      <c r="H16" s="961"/>
      <c r="I16" s="961"/>
      <c r="J16" s="961"/>
      <c r="K16" s="961"/>
      <c r="L16" s="961"/>
      <c r="M16" s="961"/>
      <c r="N16" s="961"/>
      <c r="O16" s="961"/>
      <c r="P16" s="961"/>
      <c r="Q16" s="961"/>
      <c r="R16" s="961"/>
      <c r="S16" s="961"/>
      <c r="T16" s="961"/>
      <c r="U16" s="961"/>
      <c r="V16" s="961"/>
      <c r="W16" s="961"/>
      <c r="X16" s="961"/>
      <c r="Y16" s="961"/>
      <c r="Z16" s="961"/>
      <c r="AA16" s="961"/>
      <c r="AB16" s="961"/>
      <c r="AC16" s="961"/>
      <c r="AD16" s="961"/>
      <c r="AE16" s="961"/>
      <c r="AF16" s="961"/>
      <c r="AG16" s="961"/>
      <c r="AH16" s="961"/>
      <c r="AI16" s="961"/>
      <c r="AJ16" s="961"/>
      <c r="AK16" s="961"/>
      <c r="AL16" s="961"/>
    </row>
    <row r="17" spans="1:39" ht="21" customHeight="1">
      <c r="B17" s="1069" t="s">
        <v>249</v>
      </c>
      <c r="C17" s="1087"/>
      <c r="D17" s="1087"/>
      <c r="E17" s="1087"/>
      <c r="F17" s="1087"/>
      <c r="G17" s="1087"/>
      <c r="H17" s="1087"/>
      <c r="I17" s="1087"/>
      <c r="J17" s="1087"/>
      <c r="K17" s="1087"/>
      <c r="L17" s="1087"/>
      <c r="M17" s="1087"/>
      <c r="N17" s="1087"/>
      <c r="O17" s="1087"/>
      <c r="P17" s="1087"/>
      <c r="Q17" s="1087"/>
      <c r="R17" s="1087"/>
      <c r="S17" s="1087"/>
      <c r="T17" s="1087"/>
      <c r="U17" s="1087"/>
      <c r="V17" s="1087"/>
      <c r="W17" s="1087"/>
      <c r="X17" s="1087"/>
      <c r="Y17" s="1087"/>
      <c r="Z17" s="1087"/>
      <c r="AA17" s="1087"/>
      <c r="AB17" s="1087"/>
      <c r="AC17" s="1087"/>
      <c r="AD17" s="1087"/>
      <c r="AE17" s="1087"/>
      <c r="AF17" s="1087"/>
      <c r="AG17" s="1087"/>
      <c r="AH17" s="1087"/>
      <c r="AI17" s="1087"/>
      <c r="AJ17" s="1087"/>
      <c r="AK17" s="1087"/>
      <c r="AL17" s="1135"/>
    </row>
    <row r="18" spans="1:39" ht="27.75" customHeight="1">
      <c r="B18" s="1076" t="s">
        <v>830</v>
      </c>
      <c r="C18" s="1093"/>
      <c r="D18" s="1093"/>
      <c r="E18" s="1093"/>
      <c r="F18" s="1093"/>
      <c r="G18" s="1093"/>
      <c r="H18" s="1093"/>
      <c r="I18" s="1093"/>
      <c r="J18" s="1093"/>
      <c r="K18" s="1093"/>
      <c r="L18" s="1093"/>
      <c r="M18" s="1093"/>
      <c r="N18" s="1093"/>
      <c r="O18" s="1093"/>
      <c r="P18" s="1093"/>
      <c r="Q18" s="1093"/>
      <c r="R18" s="1093"/>
      <c r="S18" s="1105">
        <f>ROUNDUP(S11/50,1)</f>
        <v>0</v>
      </c>
      <c r="T18" s="1105"/>
      <c r="U18" s="1105"/>
      <c r="V18" s="1105"/>
      <c r="W18" s="1105"/>
      <c r="X18" s="1105"/>
      <c r="Y18" s="1105"/>
      <c r="Z18" s="1105"/>
      <c r="AA18" s="1105"/>
      <c r="AB18" s="1105"/>
      <c r="AC18" s="1105"/>
      <c r="AD18" s="1105"/>
      <c r="AE18" s="1115" t="s">
        <v>684</v>
      </c>
      <c r="AF18" s="1121"/>
      <c r="AG18" s="1124"/>
      <c r="AH18" s="1124"/>
      <c r="AI18" s="1124"/>
      <c r="AJ18" s="1124"/>
      <c r="AK18" s="1124"/>
      <c r="AL18" s="1137"/>
    </row>
    <row r="19" spans="1:39" ht="27.75" customHeight="1">
      <c r="B19" s="1077" t="s">
        <v>817</v>
      </c>
      <c r="C19" s="1094"/>
      <c r="D19" s="1094"/>
      <c r="E19" s="1094"/>
      <c r="F19" s="1094"/>
      <c r="G19" s="1094"/>
      <c r="H19" s="1094"/>
      <c r="I19" s="1094"/>
      <c r="J19" s="1094"/>
      <c r="K19" s="1094"/>
      <c r="L19" s="1094"/>
      <c r="M19" s="1094"/>
      <c r="N19" s="1094"/>
      <c r="O19" s="1094"/>
      <c r="P19" s="1094"/>
      <c r="Q19" s="1094"/>
      <c r="R19" s="1094"/>
      <c r="S19" s="1107"/>
      <c r="T19" s="1107"/>
      <c r="U19" s="1107"/>
      <c r="V19" s="1107"/>
      <c r="W19" s="1107"/>
      <c r="X19" s="1107"/>
      <c r="Y19" s="1107"/>
      <c r="Z19" s="1107"/>
      <c r="AA19" s="1107"/>
      <c r="AB19" s="1107"/>
      <c r="AC19" s="1107"/>
      <c r="AD19" s="1107"/>
      <c r="AE19" s="1116" t="s">
        <v>684</v>
      </c>
      <c r="AF19" s="1122"/>
      <c r="AG19" s="1128" t="s">
        <v>412</v>
      </c>
      <c r="AH19" s="1128"/>
      <c r="AI19" s="1128"/>
      <c r="AJ19" s="1128"/>
      <c r="AK19" s="1128"/>
      <c r="AL19" s="1141"/>
    </row>
    <row r="20" spans="1:39" ht="12.75" customHeight="1">
      <c r="A20" s="835"/>
      <c r="B20" s="1078"/>
      <c r="C20" s="1078"/>
      <c r="D20" s="1078"/>
      <c r="E20" s="1078"/>
      <c r="F20" s="1078"/>
      <c r="G20" s="1078"/>
      <c r="H20" s="1078"/>
      <c r="I20" s="1078"/>
      <c r="J20" s="1078"/>
      <c r="K20" s="1078"/>
      <c r="L20" s="1078"/>
      <c r="M20" s="1078"/>
      <c r="N20" s="1078"/>
      <c r="O20" s="1078"/>
      <c r="P20" s="1078"/>
      <c r="Q20" s="1078"/>
      <c r="R20" s="1078"/>
      <c r="S20" s="1108"/>
      <c r="T20" s="1108"/>
      <c r="U20" s="1108"/>
      <c r="V20" s="1108"/>
      <c r="W20" s="1108"/>
      <c r="X20" s="1108"/>
      <c r="Y20" s="1108"/>
      <c r="Z20" s="1108"/>
      <c r="AA20" s="1108"/>
      <c r="AB20" s="1108"/>
      <c r="AC20" s="1108"/>
      <c r="AD20" s="1108"/>
      <c r="AE20" s="1117"/>
      <c r="AF20" s="1117"/>
      <c r="AG20" s="1129"/>
      <c r="AH20" s="1129"/>
      <c r="AI20" s="1129"/>
      <c r="AJ20" s="1129"/>
      <c r="AK20" s="1129"/>
      <c r="AL20" s="1129"/>
      <c r="AM20" s="835"/>
    </row>
    <row r="21" spans="1:39" ht="27.75" customHeight="1">
      <c r="A21" s="835"/>
      <c r="B21" s="1069" t="s">
        <v>508</v>
      </c>
      <c r="C21" s="1087"/>
      <c r="D21" s="1087"/>
      <c r="E21" s="1087"/>
      <c r="F21" s="1087"/>
      <c r="G21" s="1087"/>
      <c r="H21" s="1087"/>
      <c r="I21" s="1087"/>
      <c r="J21" s="1087"/>
      <c r="K21" s="1087"/>
      <c r="L21" s="1087"/>
      <c r="M21" s="1087"/>
      <c r="N21" s="1087"/>
      <c r="O21" s="1087"/>
      <c r="P21" s="1087"/>
      <c r="Q21" s="1087"/>
      <c r="R21" s="1087"/>
      <c r="S21" s="1087"/>
      <c r="T21" s="1087"/>
      <c r="U21" s="1087"/>
      <c r="V21" s="1087"/>
      <c r="W21" s="1087"/>
      <c r="X21" s="1087"/>
      <c r="Y21" s="1087"/>
      <c r="Z21" s="1087"/>
      <c r="AA21" s="1087"/>
      <c r="AB21" s="1087"/>
      <c r="AC21" s="1087"/>
      <c r="AD21" s="1087"/>
      <c r="AE21" s="1087"/>
      <c r="AF21" s="1087"/>
      <c r="AG21" s="1087"/>
      <c r="AH21" s="1087"/>
      <c r="AI21" s="1087"/>
      <c r="AJ21" s="1087"/>
      <c r="AK21" s="1087"/>
      <c r="AL21" s="1135"/>
      <c r="AM21" s="835"/>
    </row>
    <row r="22" spans="1:39" ht="27.75" customHeight="1">
      <c r="B22" s="1079" t="s">
        <v>303</v>
      </c>
      <c r="C22" s="1095"/>
      <c r="D22" s="1095"/>
      <c r="E22" s="1095"/>
      <c r="F22" s="1095"/>
      <c r="G22" s="1095"/>
      <c r="H22" s="1095"/>
      <c r="I22" s="1095"/>
      <c r="J22" s="1095"/>
      <c r="K22" s="1095"/>
      <c r="L22" s="1095"/>
      <c r="M22" s="1095"/>
      <c r="N22" s="1095"/>
      <c r="O22" s="1095"/>
      <c r="P22" s="1095"/>
      <c r="Q22" s="1095"/>
      <c r="R22" s="1103"/>
      <c r="S22" s="1109" t="s">
        <v>681</v>
      </c>
      <c r="T22" s="1095"/>
      <c r="U22" s="1095"/>
      <c r="V22" s="1095"/>
      <c r="W22" s="1095"/>
      <c r="X22" s="1095"/>
      <c r="Y22" s="1095"/>
      <c r="Z22" s="1095"/>
      <c r="AA22" s="1095"/>
      <c r="AB22" s="1095"/>
      <c r="AC22" s="1095"/>
      <c r="AD22" s="1095"/>
      <c r="AE22" s="1095"/>
      <c r="AF22" s="1095"/>
      <c r="AG22" s="1095"/>
      <c r="AH22" s="1095"/>
      <c r="AI22" s="1131"/>
      <c r="AJ22" s="1131"/>
      <c r="AK22" s="1131"/>
      <c r="AL22" s="1142"/>
    </row>
    <row r="23" spans="1:39" ht="47.25" customHeight="1">
      <c r="B23" s="1080"/>
      <c r="C23" s="1078"/>
      <c r="D23" s="1078"/>
      <c r="E23" s="1078"/>
      <c r="F23" s="1078"/>
      <c r="G23" s="1078"/>
      <c r="H23" s="1078"/>
      <c r="I23" s="1078"/>
      <c r="J23" s="1078"/>
      <c r="K23" s="1078"/>
      <c r="L23" s="1078"/>
      <c r="M23" s="1078"/>
      <c r="N23" s="1078"/>
      <c r="O23" s="1078"/>
      <c r="P23" s="1078"/>
      <c r="Q23" s="1078"/>
      <c r="R23" s="1078"/>
      <c r="S23" s="1110" t="s">
        <v>843</v>
      </c>
      <c r="T23" s="1110"/>
      <c r="U23" s="1110"/>
      <c r="V23" s="1110"/>
      <c r="W23" s="1110"/>
      <c r="X23" s="1110"/>
      <c r="Y23" s="1110"/>
      <c r="Z23" s="1110"/>
      <c r="AA23" s="1110"/>
      <c r="AB23" s="1110"/>
      <c r="AC23" s="1110"/>
      <c r="AD23" s="1110"/>
      <c r="AE23" s="1110"/>
      <c r="AF23" s="1110" t="s">
        <v>840</v>
      </c>
      <c r="AG23" s="1110"/>
      <c r="AH23" s="1110"/>
      <c r="AI23" s="1132" t="s">
        <v>839</v>
      </c>
      <c r="AJ23" s="1132"/>
      <c r="AK23" s="1132"/>
      <c r="AL23" s="1143"/>
    </row>
    <row r="24" spans="1:39" ht="27.75" customHeight="1">
      <c r="B24" s="1081">
        <v>1</v>
      </c>
      <c r="C24" s="1096"/>
      <c r="D24" s="1096"/>
      <c r="E24" s="1096"/>
      <c r="F24" s="1096"/>
      <c r="G24" s="1096"/>
      <c r="H24" s="1096"/>
      <c r="I24" s="1096"/>
      <c r="J24" s="1096"/>
      <c r="K24" s="1096"/>
      <c r="L24" s="1096"/>
      <c r="M24" s="1096"/>
      <c r="N24" s="1096"/>
      <c r="O24" s="1096"/>
      <c r="P24" s="1096"/>
      <c r="Q24" s="1096"/>
      <c r="R24" s="1096"/>
      <c r="S24" s="1096"/>
      <c r="T24" s="1096"/>
      <c r="U24" s="1096"/>
      <c r="V24" s="1096"/>
      <c r="W24" s="1096"/>
      <c r="X24" s="1096"/>
      <c r="Y24" s="1096"/>
      <c r="Z24" s="1096"/>
      <c r="AA24" s="1096"/>
      <c r="AB24" s="1096"/>
      <c r="AC24" s="1096"/>
      <c r="AD24" s="1096"/>
      <c r="AE24" s="1096"/>
      <c r="AF24" s="1096"/>
      <c r="AG24" s="1096"/>
      <c r="AH24" s="1096" t="s">
        <v>325</v>
      </c>
      <c r="AI24" s="1096"/>
      <c r="AJ24" s="1096"/>
      <c r="AK24" s="1096"/>
      <c r="AL24" s="1144"/>
    </row>
    <row r="25" spans="1:39" ht="27.75" customHeight="1">
      <c r="B25" s="1081">
        <v>2</v>
      </c>
      <c r="C25" s="1096"/>
      <c r="D25" s="1096"/>
      <c r="E25" s="1096"/>
      <c r="F25" s="1096"/>
      <c r="G25" s="1096"/>
      <c r="H25" s="1096"/>
      <c r="I25" s="1096"/>
      <c r="J25" s="1096"/>
      <c r="K25" s="1096"/>
      <c r="L25" s="1096"/>
      <c r="M25" s="1096"/>
      <c r="N25" s="1096"/>
      <c r="O25" s="1096"/>
      <c r="P25" s="1096"/>
      <c r="Q25" s="1096"/>
      <c r="R25" s="1096"/>
      <c r="S25" s="1096"/>
      <c r="T25" s="1096"/>
      <c r="U25" s="1096"/>
      <c r="V25" s="1096"/>
      <c r="W25" s="1096"/>
      <c r="X25" s="1096"/>
      <c r="Y25" s="1096"/>
      <c r="Z25" s="1096"/>
      <c r="AA25" s="1096"/>
      <c r="AB25" s="1096"/>
      <c r="AC25" s="1096"/>
      <c r="AD25" s="1096"/>
      <c r="AE25" s="1096"/>
      <c r="AF25" s="1096"/>
      <c r="AG25" s="1096"/>
      <c r="AH25" s="1096" t="s">
        <v>325</v>
      </c>
      <c r="AI25" s="1096"/>
      <c r="AJ25" s="1096"/>
      <c r="AK25" s="1096"/>
      <c r="AL25" s="1144"/>
    </row>
    <row r="26" spans="1:39" ht="27.75" customHeight="1">
      <c r="B26" s="1081">
        <v>3</v>
      </c>
      <c r="C26" s="1096"/>
      <c r="D26" s="1096"/>
      <c r="E26" s="1096"/>
      <c r="F26" s="1096"/>
      <c r="G26" s="1096"/>
      <c r="H26" s="1096"/>
      <c r="I26" s="1096"/>
      <c r="J26" s="1096"/>
      <c r="K26" s="1096"/>
      <c r="L26" s="1096"/>
      <c r="M26" s="1096"/>
      <c r="N26" s="1096"/>
      <c r="O26" s="1096"/>
      <c r="P26" s="1096"/>
      <c r="Q26" s="1096"/>
      <c r="R26" s="1096"/>
      <c r="S26" s="1096"/>
      <c r="T26" s="1096"/>
      <c r="U26" s="1096"/>
      <c r="V26" s="1096"/>
      <c r="W26" s="1096"/>
      <c r="X26" s="1096"/>
      <c r="Y26" s="1096"/>
      <c r="Z26" s="1096"/>
      <c r="AA26" s="1096"/>
      <c r="AB26" s="1096"/>
      <c r="AC26" s="1096"/>
      <c r="AD26" s="1096"/>
      <c r="AE26" s="1096"/>
      <c r="AF26" s="1096"/>
      <c r="AG26" s="1096"/>
      <c r="AH26" s="1096" t="s">
        <v>325</v>
      </c>
      <c r="AI26" s="1096"/>
      <c r="AJ26" s="1096"/>
      <c r="AK26" s="1096"/>
      <c r="AL26" s="1144"/>
    </row>
    <row r="27" spans="1:39" ht="27.75" customHeight="1">
      <c r="B27" s="1082">
        <v>4</v>
      </c>
      <c r="C27" s="1097"/>
      <c r="D27" s="1097"/>
      <c r="E27" s="1097"/>
      <c r="F27" s="1097"/>
      <c r="G27" s="1097"/>
      <c r="H27" s="1097"/>
      <c r="I27" s="1097"/>
      <c r="J27" s="1097"/>
      <c r="K27" s="1097"/>
      <c r="L27" s="1097"/>
      <c r="M27" s="1097"/>
      <c r="N27" s="1097"/>
      <c r="O27" s="1097"/>
      <c r="P27" s="1097"/>
      <c r="Q27" s="1097"/>
      <c r="R27" s="1097"/>
      <c r="S27" s="1097"/>
      <c r="T27" s="1097"/>
      <c r="U27" s="1097"/>
      <c r="V27" s="1097"/>
      <c r="W27" s="1097"/>
      <c r="X27" s="1097"/>
      <c r="Y27" s="1097"/>
      <c r="Z27" s="1097"/>
      <c r="AA27" s="1097"/>
      <c r="AB27" s="1097"/>
      <c r="AC27" s="1097"/>
      <c r="AD27" s="1097"/>
      <c r="AE27" s="1097"/>
      <c r="AF27" s="1097"/>
      <c r="AG27" s="1097"/>
      <c r="AH27" s="1097" t="s">
        <v>325</v>
      </c>
      <c r="AI27" s="1097"/>
      <c r="AJ27" s="1097"/>
      <c r="AK27" s="1097"/>
      <c r="AL27" s="1145"/>
    </row>
    <row r="28" spans="1:39" ht="15" customHeight="1">
      <c r="B28" s="1083" t="s">
        <v>789</v>
      </c>
      <c r="C28" s="1098"/>
      <c r="D28" s="1098"/>
      <c r="E28" s="1098"/>
      <c r="F28" s="1098"/>
      <c r="G28" s="1098"/>
      <c r="H28" s="1098"/>
      <c r="I28" s="1098"/>
      <c r="J28" s="1098"/>
      <c r="K28" s="1098"/>
      <c r="L28" s="1098"/>
      <c r="M28" s="1098"/>
      <c r="N28" s="1098"/>
      <c r="O28" s="1098"/>
      <c r="P28" s="1098"/>
      <c r="Q28" s="1098"/>
      <c r="R28" s="1098"/>
      <c r="S28" s="1098"/>
      <c r="T28" s="1098"/>
      <c r="U28" s="1098"/>
      <c r="V28" s="1098"/>
      <c r="W28" s="1098"/>
      <c r="X28" s="1098"/>
      <c r="Y28" s="1098"/>
      <c r="Z28" s="1098"/>
      <c r="AA28" s="1098"/>
      <c r="AB28" s="1098"/>
      <c r="AC28" s="1098"/>
      <c r="AD28" s="1098"/>
      <c r="AE28" s="1098"/>
      <c r="AF28" s="1098"/>
      <c r="AG28" s="1098"/>
      <c r="AH28" s="1098"/>
      <c r="AI28" s="1133" t="s">
        <v>838</v>
      </c>
      <c r="AJ28" s="1133"/>
      <c r="AK28" s="1133"/>
      <c r="AL28" s="1146"/>
    </row>
    <row r="29" spans="1:39" ht="36.75" customHeight="1">
      <c r="B29" s="1084"/>
      <c r="C29" s="1099"/>
      <c r="D29" s="1099"/>
      <c r="E29" s="1099"/>
      <c r="F29" s="1099"/>
      <c r="G29" s="1099"/>
      <c r="H29" s="1099"/>
      <c r="I29" s="1099"/>
      <c r="J29" s="1099"/>
      <c r="K29" s="1099"/>
      <c r="L29" s="1099"/>
      <c r="M29" s="1099"/>
      <c r="N29" s="1099"/>
      <c r="O29" s="1099"/>
      <c r="P29" s="1099"/>
      <c r="Q29" s="1099"/>
      <c r="R29" s="1099"/>
      <c r="S29" s="1099"/>
      <c r="T29" s="1099"/>
      <c r="U29" s="1099"/>
      <c r="V29" s="1099"/>
      <c r="W29" s="1099"/>
      <c r="X29" s="1099"/>
      <c r="Y29" s="1099"/>
      <c r="Z29" s="1099"/>
      <c r="AA29" s="1099"/>
      <c r="AB29" s="1099"/>
      <c r="AC29" s="1099"/>
      <c r="AD29" s="1099"/>
      <c r="AE29" s="1099"/>
      <c r="AF29" s="1099"/>
      <c r="AG29" s="1099"/>
      <c r="AH29" s="1099"/>
      <c r="AI29" s="1134"/>
      <c r="AJ29" s="1134"/>
      <c r="AK29" s="1134"/>
      <c r="AL29" s="1147"/>
    </row>
    <row r="30" spans="1:39" ht="9.75" customHeight="1">
      <c r="B30" s="1075"/>
      <c r="C30" s="961"/>
      <c r="D30" s="961"/>
      <c r="E30" s="961"/>
      <c r="F30" s="961"/>
      <c r="G30" s="961"/>
      <c r="H30" s="961"/>
      <c r="I30" s="961"/>
      <c r="J30" s="961"/>
      <c r="K30" s="961"/>
      <c r="L30" s="961"/>
      <c r="M30" s="961"/>
      <c r="N30" s="961"/>
      <c r="O30" s="961"/>
      <c r="P30" s="961"/>
      <c r="Q30" s="961"/>
      <c r="R30" s="961"/>
      <c r="S30" s="961"/>
      <c r="T30" s="961"/>
      <c r="U30" s="961"/>
      <c r="V30" s="961"/>
      <c r="W30" s="961"/>
      <c r="X30" s="961"/>
      <c r="Y30" s="961"/>
      <c r="Z30" s="961"/>
      <c r="AA30" s="961"/>
      <c r="AB30" s="961"/>
      <c r="AC30" s="961"/>
      <c r="AD30" s="961"/>
      <c r="AE30" s="961"/>
      <c r="AF30" s="961"/>
      <c r="AG30" s="961"/>
      <c r="AH30" s="961"/>
      <c r="AI30" s="961"/>
      <c r="AJ30" s="961"/>
      <c r="AK30" s="961"/>
      <c r="AL30" s="961"/>
    </row>
    <row r="31" spans="1:39" ht="22.5" customHeight="1">
      <c r="B31" s="1085" t="s">
        <v>760</v>
      </c>
      <c r="C31" s="1085"/>
      <c r="D31" s="1085"/>
      <c r="E31" s="1085"/>
      <c r="F31" s="1085"/>
      <c r="G31" s="1085"/>
      <c r="H31" s="1100" t="s">
        <v>1663</v>
      </c>
      <c r="I31" s="1100"/>
      <c r="J31" s="1100"/>
      <c r="K31" s="1100"/>
      <c r="L31" s="1100"/>
      <c r="M31" s="1100"/>
      <c r="N31" s="1100"/>
      <c r="O31" s="1100"/>
      <c r="P31" s="1100"/>
      <c r="Q31" s="1100"/>
      <c r="R31" s="1100"/>
      <c r="S31" s="1100"/>
      <c r="T31" s="1100"/>
      <c r="U31" s="1100"/>
      <c r="V31" s="1100"/>
      <c r="W31" s="1100"/>
      <c r="X31" s="1100"/>
      <c r="Y31" s="1100"/>
      <c r="Z31" s="1100"/>
      <c r="AA31" s="1100"/>
      <c r="AB31" s="1100"/>
      <c r="AC31" s="1100"/>
      <c r="AD31" s="1100"/>
      <c r="AE31" s="1100"/>
      <c r="AF31" s="1100"/>
      <c r="AG31" s="1100"/>
      <c r="AH31" s="1100"/>
      <c r="AI31" s="1100"/>
      <c r="AJ31" s="1100"/>
      <c r="AK31" s="1100"/>
      <c r="AL31" s="1100"/>
    </row>
    <row r="32" spans="1:39" ht="8.25" customHeight="1">
      <c r="B32" s="1075"/>
      <c r="C32" s="961"/>
      <c r="D32" s="961"/>
      <c r="E32" s="961"/>
      <c r="F32" s="961"/>
      <c r="G32" s="961"/>
      <c r="H32" s="961"/>
      <c r="I32" s="961"/>
      <c r="J32" s="961"/>
      <c r="K32" s="961"/>
      <c r="L32" s="961"/>
      <c r="M32" s="961"/>
      <c r="N32" s="961"/>
      <c r="O32" s="961"/>
      <c r="P32" s="961"/>
      <c r="Q32" s="961"/>
      <c r="R32" s="961"/>
      <c r="S32" s="961"/>
      <c r="T32" s="961"/>
      <c r="U32" s="961"/>
      <c r="V32" s="961"/>
      <c r="W32" s="961"/>
      <c r="X32" s="961"/>
      <c r="Y32" s="961"/>
      <c r="Z32" s="961"/>
      <c r="AA32" s="961"/>
      <c r="AB32" s="961"/>
      <c r="AC32" s="961"/>
      <c r="AD32" s="961"/>
      <c r="AE32" s="961"/>
      <c r="AF32" s="961"/>
      <c r="AG32" s="961"/>
      <c r="AH32" s="961"/>
      <c r="AI32" s="961"/>
      <c r="AJ32" s="961"/>
      <c r="AK32" s="961"/>
      <c r="AL32" s="961"/>
    </row>
    <row r="33" spans="2:39" s="464" customFormat="1" ht="17.25" customHeight="1">
      <c r="B33" s="1086" t="s">
        <v>835</v>
      </c>
      <c r="C33" s="1086"/>
      <c r="D33" s="1086"/>
      <c r="E33" s="1086"/>
      <c r="F33" s="1086"/>
      <c r="G33" s="1086"/>
      <c r="H33" s="1086"/>
      <c r="I33" s="1086"/>
      <c r="J33" s="1086"/>
      <c r="K33" s="1086"/>
      <c r="L33" s="1086"/>
      <c r="M33" s="1086"/>
      <c r="N33" s="1086"/>
      <c r="O33" s="1086"/>
      <c r="P33" s="1086"/>
      <c r="Q33" s="1086"/>
      <c r="R33" s="1086"/>
      <c r="S33" s="1086"/>
      <c r="T33" s="1086"/>
      <c r="U33" s="1086"/>
      <c r="V33" s="1086"/>
      <c r="W33" s="1086"/>
      <c r="X33" s="1086"/>
      <c r="Y33" s="1086"/>
      <c r="Z33" s="1086"/>
      <c r="AA33" s="1086"/>
      <c r="AB33" s="1086"/>
      <c r="AC33" s="1086"/>
      <c r="AD33" s="1086"/>
      <c r="AE33" s="1086"/>
      <c r="AF33" s="1086"/>
      <c r="AG33" s="1086"/>
      <c r="AH33" s="1086"/>
      <c r="AI33" s="1086"/>
      <c r="AJ33" s="1086"/>
      <c r="AK33" s="1086"/>
      <c r="AL33" s="1086"/>
    </row>
    <row r="34" spans="2:39" s="464" customFormat="1" ht="45.75" customHeight="1">
      <c r="B34" s="1086"/>
      <c r="C34" s="1086"/>
      <c r="D34" s="1086"/>
      <c r="E34" s="1086"/>
      <c r="F34" s="1086"/>
      <c r="G34" s="1086"/>
      <c r="H34" s="1086"/>
      <c r="I34" s="1086"/>
      <c r="J34" s="1086"/>
      <c r="K34" s="1086"/>
      <c r="L34" s="1086"/>
      <c r="M34" s="1086"/>
      <c r="N34" s="1086"/>
      <c r="O34" s="1086"/>
      <c r="P34" s="1086"/>
      <c r="Q34" s="1086"/>
      <c r="R34" s="1086"/>
      <c r="S34" s="1086"/>
      <c r="T34" s="1086"/>
      <c r="U34" s="1086"/>
      <c r="V34" s="1086"/>
      <c r="W34" s="1086"/>
      <c r="X34" s="1086"/>
      <c r="Y34" s="1086"/>
      <c r="Z34" s="1086"/>
      <c r="AA34" s="1086"/>
      <c r="AB34" s="1086"/>
      <c r="AC34" s="1086"/>
      <c r="AD34" s="1086"/>
      <c r="AE34" s="1086"/>
      <c r="AF34" s="1086"/>
      <c r="AG34" s="1086"/>
      <c r="AH34" s="1086"/>
      <c r="AI34" s="1086"/>
      <c r="AJ34" s="1086"/>
      <c r="AK34" s="1086"/>
      <c r="AL34" s="1086"/>
      <c r="AM34" s="738"/>
    </row>
    <row r="35" spans="2:39" s="464" customFormat="1" ht="9" customHeight="1">
      <c r="B35" s="464" t="s">
        <v>797</v>
      </c>
      <c r="AM35" s="1148"/>
    </row>
    <row r="36" spans="2:39" s="464" customFormat="1" ht="21" customHeight="1">
      <c r="B36" s="464" t="s">
        <v>797</v>
      </c>
      <c r="AM36" s="1148"/>
    </row>
  </sheetData>
  <protectedRanges>
    <protectedRange sqref="L7:Z7 AI7:AL7 L6:AL6 L8:AL8" name="範囲1"/>
  </protectedRanges>
  <mergeCells count="59">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C12:R12"/>
    <mergeCell ref="S12:AD12"/>
    <mergeCell ref="AG12:AL12"/>
    <mergeCell ref="B13:R13"/>
    <mergeCell ref="S13:AD13"/>
    <mergeCell ref="AG13:AL13"/>
    <mergeCell ref="B14:AF14"/>
    <mergeCell ref="AG14:AL14"/>
    <mergeCell ref="B15:AF15"/>
    <mergeCell ref="AG15:AL15"/>
    <mergeCell ref="B17:AL17"/>
    <mergeCell ref="B18:R18"/>
    <mergeCell ref="S18:AD18"/>
    <mergeCell ref="AG18:AL18"/>
    <mergeCell ref="B19:R19"/>
    <mergeCell ref="S19:AD19"/>
    <mergeCell ref="AG19:AL19"/>
    <mergeCell ref="B21:AL21"/>
    <mergeCell ref="S22:AL22"/>
    <mergeCell ref="S23:AE23"/>
    <mergeCell ref="AF23:AH23"/>
    <mergeCell ref="AI23:AL23"/>
    <mergeCell ref="C24:R24"/>
    <mergeCell ref="S24:AE24"/>
    <mergeCell ref="AF24:AG24"/>
    <mergeCell ref="AI24:AL24"/>
    <mergeCell ref="C25:R25"/>
    <mergeCell ref="S25:AE25"/>
    <mergeCell ref="AF25:AG25"/>
    <mergeCell ref="AI25:AL25"/>
    <mergeCell ref="C26:R26"/>
    <mergeCell ref="S26:AE26"/>
    <mergeCell ref="AF26:AG26"/>
    <mergeCell ref="AI26:AL26"/>
    <mergeCell ref="C27:R27"/>
    <mergeCell ref="S27:AE27"/>
    <mergeCell ref="AF27:AG27"/>
    <mergeCell ref="AI27:AL27"/>
    <mergeCell ref="AI28:AL28"/>
    <mergeCell ref="AI29:AL29"/>
    <mergeCell ref="B31:G31"/>
    <mergeCell ref="H31:AL31"/>
    <mergeCell ref="B22:R23"/>
    <mergeCell ref="B28:AH29"/>
    <mergeCell ref="B33:AL34"/>
  </mergeCells>
  <phoneticPr fontId="6"/>
  <pageMargins left="0.62986111111111109" right="0.62986111111111109" top="0.55138888888888893" bottom="0.31527777777777777" header="0.51180555555555551" footer="0.51180555555555551"/>
  <pageSetup paperSize="9" scale="77" fitToWidth="1" fitToHeight="1" orientation="portrait" usePrinterDefaults="1"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sheetPr>
    <tabColor theme="4"/>
  </sheetPr>
  <dimension ref="A2:I20"/>
  <sheetViews>
    <sheetView view="pageBreakPreview" zoomScaleSheetLayoutView="100" workbookViewId="0"/>
  </sheetViews>
  <sheetFormatPr defaultRowHeight="13.5"/>
  <cols>
    <col min="1" max="1" width="1.125" style="239" customWidth="1"/>
    <col min="2" max="2" width="24.25" style="239" customWidth="1"/>
    <col min="3" max="3" width="4" style="239" customWidth="1"/>
    <col min="4" max="6" width="20.125" style="239" customWidth="1"/>
    <col min="7" max="7" width="3.125" style="239" customWidth="1"/>
    <col min="8" max="8" width="1" style="239" customWidth="1"/>
    <col min="9" max="9" width="2.5" style="239" customWidth="1"/>
    <col min="10" max="256" width="9" style="239" customWidth="1"/>
    <col min="257" max="257" width="3.75" style="239" customWidth="1"/>
    <col min="258" max="258" width="24.25" style="239" customWidth="1"/>
    <col min="259" max="259" width="4" style="239" customWidth="1"/>
    <col min="260" max="262" width="20.125" style="239" customWidth="1"/>
    <col min="263" max="263" width="3.125" style="239" customWidth="1"/>
    <col min="264" max="264" width="3.75" style="239" customWidth="1"/>
    <col min="265" max="265" width="2.5" style="239" customWidth="1"/>
    <col min="266" max="512" width="9" style="239" customWidth="1"/>
    <col min="513" max="513" width="3.75" style="239" customWidth="1"/>
    <col min="514" max="514" width="24.25" style="239" customWidth="1"/>
    <col min="515" max="515" width="4" style="239" customWidth="1"/>
    <col min="516" max="518" width="20.125" style="239" customWidth="1"/>
    <col min="519" max="519" width="3.125" style="239" customWidth="1"/>
    <col min="520" max="520" width="3.75" style="239" customWidth="1"/>
    <col min="521" max="521" width="2.5" style="239" customWidth="1"/>
    <col min="522" max="768" width="9" style="239" customWidth="1"/>
    <col min="769" max="769" width="3.75" style="239" customWidth="1"/>
    <col min="770" max="770" width="24.25" style="239" customWidth="1"/>
    <col min="771" max="771" width="4" style="239" customWidth="1"/>
    <col min="772" max="774" width="20.125" style="239" customWidth="1"/>
    <col min="775" max="775" width="3.125" style="239" customWidth="1"/>
    <col min="776" max="776" width="3.75" style="239" customWidth="1"/>
    <col min="777" max="777" width="2.5" style="239" customWidth="1"/>
    <col min="778" max="1024" width="9" style="239" customWidth="1"/>
    <col min="1025" max="1025" width="3.75" style="239" customWidth="1"/>
    <col min="1026" max="1026" width="24.25" style="239" customWidth="1"/>
    <col min="1027" max="1027" width="4" style="239" customWidth="1"/>
    <col min="1028" max="1030" width="20.125" style="239" customWidth="1"/>
    <col min="1031" max="1031" width="3.125" style="239" customWidth="1"/>
    <col min="1032" max="1032" width="3.75" style="239" customWidth="1"/>
    <col min="1033" max="1033" width="2.5" style="239" customWidth="1"/>
    <col min="1034" max="1280" width="9" style="239" customWidth="1"/>
    <col min="1281" max="1281" width="3.75" style="239" customWidth="1"/>
    <col min="1282" max="1282" width="24.25" style="239" customWidth="1"/>
    <col min="1283" max="1283" width="4" style="239" customWidth="1"/>
    <col min="1284" max="1286" width="20.125" style="239" customWidth="1"/>
    <col min="1287" max="1287" width="3.125" style="239" customWidth="1"/>
    <col min="1288" max="1288" width="3.75" style="239" customWidth="1"/>
    <col min="1289" max="1289" width="2.5" style="239" customWidth="1"/>
    <col min="1290" max="1536" width="9" style="239" customWidth="1"/>
    <col min="1537" max="1537" width="3.75" style="239" customWidth="1"/>
    <col min="1538" max="1538" width="24.25" style="239" customWidth="1"/>
    <col min="1539" max="1539" width="4" style="239" customWidth="1"/>
    <col min="1540" max="1542" width="20.125" style="239" customWidth="1"/>
    <col min="1543" max="1543" width="3.125" style="239" customWidth="1"/>
    <col min="1544" max="1544" width="3.75" style="239" customWidth="1"/>
    <col min="1545" max="1545" width="2.5" style="239" customWidth="1"/>
    <col min="1546" max="1792" width="9" style="239" customWidth="1"/>
    <col min="1793" max="1793" width="3.75" style="239" customWidth="1"/>
    <col min="1794" max="1794" width="24.25" style="239" customWidth="1"/>
    <col min="1795" max="1795" width="4" style="239" customWidth="1"/>
    <col min="1796" max="1798" width="20.125" style="239" customWidth="1"/>
    <col min="1799" max="1799" width="3.125" style="239" customWidth="1"/>
    <col min="1800" max="1800" width="3.75" style="239" customWidth="1"/>
    <col min="1801" max="1801" width="2.5" style="239" customWidth="1"/>
    <col min="1802" max="2048" width="9" style="239" customWidth="1"/>
    <col min="2049" max="2049" width="3.75" style="239" customWidth="1"/>
    <col min="2050" max="2050" width="24.25" style="239" customWidth="1"/>
    <col min="2051" max="2051" width="4" style="239" customWidth="1"/>
    <col min="2052" max="2054" width="20.125" style="239" customWidth="1"/>
    <col min="2055" max="2055" width="3.125" style="239" customWidth="1"/>
    <col min="2056" max="2056" width="3.75" style="239" customWidth="1"/>
    <col min="2057" max="2057" width="2.5" style="239" customWidth="1"/>
    <col min="2058" max="2304" width="9" style="239" customWidth="1"/>
    <col min="2305" max="2305" width="3.75" style="239" customWidth="1"/>
    <col min="2306" max="2306" width="24.25" style="239" customWidth="1"/>
    <col min="2307" max="2307" width="4" style="239" customWidth="1"/>
    <col min="2308" max="2310" width="20.125" style="239" customWidth="1"/>
    <col min="2311" max="2311" width="3.125" style="239" customWidth="1"/>
    <col min="2312" max="2312" width="3.75" style="239" customWidth="1"/>
    <col min="2313" max="2313" width="2.5" style="239" customWidth="1"/>
    <col min="2314" max="2560" width="9" style="239" customWidth="1"/>
    <col min="2561" max="2561" width="3.75" style="239" customWidth="1"/>
    <col min="2562" max="2562" width="24.25" style="239" customWidth="1"/>
    <col min="2563" max="2563" width="4" style="239" customWidth="1"/>
    <col min="2564" max="2566" width="20.125" style="239" customWidth="1"/>
    <col min="2567" max="2567" width="3.125" style="239" customWidth="1"/>
    <col min="2568" max="2568" width="3.75" style="239" customWidth="1"/>
    <col min="2569" max="2569" width="2.5" style="239" customWidth="1"/>
    <col min="2570" max="2816" width="9" style="239" customWidth="1"/>
    <col min="2817" max="2817" width="3.75" style="239" customWidth="1"/>
    <col min="2818" max="2818" width="24.25" style="239" customWidth="1"/>
    <col min="2819" max="2819" width="4" style="239" customWidth="1"/>
    <col min="2820" max="2822" width="20.125" style="239" customWidth="1"/>
    <col min="2823" max="2823" width="3.125" style="239" customWidth="1"/>
    <col min="2824" max="2824" width="3.75" style="239" customWidth="1"/>
    <col min="2825" max="2825" width="2.5" style="239" customWidth="1"/>
    <col min="2826" max="3072" width="9" style="239" customWidth="1"/>
    <col min="3073" max="3073" width="3.75" style="239" customWidth="1"/>
    <col min="3074" max="3074" width="24.25" style="239" customWidth="1"/>
    <col min="3075" max="3075" width="4" style="239" customWidth="1"/>
    <col min="3076" max="3078" width="20.125" style="239" customWidth="1"/>
    <col min="3079" max="3079" width="3.125" style="239" customWidth="1"/>
    <col min="3080" max="3080" width="3.75" style="239" customWidth="1"/>
    <col min="3081" max="3081" width="2.5" style="239" customWidth="1"/>
    <col min="3082" max="3328" width="9" style="239" customWidth="1"/>
    <col min="3329" max="3329" width="3.75" style="239" customWidth="1"/>
    <col min="3330" max="3330" width="24.25" style="239" customWidth="1"/>
    <col min="3331" max="3331" width="4" style="239" customWidth="1"/>
    <col min="3332" max="3334" width="20.125" style="239" customWidth="1"/>
    <col min="3335" max="3335" width="3.125" style="239" customWidth="1"/>
    <col min="3336" max="3336" width="3.75" style="239" customWidth="1"/>
    <col min="3337" max="3337" width="2.5" style="239" customWidth="1"/>
    <col min="3338" max="3584" width="9" style="239" customWidth="1"/>
    <col min="3585" max="3585" width="3.75" style="239" customWidth="1"/>
    <col min="3586" max="3586" width="24.25" style="239" customWidth="1"/>
    <col min="3587" max="3587" width="4" style="239" customWidth="1"/>
    <col min="3588" max="3590" width="20.125" style="239" customWidth="1"/>
    <col min="3591" max="3591" width="3.125" style="239" customWidth="1"/>
    <col min="3592" max="3592" width="3.75" style="239" customWidth="1"/>
    <col min="3593" max="3593" width="2.5" style="239" customWidth="1"/>
    <col min="3594" max="3840" width="9" style="239" customWidth="1"/>
    <col min="3841" max="3841" width="3.75" style="239" customWidth="1"/>
    <col min="3842" max="3842" width="24.25" style="239" customWidth="1"/>
    <col min="3843" max="3843" width="4" style="239" customWidth="1"/>
    <col min="3844" max="3846" width="20.125" style="239" customWidth="1"/>
    <col min="3847" max="3847" width="3.125" style="239" customWidth="1"/>
    <col min="3848" max="3848" width="3.75" style="239" customWidth="1"/>
    <col min="3849" max="3849" width="2.5" style="239" customWidth="1"/>
    <col min="3850" max="4096" width="9" style="239" customWidth="1"/>
    <col min="4097" max="4097" width="3.75" style="239" customWidth="1"/>
    <col min="4098" max="4098" width="24.25" style="239" customWidth="1"/>
    <col min="4099" max="4099" width="4" style="239" customWidth="1"/>
    <col min="4100" max="4102" width="20.125" style="239" customWidth="1"/>
    <col min="4103" max="4103" width="3.125" style="239" customWidth="1"/>
    <col min="4104" max="4104" width="3.75" style="239" customWidth="1"/>
    <col min="4105" max="4105" width="2.5" style="239" customWidth="1"/>
    <col min="4106" max="4352" width="9" style="239" customWidth="1"/>
    <col min="4353" max="4353" width="3.75" style="239" customWidth="1"/>
    <col min="4354" max="4354" width="24.25" style="239" customWidth="1"/>
    <col min="4355" max="4355" width="4" style="239" customWidth="1"/>
    <col min="4356" max="4358" width="20.125" style="239" customWidth="1"/>
    <col min="4359" max="4359" width="3.125" style="239" customWidth="1"/>
    <col min="4360" max="4360" width="3.75" style="239" customWidth="1"/>
    <col min="4361" max="4361" width="2.5" style="239" customWidth="1"/>
    <col min="4362" max="4608" width="9" style="239" customWidth="1"/>
    <col min="4609" max="4609" width="3.75" style="239" customWidth="1"/>
    <col min="4610" max="4610" width="24.25" style="239" customWidth="1"/>
    <col min="4611" max="4611" width="4" style="239" customWidth="1"/>
    <col min="4612" max="4614" width="20.125" style="239" customWidth="1"/>
    <col min="4615" max="4615" width="3.125" style="239" customWidth="1"/>
    <col min="4616" max="4616" width="3.75" style="239" customWidth="1"/>
    <col min="4617" max="4617" width="2.5" style="239" customWidth="1"/>
    <col min="4618" max="4864" width="9" style="239" customWidth="1"/>
    <col min="4865" max="4865" width="3.75" style="239" customWidth="1"/>
    <col min="4866" max="4866" width="24.25" style="239" customWidth="1"/>
    <col min="4867" max="4867" width="4" style="239" customWidth="1"/>
    <col min="4868" max="4870" width="20.125" style="239" customWidth="1"/>
    <col min="4871" max="4871" width="3.125" style="239" customWidth="1"/>
    <col min="4872" max="4872" width="3.75" style="239" customWidth="1"/>
    <col min="4873" max="4873" width="2.5" style="239" customWidth="1"/>
    <col min="4874" max="5120" width="9" style="239" customWidth="1"/>
    <col min="5121" max="5121" width="3.75" style="239" customWidth="1"/>
    <col min="5122" max="5122" width="24.25" style="239" customWidth="1"/>
    <col min="5123" max="5123" width="4" style="239" customWidth="1"/>
    <col min="5124" max="5126" width="20.125" style="239" customWidth="1"/>
    <col min="5127" max="5127" width="3.125" style="239" customWidth="1"/>
    <col min="5128" max="5128" width="3.75" style="239" customWidth="1"/>
    <col min="5129" max="5129" width="2.5" style="239" customWidth="1"/>
    <col min="5130" max="5376" width="9" style="239" customWidth="1"/>
    <col min="5377" max="5377" width="3.75" style="239" customWidth="1"/>
    <col min="5378" max="5378" width="24.25" style="239" customWidth="1"/>
    <col min="5379" max="5379" width="4" style="239" customWidth="1"/>
    <col min="5380" max="5382" width="20.125" style="239" customWidth="1"/>
    <col min="5383" max="5383" width="3.125" style="239" customWidth="1"/>
    <col min="5384" max="5384" width="3.75" style="239" customWidth="1"/>
    <col min="5385" max="5385" width="2.5" style="239" customWidth="1"/>
    <col min="5386" max="5632" width="9" style="239" customWidth="1"/>
    <col min="5633" max="5633" width="3.75" style="239" customWidth="1"/>
    <col min="5634" max="5634" width="24.25" style="239" customWidth="1"/>
    <col min="5635" max="5635" width="4" style="239" customWidth="1"/>
    <col min="5636" max="5638" width="20.125" style="239" customWidth="1"/>
    <col min="5639" max="5639" width="3.125" style="239" customWidth="1"/>
    <col min="5640" max="5640" width="3.75" style="239" customWidth="1"/>
    <col min="5641" max="5641" width="2.5" style="239" customWidth="1"/>
    <col min="5642" max="5888" width="9" style="239" customWidth="1"/>
    <col min="5889" max="5889" width="3.75" style="239" customWidth="1"/>
    <col min="5890" max="5890" width="24.25" style="239" customWidth="1"/>
    <col min="5891" max="5891" width="4" style="239" customWidth="1"/>
    <col min="5892" max="5894" width="20.125" style="239" customWidth="1"/>
    <col min="5895" max="5895" width="3.125" style="239" customWidth="1"/>
    <col min="5896" max="5896" width="3.75" style="239" customWidth="1"/>
    <col min="5897" max="5897" width="2.5" style="239" customWidth="1"/>
    <col min="5898" max="6144" width="9" style="239" customWidth="1"/>
    <col min="6145" max="6145" width="3.75" style="239" customWidth="1"/>
    <col min="6146" max="6146" width="24.25" style="239" customWidth="1"/>
    <col min="6147" max="6147" width="4" style="239" customWidth="1"/>
    <col min="6148" max="6150" width="20.125" style="239" customWidth="1"/>
    <col min="6151" max="6151" width="3.125" style="239" customWidth="1"/>
    <col min="6152" max="6152" width="3.75" style="239" customWidth="1"/>
    <col min="6153" max="6153" width="2.5" style="239" customWidth="1"/>
    <col min="6154" max="6400" width="9" style="239" customWidth="1"/>
    <col min="6401" max="6401" width="3.75" style="239" customWidth="1"/>
    <col min="6402" max="6402" width="24.25" style="239" customWidth="1"/>
    <col min="6403" max="6403" width="4" style="239" customWidth="1"/>
    <col min="6404" max="6406" width="20.125" style="239" customWidth="1"/>
    <col min="6407" max="6407" width="3.125" style="239" customWidth="1"/>
    <col min="6408" max="6408" width="3.75" style="239" customWidth="1"/>
    <col min="6409" max="6409" width="2.5" style="239" customWidth="1"/>
    <col min="6410" max="6656" width="9" style="239" customWidth="1"/>
    <col min="6657" max="6657" width="3.75" style="239" customWidth="1"/>
    <col min="6658" max="6658" width="24.25" style="239" customWidth="1"/>
    <col min="6659" max="6659" width="4" style="239" customWidth="1"/>
    <col min="6660" max="6662" width="20.125" style="239" customWidth="1"/>
    <col min="6663" max="6663" width="3.125" style="239" customWidth="1"/>
    <col min="6664" max="6664" width="3.75" style="239" customWidth="1"/>
    <col min="6665" max="6665" width="2.5" style="239" customWidth="1"/>
    <col min="6666" max="6912" width="9" style="239" customWidth="1"/>
    <col min="6913" max="6913" width="3.75" style="239" customWidth="1"/>
    <col min="6914" max="6914" width="24.25" style="239" customWidth="1"/>
    <col min="6915" max="6915" width="4" style="239" customWidth="1"/>
    <col min="6916" max="6918" width="20.125" style="239" customWidth="1"/>
    <col min="6919" max="6919" width="3.125" style="239" customWidth="1"/>
    <col min="6920" max="6920" width="3.75" style="239" customWidth="1"/>
    <col min="6921" max="6921" width="2.5" style="239" customWidth="1"/>
    <col min="6922" max="7168" width="9" style="239" customWidth="1"/>
    <col min="7169" max="7169" width="3.75" style="239" customWidth="1"/>
    <col min="7170" max="7170" width="24.25" style="239" customWidth="1"/>
    <col min="7171" max="7171" width="4" style="239" customWidth="1"/>
    <col min="7172" max="7174" width="20.125" style="239" customWidth="1"/>
    <col min="7175" max="7175" width="3.125" style="239" customWidth="1"/>
    <col min="7176" max="7176" width="3.75" style="239" customWidth="1"/>
    <col min="7177" max="7177" width="2.5" style="239" customWidth="1"/>
    <col min="7178" max="7424" width="9" style="239" customWidth="1"/>
    <col min="7425" max="7425" width="3.75" style="239" customWidth="1"/>
    <col min="7426" max="7426" width="24.25" style="239" customWidth="1"/>
    <col min="7427" max="7427" width="4" style="239" customWidth="1"/>
    <col min="7428" max="7430" width="20.125" style="239" customWidth="1"/>
    <col min="7431" max="7431" width="3.125" style="239" customWidth="1"/>
    <col min="7432" max="7432" width="3.75" style="239" customWidth="1"/>
    <col min="7433" max="7433" width="2.5" style="239" customWidth="1"/>
    <col min="7434" max="7680" width="9" style="239" customWidth="1"/>
    <col min="7681" max="7681" width="3.75" style="239" customWidth="1"/>
    <col min="7682" max="7682" width="24.25" style="239" customWidth="1"/>
    <col min="7683" max="7683" width="4" style="239" customWidth="1"/>
    <col min="7684" max="7686" width="20.125" style="239" customWidth="1"/>
    <col min="7687" max="7687" width="3.125" style="239" customWidth="1"/>
    <col min="7688" max="7688" width="3.75" style="239" customWidth="1"/>
    <col min="7689" max="7689" width="2.5" style="239" customWidth="1"/>
    <col min="7690" max="7936" width="9" style="239" customWidth="1"/>
    <col min="7937" max="7937" width="3.75" style="239" customWidth="1"/>
    <col min="7938" max="7938" width="24.25" style="239" customWidth="1"/>
    <col min="7939" max="7939" width="4" style="239" customWidth="1"/>
    <col min="7940" max="7942" width="20.125" style="239" customWidth="1"/>
    <col min="7943" max="7943" width="3.125" style="239" customWidth="1"/>
    <col min="7944" max="7944" width="3.75" style="239" customWidth="1"/>
    <col min="7945" max="7945" width="2.5" style="239" customWidth="1"/>
    <col min="7946" max="8192" width="9" style="239" customWidth="1"/>
    <col min="8193" max="8193" width="3.75" style="239" customWidth="1"/>
    <col min="8194" max="8194" width="24.25" style="239" customWidth="1"/>
    <col min="8195" max="8195" width="4" style="239" customWidth="1"/>
    <col min="8196" max="8198" width="20.125" style="239" customWidth="1"/>
    <col min="8199" max="8199" width="3.125" style="239" customWidth="1"/>
    <col min="8200" max="8200" width="3.75" style="239" customWidth="1"/>
    <col min="8201" max="8201" width="2.5" style="239" customWidth="1"/>
    <col min="8202" max="8448" width="9" style="239" customWidth="1"/>
    <col min="8449" max="8449" width="3.75" style="239" customWidth="1"/>
    <col min="8450" max="8450" width="24.25" style="239" customWidth="1"/>
    <col min="8451" max="8451" width="4" style="239" customWidth="1"/>
    <col min="8452" max="8454" width="20.125" style="239" customWidth="1"/>
    <col min="8455" max="8455" width="3.125" style="239" customWidth="1"/>
    <col min="8456" max="8456" width="3.75" style="239" customWidth="1"/>
    <col min="8457" max="8457" width="2.5" style="239" customWidth="1"/>
    <col min="8458" max="8704" width="9" style="239" customWidth="1"/>
    <col min="8705" max="8705" width="3.75" style="239" customWidth="1"/>
    <col min="8706" max="8706" width="24.25" style="239" customWidth="1"/>
    <col min="8707" max="8707" width="4" style="239" customWidth="1"/>
    <col min="8708" max="8710" width="20.125" style="239" customWidth="1"/>
    <col min="8711" max="8711" width="3.125" style="239" customWidth="1"/>
    <col min="8712" max="8712" width="3.75" style="239" customWidth="1"/>
    <col min="8713" max="8713" width="2.5" style="239" customWidth="1"/>
    <col min="8714" max="8960" width="9" style="239" customWidth="1"/>
    <col min="8961" max="8961" width="3.75" style="239" customWidth="1"/>
    <col min="8962" max="8962" width="24.25" style="239" customWidth="1"/>
    <col min="8963" max="8963" width="4" style="239" customWidth="1"/>
    <col min="8964" max="8966" width="20.125" style="239" customWidth="1"/>
    <col min="8967" max="8967" width="3.125" style="239" customWidth="1"/>
    <col min="8968" max="8968" width="3.75" style="239" customWidth="1"/>
    <col min="8969" max="8969" width="2.5" style="239" customWidth="1"/>
    <col min="8970" max="9216" width="9" style="239" customWidth="1"/>
    <col min="9217" max="9217" width="3.75" style="239" customWidth="1"/>
    <col min="9218" max="9218" width="24.25" style="239" customWidth="1"/>
    <col min="9219" max="9219" width="4" style="239" customWidth="1"/>
    <col min="9220" max="9222" width="20.125" style="239" customWidth="1"/>
    <col min="9223" max="9223" width="3.125" style="239" customWidth="1"/>
    <col min="9224" max="9224" width="3.75" style="239" customWidth="1"/>
    <col min="9225" max="9225" width="2.5" style="239" customWidth="1"/>
    <col min="9226" max="9472" width="9" style="239" customWidth="1"/>
    <col min="9473" max="9473" width="3.75" style="239" customWidth="1"/>
    <col min="9474" max="9474" width="24.25" style="239" customWidth="1"/>
    <col min="9475" max="9475" width="4" style="239" customWidth="1"/>
    <col min="9476" max="9478" width="20.125" style="239" customWidth="1"/>
    <col min="9479" max="9479" width="3.125" style="239" customWidth="1"/>
    <col min="9480" max="9480" width="3.75" style="239" customWidth="1"/>
    <col min="9481" max="9481" width="2.5" style="239" customWidth="1"/>
    <col min="9482" max="9728" width="9" style="239" customWidth="1"/>
    <col min="9729" max="9729" width="3.75" style="239" customWidth="1"/>
    <col min="9730" max="9730" width="24.25" style="239" customWidth="1"/>
    <col min="9731" max="9731" width="4" style="239" customWidth="1"/>
    <col min="9732" max="9734" width="20.125" style="239" customWidth="1"/>
    <col min="9735" max="9735" width="3.125" style="239" customWidth="1"/>
    <col min="9736" max="9736" width="3.75" style="239" customWidth="1"/>
    <col min="9737" max="9737" width="2.5" style="239" customWidth="1"/>
    <col min="9738" max="9984" width="9" style="239" customWidth="1"/>
    <col min="9985" max="9985" width="3.75" style="239" customWidth="1"/>
    <col min="9986" max="9986" width="24.25" style="239" customWidth="1"/>
    <col min="9987" max="9987" width="4" style="239" customWidth="1"/>
    <col min="9988" max="9990" width="20.125" style="239" customWidth="1"/>
    <col min="9991" max="9991" width="3.125" style="239" customWidth="1"/>
    <col min="9992" max="9992" width="3.75" style="239" customWidth="1"/>
    <col min="9993" max="9993" width="2.5" style="239" customWidth="1"/>
    <col min="9994" max="10240" width="9" style="239" customWidth="1"/>
    <col min="10241" max="10241" width="3.75" style="239" customWidth="1"/>
    <col min="10242" max="10242" width="24.25" style="239" customWidth="1"/>
    <col min="10243" max="10243" width="4" style="239" customWidth="1"/>
    <col min="10244" max="10246" width="20.125" style="239" customWidth="1"/>
    <col min="10247" max="10247" width="3.125" style="239" customWidth="1"/>
    <col min="10248" max="10248" width="3.75" style="239" customWidth="1"/>
    <col min="10249" max="10249" width="2.5" style="239" customWidth="1"/>
    <col min="10250" max="10496" width="9" style="239" customWidth="1"/>
    <col min="10497" max="10497" width="3.75" style="239" customWidth="1"/>
    <col min="10498" max="10498" width="24.25" style="239" customWidth="1"/>
    <col min="10499" max="10499" width="4" style="239" customWidth="1"/>
    <col min="10500" max="10502" width="20.125" style="239" customWidth="1"/>
    <col min="10503" max="10503" width="3.125" style="239" customWidth="1"/>
    <col min="10504" max="10504" width="3.75" style="239" customWidth="1"/>
    <col min="10505" max="10505" width="2.5" style="239" customWidth="1"/>
    <col min="10506" max="10752" width="9" style="239" customWidth="1"/>
    <col min="10753" max="10753" width="3.75" style="239" customWidth="1"/>
    <col min="10754" max="10754" width="24.25" style="239" customWidth="1"/>
    <col min="10755" max="10755" width="4" style="239" customWidth="1"/>
    <col min="10756" max="10758" width="20.125" style="239" customWidth="1"/>
    <col min="10759" max="10759" width="3.125" style="239" customWidth="1"/>
    <col min="10760" max="10760" width="3.75" style="239" customWidth="1"/>
    <col min="10761" max="10761" width="2.5" style="239" customWidth="1"/>
    <col min="10762" max="11008" width="9" style="239" customWidth="1"/>
    <col min="11009" max="11009" width="3.75" style="239" customWidth="1"/>
    <col min="11010" max="11010" width="24.25" style="239" customWidth="1"/>
    <col min="11011" max="11011" width="4" style="239" customWidth="1"/>
    <col min="11012" max="11014" width="20.125" style="239" customWidth="1"/>
    <col min="11015" max="11015" width="3.125" style="239" customWidth="1"/>
    <col min="11016" max="11016" width="3.75" style="239" customWidth="1"/>
    <col min="11017" max="11017" width="2.5" style="239" customWidth="1"/>
    <col min="11018" max="11264" width="9" style="239" customWidth="1"/>
    <col min="11265" max="11265" width="3.75" style="239" customWidth="1"/>
    <col min="11266" max="11266" width="24.25" style="239" customWidth="1"/>
    <col min="11267" max="11267" width="4" style="239" customWidth="1"/>
    <col min="11268" max="11270" width="20.125" style="239" customWidth="1"/>
    <col min="11271" max="11271" width="3.125" style="239" customWidth="1"/>
    <col min="11272" max="11272" width="3.75" style="239" customWidth="1"/>
    <col min="11273" max="11273" width="2.5" style="239" customWidth="1"/>
    <col min="11274" max="11520" width="9" style="239" customWidth="1"/>
    <col min="11521" max="11521" width="3.75" style="239" customWidth="1"/>
    <col min="11522" max="11522" width="24.25" style="239" customWidth="1"/>
    <col min="11523" max="11523" width="4" style="239" customWidth="1"/>
    <col min="11524" max="11526" width="20.125" style="239" customWidth="1"/>
    <col min="11527" max="11527" width="3.125" style="239" customWidth="1"/>
    <col min="11528" max="11528" width="3.75" style="239" customWidth="1"/>
    <col min="11529" max="11529" width="2.5" style="239" customWidth="1"/>
    <col min="11530" max="11776" width="9" style="239" customWidth="1"/>
    <col min="11777" max="11777" width="3.75" style="239" customWidth="1"/>
    <col min="11778" max="11778" width="24.25" style="239" customWidth="1"/>
    <col min="11779" max="11779" width="4" style="239" customWidth="1"/>
    <col min="11780" max="11782" width="20.125" style="239" customWidth="1"/>
    <col min="11783" max="11783" width="3.125" style="239" customWidth="1"/>
    <col min="11784" max="11784" width="3.75" style="239" customWidth="1"/>
    <col min="11785" max="11785" width="2.5" style="239" customWidth="1"/>
    <col min="11786" max="12032" width="9" style="239" customWidth="1"/>
    <col min="12033" max="12033" width="3.75" style="239" customWidth="1"/>
    <col min="12034" max="12034" width="24.25" style="239" customWidth="1"/>
    <col min="12035" max="12035" width="4" style="239" customWidth="1"/>
    <col min="12036" max="12038" width="20.125" style="239" customWidth="1"/>
    <col min="12039" max="12039" width="3.125" style="239" customWidth="1"/>
    <col min="12040" max="12040" width="3.75" style="239" customWidth="1"/>
    <col min="12041" max="12041" width="2.5" style="239" customWidth="1"/>
    <col min="12042" max="12288" width="9" style="239" customWidth="1"/>
    <col min="12289" max="12289" width="3.75" style="239" customWidth="1"/>
    <col min="12290" max="12290" width="24.25" style="239" customWidth="1"/>
    <col min="12291" max="12291" width="4" style="239" customWidth="1"/>
    <col min="12292" max="12294" width="20.125" style="239" customWidth="1"/>
    <col min="12295" max="12295" width="3.125" style="239" customWidth="1"/>
    <col min="12296" max="12296" width="3.75" style="239" customWidth="1"/>
    <col min="12297" max="12297" width="2.5" style="239" customWidth="1"/>
    <col min="12298" max="12544" width="9" style="239" customWidth="1"/>
    <col min="12545" max="12545" width="3.75" style="239" customWidth="1"/>
    <col min="12546" max="12546" width="24.25" style="239" customWidth="1"/>
    <col min="12547" max="12547" width="4" style="239" customWidth="1"/>
    <col min="12548" max="12550" width="20.125" style="239" customWidth="1"/>
    <col min="12551" max="12551" width="3.125" style="239" customWidth="1"/>
    <col min="12552" max="12552" width="3.75" style="239" customWidth="1"/>
    <col min="12553" max="12553" width="2.5" style="239" customWidth="1"/>
    <col min="12554" max="12800" width="9" style="239" customWidth="1"/>
    <col min="12801" max="12801" width="3.75" style="239" customWidth="1"/>
    <col min="12802" max="12802" width="24.25" style="239" customWidth="1"/>
    <col min="12803" max="12803" width="4" style="239" customWidth="1"/>
    <col min="12804" max="12806" width="20.125" style="239" customWidth="1"/>
    <col min="12807" max="12807" width="3.125" style="239" customWidth="1"/>
    <col min="12808" max="12808" width="3.75" style="239" customWidth="1"/>
    <col min="12809" max="12809" width="2.5" style="239" customWidth="1"/>
    <col min="12810" max="13056" width="9" style="239" customWidth="1"/>
    <col min="13057" max="13057" width="3.75" style="239" customWidth="1"/>
    <col min="13058" max="13058" width="24.25" style="239" customWidth="1"/>
    <col min="13059" max="13059" width="4" style="239" customWidth="1"/>
    <col min="13060" max="13062" width="20.125" style="239" customWidth="1"/>
    <col min="13063" max="13063" width="3.125" style="239" customWidth="1"/>
    <col min="13064" max="13064" width="3.75" style="239" customWidth="1"/>
    <col min="13065" max="13065" width="2.5" style="239" customWidth="1"/>
    <col min="13066" max="13312" width="9" style="239" customWidth="1"/>
    <col min="13313" max="13313" width="3.75" style="239" customWidth="1"/>
    <col min="13314" max="13314" width="24.25" style="239" customWidth="1"/>
    <col min="13315" max="13315" width="4" style="239" customWidth="1"/>
    <col min="13316" max="13318" width="20.125" style="239" customWidth="1"/>
    <col min="13319" max="13319" width="3.125" style="239" customWidth="1"/>
    <col min="13320" max="13320" width="3.75" style="239" customWidth="1"/>
    <col min="13321" max="13321" width="2.5" style="239" customWidth="1"/>
    <col min="13322" max="13568" width="9" style="239" customWidth="1"/>
    <col min="13569" max="13569" width="3.75" style="239" customWidth="1"/>
    <col min="13570" max="13570" width="24.25" style="239" customWidth="1"/>
    <col min="13571" max="13571" width="4" style="239" customWidth="1"/>
    <col min="13572" max="13574" width="20.125" style="239" customWidth="1"/>
    <col min="13575" max="13575" width="3.125" style="239" customWidth="1"/>
    <col min="13576" max="13576" width="3.75" style="239" customWidth="1"/>
    <col min="13577" max="13577" width="2.5" style="239" customWidth="1"/>
    <col min="13578" max="13824" width="9" style="239" customWidth="1"/>
    <col min="13825" max="13825" width="3.75" style="239" customWidth="1"/>
    <col min="13826" max="13826" width="24.25" style="239" customWidth="1"/>
    <col min="13827" max="13827" width="4" style="239" customWidth="1"/>
    <col min="13828" max="13830" width="20.125" style="239" customWidth="1"/>
    <col min="13831" max="13831" width="3.125" style="239" customWidth="1"/>
    <col min="13832" max="13832" width="3.75" style="239" customWidth="1"/>
    <col min="13833" max="13833" width="2.5" style="239" customWidth="1"/>
    <col min="13834" max="14080" width="9" style="239" customWidth="1"/>
    <col min="14081" max="14081" width="3.75" style="239" customWidth="1"/>
    <col min="14082" max="14082" width="24.25" style="239" customWidth="1"/>
    <col min="14083" max="14083" width="4" style="239" customWidth="1"/>
    <col min="14084" max="14086" width="20.125" style="239" customWidth="1"/>
    <col min="14087" max="14087" width="3.125" style="239" customWidth="1"/>
    <col min="14088" max="14088" width="3.75" style="239" customWidth="1"/>
    <col min="14089" max="14089" width="2.5" style="239" customWidth="1"/>
    <col min="14090" max="14336" width="9" style="239" customWidth="1"/>
    <col min="14337" max="14337" width="3.75" style="239" customWidth="1"/>
    <col min="14338" max="14338" width="24.25" style="239" customWidth="1"/>
    <col min="14339" max="14339" width="4" style="239" customWidth="1"/>
    <col min="14340" max="14342" width="20.125" style="239" customWidth="1"/>
    <col min="14343" max="14343" width="3.125" style="239" customWidth="1"/>
    <col min="14344" max="14344" width="3.75" style="239" customWidth="1"/>
    <col min="14345" max="14345" width="2.5" style="239" customWidth="1"/>
    <col min="14346" max="14592" width="9" style="239" customWidth="1"/>
    <col min="14593" max="14593" width="3.75" style="239" customWidth="1"/>
    <col min="14594" max="14594" width="24.25" style="239" customWidth="1"/>
    <col min="14595" max="14595" width="4" style="239" customWidth="1"/>
    <col min="14596" max="14598" width="20.125" style="239" customWidth="1"/>
    <col min="14599" max="14599" width="3.125" style="239" customWidth="1"/>
    <col min="14600" max="14600" width="3.75" style="239" customWidth="1"/>
    <col min="14601" max="14601" width="2.5" style="239" customWidth="1"/>
    <col min="14602" max="14848" width="9" style="239" customWidth="1"/>
    <col min="14849" max="14849" width="3.75" style="239" customWidth="1"/>
    <col min="14850" max="14850" width="24.25" style="239" customWidth="1"/>
    <col min="14851" max="14851" width="4" style="239" customWidth="1"/>
    <col min="14852" max="14854" width="20.125" style="239" customWidth="1"/>
    <col min="14855" max="14855" width="3.125" style="239" customWidth="1"/>
    <col min="14856" max="14856" width="3.75" style="239" customWidth="1"/>
    <col min="14857" max="14857" width="2.5" style="239" customWidth="1"/>
    <col min="14858" max="15104" width="9" style="239" customWidth="1"/>
    <col min="15105" max="15105" width="3.75" style="239" customWidth="1"/>
    <col min="15106" max="15106" width="24.25" style="239" customWidth="1"/>
    <col min="15107" max="15107" width="4" style="239" customWidth="1"/>
    <col min="15108" max="15110" width="20.125" style="239" customWidth="1"/>
    <col min="15111" max="15111" width="3.125" style="239" customWidth="1"/>
    <col min="15112" max="15112" width="3.75" style="239" customWidth="1"/>
    <col min="15113" max="15113" width="2.5" style="239" customWidth="1"/>
    <col min="15114" max="15360" width="9" style="239" customWidth="1"/>
    <col min="15361" max="15361" width="3.75" style="239" customWidth="1"/>
    <col min="15362" max="15362" width="24.25" style="239" customWidth="1"/>
    <col min="15363" max="15363" width="4" style="239" customWidth="1"/>
    <col min="15364" max="15366" width="20.125" style="239" customWidth="1"/>
    <col min="15367" max="15367" width="3.125" style="239" customWidth="1"/>
    <col min="15368" max="15368" width="3.75" style="239" customWidth="1"/>
    <col min="15369" max="15369" width="2.5" style="239" customWidth="1"/>
    <col min="15370" max="15616" width="9" style="239" customWidth="1"/>
    <col min="15617" max="15617" width="3.75" style="239" customWidth="1"/>
    <col min="15618" max="15618" width="24.25" style="239" customWidth="1"/>
    <col min="15619" max="15619" width="4" style="239" customWidth="1"/>
    <col min="15620" max="15622" width="20.125" style="239" customWidth="1"/>
    <col min="15623" max="15623" width="3.125" style="239" customWidth="1"/>
    <col min="15624" max="15624" width="3.75" style="239" customWidth="1"/>
    <col min="15625" max="15625" width="2.5" style="239" customWidth="1"/>
    <col min="15626" max="15872" width="9" style="239" customWidth="1"/>
    <col min="15873" max="15873" width="3.75" style="239" customWidth="1"/>
    <col min="15874" max="15874" width="24.25" style="239" customWidth="1"/>
    <col min="15875" max="15875" width="4" style="239" customWidth="1"/>
    <col min="15876" max="15878" width="20.125" style="239" customWidth="1"/>
    <col min="15879" max="15879" width="3.125" style="239" customWidth="1"/>
    <col min="15880" max="15880" width="3.75" style="239" customWidth="1"/>
    <col min="15881" max="15881" width="2.5" style="239" customWidth="1"/>
    <col min="15882" max="16128" width="9" style="239" customWidth="1"/>
    <col min="16129" max="16129" width="3.75" style="239" customWidth="1"/>
    <col min="16130" max="16130" width="24.25" style="239" customWidth="1"/>
    <col min="16131" max="16131" width="4" style="239" customWidth="1"/>
    <col min="16132" max="16134" width="20.125" style="239" customWidth="1"/>
    <col min="16135" max="16135" width="3.125" style="239" customWidth="1"/>
    <col min="16136" max="16136" width="3.75" style="239" customWidth="1"/>
    <col min="16137" max="16137" width="2.5" style="239" customWidth="1"/>
    <col min="16138" max="16384" width="9" style="239" customWidth="1"/>
  </cols>
  <sheetData>
    <row r="1" spans="1:7" ht="20.100000000000001" customHeight="1"/>
    <row r="2" spans="1:7" ht="20.100000000000001" customHeight="1">
      <c r="A2" s="226"/>
      <c r="F2" s="258" t="s">
        <v>194</v>
      </c>
      <c r="G2" s="258"/>
    </row>
    <row r="3" spans="1:7" ht="20.100000000000001" customHeight="1">
      <c r="A3" s="226"/>
      <c r="F3" s="258"/>
      <c r="G3" s="258"/>
    </row>
    <row r="4" spans="1:7" ht="20.100000000000001" customHeight="1">
      <c r="A4" s="278" t="s">
        <v>74</v>
      </c>
      <c r="B4" s="278"/>
      <c r="C4" s="278"/>
      <c r="D4" s="278"/>
      <c r="E4" s="278"/>
      <c r="F4" s="278"/>
      <c r="G4" s="278"/>
    </row>
    <row r="5" spans="1:7" ht="20.100000000000001" customHeight="1">
      <c r="A5" s="228"/>
      <c r="B5" s="228"/>
      <c r="C5" s="228"/>
      <c r="D5" s="228"/>
      <c r="E5" s="228"/>
      <c r="F5" s="228"/>
      <c r="G5" s="228"/>
    </row>
    <row r="6" spans="1:7" ht="39.950000000000003" customHeight="1">
      <c r="A6" s="228"/>
      <c r="B6" s="231" t="s">
        <v>489</v>
      </c>
      <c r="C6" s="296"/>
      <c r="D6" s="296"/>
      <c r="E6" s="296"/>
      <c r="F6" s="296"/>
      <c r="G6" s="301"/>
    </row>
    <row r="7" spans="1:7" ht="39.950000000000003" customHeight="1">
      <c r="B7" s="231" t="s">
        <v>56</v>
      </c>
      <c r="C7" s="282"/>
      <c r="D7" s="282"/>
      <c r="E7" s="282"/>
      <c r="F7" s="282"/>
      <c r="G7" s="285"/>
    </row>
    <row r="8" spans="1:7" ht="39.950000000000003" customHeight="1">
      <c r="B8" s="231" t="s">
        <v>597</v>
      </c>
      <c r="C8" s="282" t="s">
        <v>548</v>
      </c>
      <c r="D8" s="282"/>
      <c r="E8" s="282"/>
      <c r="F8" s="282"/>
      <c r="G8" s="285"/>
    </row>
    <row r="9" spans="1:7" ht="80.099999999999994" customHeight="1">
      <c r="B9" s="244" t="s">
        <v>864</v>
      </c>
      <c r="C9" s="244" t="s">
        <v>715</v>
      </c>
      <c r="D9" s="1159"/>
      <c r="E9" s="1159"/>
      <c r="F9" s="1159"/>
      <c r="G9" s="1163"/>
    </row>
    <row r="10" spans="1:7" ht="9.75" customHeight="1">
      <c r="B10" s="1150" t="s">
        <v>862</v>
      </c>
      <c r="C10" s="1155"/>
      <c r="D10" s="1155"/>
      <c r="E10" s="1155"/>
      <c r="F10" s="1155"/>
      <c r="G10" s="1164"/>
    </row>
    <row r="11" spans="1:7" ht="40.5" customHeight="1">
      <c r="B11" s="1151"/>
      <c r="C11" s="1156"/>
      <c r="D11" s="1160" t="s">
        <v>713</v>
      </c>
      <c r="E11" s="254" t="s">
        <v>329</v>
      </c>
      <c r="F11" s="254" t="s">
        <v>422</v>
      </c>
      <c r="G11" s="263"/>
    </row>
    <row r="12" spans="1:7" ht="44.25" customHeight="1">
      <c r="B12" s="1151"/>
      <c r="D12" s="298" t="s">
        <v>539</v>
      </c>
      <c r="E12" s="298" t="s">
        <v>539</v>
      </c>
      <c r="F12" s="298" t="s">
        <v>21</v>
      </c>
      <c r="G12" s="263"/>
    </row>
    <row r="13" spans="1:7">
      <c r="B13" s="1151"/>
      <c r="C13" s="1157" t="s">
        <v>858</v>
      </c>
      <c r="D13" s="1162"/>
      <c r="E13" s="1162"/>
      <c r="F13" s="1162"/>
      <c r="G13" s="1165"/>
    </row>
    <row r="14" spans="1:7" ht="12.75" customHeight="1">
      <c r="B14" s="1152"/>
      <c r="C14" s="1158"/>
      <c r="D14" s="1161"/>
      <c r="E14" s="1161"/>
      <c r="F14" s="1161"/>
      <c r="G14" s="1166"/>
    </row>
    <row r="15" spans="1:7" ht="12" customHeight="1">
      <c r="B15" s="239" t="s">
        <v>168</v>
      </c>
    </row>
    <row r="16" spans="1:7" ht="17.100000000000001" customHeight="1">
      <c r="B16" s="1153" t="s">
        <v>530</v>
      </c>
      <c r="C16" s="1153"/>
      <c r="D16" s="1153"/>
      <c r="E16" s="1153"/>
      <c r="F16" s="1153"/>
      <c r="G16" s="1153"/>
    </row>
    <row r="17" spans="2:9" ht="17.100000000000001" customHeight="1">
      <c r="B17" s="1153" t="s">
        <v>427</v>
      </c>
      <c r="C17" s="1153"/>
      <c r="D17" s="1153"/>
      <c r="E17" s="1153"/>
      <c r="F17" s="1153"/>
      <c r="G17" s="1153"/>
    </row>
    <row r="18" spans="2:9" ht="17.100000000000001" customHeight="1">
      <c r="B18" s="1153" t="s">
        <v>97</v>
      </c>
      <c r="C18" s="1153"/>
      <c r="D18" s="1153"/>
      <c r="E18" s="1153"/>
      <c r="F18" s="1153"/>
      <c r="G18" s="1153"/>
    </row>
    <row r="19" spans="2:9" ht="33" customHeight="1">
      <c r="B19" s="1154" t="s">
        <v>857</v>
      </c>
      <c r="C19" s="1154"/>
      <c r="D19" s="1154"/>
      <c r="E19" s="1154"/>
      <c r="F19" s="1154"/>
      <c r="G19" s="1153"/>
    </row>
    <row r="20" spans="2:9" ht="17.100000000000001" customHeight="1">
      <c r="B20" s="1153"/>
      <c r="C20" s="1153"/>
      <c r="D20" s="1153"/>
      <c r="E20" s="1153"/>
      <c r="F20" s="1153"/>
      <c r="G20" s="1153"/>
      <c r="H20" s="1153"/>
      <c r="I20" s="1153"/>
    </row>
  </sheetData>
  <mergeCells count="9">
    <mergeCell ref="F2:G2"/>
    <mergeCell ref="A4:G4"/>
    <mergeCell ref="C6:G6"/>
    <mergeCell ref="C7:G7"/>
    <mergeCell ref="C8:G8"/>
    <mergeCell ref="C9:G9"/>
    <mergeCell ref="B19:F19"/>
    <mergeCell ref="B10:B14"/>
    <mergeCell ref="C13:G14"/>
  </mergeCells>
  <phoneticPr fontId="6"/>
  <pageMargins left="0.7" right="0.7" top="0.75" bottom="0.75" header="0.3" footer="0.3"/>
  <pageSetup paperSize="9" fitToWidth="1" fitToHeight="1" orientation="portrait" usePrinterDefaults="1"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sheetPr>
    <tabColor theme="4"/>
  </sheetPr>
  <dimension ref="A1:I15"/>
  <sheetViews>
    <sheetView view="pageBreakPreview" zoomScaleSheetLayoutView="100" workbookViewId="0"/>
  </sheetViews>
  <sheetFormatPr defaultRowHeight="18.75"/>
  <cols>
    <col min="1" max="1" width="1.5" style="1167" customWidth="1"/>
    <col min="2" max="2" width="26.625" style="1167" customWidth="1"/>
    <col min="3" max="3" width="4" style="1167" customWidth="1"/>
    <col min="4" max="6" width="20.125" style="1167" customWidth="1"/>
    <col min="7" max="7" width="3.125" style="1167" customWidth="1"/>
    <col min="8" max="8" width="1.25" style="1167" customWidth="1"/>
    <col min="9" max="9" width="2.5" style="1167" customWidth="1"/>
    <col min="10" max="256" width="9" style="1167" customWidth="1"/>
    <col min="257" max="257" width="3.75" style="1167" customWidth="1"/>
    <col min="258" max="258" width="24.25" style="1167" customWidth="1"/>
    <col min="259" max="259" width="4" style="1167" customWidth="1"/>
    <col min="260" max="262" width="20.125" style="1167" customWidth="1"/>
    <col min="263" max="263" width="3.125" style="1167" customWidth="1"/>
    <col min="264" max="264" width="3.75" style="1167" customWidth="1"/>
    <col min="265" max="265" width="2.5" style="1167" customWidth="1"/>
    <col min="266" max="512" width="9" style="1167" customWidth="1"/>
    <col min="513" max="513" width="3.75" style="1167" customWidth="1"/>
    <col min="514" max="514" width="24.25" style="1167" customWidth="1"/>
    <col min="515" max="515" width="4" style="1167" customWidth="1"/>
    <col min="516" max="518" width="20.125" style="1167" customWidth="1"/>
    <col min="519" max="519" width="3.125" style="1167" customWidth="1"/>
    <col min="520" max="520" width="3.75" style="1167" customWidth="1"/>
    <col min="521" max="521" width="2.5" style="1167" customWidth="1"/>
    <col min="522" max="768" width="9" style="1167" customWidth="1"/>
    <col min="769" max="769" width="3.75" style="1167" customWidth="1"/>
    <col min="770" max="770" width="24.25" style="1167" customWidth="1"/>
    <col min="771" max="771" width="4" style="1167" customWidth="1"/>
    <col min="772" max="774" width="20.125" style="1167" customWidth="1"/>
    <col min="775" max="775" width="3.125" style="1167" customWidth="1"/>
    <col min="776" max="776" width="3.75" style="1167" customWidth="1"/>
    <col min="777" max="777" width="2.5" style="1167" customWidth="1"/>
    <col min="778" max="1024" width="9" style="1167" customWidth="1"/>
    <col min="1025" max="1025" width="3.75" style="1167" customWidth="1"/>
    <col min="1026" max="1026" width="24.25" style="1167" customWidth="1"/>
    <col min="1027" max="1027" width="4" style="1167" customWidth="1"/>
    <col min="1028" max="1030" width="20.125" style="1167" customWidth="1"/>
    <col min="1031" max="1031" width="3.125" style="1167" customWidth="1"/>
    <col min="1032" max="1032" width="3.75" style="1167" customWidth="1"/>
    <col min="1033" max="1033" width="2.5" style="1167" customWidth="1"/>
    <col min="1034" max="1280" width="9" style="1167" customWidth="1"/>
    <col min="1281" max="1281" width="3.75" style="1167" customWidth="1"/>
    <col min="1282" max="1282" width="24.25" style="1167" customWidth="1"/>
    <col min="1283" max="1283" width="4" style="1167" customWidth="1"/>
    <col min="1284" max="1286" width="20.125" style="1167" customWidth="1"/>
    <col min="1287" max="1287" width="3.125" style="1167" customWidth="1"/>
    <col min="1288" max="1288" width="3.75" style="1167" customWidth="1"/>
    <col min="1289" max="1289" width="2.5" style="1167" customWidth="1"/>
    <col min="1290" max="1536" width="9" style="1167" customWidth="1"/>
    <col min="1537" max="1537" width="3.75" style="1167" customWidth="1"/>
    <col min="1538" max="1538" width="24.25" style="1167" customWidth="1"/>
    <col min="1539" max="1539" width="4" style="1167" customWidth="1"/>
    <col min="1540" max="1542" width="20.125" style="1167" customWidth="1"/>
    <col min="1543" max="1543" width="3.125" style="1167" customWidth="1"/>
    <col min="1544" max="1544" width="3.75" style="1167" customWidth="1"/>
    <col min="1545" max="1545" width="2.5" style="1167" customWidth="1"/>
    <col min="1546" max="1792" width="9" style="1167" customWidth="1"/>
    <col min="1793" max="1793" width="3.75" style="1167" customWidth="1"/>
    <col min="1794" max="1794" width="24.25" style="1167" customWidth="1"/>
    <col min="1795" max="1795" width="4" style="1167" customWidth="1"/>
    <col min="1796" max="1798" width="20.125" style="1167" customWidth="1"/>
    <col min="1799" max="1799" width="3.125" style="1167" customWidth="1"/>
    <col min="1800" max="1800" width="3.75" style="1167" customWidth="1"/>
    <col min="1801" max="1801" width="2.5" style="1167" customWidth="1"/>
    <col min="1802" max="2048" width="9" style="1167" customWidth="1"/>
    <col min="2049" max="2049" width="3.75" style="1167" customWidth="1"/>
    <col min="2050" max="2050" width="24.25" style="1167" customWidth="1"/>
    <col min="2051" max="2051" width="4" style="1167" customWidth="1"/>
    <col min="2052" max="2054" width="20.125" style="1167" customWidth="1"/>
    <col min="2055" max="2055" width="3.125" style="1167" customWidth="1"/>
    <col min="2056" max="2056" width="3.75" style="1167" customWidth="1"/>
    <col min="2057" max="2057" width="2.5" style="1167" customWidth="1"/>
    <col min="2058" max="2304" width="9" style="1167" customWidth="1"/>
    <col min="2305" max="2305" width="3.75" style="1167" customWidth="1"/>
    <col min="2306" max="2306" width="24.25" style="1167" customWidth="1"/>
    <col min="2307" max="2307" width="4" style="1167" customWidth="1"/>
    <col min="2308" max="2310" width="20.125" style="1167" customWidth="1"/>
    <col min="2311" max="2311" width="3.125" style="1167" customWidth="1"/>
    <col min="2312" max="2312" width="3.75" style="1167" customWidth="1"/>
    <col min="2313" max="2313" width="2.5" style="1167" customWidth="1"/>
    <col min="2314" max="2560" width="9" style="1167" customWidth="1"/>
    <col min="2561" max="2561" width="3.75" style="1167" customWidth="1"/>
    <col min="2562" max="2562" width="24.25" style="1167" customWidth="1"/>
    <col min="2563" max="2563" width="4" style="1167" customWidth="1"/>
    <col min="2564" max="2566" width="20.125" style="1167" customWidth="1"/>
    <col min="2567" max="2567" width="3.125" style="1167" customWidth="1"/>
    <col min="2568" max="2568" width="3.75" style="1167" customWidth="1"/>
    <col min="2569" max="2569" width="2.5" style="1167" customWidth="1"/>
    <col min="2570" max="2816" width="9" style="1167" customWidth="1"/>
    <col min="2817" max="2817" width="3.75" style="1167" customWidth="1"/>
    <col min="2818" max="2818" width="24.25" style="1167" customWidth="1"/>
    <col min="2819" max="2819" width="4" style="1167" customWidth="1"/>
    <col min="2820" max="2822" width="20.125" style="1167" customWidth="1"/>
    <col min="2823" max="2823" width="3.125" style="1167" customWidth="1"/>
    <col min="2824" max="2824" width="3.75" style="1167" customWidth="1"/>
    <col min="2825" max="2825" width="2.5" style="1167" customWidth="1"/>
    <col min="2826" max="3072" width="9" style="1167" customWidth="1"/>
    <col min="3073" max="3073" width="3.75" style="1167" customWidth="1"/>
    <col min="3074" max="3074" width="24.25" style="1167" customWidth="1"/>
    <col min="3075" max="3075" width="4" style="1167" customWidth="1"/>
    <col min="3076" max="3078" width="20.125" style="1167" customWidth="1"/>
    <col min="3079" max="3079" width="3.125" style="1167" customWidth="1"/>
    <col min="3080" max="3080" width="3.75" style="1167" customWidth="1"/>
    <col min="3081" max="3081" width="2.5" style="1167" customWidth="1"/>
    <col min="3082" max="3328" width="9" style="1167" customWidth="1"/>
    <col min="3329" max="3329" width="3.75" style="1167" customWidth="1"/>
    <col min="3330" max="3330" width="24.25" style="1167" customWidth="1"/>
    <col min="3331" max="3331" width="4" style="1167" customWidth="1"/>
    <col min="3332" max="3334" width="20.125" style="1167" customWidth="1"/>
    <col min="3335" max="3335" width="3.125" style="1167" customWidth="1"/>
    <col min="3336" max="3336" width="3.75" style="1167" customWidth="1"/>
    <col min="3337" max="3337" width="2.5" style="1167" customWidth="1"/>
    <col min="3338" max="3584" width="9" style="1167" customWidth="1"/>
    <col min="3585" max="3585" width="3.75" style="1167" customWidth="1"/>
    <col min="3586" max="3586" width="24.25" style="1167" customWidth="1"/>
    <col min="3587" max="3587" width="4" style="1167" customWidth="1"/>
    <col min="3588" max="3590" width="20.125" style="1167" customWidth="1"/>
    <col min="3591" max="3591" width="3.125" style="1167" customWidth="1"/>
    <col min="3592" max="3592" width="3.75" style="1167" customWidth="1"/>
    <col min="3593" max="3593" width="2.5" style="1167" customWidth="1"/>
    <col min="3594" max="3840" width="9" style="1167" customWidth="1"/>
    <col min="3841" max="3841" width="3.75" style="1167" customWidth="1"/>
    <col min="3842" max="3842" width="24.25" style="1167" customWidth="1"/>
    <col min="3843" max="3843" width="4" style="1167" customWidth="1"/>
    <col min="3844" max="3846" width="20.125" style="1167" customWidth="1"/>
    <col min="3847" max="3847" width="3.125" style="1167" customWidth="1"/>
    <col min="3848" max="3848" width="3.75" style="1167" customWidth="1"/>
    <col min="3849" max="3849" width="2.5" style="1167" customWidth="1"/>
    <col min="3850" max="4096" width="9" style="1167" customWidth="1"/>
    <col min="4097" max="4097" width="3.75" style="1167" customWidth="1"/>
    <col min="4098" max="4098" width="24.25" style="1167" customWidth="1"/>
    <col min="4099" max="4099" width="4" style="1167" customWidth="1"/>
    <col min="4100" max="4102" width="20.125" style="1167" customWidth="1"/>
    <col min="4103" max="4103" width="3.125" style="1167" customWidth="1"/>
    <col min="4104" max="4104" width="3.75" style="1167" customWidth="1"/>
    <col min="4105" max="4105" width="2.5" style="1167" customWidth="1"/>
    <col min="4106" max="4352" width="9" style="1167" customWidth="1"/>
    <col min="4353" max="4353" width="3.75" style="1167" customWidth="1"/>
    <col min="4354" max="4354" width="24.25" style="1167" customWidth="1"/>
    <col min="4355" max="4355" width="4" style="1167" customWidth="1"/>
    <col min="4356" max="4358" width="20.125" style="1167" customWidth="1"/>
    <col min="4359" max="4359" width="3.125" style="1167" customWidth="1"/>
    <col min="4360" max="4360" width="3.75" style="1167" customWidth="1"/>
    <col min="4361" max="4361" width="2.5" style="1167" customWidth="1"/>
    <col min="4362" max="4608" width="9" style="1167" customWidth="1"/>
    <col min="4609" max="4609" width="3.75" style="1167" customWidth="1"/>
    <col min="4610" max="4610" width="24.25" style="1167" customWidth="1"/>
    <col min="4611" max="4611" width="4" style="1167" customWidth="1"/>
    <col min="4612" max="4614" width="20.125" style="1167" customWidth="1"/>
    <col min="4615" max="4615" width="3.125" style="1167" customWidth="1"/>
    <col min="4616" max="4616" width="3.75" style="1167" customWidth="1"/>
    <col min="4617" max="4617" width="2.5" style="1167" customWidth="1"/>
    <col min="4618" max="4864" width="9" style="1167" customWidth="1"/>
    <col min="4865" max="4865" width="3.75" style="1167" customWidth="1"/>
    <col min="4866" max="4866" width="24.25" style="1167" customWidth="1"/>
    <col min="4867" max="4867" width="4" style="1167" customWidth="1"/>
    <col min="4868" max="4870" width="20.125" style="1167" customWidth="1"/>
    <col min="4871" max="4871" width="3.125" style="1167" customWidth="1"/>
    <col min="4872" max="4872" width="3.75" style="1167" customWidth="1"/>
    <col min="4873" max="4873" width="2.5" style="1167" customWidth="1"/>
    <col min="4874" max="5120" width="9" style="1167" customWidth="1"/>
    <col min="5121" max="5121" width="3.75" style="1167" customWidth="1"/>
    <col min="5122" max="5122" width="24.25" style="1167" customWidth="1"/>
    <col min="5123" max="5123" width="4" style="1167" customWidth="1"/>
    <col min="5124" max="5126" width="20.125" style="1167" customWidth="1"/>
    <col min="5127" max="5127" width="3.125" style="1167" customWidth="1"/>
    <col min="5128" max="5128" width="3.75" style="1167" customWidth="1"/>
    <col min="5129" max="5129" width="2.5" style="1167" customWidth="1"/>
    <col min="5130" max="5376" width="9" style="1167" customWidth="1"/>
    <col min="5377" max="5377" width="3.75" style="1167" customWidth="1"/>
    <col min="5378" max="5378" width="24.25" style="1167" customWidth="1"/>
    <col min="5379" max="5379" width="4" style="1167" customWidth="1"/>
    <col min="5380" max="5382" width="20.125" style="1167" customWidth="1"/>
    <col min="5383" max="5383" width="3.125" style="1167" customWidth="1"/>
    <col min="5384" max="5384" width="3.75" style="1167" customWidth="1"/>
    <col min="5385" max="5385" width="2.5" style="1167" customWidth="1"/>
    <col min="5386" max="5632" width="9" style="1167" customWidth="1"/>
    <col min="5633" max="5633" width="3.75" style="1167" customWidth="1"/>
    <col min="5634" max="5634" width="24.25" style="1167" customWidth="1"/>
    <col min="5635" max="5635" width="4" style="1167" customWidth="1"/>
    <col min="5636" max="5638" width="20.125" style="1167" customWidth="1"/>
    <col min="5639" max="5639" width="3.125" style="1167" customWidth="1"/>
    <col min="5640" max="5640" width="3.75" style="1167" customWidth="1"/>
    <col min="5641" max="5641" width="2.5" style="1167" customWidth="1"/>
    <col min="5642" max="5888" width="9" style="1167" customWidth="1"/>
    <col min="5889" max="5889" width="3.75" style="1167" customWidth="1"/>
    <col min="5890" max="5890" width="24.25" style="1167" customWidth="1"/>
    <col min="5891" max="5891" width="4" style="1167" customWidth="1"/>
    <col min="5892" max="5894" width="20.125" style="1167" customWidth="1"/>
    <col min="5895" max="5895" width="3.125" style="1167" customWidth="1"/>
    <col min="5896" max="5896" width="3.75" style="1167" customWidth="1"/>
    <col min="5897" max="5897" width="2.5" style="1167" customWidth="1"/>
    <col min="5898" max="6144" width="9" style="1167" customWidth="1"/>
    <col min="6145" max="6145" width="3.75" style="1167" customWidth="1"/>
    <col min="6146" max="6146" width="24.25" style="1167" customWidth="1"/>
    <col min="6147" max="6147" width="4" style="1167" customWidth="1"/>
    <col min="6148" max="6150" width="20.125" style="1167" customWidth="1"/>
    <col min="6151" max="6151" width="3.125" style="1167" customWidth="1"/>
    <col min="6152" max="6152" width="3.75" style="1167" customWidth="1"/>
    <col min="6153" max="6153" width="2.5" style="1167" customWidth="1"/>
    <col min="6154" max="6400" width="9" style="1167" customWidth="1"/>
    <col min="6401" max="6401" width="3.75" style="1167" customWidth="1"/>
    <col min="6402" max="6402" width="24.25" style="1167" customWidth="1"/>
    <col min="6403" max="6403" width="4" style="1167" customWidth="1"/>
    <col min="6404" max="6406" width="20.125" style="1167" customWidth="1"/>
    <col min="6407" max="6407" width="3.125" style="1167" customWidth="1"/>
    <col min="6408" max="6408" width="3.75" style="1167" customWidth="1"/>
    <col min="6409" max="6409" width="2.5" style="1167" customWidth="1"/>
    <col min="6410" max="6656" width="9" style="1167" customWidth="1"/>
    <col min="6657" max="6657" width="3.75" style="1167" customWidth="1"/>
    <col min="6658" max="6658" width="24.25" style="1167" customWidth="1"/>
    <col min="6659" max="6659" width="4" style="1167" customWidth="1"/>
    <col min="6660" max="6662" width="20.125" style="1167" customWidth="1"/>
    <col min="6663" max="6663" width="3.125" style="1167" customWidth="1"/>
    <col min="6664" max="6664" width="3.75" style="1167" customWidth="1"/>
    <col min="6665" max="6665" width="2.5" style="1167" customWidth="1"/>
    <col min="6666" max="6912" width="9" style="1167" customWidth="1"/>
    <col min="6913" max="6913" width="3.75" style="1167" customWidth="1"/>
    <col min="6914" max="6914" width="24.25" style="1167" customWidth="1"/>
    <col min="6915" max="6915" width="4" style="1167" customWidth="1"/>
    <col min="6916" max="6918" width="20.125" style="1167" customWidth="1"/>
    <col min="6919" max="6919" width="3.125" style="1167" customWidth="1"/>
    <col min="6920" max="6920" width="3.75" style="1167" customWidth="1"/>
    <col min="6921" max="6921" width="2.5" style="1167" customWidth="1"/>
    <col min="6922" max="7168" width="9" style="1167" customWidth="1"/>
    <col min="7169" max="7169" width="3.75" style="1167" customWidth="1"/>
    <col min="7170" max="7170" width="24.25" style="1167" customWidth="1"/>
    <col min="7171" max="7171" width="4" style="1167" customWidth="1"/>
    <col min="7172" max="7174" width="20.125" style="1167" customWidth="1"/>
    <col min="7175" max="7175" width="3.125" style="1167" customWidth="1"/>
    <col min="7176" max="7176" width="3.75" style="1167" customWidth="1"/>
    <col min="7177" max="7177" width="2.5" style="1167" customWidth="1"/>
    <col min="7178" max="7424" width="9" style="1167" customWidth="1"/>
    <col min="7425" max="7425" width="3.75" style="1167" customWidth="1"/>
    <col min="7426" max="7426" width="24.25" style="1167" customWidth="1"/>
    <col min="7427" max="7427" width="4" style="1167" customWidth="1"/>
    <col min="7428" max="7430" width="20.125" style="1167" customWidth="1"/>
    <col min="7431" max="7431" width="3.125" style="1167" customWidth="1"/>
    <col min="7432" max="7432" width="3.75" style="1167" customWidth="1"/>
    <col min="7433" max="7433" width="2.5" style="1167" customWidth="1"/>
    <col min="7434" max="7680" width="9" style="1167" customWidth="1"/>
    <col min="7681" max="7681" width="3.75" style="1167" customWidth="1"/>
    <col min="7682" max="7682" width="24.25" style="1167" customWidth="1"/>
    <col min="7683" max="7683" width="4" style="1167" customWidth="1"/>
    <col min="7684" max="7686" width="20.125" style="1167" customWidth="1"/>
    <col min="7687" max="7687" width="3.125" style="1167" customWidth="1"/>
    <col min="7688" max="7688" width="3.75" style="1167" customWidth="1"/>
    <col min="7689" max="7689" width="2.5" style="1167" customWidth="1"/>
    <col min="7690" max="7936" width="9" style="1167" customWidth="1"/>
    <col min="7937" max="7937" width="3.75" style="1167" customWidth="1"/>
    <col min="7938" max="7938" width="24.25" style="1167" customWidth="1"/>
    <col min="7939" max="7939" width="4" style="1167" customWidth="1"/>
    <col min="7940" max="7942" width="20.125" style="1167" customWidth="1"/>
    <col min="7943" max="7943" width="3.125" style="1167" customWidth="1"/>
    <col min="7944" max="7944" width="3.75" style="1167" customWidth="1"/>
    <col min="7945" max="7945" width="2.5" style="1167" customWidth="1"/>
    <col min="7946" max="8192" width="9" style="1167" customWidth="1"/>
    <col min="8193" max="8193" width="3.75" style="1167" customWidth="1"/>
    <col min="8194" max="8194" width="24.25" style="1167" customWidth="1"/>
    <col min="8195" max="8195" width="4" style="1167" customWidth="1"/>
    <col min="8196" max="8198" width="20.125" style="1167" customWidth="1"/>
    <col min="8199" max="8199" width="3.125" style="1167" customWidth="1"/>
    <col min="8200" max="8200" width="3.75" style="1167" customWidth="1"/>
    <col min="8201" max="8201" width="2.5" style="1167" customWidth="1"/>
    <col min="8202" max="8448" width="9" style="1167" customWidth="1"/>
    <col min="8449" max="8449" width="3.75" style="1167" customWidth="1"/>
    <col min="8450" max="8450" width="24.25" style="1167" customWidth="1"/>
    <col min="8451" max="8451" width="4" style="1167" customWidth="1"/>
    <col min="8452" max="8454" width="20.125" style="1167" customWidth="1"/>
    <col min="8455" max="8455" width="3.125" style="1167" customWidth="1"/>
    <col min="8456" max="8456" width="3.75" style="1167" customWidth="1"/>
    <col min="8457" max="8457" width="2.5" style="1167" customWidth="1"/>
    <col min="8458" max="8704" width="9" style="1167" customWidth="1"/>
    <col min="8705" max="8705" width="3.75" style="1167" customWidth="1"/>
    <col min="8706" max="8706" width="24.25" style="1167" customWidth="1"/>
    <col min="8707" max="8707" width="4" style="1167" customWidth="1"/>
    <col min="8708" max="8710" width="20.125" style="1167" customWidth="1"/>
    <col min="8711" max="8711" width="3.125" style="1167" customWidth="1"/>
    <col min="8712" max="8712" width="3.75" style="1167" customWidth="1"/>
    <col min="8713" max="8713" width="2.5" style="1167" customWidth="1"/>
    <col min="8714" max="8960" width="9" style="1167" customWidth="1"/>
    <col min="8961" max="8961" width="3.75" style="1167" customWidth="1"/>
    <col min="8962" max="8962" width="24.25" style="1167" customWidth="1"/>
    <col min="8963" max="8963" width="4" style="1167" customWidth="1"/>
    <col min="8964" max="8966" width="20.125" style="1167" customWidth="1"/>
    <col min="8967" max="8967" width="3.125" style="1167" customWidth="1"/>
    <col min="8968" max="8968" width="3.75" style="1167" customWidth="1"/>
    <col min="8969" max="8969" width="2.5" style="1167" customWidth="1"/>
    <col min="8970" max="9216" width="9" style="1167" customWidth="1"/>
    <col min="9217" max="9217" width="3.75" style="1167" customWidth="1"/>
    <col min="9218" max="9218" width="24.25" style="1167" customWidth="1"/>
    <col min="9219" max="9219" width="4" style="1167" customWidth="1"/>
    <col min="9220" max="9222" width="20.125" style="1167" customWidth="1"/>
    <col min="9223" max="9223" width="3.125" style="1167" customWidth="1"/>
    <col min="9224" max="9224" width="3.75" style="1167" customWidth="1"/>
    <col min="9225" max="9225" width="2.5" style="1167" customWidth="1"/>
    <col min="9226" max="9472" width="9" style="1167" customWidth="1"/>
    <col min="9473" max="9473" width="3.75" style="1167" customWidth="1"/>
    <col min="9474" max="9474" width="24.25" style="1167" customWidth="1"/>
    <col min="9475" max="9475" width="4" style="1167" customWidth="1"/>
    <col min="9476" max="9478" width="20.125" style="1167" customWidth="1"/>
    <col min="9479" max="9479" width="3.125" style="1167" customWidth="1"/>
    <col min="9480" max="9480" width="3.75" style="1167" customWidth="1"/>
    <col min="9481" max="9481" width="2.5" style="1167" customWidth="1"/>
    <col min="9482" max="9728" width="9" style="1167" customWidth="1"/>
    <col min="9729" max="9729" width="3.75" style="1167" customWidth="1"/>
    <col min="9730" max="9730" width="24.25" style="1167" customWidth="1"/>
    <col min="9731" max="9731" width="4" style="1167" customWidth="1"/>
    <col min="9732" max="9734" width="20.125" style="1167" customWidth="1"/>
    <col min="9735" max="9735" width="3.125" style="1167" customWidth="1"/>
    <col min="9736" max="9736" width="3.75" style="1167" customWidth="1"/>
    <col min="9737" max="9737" width="2.5" style="1167" customWidth="1"/>
    <col min="9738" max="9984" width="9" style="1167" customWidth="1"/>
    <col min="9985" max="9985" width="3.75" style="1167" customWidth="1"/>
    <col min="9986" max="9986" width="24.25" style="1167" customWidth="1"/>
    <col min="9987" max="9987" width="4" style="1167" customWidth="1"/>
    <col min="9988" max="9990" width="20.125" style="1167" customWidth="1"/>
    <col min="9991" max="9991" width="3.125" style="1167" customWidth="1"/>
    <col min="9992" max="9992" width="3.75" style="1167" customWidth="1"/>
    <col min="9993" max="9993" width="2.5" style="1167" customWidth="1"/>
    <col min="9994" max="10240" width="9" style="1167" customWidth="1"/>
    <col min="10241" max="10241" width="3.75" style="1167" customWidth="1"/>
    <col min="10242" max="10242" width="24.25" style="1167" customWidth="1"/>
    <col min="10243" max="10243" width="4" style="1167" customWidth="1"/>
    <col min="10244" max="10246" width="20.125" style="1167" customWidth="1"/>
    <col min="10247" max="10247" width="3.125" style="1167" customWidth="1"/>
    <col min="10248" max="10248" width="3.75" style="1167" customWidth="1"/>
    <col min="10249" max="10249" width="2.5" style="1167" customWidth="1"/>
    <col min="10250" max="10496" width="9" style="1167" customWidth="1"/>
    <col min="10497" max="10497" width="3.75" style="1167" customWidth="1"/>
    <col min="10498" max="10498" width="24.25" style="1167" customWidth="1"/>
    <col min="10499" max="10499" width="4" style="1167" customWidth="1"/>
    <col min="10500" max="10502" width="20.125" style="1167" customWidth="1"/>
    <col min="10503" max="10503" width="3.125" style="1167" customWidth="1"/>
    <col min="10504" max="10504" width="3.75" style="1167" customWidth="1"/>
    <col min="10505" max="10505" width="2.5" style="1167" customWidth="1"/>
    <col min="10506" max="10752" width="9" style="1167" customWidth="1"/>
    <col min="10753" max="10753" width="3.75" style="1167" customWidth="1"/>
    <col min="10754" max="10754" width="24.25" style="1167" customWidth="1"/>
    <col min="10755" max="10755" width="4" style="1167" customWidth="1"/>
    <col min="10756" max="10758" width="20.125" style="1167" customWidth="1"/>
    <col min="10759" max="10759" width="3.125" style="1167" customWidth="1"/>
    <col min="10760" max="10760" width="3.75" style="1167" customWidth="1"/>
    <col min="10761" max="10761" width="2.5" style="1167" customWidth="1"/>
    <col min="10762" max="11008" width="9" style="1167" customWidth="1"/>
    <col min="11009" max="11009" width="3.75" style="1167" customWidth="1"/>
    <col min="11010" max="11010" width="24.25" style="1167" customWidth="1"/>
    <col min="11011" max="11011" width="4" style="1167" customWidth="1"/>
    <col min="11012" max="11014" width="20.125" style="1167" customWidth="1"/>
    <col min="11015" max="11015" width="3.125" style="1167" customWidth="1"/>
    <col min="11016" max="11016" width="3.75" style="1167" customWidth="1"/>
    <col min="11017" max="11017" width="2.5" style="1167" customWidth="1"/>
    <col min="11018" max="11264" width="9" style="1167" customWidth="1"/>
    <col min="11265" max="11265" width="3.75" style="1167" customWidth="1"/>
    <col min="11266" max="11266" width="24.25" style="1167" customWidth="1"/>
    <col min="11267" max="11267" width="4" style="1167" customWidth="1"/>
    <col min="11268" max="11270" width="20.125" style="1167" customWidth="1"/>
    <col min="11271" max="11271" width="3.125" style="1167" customWidth="1"/>
    <col min="11272" max="11272" width="3.75" style="1167" customWidth="1"/>
    <col min="11273" max="11273" width="2.5" style="1167" customWidth="1"/>
    <col min="11274" max="11520" width="9" style="1167" customWidth="1"/>
    <col min="11521" max="11521" width="3.75" style="1167" customWidth="1"/>
    <col min="11522" max="11522" width="24.25" style="1167" customWidth="1"/>
    <col min="11523" max="11523" width="4" style="1167" customWidth="1"/>
    <col min="11524" max="11526" width="20.125" style="1167" customWidth="1"/>
    <col min="11527" max="11527" width="3.125" style="1167" customWidth="1"/>
    <col min="11528" max="11528" width="3.75" style="1167" customWidth="1"/>
    <col min="11529" max="11529" width="2.5" style="1167" customWidth="1"/>
    <col min="11530" max="11776" width="9" style="1167" customWidth="1"/>
    <col min="11777" max="11777" width="3.75" style="1167" customWidth="1"/>
    <col min="11778" max="11778" width="24.25" style="1167" customWidth="1"/>
    <col min="11779" max="11779" width="4" style="1167" customWidth="1"/>
    <col min="11780" max="11782" width="20.125" style="1167" customWidth="1"/>
    <col min="11783" max="11783" width="3.125" style="1167" customWidth="1"/>
    <col min="11784" max="11784" width="3.75" style="1167" customWidth="1"/>
    <col min="11785" max="11785" width="2.5" style="1167" customWidth="1"/>
    <col min="11786" max="12032" width="9" style="1167" customWidth="1"/>
    <col min="12033" max="12033" width="3.75" style="1167" customWidth="1"/>
    <col min="12034" max="12034" width="24.25" style="1167" customWidth="1"/>
    <col min="12035" max="12035" width="4" style="1167" customWidth="1"/>
    <col min="12036" max="12038" width="20.125" style="1167" customWidth="1"/>
    <col min="12039" max="12039" width="3.125" style="1167" customWidth="1"/>
    <col min="12040" max="12040" width="3.75" style="1167" customWidth="1"/>
    <col min="12041" max="12041" width="2.5" style="1167" customWidth="1"/>
    <col min="12042" max="12288" width="9" style="1167" customWidth="1"/>
    <col min="12289" max="12289" width="3.75" style="1167" customWidth="1"/>
    <col min="12290" max="12290" width="24.25" style="1167" customWidth="1"/>
    <col min="12291" max="12291" width="4" style="1167" customWidth="1"/>
    <col min="12292" max="12294" width="20.125" style="1167" customWidth="1"/>
    <col min="12295" max="12295" width="3.125" style="1167" customWidth="1"/>
    <col min="12296" max="12296" width="3.75" style="1167" customWidth="1"/>
    <col min="12297" max="12297" width="2.5" style="1167" customWidth="1"/>
    <col min="12298" max="12544" width="9" style="1167" customWidth="1"/>
    <col min="12545" max="12545" width="3.75" style="1167" customWidth="1"/>
    <col min="12546" max="12546" width="24.25" style="1167" customWidth="1"/>
    <col min="12547" max="12547" width="4" style="1167" customWidth="1"/>
    <col min="12548" max="12550" width="20.125" style="1167" customWidth="1"/>
    <col min="12551" max="12551" width="3.125" style="1167" customWidth="1"/>
    <col min="12552" max="12552" width="3.75" style="1167" customWidth="1"/>
    <col min="12553" max="12553" width="2.5" style="1167" customWidth="1"/>
    <col min="12554" max="12800" width="9" style="1167" customWidth="1"/>
    <col min="12801" max="12801" width="3.75" style="1167" customWidth="1"/>
    <col min="12802" max="12802" width="24.25" style="1167" customWidth="1"/>
    <col min="12803" max="12803" width="4" style="1167" customWidth="1"/>
    <col min="12804" max="12806" width="20.125" style="1167" customWidth="1"/>
    <col min="12807" max="12807" width="3.125" style="1167" customWidth="1"/>
    <col min="12808" max="12808" width="3.75" style="1167" customWidth="1"/>
    <col min="12809" max="12809" width="2.5" style="1167" customWidth="1"/>
    <col min="12810" max="13056" width="9" style="1167" customWidth="1"/>
    <col min="13057" max="13057" width="3.75" style="1167" customWidth="1"/>
    <col min="13058" max="13058" width="24.25" style="1167" customWidth="1"/>
    <col min="13059" max="13059" width="4" style="1167" customWidth="1"/>
    <col min="13060" max="13062" width="20.125" style="1167" customWidth="1"/>
    <col min="13063" max="13063" width="3.125" style="1167" customWidth="1"/>
    <col min="13064" max="13064" width="3.75" style="1167" customWidth="1"/>
    <col min="13065" max="13065" width="2.5" style="1167" customWidth="1"/>
    <col min="13066" max="13312" width="9" style="1167" customWidth="1"/>
    <col min="13313" max="13313" width="3.75" style="1167" customWidth="1"/>
    <col min="13314" max="13314" width="24.25" style="1167" customWidth="1"/>
    <col min="13315" max="13315" width="4" style="1167" customWidth="1"/>
    <col min="13316" max="13318" width="20.125" style="1167" customWidth="1"/>
    <col min="13319" max="13319" width="3.125" style="1167" customWidth="1"/>
    <col min="13320" max="13320" width="3.75" style="1167" customWidth="1"/>
    <col min="13321" max="13321" width="2.5" style="1167" customWidth="1"/>
    <col min="13322" max="13568" width="9" style="1167" customWidth="1"/>
    <col min="13569" max="13569" width="3.75" style="1167" customWidth="1"/>
    <col min="13570" max="13570" width="24.25" style="1167" customWidth="1"/>
    <col min="13571" max="13571" width="4" style="1167" customWidth="1"/>
    <col min="13572" max="13574" width="20.125" style="1167" customWidth="1"/>
    <col min="13575" max="13575" width="3.125" style="1167" customWidth="1"/>
    <col min="13576" max="13576" width="3.75" style="1167" customWidth="1"/>
    <col min="13577" max="13577" width="2.5" style="1167" customWidth="1"/>
    <col min="13578" max="13824" width="9" style="1167" customWidth="1"/>
    <col min="13825" max="13825" width="3.75" style="1167" customWidth="1"/>
    <col min="13826" max="13826" width="24.25" style="1167" customWidth="1"/>
    <col min="13827" max="13827" width="4" style="1167" customWidth="1"/>
    <col min="13828" max="13830" width="20.125" style="1167" customWidth="1"/>
    <col min="13831" max="13831" width="3.125" style="1167" customWidth="1"/>
    <col min="13832" max="13832" width="3.75" style="1167" customWidth="1"/>
    <col min="13833" max="13833" width="2.5" style="1167" customWidth="1"/>
    <col min="13834" max="14080" width="9" style="1167" customWidth="1"/>
    <col min="14081" max="14081" width="3.75" style="1167" customWidth="1"/>
    <col min="14082" max="14082" width="24.25" style="1167" customWidth="1"/>
    <col min="14083" max="14083" width="4" style="1167" customWidth="1"/>
    <col min="14084" max="14086" width="20.125" style="1167" customWidth="1"/>
    <col min="14087" max="14087" width="3.125" style="1167" customWidth="1"/>
    <col min="14088" max="14088" width="3.75" style="1167" customWidth="1"/>
    <col min="14089" max="14089" width="2.5" style="1167" customWidth="1"/>
    <col min="14090" max="14336" width="9" style="1167" customWidth="1"/>
    <col min="14337" max="14337" width="3.75" style="1167" customWidth="1"/>
    <col min="14338" max="14338" width="24.25" style="1167" customWidth="1"/>
    <col min="14339" max="14339" width="4" style="1167" customWidth="1"/>
    <col min="14340" max="14342" width="20.125" style="1167" customWidth="1"/>
    <col min="14343" max="14343" width="3.125" style="1167" customWidth="1"/>
    <col min="14344" max="14344" width="3.75" style="1167" customWidth="1"/>
    <col min="14345" max="14345" width="2.5" style="1167" customWidth="1"/>
    <col min="14346" max="14592" width="9" style="1167" customWidth="1"/>
    <col min="14593" max="14593" width="3.75" style="1167" customWidth="1"/>
    <col min="14594" max="14594" width="24.25" style="1167" customWidth="1"/>
    <col min="14595" max="14595" width="4" style="1167" customWidth="1"/>
    <col min="14596" max="14598" width="20.125" style="1167" customWidth="1"/>
    <col min="14599" max="14599" width="3.125" style="1167" customWidth="1"/>
    <col min="14600" max="14600" width="3.75" style="1167" customWidth="1"/>
    <col min="14601" max="14601" width="2.5" style="1167" customWidth="1"/>
    <col min="14602" max="14848" width="9" style="1167" customWidth="1"/>
    <col min="14849" max="14849" width="3.75" style="1167" customWidth="1"/>
    <col min="14850" max="14850" width="24.25" style="1167" customWidth="1"/>
    <col min="14851" max="14851" width="4" style="1167" customWidth="1"/>
    <col min="14852" max="14854" width="20.125" style="1167" customWidth="1"/>
    <col min="14855" max="14855" width="3.125" style="1167" customWidth="1"/>
    <col min="14856" max="14856" width="3.75" style="1167" customWidth="1"/>
    <col min="14857" max="14857" width="2.5" style="1167" customWidth="1"/>
    <col min="14858" max="15104" width="9" style="1167" customWidth="1"/>
    <col min="15105" max="15105" width="3.75" style="1167" customWidth="1"/>
    <col min="15106" max="15106" width="24.25" style="1167" customWidth="1"/>
    <col min="15107" max="15107" width="4" style="1167" customWidth="1"/>
    <col min="15108" max="15110" width="20.125" style="1167" customWidth="1"/>
    <col min="15111" max="15111" width="3.125" style="1167" customWidth="1"/>
    <col min="15112" max="15112" width="3.75" style="1167" customWidth="1"/>
    <col min="15113" max="15113" width="2.5" style="1167" customWidth="1"/>
    <col min="15114" max="15360" width="9" style="1167" customWidth="1"/>
    <col min="15361" max="15361" width="3.75" style="1167" customWidth="1"/>
    <col min="15362" max="15362" width="24.25" style="1167" customWidth="1"/>
    <col min="15363" max="15363" width="4" style="1167" customWidth="1"/>
    <col min="15364" max="15366" width="20.125" style="1167" customWidth="1"/>
    <col min="15367" max="15367" width="3.125" style="1167" customWidth="1"/>
    <col min="15368" max="15368" width="3.75" style="1167" customWidth="1"/>
    <col min="15369" max="15369" width="2.5" style="1167" customWidth="1"/>
    <col min="15370" max="15616" width="9" style="1167" customWidth="1"/>
    <col min="15617" max="15617" width="3.75" style="1167" customWidth="1"/>
    <col min="15618" max="15618" width="24.25" style="1167" customWidth="1"/>
    <col min="15619" max="15619" width="4" style="1167" customWidth="1"/>
    <col min="15620" max="15622" width="20.125" style="1167" customWidth="1"/>
    <col min="15623" max="15623" width="3.125" style="1167" customWidth="1"/>
    <col min="15624" max="15624" width="3.75" style="1167" customWidth="1"/>
    <col min="15625" max="15625" width="2.5" style="1167" customWidth="1"/>
    <col min="15626" max="15872" width="9" style="1167" customWidth="1"/>
    <col min="15873" max="15873" width="3.75" style="1167" customWidth="1"/>
    <col min="15874" max="15874" width="24.25" style="1167" customWidth="1"/>
    <col min="15875" max="15875" width="4" style="1167" customWidth="1"/>
    <col min="15876" max="15878" width="20.125" style="1167" customWidth="1"/>
    <col min="15879" max="15879" width="3.125" style="1167" customWidth="1"/>
    <col min="15880" max="15880" width="3.75" style="1167" customWidth="1"/>
    <col min="15881" max="15881" width="2.5" style="1167" customWidth="1"/>
    <col min="15882" max="16128" width="9" style="1167" customWidth="1"/>
    <col min="16129" max="16129" width="3.75" style="1167" customWidth="1"/>
    <col min="16130" max="16130" width="24.25" style="1167" customWidth="1"/>
    <col min="16131" max="16131" width="4" style="1167" customWidth="1"/>
    <col min="16132" max="16134" width="20.125" style="1167" customWidth="1"/>
    <col min="16135" max="16135" width="3.125" style="1167" customWidth="1"/>
    <col min="16136" max="16136" width="3.75" style="1167" customWidth="1"/>
    <col min="16137" max="16137" width="2.5" style="1167" customWidth="1"/>
    <col min="16138" max="16384" width="9" style="1167" customWidth="1"/>
  </cols>
  <sheetData>
    <row r="1" spans="1:9" ht="20.100000000000001" customHeight="1">
      <c r="A1" s="226"/>
      <c r="B1" s="1168"/>
      <c r="C1" s="1168"/>
      <c r="D1" s="1168"/>
      <c r="E1" s="1168"/>
      <c r="F1" s="1168"/>
      <c r="G1" s="1168"/>
      <c r="H1" s="1168"/>
    </row>
    <row r="2" spans="1:9" ht="20.100000000000001" customHeight="1">
      <c r="A2" s="226"/>
      <c r="B2" s="1168"/>
      <c r="C2" s="1168"/>
      <c r="D2" s="1168"/>
      <c r="E2" s="1168"/>
      <c r="F2" s="260" t="s">
        <v>194</v>
      </c>
      <c r="G2" s="260"/>
      <c r="H2" s="1168"/>
    </row>
    <row r="3" spans="1:9" ht="20.100000000000001" customHeight="1">
      <c r="A3" s="226"/>
      <c r="B3" s="1168"/>
      <c r="C3" s="1168"/>
      <c r="D3" s="1168"/>
      <c r="E3" s="1168"/>
      <c r="F3" s="260"/>
      <c r="G3" s="260"/>
      <c r="H3" s="1168"/>
    </row>
    <row r="4" spans="1:9" ht="20.100000000000001" customHeight="1">
      <c r="A4" s="278" t="s">
        <v>316</v>
      </c>
      <c r="B4" s="278"/>
      <c r="C4" s="278"/>
      <c r="D4" s="278"/>
      <c r="E4" s="278"/>
      <c r="F4" s="278"/>
      <c r="G4" s="278"/>
      <c r="H4" s="1168"/>
    </row>
    <row r="5" spans="1:9" ht="20.100000000000001" customHeight="1">
      <c r="A5" s="228"/>
      <c r="B5" s="228"/>
      <c r="C5" s="228"/>
      <c r="D5" s="228"/>
      <c r="E5" s="228"/>
      <c r="F5" s="228"/>
      <c r="G5" s="228"/>
      <c r="H5" s="1168"/>
    </row>
    <row r="6" spans="1:9" ht="36" customHeight="1">
      <c r="A6" s="228"/>
      <c r="B6" s="1170" t="s">
        <v>489</v>
      </c>
      <c r="C6" s="294"/>
      <c r="D6" s="296"/>
      <c r="E6" s="296"/>
      <c r="F6" s="296"/>
      <c r="G6" s="301"/>
      <c r="H6" s="1168"/>
    </row>
    <row r="7" spans="1:9" ht="46.5" customHeight="1">
      <c r="A7" s="1168"/>
      <c r="B7" s="1171" t="s">
        <v>485</v>
      </c>
      <c r="C7" s="1174" t="s">
        <v>4</v>
      </c>
      <c r="D7" s="1174"/>
      <c r="E7" s="1174"/>
      <c r="F7" s="1174"/>
      <c r="G7" s="1180"/>
      <c r="H7" s="1168"/>
    </row>
    <row r="8" spans="1:9" ht="69.95" customHeight="1">
      <c r="A8" s="1168"/>
      <c r="B8" s="1172" t="s">
        <v>869</v>
      </c>
      <c r="C8" s="1175"/>
      <c r="D8" s="1178"/>
      <c r="E8" s="1178"/>
      <c r="F8" s="1178"/>
      <c r="G8" s="1181"/>
      <c r="H8" s="1168"/>
    </row>
    <row r="9" spans="1:9" ht="69.95" customHeight="1">
      <c r="A9" s="1168"/>
      <c r="B9" s="1173" t="s">
        <v>867</v>
      </c>
      <c r="C9" s="1176"/>
      <c r="D9" s="1179"/>
      <c r="E9" s="1179"/>
      <c r="F9" s="1179"/>
      <c r="G9" s="1182"/>
      <c r="H9" s="1168"/>
    </row>
    <row r="10" spans="1:9" ht="69.95" customHeight="1">
      <c r="A10" s="1168"/>
      <c r="B10" s="1173" t="s">
        <v>335</v>
      </c>
      <c r="C10" s="1176"/>
      <c r="D10" s="1179"/>
      <c r="E10" s="1179"/>
      <c r="F10" s="1179"/>
      <c r="G10" s="1182"/>
      <c r="H10" s="1168"/>
    </row>
    <row r="11" spans="1:9" ht="17.25" customHeight="1">
      <c r="A11" s="1168"/>
      <c r="B11" s="1168"/>
      <c r="C11" s="1168"/>
      <c r="D11" s="1168"/>
      <c r="E11" s="1168"/>
      <c r="F11" s="1168"/>
      <c r="G11" s="1168"/>
      <c r="H11" s="1153"/>
      <c r="I11" s="1183"/>
    </row>
    <row r="12" spans="1:9" ht="17.25" customHeight="1">
      <c r="A12" s="1168"/>
      <c r="B12" s="1153" t="s">
        <v>62</v>
      </c>
      <c r="C12" s="1153"/>
      <c r="D12" s="1153"/>
      <c r="E12" s="1153"/>
      <c r="F12" s="1153"/>
      <c r="G12" s="1153"/>
      <c r="H12" s="1153"/>
      <c r="I12" s="1183"/>
    </row>
    <row r="13" spans="1:9">
      <c r="A13" s="1168"/>
      <c r="B13" s="1153" t="s">
        <v>866</v>
      </c>
      <c r="C13" s="1153"/>
      <c r="D13" s="1153"/>
      <c r="E13" s="1153"/>
      <c r="F13" s="1153"/>
      <c r="G13" s="1153"/>
      <c r="H13" s="1168"/>
    </row>
    <row r="14" spans="1:9">
      <c r="A14" s="1169"/>
      <c r="B14" s="1153" t="s">
        <v>161</v>
      </c>
      <c r="C14" s="1177"/>
      <c r="D14" s="1177"/>
      <c r="E14" s="1177"/>
      <c r="F14" s="1177"/>
      <c r="G14" s="1177"/>
      <c r="H14" s="1168"/>
    </row>
    <row r="15" spans="1:9" ht="17.25" customHeight="1">
      <c r="A15" s="1169"/>
      <c r="B15" s="1153" t="s">
        <v>546</v>
      </c>
      <c r="C15" s="1177"/>
      <c r="D15" s="1177"/>
      <c r="E15" s="1177"/>
      <c r="F15" s="1177"/>
      <c r="G15" s="1177"/>
      <c r="H15" s="1153"/>
      <c r="I15" s="1183"/>
    </row>
    <row r="16" spans="1:9" ht="6" customHeight="1"/>
  </sheetData>
  <mergeCells count="7">
    <mergeCell ref="F2:G2"/>
    <mergeCell ref="A4:G4"/>
    <mergeCell ref="C6:G6"/>
    <mergeCell ref="C7:G7"/>
    <mergeCell ref="C8:G8"/>
    <mergeCell ref="C9:G9"/>
    <mergeCell ref="C10:G10"/>
  </mergeCells>
  <phoneticPr fontId="6"/>
  <pageMargins left="0.7" right="0.7" top="0.75" bottom="0.75" header="0.3" footer="0.3"/>
  <pageSetup paperSize="9" fitToWidth="1" fitToHeight="1" orientation="portrait" usePrinterDefaults="1"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sheetPr>
    <tabColor theme="4"/>
  </sheetPr>
  <dimension ref="A2:AH47"/>
  <sheetViews>
    <sheetView view="pageBreakPreview" zoomScale="110" zoomScaleSheetLayoutView="110" workbookViewId="0"/>
  </sheetViews>
  <sheetFormatPr defaultRowHeight="13.5"/>
  <cols>
    <col min="1" max="1" width="1.875" style="1184" customWidth="1"/>
    <col min="2" max="62" width="2.625" style="1184" customWidth="1"/>
    <col min="63" max="257" width="9" style="1184" customWidth="1"/>
    <col min="258" max="318" width="2.625" style="1184" customWidth="1"/>
    <col min="319" max="513" width="9" style="1184" customWidth="1"/>
    <col min="514" max="574" width="2.625" style="1184" customWidth="1"/>
    <col min="575" max="769" width="9" style="1184" customWidth="1"/>
    <col min="770" max="830" width="2.625" style="1184" customWidth="1"/>
    <col min="831" max="1025" width="9" style="1184" customWidth="1"/>
    <col min="1026" max="1086" width="2.625" style="1184" customWidth="1"/>
    <col min="1087" max="1281" width="9" style="1184" customWidth="1"/>
    <col min="1282" max="1342" width="2.625" style="1184" customWidth="1"/>
    <col min="1343" max="1537" width="9" style="1184" customWidth="1"/>
    <col min="1538" max="1598" width="2.625" style="1184" customWidth="1"/>
    <col min="1599" max="1793" width="9" style="1184" customWidth="1"/>
    <col min="1794" max="1854" width="2.625" style="1184" customWidth="1"/>
    <col min="1855" max="2049" width="9" style="1184" customWidth="1"/>
    <col min="2050" max="2110" width="2.625" style="1184" customWidth="1"/>
    <col min="2111" max="2305" width="9" style="1184" customWidth="1"/>
    <col min="2306" max="2366" width="2.625" style="1184" customWidth="1"/>
    <col min="2367" max="2561" width="9" style="1184" customWidth="1"/>
    <col min="2562" max="2622" width="2.625" style="1184" customWidth="1"/>
    <col min="2623" max="2817" width="9" style="1184" customWidth="1"/>
    <col min="2818" max="2878" width="2.625" style="1184" customWidth="1"/>
    <col min="2879" max="3073" width="9" style="1184" customWidth="1"/>
    <col min="3074" max="3134" width="2.625" style="1184" customWidth="1"/>
    <col min="3135" max="3329" width="9" style="1184" customWidth="1"/>
    <col min="3330" max="3390" width="2.625" style="1184" customWidth="1"/>
    <col min="3391" max="3585" width="9" style="1184" customWidth="1"/>
    <col min="3586" max="3646" width="2.625" style="1184" customWidth="1"/>
    <col min="3647" max="3841" width="9" style="1184" customWidth="1"/>
    <col min="3842" max="3902" width="2.625" style="1184" customWidth="1"/>
    <col min="3903" max="4097" width="9" style="1184" customWidth="1"/>
    <col min="4098" max="4158" width="2.625" style="1184" customWidth="1"/>
    <col min="4159" max="4353" width="9" style="1184" customWidth="1"/>
    <col min="4354" max="4414" width="2.625" style="1184" customWidth="1"/>
    <col min="4415" max="4609" width="9" style="1184" customWidth="1"/>
    <col min="4610" max="4670" width="2.625" style="1184" customWidth="1"/>
    <col min="4671" max="4865" width="9" style="1184" customWidth="1"/>
    <col min="4866" max="4926" width="2.625" style="1184" customWidth="1"/>
    <col min="4927" max="5121" width="9" style="1184" customWidth="1"/>
    <col min="5122" max="5182" width="2.625" style="1184" customWidth="1"/>
    <col min="5183" max="5377" width="9" style="1184" customWidth="1"/>
    <col min="5378" max="5438" width="2.625" style="1184" customWidth="1"/>
    <col min="5439" max="5633" width="9" style="1184" customWidth="1"/>
    <col min="5634" max="5694" width="2.625" style="1184" customWidth="1"/>
    <col min="5695" max="5889" width="9" style="1184" customWidth="1"/>
    <col min="5890" max="5950" width="2.625" style="1184" customWidth="1"/>
    <col min="5951" max="6145" width="9" style="1184" customWidth="1"/>
    <col min="6146" max="6206" width="2.625" style="1184" customWidth="1"/>
    <col min="6207" max="6401" width="9" style="1184" customWidth="1"/>
    <col min="6402" max="6462" width="2.625" style="1184" customWidth="1"/>
    <col min="6463" max="6657" width="9" style="1184" customWidth="1"/>
    <col min="6658" max="6718" width="2.625" style="1184" customWidth="1"/>
    <col min="6719" max="6913" width="9" style="1184" customWidth="1"/>
    <col min="6914" max="6974" width="2.625" style="1184" customWidth="1"/>
    <col min="6975" max="7169" width="9" style="1184" customWidth="1"/>
    <col min="7170" max="7230" width="2.625" style="1184" customWidth="1"/>
    <col min="7231" max="7425" width="9" style="1184" customWidth="1"/>
    <col min="7426" max="7486" width="2.625" style="1184" customWidth="1"/>
    <col min="7487" max="7681" width="9" style="1184" customWidth="1"/>
    <col min="7682" max="7742" width="2.625" style="1184" customWidth="1"/>
    <col min="7743" max="7937" width="9" style="1184" customWidth="1"/>
    <col min="7938" max="7998" width="2.625" style="1184" customWidth="1"/>
    <col min="7999" max="8193" width="9" style="1184" customWidth="1"/>
    <col min="8194" max="8254" width="2.625" style="1184" customWidth="1"/>
    <col min="8255" max="8449" width="9" style="1184" customWidth="1"/>
    <col min="8450" max="8510" width="2.625" style="1184" customWidth="1"/>
    <col min="8511" max="8705" width="9" style="1184" customWidth="1"/>
    <col min="8706" max="8766" width="2.625" style="1184" customWidth="1"/>
    <col min="8767" max="8961" width="9" style="1184" customWidth="1"/>
    <col min="8962" max="9022" width="2.625" style="1184" customWidth="1"/>
    <col min="9023" max="9217" width="9" style="1184" customWidth="1"/>
    <col min="9218" max="9278" width="2.625" style="1184" customWidth="1"/>
    <col min="9279" max="9473" width="9" style="1184" customWidth="1"/>
    <col min="9474" max="9534" width="2.625" style="1184" customWidth="1"/>
    <col min="9535" max="9729" width="9" style="1184" customWidth="1"/>
    <col min="9730" max="9790" width="2.625" style="1184" customWidth="1"/>
    <col min="9791" max="9985" width="9" style="1184" customWidth="1"/>
    <col min="9986" max="10046" width="2.625" style="1184" customWidth="1"/>
    <col min="10047" max="10241" width="9" style="1184" customWidth="1"/>
    <col min="10242" max="10302" width="2.625" style="1184" customWidth="1"/>
    <col min="10303" max="10497" width="9" style="1184" customWidth="1"/>
    <col min="10498" max="10558" width="2.625" style="1184" customWidth="1"/>
    <col min="10559" max="10753" width="9" style="1184" customWidth="1"/>
    <col min="10754" max="10814" width="2.625" style="1184" customWidth="1"/>
    <col min="10815" max="11009" width="9" style="1184" customWidth="1"/>
    <col min="11010" max="11070" width="2.625" style="1184" customWidth="1"/>
    <col min="11071" max="11265" width="9" style="1184" customWidth="1"/>
    <col min="11266" max="11326" width="2.625" style="1184" customWidth="1"/>
    <col min="11327" max="11521" width="9" style="1184" customWidth="1"/>
    <col min="11522" max="11582" width="2.625" style="1184" customWidth="1"/>
    <col min="11583" max="11777" width="9" style="1184" customWidth="1"/>
    <col min="11778" max="11838" width="2.625" style="1184" customWidth="1"/>
    <col min="11839" max="12033" width="9" style="1184" customWidth="1"/>
    <col min="12034" max="12094" width="2.625" style="1184" customWidth="1"/>
    <col min="12095" max="12289" width="9" style="1184" customWidth="1"/>
    <col min="12290" max="12350" width="2.625" style="1184" customWidth="1"/>
    <col min="12351" max="12545" width="9" style="1184" customWidth="1"/>
    <col min="12546" max="12606" width="2.625" style="1184" customWidth="1"/>
    <col min="12607" max="12801" width="9" style="1184" customWidth="1"/>
    <col min="12802" max="12862" width="2.625" style="1184" customWidth="1"/>
    <col min="12863" max="13057" width="9" style="1184" customWidth="1"/>
    <col min="13058" max="13118" width="2.625" style="1184" customWidth="1"/>
    <col min="13119" max="13313" width="9" style="1184" customWidth="1"/>
    <col min="13314" max="13374" width="2.625" style="1184" customWidth="1"/>
    <col min="13375" max="13569" width="9" style="1184" customWidth="1"/>
    <col min="13570" max="13630" width="2.625" style="1184" customWidth="1"/>
    <col min="13631" max="13825" width="9" style="1184" customWidth="1"/>
    <col min="13826" max="13886" width="2.625" style="1184" customWidth="1"/>
    <col min="13887" max="14081" width="9" style="1184" customWidth="1"/>
    <col min="14082" max="14142" width="2.625" style="1184" customWidth="1"/>
    <col min="14143" max="14337" width="9" style="1184" customWidth="1"/>
    <col min="14338" max="14398" width="2.625" style="1184" customWidth="1"/>
    <col min="14399" max="14593" width="9" style="1184" customWidth="1"/>
    <col min="14594" max="14654" width="2.625" style="1184" customWidth="1"/>
    <col min="14655" max="14849" width="9" style="1184" customWidth="1"/>
    <col min="14850" max="14910" width="2.625" style="1184" customWidth="1"/>
    <col min="14911" max="15105" width="9" style="1184" customWidth="1"/>
    <col min="15106" max="15166" width="2.625" style="1184" customWidth="1"/>
    <col min="15167" max="15361" width="9" style="1184" customWidth="1"/>
    <col min="15362" max="15422" width="2.625" style="1184" customWidth="1"/>
    <col min="15423" max="15617" width="9" style="1184" customWidth="1"/>
    <col min="15618" max="15678" width="2.625" style="1184" customWidth="1"/>
    <col min="15679" max="15873" width="9" style="1184" customWidth="1"/>
    <col min="15874" max="15934" width="2.625" style="1184" customWidth="1"/>
    <col min="15935" max="16129" width="9" style="1184" customWidth="1"/>
    <col min="16130" max="16190" width="2.625" style="1184" customWidth="1"/>
    <col min="16191" max="16384" width="9" style="1184" customWidth="1"/>
  </cols>
  <sheetData>
    <row r="2" spans="1:34">
      <c r="Z2" s="260" t="s">
        <v>903</v>
      </c>
      <c r="AA2" s="260"/>
      <c r="AB2" s="260"/>
      <c r="AC2" s="260"/>
      <c r="AD2" s="260"/>
      <c r="AE2" s="260"/>
      <c r="AF2" s="260"/>
      <c r="AG2" s="260"/>
      <c r="AH2" s="260"/>
    </row>
    <row r="4" spans="1:34" s="647" customFormat="1" ht="21" customHeight="1">
      <c r="A4" s="1185"/>
      <c r="B4" s="1186" t="s">
        <v>201</v>
      </c>
      <c r="C4" s="1186"/>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5"/>
    </row>
    <row r="5" spans="1:34" s="647" customFormat="1" ht="21" customHeight="1">
      <c r="A5" s="1185"/>
      <c r="B5" s="1186" t="s">
        <v>901</v>
      </c>
      <c r="C5" s="1186"/>
      <c r="D5" s="1186"/>
      <c r="E5" s="1186"/>
      <c r="F5" s="1186"/>
      <c r="G5" s="1186"/>
      <c r="H5" s="1186"/>
      <c r="I5" s="1186"/>
      <c r="J5" s="1186"/>
      <c r="K5" s="1186"/>
      <c r="L5" s="1186"/>
      <c r="M5" s="1186"/>
      <c r="N5" s="1186"/>
      <c r="O5" s="1186"/>
      <c r="P5" s="1186"/>
      <c r="Q5" s="1186"/>
      <c r="R5" s="1186"/>
      <c r="S5" s="1186"/>
      <c r="T5" s="1186"/>
      <c r="U5" s="1186"/>
      <c r="V5" s="1186"/>
      <c r="W5" s="1186"/>
      <c r="X5" s="1186"/>
      <c r="Y5" s="1186"/>
      <c r="Z5" s="1186"/>
      <c r="AA5" s="1186"/>
      <c r="AB5" s="1186"/>
      <c r="AC5" s="1186"/>
      <c r="AD5" s="1186"/>
      <c r="AE5" s="1186"/>
      <c r="AF5" s="1186"/>
      <c r="AG5" s="1186"/>
      <c r="AH5" s="1185"/>
    </row>
    <row r="6" spans="1:34" ht="21" customHeight="1">
      <c r="A6" s="1168"/>
      <c r="B6" s="1168"/>
      <c r="C6" s="1168"/>
      <c r="D6" s="1168"/>
      <c r="E6" s="1168"/>
      <c r="F6" s="1168"/>
      <c r="G6" s="1168"/>
      <c r="H6" s="1168"/>
      <c r="I6" s="1168"/>
      <c r="J6" s="1168"/>
      <c r="K6" s="1168"/>
      <c r="L6" s="1168"/>
      <c r="M6" s="1168"/>
      <c r="N6" s="1168"/>
      <c r="O6" s="1168"/>
      <c r="P6" s="1168"/>
      <c r="Q6" s="1168"/>
      <c r="R6" s="1168"/>
      <c r="S6" s="1168"/>
      <c r="T6" s="1168"/>
      <c r="U6" s="1168"/>
      <c r="V6" s="1168"/>
      <c r="W6" s="1168"/>
      <c r="X6" s="1168"/>
      <c r="Y6" s="1168"/>
      <c r="Z6" s="1168"/>
      <c r="AA6" s="1168"/>
      <c r="AB6" s="1168"/>
      <c r="AC6" s="1168"/>
      <c r="AD6" s="1168"/>
      <c r="AE6" s="1168"/>
      <c r="AF6" s="1168"/>
      <c r="AG6" s="1168"/>
      <c r="AH6" s="1168"/>
    </row>
    <row r="7" spans="1:34" ht="21" customHeight="1">
      <c r="A7" s="1168"/>
      <c r="B7" s="1187" t="s">
        <v>897</v>
      </c>
      <c r="C7" s="1202"/>
      <c r="D7" s="1202"/>
      <c r="E7" s="1202"/>
      <c r="F7" s="1202"/>
      <c r="G7" s="1202"/>
      <c r="H7" s="1202"/>
      <c r="I7" s="1202"/>
      <c r="J7" s="1202"/>
      <c r="K7" s="1202"/>
      <c r="L7" s="1202"/>
      <c r="M7" s="1202"/>
      <c r="N7" s="1218"/>
      <c r="O7" s="1218"/>
      <c r="P7" s="1218"/>
      <c r="Q7" s="1218"/>
      <c r="R7" s="1218"/>
      <c r="S7" s="1218"/>
      <c r="T7" s="1218"/>
      <c r="U7" s="1218"/>
      <c r="V7" s="1218"/>
      <c r="W7" s="1218"/>
      <c r="X7" s="1218"/>
      <c r="Y7" s="1218"/>
      <c r="Z7" s="1218"/>
      <c r="AA7" s="1218"/>
      <c r="AB7" s="1218"/>
      <c r="AC7" s="1218"/>
      <c r="AD7" s="1218"/>
      <c r="AE7" s="1218"/>
      <c r="AF7" s="1218"/>
      <c r="AG7" s="1240"/>
      <c r="AH7" s="1168"/>
    </row>
    <row r="8" spans="1:34" ht="21" customHeight="1">
      <c r="A8" s="1168"/>
      <c r="B8" s="1188" t="s">
        <v>894</v>
      </c>
      <c r="C8" s="1203"/>
      <c r="D8" s="1203"/>
      <c r="E8" s="1203"/>
      <c r="F8" s="1203"/>
      <c r="G8" s="1203"/>
      <c r="H8" s="1203"/>
      <c r="I8" s="1203"/>
      <c r="J8" s="1203"/>
      <c r="K8" s="1203"/>
      <c r="L8" s="1203"/>
      <c r="M8" s="1203"/>
      <c r="N8" s="1219" t="s">
        <v>355</v>
      </c>
      <c r="O8" s="1219"/>
      <c r="P8" s="1219"/>
      <c r="Q8" s="1219"/>
      <c r="R8" s="1219"/>
      <c r="S8" s="1219"/>
      <c r="T8" s="1219"/>
      <c r="U8" s="1219"/>
      <c r="V8" s="1219"/>
      <c r="W8" s="1219"/>
      <c r="X8" s="1219"/>
      <c r="Y8" s="1219"/>
      <c r="Z8" s="1219"/>
      <c r="AA8" s="1219"/>
      <c r="AB8" s="1219"/>
      <c r="AC8" s="1219"/>
      <c r="AD8" s="1219"/>
      <c r="AE8" s="1219"/>
      <c r="AF8" s="1219"/>
      <c r="AG8" s="1241"/>
      <c r="AH8" s="1168"/>
    </row>
    <row r="9" spans="1:34" ht="21" customHeight="1">
      <c r="A9" s="1168"/>
      <c r="B9" s="1189" t="s">
        <v>893</v>
      </c>
      <c r="C9" s="1204"/>
      <c r="D9" s="1204"/>
      <c r="E9" s="1204"/>
      <c r="F9" s="1204"/>
      <c r="G9" s="1204"/>
      <c r="H9" s="1204"/>
      <c r="I9" s="1204"/>
      <c r="J9" s="1204"/>
      <c r="K9" s="1204"/>
      <c r="L9" s="1204"/>
      <c r="M9" s="1204"/>
      <c r="N9" s="1204" t="s">
        <v>891</v>
      </c>
      <c r="O9" s="1204"/>
      <c r="P9" s="1204"/>
      <c r="Q9" s="1204"/>
      <c r="R9" s="1204"/>
      <c r="S9" s="1204"/>
      <c r="T9" s="1204"/>
      <c r="U9" s="1204"/>
      <c r="V9" s="1204"/>
      <c r="W9" s="1204"/>
      <c r="X9" s="1204"/>
      <c r="Y9" s="1204"/>
      <c r="Z9" s="1204"/>
      <c r="AA9" s="1204"/>
      <c r="AB9" s="1204"/>
      <c r="AC9" s="1204"/>
      <c r="AD9" s="1204"/>
      <c r="AE9" s="1204"/>
      <c r="AF9" s="1204"/>
      <c r="AG9" s="1242"/>
      <c r="AH9" s="1168"/>
    </row>
    <row r="10" spans="1:34" ht="21" customHeight="1">
      <c r="A10" s="1168"/>
      <c r="B10" s="1190" t="s">
        <v>297</v>
      </c>
      <c r="C10" s="1205"/>
      <c r="D10" s="1205"/>
      <c r="E10" s="1205"/>
      <c r="F10" s="1205"/>
      <c r="G10" s="1205" t="s">
        <v>618</v>
      </c>
      <c r="H10" s="1205"/>
      <c r="I10" s="1205"/>
      <c r="J10" s="1205"/>
      <c r="K10" s="1205"/>
      <c r="L10" s="1205"/>
      <c r="M10" s="1205"/>
      <c r="N10" s="1220" t="s">
        <v>888</v>
      </c>
      <c r="O10" s="1224"/>
      <c r="P10" s="1224"/>
      <c r="Q10" s="1224"/>
      <c r="R10" s="1229"/>
      <c r="S10" s="1220" t="s">
        <v>887</v>
      </c>
      <c r="T10" s="1224"/>
      <c r="U10" s="1224"/>
      <c r="V10" s="1224"/>
      <c r="W10" s="1229"/>
      <c r="X10" s="1239" t="s">
        <v>251</v>
      </c>
      <c r="Y10" s="1239"/>
      <c r="Z10" s="1239"/>
      <c r="AA10" s="1239"/>
      <c r="AB10" s="1239"/>
      <c r="AC10" s="1239" t="s">
        <v>799</v>
      </c>
      <c r="AD10" s="1239"/>
      <c r="AE10" s="1239"/>
      <c r="AF10" s="1239"/>
      <c r="AG10" s="1243"/>
      <c r="AH10" s="1168"/>
    </row>
    <row r="11" spans="1:34" ht="21" customHeight="1">
      <c r="A11" s="1168"/>
      <c r="B11" s="1190"/>
      <c r="C11" s="1205"/>
      <c r="D11" s="1205"/>
      <c r="E11" s="1205"/>
      <c r="F11" s="1205"/>
      <c r="G11" s="1205"/>
      <c r="H11" s="1205"/>
      <c r="I11" s="1205"/>
      <c r="J11" s="1205"/>
      <c r="K11" s="1205"/>
      <c r="L11" s="1205"/>
      <c r="M11" s="1205"/>
      <c r="N11" s="1221"/>
      <c r="O11" s="1225"/>
      <c r="P11" s="1225"/>
      <c r="Q11" s="1225"/>
      <c r="R11" s="1230"/>
      <c r="S11" s="1221"/>
      <c r="T11" s="1225"/>
      <c r="U11" s="1225"/>
      <c r="V11" s="1225"/>
      <c r="W11" s="1230"/>
      <c r="X11" s="1239"/>
      <c r="Y11" s="1239"/>
      <c r="Z11" s="1239"/>
      <c r="AA11" s="1239"/>
      <c r="AB11" s="1239"/>
      <c r="AC11" s="1239"/>
      <c r="AD11" s="1239"/>
      <c r="AE11" s="1239"/>
      <c r="AF11" s="1239"/>
      <c r="AG11" s="1243"/>
      <c r="AH11" s="1168"/>
    </row>
    <row r="12" spans="1:34" ht="21" customHeight="1">
      <c r="A12" s="1168"/>
      <c r="B12" s="1190"/>
      <c r="C12" s="1205"/>
      <c r="D12" s="1205"/>
      <c r="E12" s="1205"/>
      <c r="F12" s="1205"/>
      <c r="G12" s="1205"/>
      <c r="H12" s="1205"/>
      <c r="I12" s="1205"/>
      <c r="J12" s="1205"/>
      <c r="K12" s="1205"/>
      <c r="L12" s="1205"/>
      <c r="M12" s="1205"/>
      <c r="N12" s="1222"/>
      <c r="O12" s="1226"/>
      <c r="P12" s="1226"/>
      <c r="Q12" s="1226"/>
      <c r="R12" s="1231"/>
      <c r="S12" s="1222"/>
      <c r="T12" s="1226"/>
      <c r="U12" s="1226"/>
      <c r="V12" s="1226"/>
      <c r="W12" s="1231"/>
      <c r="X12" s="1239"/>
      <c r="Y12" s="1239"/>
      <c r="Z12" s="1239"/>
      <c r="AA12" s="1239"/>
      <c r="AB12" s="1239"/>
      <c r="AC12" s="1239"/>
      <c r="AD12" s="1239"/>
      <c r="AE12" s="1239"/>
      <c r="AF12" s="1239"/>
      <c r="AG12" s="1243"/>
      <c r="AH12" s="1168"/>
    </row>
    <row r="13" spans="1:34" ht="21" customHeight="1">
      <c r="A13" s="1168"/>
      <c r="B13" s="1191"/>
      <c r="C13" s="1206"/>
      <c r="D13" s="1206"/>
      <c r="E13" s="1206"/>
      <c r="F13" s="1206"/>
      <c r="G13" s="1206"/>
      <c r="H13" s="1206"/>
      <c r="I13" s="1206"/>
      <c r="J13" s="1206"/>
      <c r="K13" s="1206"/>
      <c r="L13" s="1206"/>
      <c r="M13" s="1206"/>
      <c r="N13" s="1206"/>
      <c r="O13" s="1206"/>
      <c r="P13" s="1206"/>
      <c r="Q13" s="1206"/>
      <c r="R13" s="1206"/>
      <c r="S13" s="1206"/>
      <c r="T13" s="1206"/>
      <c r="U13" s="1206"/>
      <c r="V13" s="1206"/>
      <c r="W13" s="1206"/>
      <c r="X13" s="1206"/>
      <c r="Y13" s="1206"/>
      <c r="Z13" s="1206"/>
      <c r="AA13" s="1206"/>
      <c r="AB13" s="1206"/>
      <c r="AC13" s="1206"/>
      <c r="AD13" s="1206"/>
      <c r="AE13" s="1206"/>
      <c r="AF13" s="1206"/>
      <c r="AG13" s="1244"/>
      <c r="AH13" s="1168"/>
    </row>
    <row r="14" spans="1:34" ht="21" customHeight="1">
      <c r="A14" s="1168"/>
      <c r="B14" s="1191"/>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1206"/>
      <c r="AB14" s="1206"/>
      <c r="AC14" s="1206"/>
      <c r="AD14" s="1206"/>
      <c r="AE14" s="1206"/>
      <c r="AF14" s="1206"/>
      <c r="AG14" s="1244"/>
      <c r="AH14" s="1168"/>
    </row>
    <row r="15" spans="1:34" ht="21" customHeight="1">
      <c r="A15" s="1168"/>
      <c r="B15" s="1191"/>
      <c r="C15" s="1206"/>
      <c r="D15" s="1206"/>
      <c r="E15" s="1206"/>
      <c r="F15" s="1206"/>
      <c r="G15" s="1206"/>
      <c r="H15" s="1206"/>
      <c r="I15" s="1206"/>
      <c r="J15" s="1206"/>
      <c r="K15" s="1206"/>
      <c r="L15" s="1206"/>
      <c r="M15" s="1206"/>
      <c r="N15" s="1206"/>
      <c r="O15" s="1206"/>
      <c r="P15" s="1206"/>
      <c r="Q15" s="1206"/>
      <c r="R15" s="1206"/>
      <c r="S15" s="1206"/>
      <c r="T15" s="1206"/>
      <c r="U15" s="1206"/>
      <c r="V15" s="1206"/>
      <c r="W15" s="1206"/>
      <c r="X15" s="1206"/>
      <c r="Y15" s="1206"/>
      <c r="Z15" s="1206"/>
      <c r="AA15" s="1206"/>
      <c r="AB15" s="1206"/>
      <c r="AC15" s="1206"/>
      <c r="AD15" s="1206"/>
      <c r="AE15" s="1206"/>
      <c r="AF15" s="1206"/>
      <c r="AG15" s="1244"/>
      <c r="AH15" s="1168"/>
    </row>
    <row r="16" spans="1:34" ht="21" customHeight="1">
      <c r="A16" s="1168"/>
      <c r="B16" s="1191"/>
      <c r="C16" s="1206"/>
      <c r="D16" s="1206"/>
      <c r="E16" s="1206"/>
      <c r="F16" s="1206"/>
      <c r="G16" s="1206"/>
      <c r="H16" s="1206"/>
      <c r="I16" s="1206"/>
      <c r="J16" s="1206"/>
      <c r="K16" s="1206"/>
      <c r="L16" s="1206"/>
      <c r="M16" s="1206"/>
      <c r="N16" s="1223"/>
      <c r="O16" s="1227"/>
      <c r="P16" s="1227"/>
      <c r="Q16" s="1227"/>
      <c r="R16" s="1232"/>
      <c r="S16" s="1223"/>
      <c r="T16" s="1227"/>
      <c r="U16" s="1227"/>
      <c r="V16" s="1227"/>
      <c r="W16" s="1232"/>
      <c r="X16" s="1223"/>
      <c r="Y16" s="1227"/>
      <c r="Z16" s="1227"/>
      <c r="AA16" s="1227"/>
      <c r="AB16" s="1232"/>
      <c r="AC16" s="1223"/>
      <c r="AD16" s="1227"/>
      <c r="AE16" s="1227"/>
      <c r="AF16" s="1227"/>
      <c r="AG16" s="1245"/>
      <c r="AH16" s="1168"/>
    </row>
    <row r="17" spans="1:34" ht="21" customHeight="1">
      <c r="A17" s="1168"/>
      <c r="B17" s="1191"/>
      <c r="C17" s="1206"/>
      <c r="D17" s="1206"/>
      <c r="E17" s="1206"/>
      <c r="F17" s="1206"/>
      <c r="G17" s="1206"/>
      <c r="H17" s="1206"/>
      <c r="I17" s="1206"/>
      <c r="J17" s="1206"/>
      <c r="K17" s="1206"/>
      <c r="L17" s="1206"/>
      <c r="M17" s="1206"/>
      <c r="N17" s="1223"/>
      <c r="O17" s="1227"/>
      <c r="P17" s="1227"/>
      <c r="Q17" s="1227"/>
      <c r="R17" s="1232"/>
      <c r="S17" s="1223"/>
      <c r="T17" s="1227"/>
      <c r="U17" s="1227"/>
      <c r="V17" s="1227"/>
      <c r="W17" s="1232"/>
      <c r="X17" s="1223"/>
      <c r="Y17" s="1227"/>
      <c r="Z17" s="1227"/>
      <c r="AA17" s="1227"/>
      <c r="AB17" s="1232"/>
      <c r="AC17" s="1223"/>
      <c r="AD17" s="1227"/>
      <c r="AE17" s="1227"/>
      <c r="AF17" s="1227"/>
      <c r="AG17" s="1245"/>
      <c r="AH17" s="1168"/>
    </row>
    <row r="18" spans="1:34" ht="21" customHeight="1">
      <c r="A18" s="1168"/>
      <c r="B18" s="1191"/>
      <c r="C18" s="1206"/>
      <c r="D18" s="1206"/>
      <c r="E18" s="1206"/>
      <c r="F18" s="1206"/>
      <c r="G18" s="1206"/>
      <c r="H18" s="1206"/>
      <c r="I18" s="1206"/>
      <c r="J18" s="1206"/>
      <c r="K18" s="1206"/>
      <c r="L18" s="1206"/>
      <c r="M18" s="1206"/>
      <c r="N18" s="1223"/>
      <c r="O18" s="1227"/>
      <c r="P18" s="1227"/>
      <c r="Q18" s="1227"/>
      <c r="R18" s="1232"/>
      <c r="S18" s="1223"/>
      <c r="T18" s="1227"/>
      <c r="U18" s="1227"/>
      <c r="V18" s="1227"/>
      <c r="W18" s="1232"/>
      <c r="X18" s="1223"/>
      <c r="Y18" s="1227"/>
      <c r="Z18" s="1227"/>
      <c r="AA18" s="1227"/>
      <c r="AB18" s="1232"/>
      <c r="AC18" s="1223"/>
      <c r="AD18" s="1227"/>
      <c r="AE18" s="1227"/>
      <c r="AF18" s="1227"/>
      <c r="AG18" s="1245"/>
      <c r="AH18" s="1168"/>
    </row>
    <row r="19" spans="1:34" ht="21" customHeight="1">
      <c r="A19" s="1168"/>
      <c r="B19" s="1191"/>
      <c r="C19" s="1206"/>
      <c r="D19" s="1206"/>
      <c r="E19" s="1206"/>
      <c r="F19" s="1206"/>
      <c r="G19" s="1206"/>
      <c r="H19" s="1206"/>
      <c r="I19" s="1206"/>
      <c r="J19" s="1206"/>
      <c r="K19" s="1206"/>
      <c r="L19" s="1206"/>
      <c r="M19" s="1206"/>
      <c r="N19" s="1223"/>
      <c r="O19" s="1227"/>
      <c r="P19" s="1227"/>
      <c r="Q19" s="1227"/>
      <c r="R19" s="1232"/>
      <c r="S19" s="1223"/>
      <c r="T19" s="1227"/>
      <c r="U19" s="1227"/>
      <c r="V19" s="1227"/>
      <c r="W19" s="1232"/>
      <c r="X19" s="1223"/>
      <c r="Y19" s="1227"/>
      <c r="Z19" s="1227"/>
      <c r="AA19" s="1227"/>
      <c r="AB19" s="1232"/>
      <c r="AC19" s="1223"/>
      <c r="AD19" s="1227"/>
      <c r="AE19" s="1227"/>
      <c r="AF19" s="1227"/>
      <c r="AG19" s="1245"/>
      <c r="AH19" s="1168"/>
    </row>
    <row r="20" spans="1:34" ht="21" customHeight="1">
      <c r="A20" s="1168"/>
      <c r="B20" s="1191"/>
      <c r="C20" s="1206"/>
      <c r="D20" s="1206"/>
      <c r="E20" s="1206"/>
      <c r="F20" s="1206"/>
      <c r="G20" s="1206"/>
      <c r="H20" s="1206"/>
      <c r="I20" s="1206"/>
      <c r="J20" s="1206"/>
      <c r="K20" s="1206"/>
      <c r="L20" s="1206"/>
      <c r="M20" s="1206"/>
      <c r="N20" s="1223"/>
      <c r="O20" s="1227"/>
      <c r="P20" s="1227"/>
      <c r="Q20" s="1227"/>
      <c r="R20" s="1232"/>
      <c r="S20" s="1223"/>
      <c r="T20" s="1227"/>
      <c r="U20" s="1227"/>
      <c r="V20" s="1227"/>
      <c r="W20" s="1232"/>
      <c r="X20" s="1223"/>
      <c r="Y20" s="1227"/>
      <c r="Z20" s="1227"/>
      <c r="AA20" s="1227"/>
      <c r="AB20" s="1232"/>
      <c r="AC20" s="1223"/>
      <c r="AD20" s="1227"/>
      <c r="AE20" s="1227"/>
      <c r="AF20" s="1227"/>
      <c r="AG20" s="1245"/>
      <c r="AH20" s="1168"/>
    </row>
    <row r="21" spans="1:34" ht="21" customHeight="1">
      <c r="A21" s="1168"/>
      <c r="B21" s="1191"/>
      <c r="C21" s="1206"/>
      <c r="D21" s="1206"/>
      <c r="E21" s="1206"/>
      <c r="F21" s="1206"/>
      <c r="G21" s="1206"/>
      <c r="H21" s="1206"/>
      <c r="I21" s="1206"/>
      <c r="J21" s="1206"/>
      <c r="K21" s="1206"/>
      <c r="L21" s="1206"/>
      <c r="M21" s="1206"/>
      <c r="N21" s="1223"/>
      <c r="O21" s="1227"/>
      <c r="P21" s="1227"/>
      <c r="Q21" s="1227"/>
      <c r="R21" s="1232"/>
      <c r="S21" s="1223"/>
      <c r="T21" s="1227"/>
      <c r="U21" s="1227"/>
      <c r="V21" s="1227"/>
      <c r="W21" s="1232"/>
      <c r="X21" s="1223"/>
      <c r="Y21" s="1227"/>
      <c r="Z21" s="1227"/>
      <c r="AA21" s="1227"/>
      <c r="AB21" s="1232"/>
      <c r="AC21" s="1223"/>
      <c r="AD21" s="1227"/>
      <c r="AE21" s="1227"/>
      <c r="AF21" s="1227"/>
      <c r="AG21" s="1245"/>
      <c r="AH21" s="1168"/>
    </row>
    <row r="22" spans="1:34" ht="21" customHeight="1">
      <c r="A22" s="1168"/>
      <c r="B22" s="1191"/>
      <c r="C22" s="1206"/>
      <c r="D22" s="1206"/>
      <c r="E22" s="1206"/>
      <c r="F22" s="1206"/>
      <c r="G22" s="1206"/>
      <c r="H22" s="1206"/>
      <c r="I22" s="1206"/>
      <c r="J22" s="1206"/>
      <c r="K22" s="1206"/>
      <c r="L22" s="1206"/>
      <c r="M22" s="1206"/>
      <c r="N22" s="1206"/>
      <c r="O22" s="1206"/>
      <c r="P22" s="1206"/>
      <c r="Q22" s="1206"/>
      <c r="R22" s="1206"/>
      <c r="S22" s="1206"/>
      <c r="T22" s="1206"/>
      <c r="U22" s="1206"/>
      <c r="V22" s="1206"/>
      <c r="W22" s="1206"/>
      <c r="X22" s="1206"/>
      <c r="Y22" s="1206"/>
      <c r="Z22" s="1206"/>
      <c r="AA22" s="1206"/>
      <c r="AB22" s="1206"/>
      <c r="AC22" s="1206"/>
      <c r="AD22" s="1206"/>
      <c r="AE22" s="1206"/>
      <c r="AF22" s="1206"/>
      <c r="AG22" s="1244"/>
      <c r="AH22" s="1168"/>
    </row>
    <row r="23" spans="1:34" ht="21" customHeight="1">
      <c r="A23" s="1168"/>
      <c r="B23" s="1191"/>
      <c r="C23" s="1206"/>
      <c r="D23" s="1206"/>
      <c r="E23" s="1206"/>
      <c r="F23" s="1206"/>
      <c r="G23" s="1206"/>
      <c r="H23" s="1206"/>
      <c r="I23" s="1206"/>
      <c r="J23" s="1206"/>
      <c r="K23" s="1206"/>
      <c r="L23" s="1206"/>
      <c r="M23" s="1206"/>
      <c r="N23" s="1206"/>
      <c r="O23" s="1206"/>
      <c r="P23" s="1206"/>
      <c r="Q23" s="1206"/>
      <c r="R23" s="1206"/>
      <c r="S23" s="1206"/>
      <c r="T23" s="1206"/>
      <c r="U23" s="1206"/>
      <c r="V23" s="1206"/>
      <c r="W23" s="1206"/>
      <c r="X23" s="1206"/>
      <c r="Y23" s="1206"/>
      <c r="Z23" s="1206"/>
      <c r="AA23" s="1206"/>
      <c r="AB23" s="1206"/>
      <c r="AC23" s="1206"/>
      <c r="AD23" s="1206"/>
      <c r="AE23" s="1206"/>
      <c r="AF23" s="1206"/>
      <c r="AG23" s="1244"/>
      <c r="AH23" s="1168"/>
    </row>
    <row r="24" spans="1:34" ht="21" customHeight="1">
      <c r="A24" s="1168"/>
      <c r="B24" s="1192"/>
      <c r="C24" s="1207"/>
      <c r="D24" s="1207"/>
      <c r="E24" s="1207"/>
      <c r="F24" s="1207"/>
      <c r="G24" s="1207"/>
      <c r="H24" s="1207"/>
      <c r="I24" s="1207"/>
      <c r="J24" s="1207"/>
      <c r="K24" s="1207"/>
      <c r="L24" s="1207"/>
      <c r="M24" s="1207"/>
      <c r="N24" s="1207"/>
      <c r="O24" s="1207"/>
      <c r="P24" s="1207"/>
      <c r="Q24" s="1207"/>
      <c r="R24" s="1207"/>
      <c r="S24" s="1207"/>
      <c r="T24" s="1207"/>
      <c r="U24" s="1207"/>
      <c r="V24" s="1207"/>
      <c r="W24" s="1207"/>
      <c r="X24" s="1207"/>
      <c r="Y24" s="1207"/>
      <c r="Z24" s="1207"/>
      <c r="AA24" s="1207"/>
      <c r="AB24" s="1207"/>
      <c r="AC24" s="1207"/>
      <c r="AD24" s="1207"/>
      <c r="AE24" s="1207"/>
      <c r="AF24" s="1207"/>
      <c r="AG24" s="1246"/>
      <c r="AH24" s="1168"/>
    </row>
    <row r="25" spans="1:34" ht="21" customHeight="1">
      <c r="A25" s="1168"/>
      <c r="B25" s="1193"/>
      <c r="C25" s="1193"/>
      <c r="D25" s="1193"/>
      <c r="E25" s="1193"/>
      <c r="F25" s="1193"/>
      <c r="G25" s="1193"/>
      <c r="H25" s="1193"/>
      <c r="I25" s="1193"/>
      <c r="J25" s="1193"/>
      <c r="K25" s="1193"/>
      <c r="L25" s="1193"/>
      <c r="M25" s="1193"/>
      <c r="N25" s="1193"/>
      <c r="O25" s="1193"/>
      <c r="P25" s="1193"/>
      <c r="Q25" s="1193"/>
      <c r="R25" s="1193"/>
      <c r="S25" s="1193"/>
      <c r="T25" s="1193"/>
      <c r="U25" s="1193"/>
      <c r="V25" s="1193"/>
      <c r="W25" s="1193"/>
      <c r="X25" s="1193"/>
      <c r="Y25" s="1193"/>
      <c r="Z25" s="1193"/>
      <c r="AA25" s="1193"/>
      <c r="AB25" s="1193"/>
      <c r="AC25" s="1193"/>
      <c r="AD25" s="1193"/>
      <c r="AE25" s="1193"/>
      <c r="AF25" s="1193"/>
      <c r="AG25" s="1193"/>
      <c r="AH25" s="1168"/>
    </row>
    <row r="26" spans="1:34" ht="21" customHeight="1">
      <c r="A26" s="1168"/>
      <c r="B26" s="1194" t="s">
        <v>883</v>
      </c>
      <c r="C26" s="1208"/>
      <c r="D26" s="1208"/>
      <c r="E26" s="1208"/>
      <c r="F26" s="1208"/>
      <c r="G26" s="1208"/>
      <c r="H26" s="1208"/>
      <c r="I26" s="1208"/>
      <c r="J26" s="1208"/>
      <c r="K26" s="1208"/>
      <c r="L26" s="1208"/>
      <c r="M26" s="1208"/>
      <c r="N26" s="1208"/>
      <c r="O26" s="1208"/>
      <c r="P26" s="1208"/>
      <c r="Q26" s="1208"/>
      <c r="R26" s="1233" t="s">
        <v>881</v>
      </c>
      <c r="S26" s="1233"/>
      <c r="T26" s="1233"/>
      <c r="U26" s="1233"/>
      <c r="V26" s="1233"/>
      <c r="W26" s="1233"/>
      <c r="X26" s="1233"/>
      <c r="Y26" s="1233"/>
      <c r="Z26" s="1233"/>
      <c r="AA26" s="1233"/>
      <c r="AB26" s="1233"/>
      <c r="AC26" s="1233"/>
      <c r="AD26" s="1233"/>
      <c r="AE26" s="1233"/>
      <c r="AF26" s="1233"/>
      <c r="AG26" s="1247"/>
      <c r="AH26" s="1168"/>
    </row>
    <row r="27" spans="1:34" ht="21" customHeight="1">
      <c r="A27" s="1168"/>
      <c r="B27" s="1195"/>
      <c r="C27" s="1209"/>
      <c r="D27" s="1209"/>
      <c r="E27" s="1209"/>
      <c r="F27" s="1209"/>
      <c r="G27" s="1209"/>
      <c r="H27" s="1209"/>
      <c r="I27" s="1209"/>
      <c r="J27" s="1209"/>
      <c r="K27" s="1209"/>
      <c r="L27" s="1209"/>
      <c r="M27" s="1209"/>
      <c r="N27" s="1209"/>
      <c r="O27" s="1209"/>
      <c r="P27" s="1209"/>
      <c r="Q27" s="1209"/>
      <c r="R27" s="1234"/>
      <c r="S27" s="1234"/>
      <c r="T27" s="1234"/>
      <c r="U27" s="1234"/>
      <c r="V27" s="1234"/>
      <c r="W27" s="1234"/>
      <c r="X27" s="1234"/>
      <c r="Y27" s="1234"/>
      <c r="Z27" s="1234"/>
      <c r="AA27" s="1234"/>
      <c r="AB27" s="1234"/>
      <c r="AC27" s="1234"/>
      <c r="AD27" s="1234"/>
      <c r="AE27" s="1234"/>
      <c r="AF27" s="1234"/>
      <c r="AG27" s="1248"/>
      <c r="AH27" s="1168"/>
    </row>
    <row r="28" spans="1:34" ht="21" customHeight="1">
      <c r="A28" s="1168"/>
      <c r="B28" s="1193"/>
      <c r="C28" s="1193"/>
      <c r="D28" s="1193"/>
      <c r="E28" s="1193"/>
      <c r="F28" s="1193"/>
      <c r="G28" s="1193"/>
      <c r="H28" s="1193"/>
      <c r="I28" s="1193"/>
      <c r="J28" s="1193"/>
      <c r="K28" s="1193"/>
      <c r="L28" s="1193"/>
      <c r="M28" s="1193"/>
      <c r="N28" s="1193"/>
      <c r="O28" s="1193"/>
      <c r="P28" s="1193"/>
      <c r="Q28" s="1193"/>
      <c r="R28" s="1193"/>
      <c r="S28" s="1193"/>
      <c r="T28" s="1193"/>
      <c r="U28" s="1193"/>
      <c r="V28" s="1193"/>
      <c r="W28" s="1193"/>
      <c r="X28" s="1193"/>
      <c r="Y28" s="1193"/>
      <c r="Z28" s="1193"/>
      <c r="AA28" s="1193"/>
      <c r="AB28" s="1193"/>
      <c r="AC28" s="1193"/>
      <c r="AD28" s="1193"/>
      <c r="AE28" s="1193"/>
      <c r="AF28" s="1193"/>
      <c r="AG28" s="1193"/>
      <c r="AH28" s="1168"/>
    </row>
    <row r="29" spans="1:34" ht="21" customHeight="1">
      <c r="A29" s="1168"/>
      <c r="B29" s="1196" t="s">
        <v>878</v>
      </c>
      <c r="C29" s="1210"/>
      <c r="D29" s="1210"/>
      <c r="E29" s="1210"/>
      <c r="F29" s="1210"/>
      <c r="G29" s="1210"/>
      <c r="H29" s="1210"/>
      <c r="I29" s="1214"/>
      <c r="J29" s="1210" t="s">
        <v>877</v>
      </c>
      <c r="K29" s="1210"/>
      <c r="L29" s="1210"/>
      <c r="M29" s="1210"/>
      <c r="N29" s="1210"/>
      <c r="O29" s="1210"/>
      <c r="P29" s="1210"/>
      <c r="Q29" s="1210"/>
      <c r="R29" s="1235"/>
      <c r="S29" s="1235"/>
      <c r="T29" s="1235"/>
      <c r="U29" s="1235"/>
      <c r="V29" s="1235"/>
      <c r="W29" s="1235"/>
      <c r="X29" s="1235"/>
      <c r="Y29" s="1235"/>
      <c r="Z29" s="1235"/>
      <c r="AA29" s="1235"/>
      <c r="AB29" s="1235"/>
      <c r="AC29" s="1235"/>
      <c r="AD29" s="1235"/>
      <c r="AE29" s="1235"/>
      <c r="AF29" s="1235"/>
      <c r="AG29" s="1249"/>
      <c r="AH29" s="1168"/>
    </row>
    <row r="30" spans="1:34" ht="42.75" customHeight="1">
      <c r="A30" s="1168"/>
      <c r="B30" s="1197"/>
      <c r="C30" s="1211"/>
      <c r="D30" s="1211"/>
      <c r="E30" s="1211"/>
      <c r="F30" s="1211"/>
      <c r="G30" s="1211"/>
      <c r="H30" s="1211"/>
      <c r="I30" s="1215"/>
      <c r="J30" s="1211"/>
      <c r="K30" s="1211"/>
      <c r="L30" s="1211"/>
      <c r="M30" s="1211"/>
      <c r="N30" s="1211"/>
      <c r="O30" s="1211"/>
      <c r="P30" s="1211"/>
      <c r="Q30" s="1215"/>
      <c r="R30" s="1236" t="s">
        <v>875</v>
      </c>
      <c r="S30" s="1238"/>
      <c r="T30" s="1238"/>
      <c r="U30" s="1238"/>
      <c r="V30" s="1238"/>
      <c r="W30" s="1238"/>
      <c r="X30" s="1238"/>
      <c r="Y30" s="1238"/>
      <c r="Z30" s="1238"/>
      <c r="AA30" s="1238"/>
      <c r="AB30" s="1238"/>
      <c r="AC30" s="1238"/>
      <c r="AD30" s="1238"/>
      <c r="AE30" s="1238"/>
      <c r="AF30" s="1238"/>
      <c r="AG30" s="1250"/>
      <c r="AH30" s="1168"/>
    </row>
    <row r="31" spans="1:34" ht="24.75" customHeight="1">
      <c r="A31" s="1168"/>
      <c r="B31" s="1198"/>
      <c r="C31" s="1212"/>
      <c r="D31" s="1212"/>
      <c r="E31" s="1212"/>
      <c r="F31" s="1212"/>
      <c r="G31" s="1212"/>
      <c r="H31" s="1212"/>
      <c r="I31" s="1216"/>
      <c r="J31" s="1217"/>
      <c r="K31" s="1217"/>
      <c r="L31" s="1217"/>
      <c r="M31" s="1217"/>
      <c r="N31" s="1217"/>
      <c r="O31" s="1217"/>
      <c r="P31" s="1217"/>
      <c r="Q31" s="1228"/>
      <c r="R31" s="1237"/>
      <c r="S31" s="1217"/>
      <c r="T31" s="1217"/>
      <c r="U31" s="1217"/>
      <c r="V31" s="1217"/>
      <c r="W31" s="1217"/>
      <c r="X31" s="1217"/>
      <c r="Y31" s="1217"/>
      <c r="Z31" s="1217"/>
      <c r="AA31" s="1217"/>
      <c r="AB31" s="1217"/>
      <c r="AC31" s="1217"/>
      <c r="AD31" s="1217"/>
      <c r="AE31" s="1217"/>
      <c r="AF31" s="1217"/>
      <c r="AG31" s="1251"/>
      <c r="AH31" s="1168"/>
    </row>
    <row r="32" spans="1:34" ht="17.100000000000001" customHeight="1">
      <c r="A32" s="1168"/>
      <c r="B32" s="1199" t="s">
        <v>774</v>
      </c>
      <c r="C32" s="1199"/>
      <c r="D32" s="1199"/>
      <c r="E32" s="1199"/>
      <c r="F32" s="1199"/>
      <c r="G32" s="1199"/>
      <c r="H32" s="1199"/>
      <c r="I32" s="1199"/>
      <c r="J32" s="1199"/>
      <c r="K32" s="1199"/>
      <c r="L32" s="1199"/>
      <c r="M32" s="1199"/>
      <c r="N32" s="1199"/>
      <c r="O32" s="1199"/>
      <c r="P32" s="1199"/>
      <c r="Q32" s="1199"/>
      <c r="R32" s="1199"/>
      <c r="S32" s="1199"/>
      <c r="T32" s="1199"/>
      <c r="U32" s="1199"/>
      <c r="V32" s="1199"/>
      <c r="W32" s="1199"/>
      <c r="X32" s="1199"/>
      <c r="Y32" s="1199"/>
      <c r="Z32" s="1199"/>
      <c r="AA32" s="1199"/>
      <c r="AB32" s="1199"/>
      <c r="AC32" s="1199"/>
      <c r="AD32" s="1199"/>
      <c r="AE32" s="1199"/>
      <c r="AF32" s="1199"/>
      <c r="AG32" s="1199"/>
      <c r="AH32" s="1168"/>
    </row>
    <row r="33" spans="1:34" ht="17.100000000000001" customHeight="1">
      <c r="A33" s="1168"/>
      <c r="B33" s="1200"/>
      <c r="C33" s="1200"/>
      <c r="D33" s="1200"/>
      <c r="E33" s="1200"/>
      <c r="F33" s="1200"/>
      <c r="G33" s="1200"/>
      <c r="H33" s="1200"/>
      <c r="I33" s="1200"/>
      <c r="J33" s="1200"/>
      <c r="K33" s="1200"/>
      <c r="L33" s="1200"/>
      <c r="M33" s="1200"/>
      <c r="N33" s="1200"/>
      <c r="O33" s="1200"/>
      <c r="P33" s="1200"/>
      <c r="Q33" s="1200"/>
      <c r="R33" s="1200"/>
      <c r="S33" s="1200"/>
      <c r="T33" s="1200"/>
      <c r="U33" s="1200"/>
      <c r="V33" s="1200"/>
      <c r="W33" s="1200"/>
      <c r="X33" s="1200"/>
      <c r="Y33" s="1200"/>
      <c r="Z33" s="1200"/>
      <c r="AA33" s="1200"/>
      <c r="AB33" s="1200"/>
      <c r="AC33" s="1200"/>
      <c r="AD33" s="1200"/>
      <c r="AE33" s="1200"/>
      <c r="AF33" s="1200"/>
      <c r="AG33" s="1200"/>
      <c r="AH33" s="1168"/>
    </row>
    <row r="34" spans="1:34" ht="17.100000000000001" customHeight="1">
      <c r="A34" s="1168"/>
      <c r="B34" s="1200" t="s">
        <v>874</v>
      </c>
      <c r="C34" s="1200"/>
      <c r="D34" s="1200"/>
      <c r="E34" s="1200"/>
      <c r="F34" s="1200"/>
      <c r="G34" s="1200"/>
      <c r="H34" s="1200"/>
      <c r="I34" s="1200"/>
      <c r="J34" s="1200"/>
      <c r="K34" s="1200"/>
      <c r="L34" s="1200"/>
      <c r="M34" s="1200"/>
      <c r="N34" s="1200"/>
      <c r="O34" s="1200"/>
      <c r="P34" s="1200"/>
      <c r="Q34" s="1200"/>
      <c r="R34" s="1200"/>
      <c r="S34" s="1200"/>
      <c r="T34" s="1200"/>
      <c r="U34" s="1200"/>
      <c r="V34" s="1200"/>
      <c r="W34" s="1200"/>
      <c r="X34" s="1200"/>
      <c r="Y34" s="1200"/>
      <c r="Z34" s="1200"/>
      <c r="AA34" s="1200"/>
      <c r="AB34" s="1200"/>
      <c r="AC34" s="1200"/>
      <c r="AD34" s="1200"/>
      <c r="AE34" s="1200"/>
      <c r="AF34" s="1200"/>
      <c r="AG34" s="1200"/>
      <c r="AH34" s="1168"/>
    </row>
    <row r="35" spans="1:34" ht="17.100000000000001" customHeight="1">
      <c r="A35" s="1168"/>
      <c r="B35" s="1200"/>
      <c r="C35" s="1200"/>
      <c r="D35" s="1200"/>
      <c r="E35" s="1200"/>
      <c r="F35" s="1200"/>
      <c r="G35" s="1200"/>
      <c r="H35" s="1200"/>
      <c r="I35" s="1200"/>
      <c r="J35" s="1200"/>
      <c r="K35" s="1200"/>
      <c r="L35" s="1200"/>
      <c r="M35" s="1200"/>
      <c r="N35" s="1200"/>
      <c r="O35" s="1200"/>
      <c r="P35" s="1200"/>
      <c r="Q35" s="1200"/>
      <c r="R35" s="1200"/>
      <c r="S35" s="1200"/>
      <c r="T35" s="1200"/>
      <c r="U35" s="1200"/>
      <c r="V35" s="1200"/>
      <c r="W35" s="1200"/>
      <c r="X35" s="1200"/>
      <c r="Y35" s="1200"/>
      <c r="Z35" s="1200"/>
      <c r="AA35" s="1200"/>
      <c r="AB35" s="1200"/>
      <c r="AC35" s="1200"/>
      <c r="AD35" s="1200"/>
      <c r="AE35" s="1200"/>
      <c r="AF35" s="1200"/>
      <c r="AG35" s="1200"/>
      <c r="AH35" s="1168"/>
    </row>
    <row r="36" spans="1:34" ht="15" customHeight="1">
      <c r="A36" s="1168"/>
      <c r="B36" s="1201"/>
      <c r="C36" s="1201"/>
      <c r="D36" s="1201"/>
      <c r="E36" s="1201"/>
      <c r="F36" s="1201"/>
      <c r="G36" s="1213"/>
      <c r="H36" s="1213"/>
      <c r="I36" s="1213"/>
      <c r="J36" s="1213"/>
      <c r="K36" s="1213"/>
      <c r="L36" s="1213"/>
      <c r="M36" s="1213"/>
      <c r="N36" s="1201"/>
      <c r="O36" s="1201"/>
      <c r="P36" s="1201"/>
      <c r="Q36" s="1201"/>
      <c r="R36" s="1201"/>
      <c r="S36" s="1201"/>
      <c r="T36" s="1201"/>
      <c r="U36" s="1201"/>
      <c r="V36" s="1201"/>
      <c r="W36" s="1201"/>
      <c r="X36" s="1201"/>
      <c r="Y36" s="1201"/>
      <c r="Z36" s="1201"/>
      <c r="AA36" s="1201"/>
      <c r="AB36" s="1201"/>
      <c r="AC36" s="1201"/>
      <c r="AD36" s="1201"/>
      <c r="AE36" s="1201"/>
      <c r="AF36" s="1201"/>
      <c r="AG36" s="1201"/>
      <c r="AH36" s="1168"/>
    </row>
    <row r="37" spans="1:34" ht="21" customHeight="1">
      <c r="A37" s="1168"/>
      <c r="B37" s="1200" t="s">
        <v>868</v>
      </c>
      <c r="C37" s="1200"/>
      <c r="D37" s="1200"/>
      <c r="E37" s="1200"/>
      <c r="F37" s="1200"/>
      <c r="G37" s="1200"/>
      <c r="H37" s="1200"/>
      <c r="I37" s="1200"/>
      <c r="J37" s="1200"/>
      <c r="K37" s="1200"/>
      <c r="L37" s="1200"/>
      <c r="M37" s="1200"/>
      <c r="N37" s="1200"/>
      <c r="O37" s="1200"/>
      <c r="P37" s="1200"/>
      <c r="Q37" s="1200"/>
      <c r="R37" s="1200"/>
      <c r="S37" s="1200"/>
      <c r="T37" s="1200"/>
      <c r="U37" s="1200"/>
      <c r="V37" s="1200"/>
      <c r="W37" s="1200"/>
      <c r="X37" s="1200"/>
      <c r="Y37" s="1200"/>
      <c r="Z37" s="1200"/>
      <c r="AA37" s="1200"/>
      <c r="AB37" s="1200"/>
      <c r="AC37" s="1200"/>
      <c r="AD37" s="1200"/>
      <c r="AE37" s="1200"/>
      <c r="AF37" s="1200"/>
      <c r="AG37" s="1200"/>
      <c r="AH37" s="1168"/>
    </row>
    <row r="38" spans="1:34" ht="21" customHeight="1">
      <c r="A38" s="1168"/>
      <c r="B38" s="1200"/>
      <c r="C38" s="1200"/>
      <c r="D38" s="1200"/>
      <c r="E38" s="1200"/>
      <c r="F38" s="1200"/>
      <c r="G38" s="1200"/>
      <c r="H38" s="1200"/>
      <c r="I38" s="1200"/>
      <c r="J38" s="1200"/>
      <c r="K38" s="1200"/>
      <c r="L38" s="1200"/>
      <c r="M38" s="1200"/>
      <c r="N38" s="1200"/>
      <c r="O38" s="1200"/>
      <c r="P38" s="1200"/>
      <c r="Q38" s="1200"/>
      <c r="R38" s="1200"/>
      <c r="S38" s="1200"/>
      <c r="T38" s="1200"/>
      <c r="U38" s="1200"/>
      <c r="V38" s="1200"/>
      <c r="W38" s="1200"/>
      <c r="X38" s="1200"/>
      <c r="Y38" s="1200"/>
      <c r="Z38" s="1200"/>
      <c r="AA38" s="1200"/>
      <c r="AB38" s="1200"/>
      <c r="AC38" s="1200"/>
      <c r="AD38" s="1200"/>
      <c r="AE38" s="1200"/>
      <c r="AF38" s="1200"/>
      <c r="AG38" s="1200"/>
      <c r="AH38" s="1168"/>
    </row>
    <row r="39" spans="1:34" ht="21" customHeight="1">
      <c r="A39" s="1168"/>
      <c r="B39" s="1200"/>
      <c r="C39" s="1200"/>
      <c r="D39" s="1200"/>
      <c r="E39" s="1200"/>
      <c r="F39" s="1200"/>
      <c r="G39" s="1200"/>
      <c r="H39" s="1200"/>
      <c r="I39" s="1200"/>
      <c r="J39" s="1200"/>
      <c r="K39" s="1200"/>
      <c r="L39" s="1200"/>
      <c r="M39" s="1200"/>
      <c r="N39" s="1200"/>
      <c r="O39" s="1200"/>
      <c r="P39" s="1200"/>
      <c r="Q39" s="1200"/>
      <c r="R39" s="1200"/>
      <c r="S39" s="1200"/>
      <c r="T39" s="1200"/>
      <c r="U39" s="1200"/>
      <c r="V39" s="1200"/>
      <c r="W39" s="1200"/>
      <c r="X39" s="1200"/>
      <c r="Y39" s="1200"/>
      <c r="Z39" s="1200"/>
      <c r="AA39" s="1200"/>
      <c r="AB39" s="1200"/>
      <c r="AC39" s="1200"/>
      <c r="AD39" s="1200"/>
      <c r="AE39" s="1200"/>
      <c r="AF39" s="1200"/>
      <c r="AG39" s="1200"/>
      <c r="AH39" s="1168"/>
    </row>
    <row r="40" spans="1:34" ht="21" customHeight="1">
      <c r="A40" s="1168"/>
      <c r="B40" s="1200"/>
      <c r="C40" s="1200"/>
      <c r="D40" s="1200"/>
      <c r="E40" s="1200"/>
      <c r="F40" s="1200"/>
      <c r="G40" s="1200"/>
      <c r="H40" s="1200"/>
      <c r="I40" s="1200"/>
      <c r="J40" s="1200"/>
      <c r="K40" s="1200"/>
      <c r="L40" s="1200"/>
      <c r="M40" s="1200"/>
      <c r="N40" s="1200"/>
      <c r="O40" s="1200"/>
      <c r="P40" s="1200"/>
      <c r="Q40" s="1200"/>
      <c r="R40" s="1200"/>
      <c r="S40" s="1200"/>
      <c r="T40" s="1200"/>
      <c r="U40" s="1200"/>
      <c r="V40" s="1200"/>
      <c r="W40" s="1200"/>
      <c r="X40" s="1200"/>
      <c r="Y40" s="1200"/>
      <c r="Z40" s="1200"/>
      <c r="AA40" s="1200"/>
      <c r="AB40" s="1200"/>
      <c r="AC40" s="1200"/>
      <c r="AD40" s="1200"/>
      <c r="AE40" s="1200"/>
      <c r="AF40" s="1200"/>
      <c r="AG40" s="1200"/>
      <c r="AH40" s="1168"/>
    </row>
    <row r="41" spans="1:34" ht="21" customHeight="1">
      <c r="A41" s="1168"/>
      <c r="B41" s="1200"/>
      <c r="C41" s="1200"/>
      <c r="D41" s="1200"/>
      <c r="E41" s="1200"/>
      <c r="F41" s="1200"/>
      <c r="G41" s="1200"/>
      <c r="H41" s="1200"/>
      <c r="I41" s="1200"/>
      <c r="J41" s="1200"/>
      <c r="K41" s="1200"/>
      <c r="L41" s="1200"/>
      <c r="M41" s="1200"/>
      <c r="N41" s="1200"/>
      <c r="O41" s="1200"/>
      <c r="P41" s="1200"/>
      <c r="Q41" s="1200"/>
      <c r="R41" s="1200"/>
      <c r="S41" s="1200"/>
      <c r="T41" s="1200"/>
      <c r="U41" s="1200"/>
      <c r="V41" s="1200"/>
      <c r="W41" s="1200"/>
      <c r="X41" s="1200"/>
      <c r="Y41" s="1200"/>
      <c r="Z41" s="1200"/>
      <c r="AA41" s="1200"/>
      <c r="AB41" s="1200"/>
      <c r="AC41" s="1200"/>
      <c r="AD41" s="1200"/>
      <c r="AE41" s="1200"/>
      <c r="AF41" s="1200"/>
      <c r="AG41" s="1200"/>
      <c r="AH41" s="1168"/>
    </row>
    <row r="42" spans="1:34" ht="21" customHeight="1">
      <c r="A42" s="1168"/>
      <c r="B42" s="1200"/>
      <c r="C42" s="1200"/>
      <c r="D42" s="1200"/>
      <c r="E42" s="1200"/>
      <c r="F42" s="1200"/>
      <c r="G42" s="1200"/>
      <c r="H42" s="1200"/>
      <c r="I42" s="1200"/>
      <c r="J42" s="1200"/>
      <c r="K42" s="1200"/>
      <c r="L42" s="1200"/>
      <c r="M42" s="1200"/>
      <c r="N42" s="1200"/>
      <c r="O42" s="1200"/>
      <c r="P42" s="1200"/>
      <c r="Q42" s="1200"/>
      <c r="R42" s="1200"/>
      <c r="S42" s="1200"/>
      <c r="T42" s="1200"/>
      <c r="U42" s="1200"/>
      <c r="V42" s="1200"/>
      <c r="W42" s="1200"/>
      <c r="X42" s="1200"/>
      <c r="Y42" s="1200"/>
      <c r="Z42" s="1200"/>
      <c r="AA42" s="1200"/>
      <c r="AB42" s="1200"/>
      <c r="AC42" s="1200"/>
      <c r="AD42" s="1200"/>
      <c r="AE42" s="1200"/>
      <c r="AF42" s="1200"/>
      <c r="AG42" s="1200"/>
      <c r="AH42" s="1168"/>
    </row>
    <row r="43" spans="1:34" ht="21" customHeight="1">
      <c r="A43" s="1168"/>
      <c r="B43" s="1200"/>
      <c r="C43" s="1200"/>
      <c r="D43" s="1200"/>
      <c r="E43" s="1200"/>
      <c r="F43" s="1200"/>
      <c r="G43" s="1200"/>
      <c r="H43" s="1200"/>
      <c r="I43" s="1200"/>
      <c r="J43" s="1200"/>
      <c r="K43" s="1200"/>
      <c r="L43" s="1200"/>
      <c r="M43" s="1200"/>
      <c r="N43" s="1200"/>
      <c r="O43" s="1200"/>
      <c r="P43" s="1200"/>
      <c r="Q43" s="1200"/>
      <c r="R43" s="1200"/>
      <c r="S43" s="1200"/>
      <c r="T43" s="1200"/>
      <c r="U43" s="1200"/>
      <c r="V43" s="1200"/>
      <c r="W43" s="1200"/>
      <c r="X43" s="1200"/>
      <c r="Y43" s="1200"/>
      <c r="Z43" s="1200"/>
      <c r="AA43" s="1200"/>
      <c r="AB43" s="1200"/>
      <c r="AC43" s="1200"/>
      <c r="AD43" s="1200"/>
      <c r="AE43" s="1200"/>
      <c r="AF43" s="1200"/>
      <c r="AG43" s="1200"/>
      <c r="AH43" s="1168"/>
    </row>
    <row r="44" spans="1:34" ht="21" customHeight="1">
      <c r="A44" s="1168"/>
      <c r="B44" s="1200"/>
      <c r="C44" s="1200"/>
      <c r="D44" s="1200"/>
      <c r="E44" s="1200"/>
      <c r="F44" s="1200"/>
      <c r="G44" s="1200"/>
      <c r="H44" s="1200"/>
      <c r="I44" s="1200"/>
      <c r="J44" s="1200"/>
      <c r="K44" s="1200"/>
      <c r="L44" s="1200"/>
      <c r="M44" s="1200"/>
      <c r="N44" s="1200"/>
      <c r="O44" s="1200"/>
      <c r="P44" s="1200"/>
      <c r="Q44" s="1200"/>
      <c r="R44" s="1200"/>
      <c r="S44" s="1200"/>
      <c r="T44" s="1200"/>
      <c r="U44" s="1200"/>
      <c r="V44" s="1200"/>
      <c r="W44" s="1200"/>
      <c r="X44" s="1200"/>
      <c r="Y44" s="1200"/>
      <c r="Z44" s="1200"/>
      <c r="AA44" s="1200"/>
      <c r="AB44" s="1200"/>
      <c r="AC44" s="1200"/>
      <c r="AD44" s="1200"/>
      <c r="AE44" s="1200"/>
      <c r="AF44" s="1200"/>
      <c r="AG44" s="1200"/>
      <c r="AH44" s="1168"/>
    </row>
    <row r="45" spans="1:34" ht="21" customHeight="1">
      <c r="A45" s="1168"/>
      <c r="B45" s="1200"/>
      <c r="C45" s="1200"/>
      <c r="D45" s="1200"/>
      <c r="E45" s="1200"/>
      <c r="F45" s="1200"/>
      <c r="G45" s="1200"/>
      <c r="H45" s="1200"/>
      <c r="I45" s="1200"/>
      <c r="J45" s="1200"/>
      <c r="K45" s="1200"/>
      <c r="L45" s="1200"/>
      <c r="M45" s="1200"/>
      <c r="N45" s="1200"/>
      <c r="O45" s="1200"/>
      <c r="P45" s="1200"/>
      <c r="Q45" s="1200"/>
      <c r="R45" s="1200"/>
      <c r="S45" s="1200"/>
      <c r="T45" s="1200"/>
      <c r="U45" s="1200"/>
      <c r="V45" s="1200"/>
      <c r="W45" s="1200"/>
      <c r="X45" s="1200"/>
      <c r="Y45" s="1200"/>
      <c r="Z45" s="1200"/>
      <c r="AA45" s="1200"/>
      <c r="AB45" s="1200"/>
      <c r="AC45" s="1200"/>
      <c r="AD45" s="1200"/>
      <c r="AE45" s="1200"/>
      <c r="AF45" s="1200"/>
      <c r="AG45" s="1200"/>
      <c r="AH45" s="1168"/>
    </row>
    <row r="46" spans="1:34" ht="21" customHeight="1">
      <c r="A46" s="1168"/>
      <c r="B46" s="1200"/>
      <c r="C46" s="1200"/>
      <c r="D46" s="1200"/>
      <c r="E46" s="1200"/>
      <c r="F46" s="1200"/>
      <c r="G46" s="1200"/>
      <c r="H46" s="1200"/>
      <c r="I46" s="1200"/>
      <c r="J46" s="1200"/>
      <c r="K46" s="1200"/>
      <c r="L46" s="1200"/>
      <c r="M46" s="1200"/>
      <c r="N46" s="1200"/>
      <c r="O46" s="1200"/>
      <c r="P46" s="1200"/>
      <c r="Q46" s="1200"/>
      <c r="R46" s="1200"/>
      <c r="S46" s="1200"/>
      <c r="T46" s="1200"/>
      <c r="U46" s="1200"/>
      <c r="V46" s="1200"/>
      <c r="W46" s="1200"/>
      <c r="X46" s="1200"/>
      <c r="Y46" s="1200"/>
      <c r="Z46" s="1200"/>
      <c r="AA46" s="1200"/>
      <c r="AB46" s="1200"/>
      <c r="AC46" s="1200"/>
      <c r="AD46" s="1200"/>
      <c r="AE46" s="1200"/>
      <c r="AF46" s="1200"/>
      <c r="AG46" s="1200"/>
      <c r="AH46" s="1168"/>
    </row>
    <row r="47" spans="1:34" ht="16.5" customHeight="1">
      <c r="A47" s="1168"/>
      <c r="B47" s="1200"/>
      <c r="C47" s="1200"/>
      <c r="D47" s="1200"/>
      <c r="E47" s="1200"/>
      <c r="F47" s="1200"/>
      <c r="G47" s="1200"/>
      <c r="H47" s="1200"/>
      <c r="I47" s="1200"/>
      <c r="J47" s="1200"/>
      <c r="K47" s="1200"/>
      <c r="L47" s="1200"/>
      <c r="M47" s="1200"/>
      <c r="N47" s="1200"/>
      <c r="O47" s="1200"/>
      <c r="P47" s="1200"/>
      <c r="Q47" s="1200"/>
      <c r="R47" s="1200"/>
      <c r="S47" s="1200"/>
      <c r="T47" s="1200"/>
      <c r="U47" s="1200"/>
      <c r="V47" s="1200"/>
      <c r="W47" s="1200"/>
      <c r="X47" s="1200"/>
      <c r="Y47" s="1200"/>
      <c r="Z47" s="1200"/>
      <c r="AA47" s="1200"/>
      <c r="AB47" s="1200"/>
      <c r="AC47" s="1200"/>
      <c r="AD47" s="1200"/>
      <c r="AE47" s="1200"/>
      <c r="AF47" s="1200"/>
      <c r="AG47" s="1200"/>
      <c r="AH47" s="1168"/>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99">
    <mergeCell ref="Z2:AH2"/>
    <mergeCell ref="B4:AG4"/>
    <mergeCell ref="B5:AG5"/>
    <mergeCell ref="B7:M7"/>
    <mergeCell ref="N7:AG7"/>
    <mergeCell ref="B8:M8"/>
    <mergeCell ref="N8:AG8"/>
    <mergeCell ref="B9:M9"/>
    <mergeCell ref="N9:AG9"/>
    <mergeCell ref="B13:F13"/>
    <mergeCell ref="G13:M13"/>
    <mergeCell ref="N13:R13"/>
    <mergeCell ref="S13:W13"/>
    <mergeCell ref="X13:AB13"/>
    <mergeCell ref="AC13:AG13"/>
    <mergeCell ref="B14:F14"/>
    <mergeCell ref="G14:M14"/>
    <mergeCell ref="N14:R14"/>
    <mergeCell ref="S14:W14"/>
    <mergeCell ref="X14:AB14"/>
    <mergeCell ref="AC14:AG14"/>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B24:F24"/>
    <mergeCell ref="G24:M24"/>
    <mergeCell ref="N24:R24"/>
    <mergeCell ref="S24:W24"/>
    <mergeCell ref="X24:AB24"/>
    <mergeCell ref="AC24:AG24"/>
    <mergeCell ref="R29:AG29"/>
    <mergeCell ref="R30:AG30"/>
    <mergeCell ref="B31:I31"/>
    <mergeCell ref="J31:Q31"/>
    <mergeCell ref="R31:AG31"/>
    <mergeCell ref="B10:F12"/>
    <mergeCell ref="G10:M12"/>
    <mergeCell ref="N10:R12"/>
    <mergeCell ref="S10:W12"/>
    <mergeCell ref="X10:AB12"/>
    <mergeCell ref="AC10:AG12"/>
    <mergeCell ref="B26:Q27"/>
    <mergeCell ref="R26:AG27"/>
    <mergeCell ref="B29:I30"/>
    <mergeCell ref="J29:Q30"/>
    <mergeCell ref="B32:AG33"/>
    <mergeCell ref="B34:AG35"/>
    <mergeCell ref="B37:AG47"/>
  </mergeCells>
  <phoneticPr fontId="6"/>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Z156"/>
  <sheetViews>
    <sheetView view="pageBreakPreview" topLeftCell="E7" zoomScaleNormal="130" zoomScaleSheetLayoutView="100" workbookViewId="0">
      <selection activeCell="B6" sqref="B6:F6"/>
    </sheetView>
  </sheetViews>
  <sheetFormatPr defaultColWidth="4" defaultRowHeight="13.5"/>
  <cols>
    <col min="1" max="2" width="2.625" style="42" customWidth="1"/>
    <col min="3" max="3" width="10.625" style="42" customWidth="1"/>
    <col min="4" max="8" width="4.625" style="42" customWidth="1"/>
    <col min="9" max="9" width="7.625" style="42" customWidth="1"/>
    <col min="10" max="18" width="4.625" style="42" customWidth="1"/>
    <col min="19" max="20" width="7.625" style="42" customWidth="1"/>
    <col min="21" max="24" width="4.625" style="42" customWidth="1"/>
    <col min="25" max="25" width="9.75" style="42" customWidth="1"/>
    <col min="26" max="26" width="2.625" style="42" customWidth="1"/>
    <col min="27" max="257" width="4" style="42"/>
    <col min="258" max="258" width="2.875" style="42" customWidth="1"/>
    <col min="259" max="259" width="2.375" style="42" customWidth="1"/>
    <col min="260" max="260" width="9.25" style="42" customWidth="1"/>
    <col min="261" max="265" width="4" style="42"/>
    <col min="266" max="266" width="7.375" style="42" customWidth="1"/>
    <col min="267" max="268" width="4" style="42"/>
    <col min="269" max="274" width="5.125" style="42" customWidth="1"/>
    <col min="275" max="275" width="4" style="42"/>
    <col min="276" max="277" width="6.75" style="42" customWidth="1"/>
    <col min="278" max="280" width="4" style="42"/>
    <col min="281" max="281" width="2.375" style="42" customWidth="1"/>
    <col min="282" max="282" width="3.375" style="42" customWidth="1"/>
    <col min="283" max="513" width="4" style="42"/>
    <col min="514" max="514" width="2.875" style="42" customWidth="1"/>
    <col min="515" max="515" width="2.375" style="42" customWidth="1"/>
    <col min="516" max="516" width="9.25" style="42" customWidth="1"/>
    <col min="517" max="521" width="4" style="42"/>
    <col min="522" max="522" width="7.375" style="42" customWidth="1"/>
    <col min="523" max="524" width="4" style="42"/>
    <col min="525" max="530" width="5.125" style="42" customWidth="1"/>
    <col min="531" max="531" width="4" style="42"/>
    <col min="532" max="533" width="6.75" style="42" customWidth="1"/>
    <col min="534" max="536" width="4" style="42"/>
    <col min="537" max="537" width="2.375" style="42" customWidth="1"/>
    <col min="538" max="538" width="3.375" style="42" customWidth="1"/>
    <col min="539" max="769" width="4" style="42"/>
    <col min="770" max="770" width="2.875" style="42" customWidth="1"/>
    <col min="771" max="771" width="2.375" style="42" customWidth="1"/>
    <col min="772" max="772" width="9.25" style="42" customWidth="1"/>
    <col min="773" max="777" width="4" style="42"/>
    <col min="778" max="778" width="7.375" style="42" customWidth="1"/>
    <col min="779" max="780" width="4" style="42"/>
    <col min="781" max="786" width="5.125" style="42" customWidth="1"/>
    <col min="787" max="787" width="4" style="42"/>
    <col min="788" max="789" width="6.75" style="42" customWidth="1"/>
    <col min="790" max="792" width="4" style="42"/>
    <col min="793" max="793" width="2.375" style="42" customWidth="1"/>
    <col min="794" max="794" width="3.375" style="42" customWidth="1"/>
    <col min="795" max="1025" width="4" style="42"/>
    <col min="1026" max="1026" width="2.875" style="42" customWidth="1"/>
    <col min="1027" max="1027" width="2.375" style="42" customWidth="1"/>
    <col min="1028" max="1028" width="9.25" style="42" customWidth="1"/>
    <col min="1029" max="1033" width="4" style="42"/>
    <col min="1034" max="1034" width="7.375" style="42" customWidth="1"/>
    <col min="1035" max="1036" width="4" style="42"/>
    <col min="1037" max="1042" width="5.125" style="42" customWidth="1"/>
    <col min="1043" max="1043" width="4" style="42"/>
    <col min="1044" max="1045" width="6.75" style="42" customWidth="1"/>
    <col min="1046" max="1048" width="4" style="42"/>
    <col min="1049" max="1049" width="2.375" style="42" customWidth="1"/>
    <col min="1050" max="1050" width="3.375" style="42" customWidth="1"/>
    <col min="1051" max="1281" width="4" style="42"/>
    <col min="1282" max="1282" width="2.875" style="42" customWidth="1"/>
    <col min="1283" max="1283" width="2.375" style="42" customWidth="1"/>
    <col min="1284" max="1284" width="9.25" style="42" customWidth="1"/>
    <col min="1285" max="1289" width="4" style="42"/>
    <col min="1290" max="1290" width="7.375" style="42" customWidth="1"/>
    <col min="1291" max="1292" width="4" style="42"/>
    <col min="1293" max="1298" width="5.125" style="42" customWidth="1"/>
    <col min="1299" max="1299" width="4" style="42"/>
    <col min="1300" max="1301" width="6.75" style="42" customWidth="1"/>
    <col min="1302" max="1304" width="4" style="42"/>
    <col min="1305" max="1305" width="2.375" style="42" customWidth="1"/>
    <col min="1306" max="1306" width="3.375" style="42" customWidth="1"/>
    <col min="1307" max="1537" width="4" style="42"/>
    <col min="1538" max="1538" width="2.875" style="42" customWidth="1"/>
    <col min="1539" max="1539" width="2.375" style="42" customWidth="1"/>
    <col min="1540" max="1540" width="9.25" style="42" customWidth="1"/>
    <col min="1541" max="1545" width="4" style="42"/>
    <col min="1546" max="1546" width="7.375" style="42" customWidth="1"/>
    <col min="1547" max="1548" width="4" style="42"/>
    <col min="1549" max="1554" width="5.125" style="42" customWidth="1"/>
    <col min="1555" max="1555" width="4" style="42"/>
    <col min="1556" max="1557" width="6.75" style="42" customWidth="1"/>
    <col min="1558" max="1560" width="4" style="42"/>
    <col min="1561" max="1561" width="2.375" style="42" customWidth="1"/>
    <col min="1562" max="1562" width="3.375" style="42" customWidth="1"/>
    <col min="1563" max="1793" width="4" style="42"/>
    <col min="1794" max="1794" width="2.875" style="42" customWidth="1"/>
    <col min="1795" max="1795" width="2.375" style="42" customWidth="1"/>
    <col min="1796" max="1796" width="9.25" style="42" customWidth="1"/>
    <col min="1797" max="1801" width="4" style="42"/>
    <col min="1802" max="1802" width="7.375" style="42" customWidth="1"/>
    <col min="1803" max="1804" width="4" style="42"/>
    <col min="1805" max="1810" width="5.125" style="42" customWidth="1"/>
    <col min="1811" max="1811" width="4" style="42"/>
    <col min="1812" max="1813" width="6.75" style="42" customWidth="1"/>
    <col min="1814" max="1816" width="4" style="42"/>
    <col min="1817" max="1817" width="2.375" style="42" customWidth="1"/>
    <col min="1818" max="1818" width="3.375" style="42" customWidth="1"/>
    <col min="1819" max="2049" width="4" style="42"/>
    <col min="2050" max="2050" width="2.875" style="42" customWidth="1"/>
    <col min="2051" max="2051" width="2.375" style="42" customWidth="1"/>
    <col min="2052" max="2052" width="9.25" style="42" customWidth="1"/>
    <col min="2053" max="2057" width="4" style="42"/>
    <col min="2058" max="2058" width="7.375" style="42" customWidth="1"/>
    <col min="2059" max="2060" width="4" style="42"/>
    <col min="2061" max="2066" width="5.125" style="42" customWidth="1"/>
    <col min="2067" max="2067" width="4" style="42"/>
    <col min="2068" max="2069" width="6.75" style="42" customWidth="1"/>
    <col min="2070" max="2072" width="4" style="42"/>
    <col min="2073" max="2073" width="2.375" style="42" customWidth="1"/>
    <col min="2074" max="2074" width="3.375" style="42" customWidth="1"/>
    <col min="2075" max="2305" width="4" style="42"/>
    <col min="2306" max="2306" width="2.875" style="42" customWidth="1"/>
    <col min="2307" max="2307" width="2.375" style="42" customWidth="1"/>
    <col min="2308" max="2308" width="9.25" style="42" customWidth="1"/>
    <col min="2309" max="2313" width="4" style="42"/>
    <col min="2314" max="2314" width="7.375" style="42" customWidth="1"/>
    <col min="2315" max="2316" width="4" style="42"/>
    <col min="2317" max="2322" width="5.125" style="42" customWidth="1"/>
    <col min="2323" max="2323" width="4" style="42"/>
    <col min="2324" max="2325" width="6.75" style="42" customWidth="1"/>
    <col min="2326" max="2328" width="4" style="42"/>
    <col min="2329" max="2329" width="2.375" style="42" customWidth="1"/>
    <col min="2330" max="2330" width="3.375" style="42" customWidth="1"/>
    <col min="2331" max="2561" width="4" style="42"/>
    <col min="2562" max="2562" width="2.875" style="42" customWidth="1"/>
    <col min="2563" max="2563" width="2.375" style="42" customWidth="1"/>
    <col min="2564" max="2564" width="9.25" style="42" customWidth="1"/>
    <col min="2565" max="2569" width="4" style="42"/>
    <col min="2570" max="2570" width="7.375" style="42" customWidth="1"/>
    <col min="2571" max="2572" width="4" style="42"/>
    <col min="2573" max="2578" width="5.125" style="42" customWidth="1"/>
    <col min="2579" max="2579" width="4" style="42"/>
    <col min="2580" max="2581" width="6.75" style="42" customWidth="1"/>
    <col min="2582" max="2584" width="4" style="42"/>
    <col min="2585" max="2585" width="2.375" style="42" customWidth="1"/>
    <col min="2586" max="2586" width="3.375" style="42" customWidth="1"/>
    <col min="2587" max="2817" width="4" style="42"/>
    <col min="2818" max="2818" width="2.875" style="42" customWidth="1"/>
    <col min="2819" max="2819" width="2.375" style="42" customWidth="1"/>
    <col min="2820" max="2820" width="9.25" style="42" customWidth="1"/>
    <col min="2821" max="2825" width="4" style="42"/>
    <col min="2826" max="2826" width="7.375" style="42" customWidth="1"/>
    <col min="2827" max="2828" width="4" style="42"/>
    <col min="2829" max="2834" width="5.125" style="42" customWidth="1"/>
    <col min="2835" max="2835" width="4" style="42"/>
    <col min="2836" max="2837" width="6.75" style="42" customWidth="1"/>
    <col min="2838" max="2840" width="4" style="42"/>
    <col min="2841" max="2841" width="2.375" style="42" customWidth="1"/>
    <col min="2842" max="2842" width="3.375" style="42" customWidth="1"/>
    <col min="2843" max="3073" width="4" style="42"/>
    <col min="3074" max="3074" width="2.875" style="42" customWidth="1"/>
    <col min="3075" max="3075" width="2.375" style="42" customWidth="1"/>
    <col min="3076" max="3076" width="9.25" style="42" customWidth="1"/>
    <col min="3077" max="3081" width="4" style="42"/>
    <col min="3082" max="3082" width="7.375" style="42" customWidth="1"/>
    <col min="3083" max="3084" width="4" style="42"/>
    <col min="3085" max="3090" width="5.125" style="42" customWidth="1"/>
    <col min="3091" max="3091" width="4" style="42"/>
    <col min="3092" max="3093" width="6.75" style="42" customWidth="1"/>
    <col min="3094" max="3096" width="4" style="42"/>
    <col min="3097" max="3097" width="2.375" style="42" customWidth="1"/>
    <col min="3098" max="3098" width="3.375" style="42" customWidth="1"/>
    <col min="3099" max="3329" width="4" style="42"/>
    <col min="3330" max="3330" width="2.875" style="42" customWidth="1"/>
    <col min="3331" max="3331" width="2.375" style="42" customWidth="1"/>
    <col min="3332" max="3332" width="9.25" style="42" customWidth="1"/>
    <col min="3333" max="3337" width="4" style="42"/>
    <col min="3338" max="3338" width="7.375" style="42" customWidth="1"/>
    <col min="3339" max="3340" width="4" style="42"/>
    <col min="3341" max="3346" width="5.125" style="42" customWidth="1"/>
    <col min="3347" max="3347" width="4" style="42"/>
    <col min="3348" max="3349" width="6.75" style="42" customWidth="1"/>
    <col min="3350" max="3352" width="4" style="42"/>
    <col min="3353" max="3353" width="2.375" style="42" customWidth="1"/>
    <col min="3354" max="3354" width="3.375" style="42" customWidth="1"/>
    <col min="3355" max="3585" width="4" style="42"/>
    <col min="3586" max="3586" width="2.875" style="42" customWidth="1"/>
    <col min="3587" max="3587" width="2.375" style="42" customWidth="1"/>
    <col min="3588" max="3588" width="9.25" style="42" customWidth="1"/>
    <col min="3589" max="3593" width="4" style="42"/>
    <col min="3594" max="3594" width="7.375" style="42" customWidth="1"/>
    <col min="3595" max="3596" width="4" style="42"/>
    <col min="3597" max="3602" width="5.125" style="42" customWidth="1"/>
    <col min="3603" max="3603" width="4" style="42"/>
    <col min="3604" max="3605" width="6.75" style="42" customWidth="1"/>
    <col min="3606" max="3608" width="4" style="42"/>
    <col min="3609" max="3609" width="2.375" style="42" customWidth="1"/>
    <col min="3610" max="3610" width="3.375" style="42" customWidth="1"/>
    <col min="3611" max="3841" width="4" style="42"/>
    <col min="3842" max="3842" width="2.875" style="42" customWidth="1"/>
    <col min="3843" max="3843" width="2.375" style="42" customWidth="1"/>
    <col min="3844" max="3844" width="9.25" style="42" customWidth="1"/>
    <col min="3845" max="3849" width="4" style="42"/>
    <col min="3850" max="3850" width="7.375" style="42" customWidth="1"/>
    <col min="3851" max="3852" width="4" style="42"/>
    <col min="3853" max="3858" width="5.125" style="42" customWidth="1"/>
    <col min="3859" max="3859" width="4" style="42"/>
    <col min="3860" max="3861" width="6.75" style="42" customWidth="1"/>
    <col min="3862" max="3864" width="4" style="42"/>
    <col min="3865" max="3865" width="2.375" style="42" customWidth="1"/>
    <col min="3866" max="3866" width="3.375" style="42" customWidth="1"/>
    <col min="3867" max="4097" width="4" style="42"/>
    <col min="4098" max="4098" width="2.875" style="42" customWidth="1"/>
    <col min="4099" max="4099" width="2.375" style="42" customWidth="1"/>
    <col min="4100" max="4100" width="9.25" style="42" customWidth="1"/>
    <col min="4101" max="4105" width="4" style="42"/>
    <col min="4106" max="4106" width="7.375" style="42" customWidth="1"/>
    <col min="4107" max="4108" width="4" style="42"/>
    <col min="4109" max="4114" width="5.125" style="42" customWidth="1"/>
    <col min="4115" max="4115" width="4" style="42"/>
    <col min="4116" max="4117" width="6.75" style="42" customWidth="1"/>
    <col min="4118" max="4120" width="4" style="42"/>
    <col min="4121" max="4121" width="2.375" style="42" customWidth="1"/>
    <col min="4122" max="4122" width="3.375" style="42" customWidth="1"/>
    <col min="4123" max="4353" width="4" style="42"/>
    <col min="4354" max="4354" width="2.875" style="42" customWidth="1"/>
    <col min="4355" max="4355" width="2.375" style="42" customWidth="1"/>
    <col min="4356" max="4356" width="9.25" style="42" customWidth="1"/>
    <col min="4357" max="4361" width="4" style="42"/>
    <col min="4362" max="4362" width="7.375" style="42" customWidth="1"/>
    <col min="4363" max="4364" width="4" style="42"/>
    <col min="4365" max="4370" width="5.125" style="42" customWidth="1"/>
    <col min="4371" max="4371" width="4" style="42"/>
    <col min="4372" max="4373" width="6.75" style="42" customWidth="1"/>
    <col min="4374" max="4376" width="4" style="42"/>
    <col min="4377" max="4377" width="2.375" style="42" customWidth="1"/>
    <col min="4378" max="4378" width="3.375" style="42" customWidth="1"/>
    <col min="4379" max="4609" width="4" style="42"/>
    <col min="4610" max="4610" width="2.875" style="42" customWidth="1"/>
    <col min="4611" max="4611" width="2.375" style="42" customWidth="1"/>
    <col min="4612" max="4612" width="9.25" style="42" customWidth="1"/>
    <col min="4613" max="4617" width="4" style="42"/>
    <col min="4618" max="4618" width="7.375" style="42" customWidth="1"/>
    <col min="4619" max="4620" width="4" style="42"/>
    <col min="4621" max="4626" width="5.125" style="42" customWidth="1"/>
    <col min="4627" max="4627" width="4" style="42"/>
    <col min="4628" max="4629" width="6.75" style="42" customWidth="1"/>
    <col min="4630" max="4632" width="4" style="42"/>
    <col min="4633" max="4633" width="2.375" style="42" customWidth="1"/>
    <col min="4634" max="4634" width="3.375" style="42" customWidth="1"/>
    <col min="4635" max="4865" width="4" style="42"/>
    <col min="4866" max="4866" width="2.875" style="42" customWidth="1"/>
    <col min="4867" max="4867" width="2.375" style="42" customWidth="1"/>
    <col min="4868" max="4868" width="9.25" style="42" customWidth="1"/>
    <col min="4869" max="4873" width="4" style="42"/>
    <col min="4874" max="4874" width="7.375" style="42" customWidth="1"/>
    <col min="4875" max="4876" width="4" style="42"/>
    <col min="4877" max="4882" width="5.125" style="42" customWidth="1"/>
    <col min="4883" max="4883" width="4" style="42"/>
    <col min="4884" max="4885" width="6.75" style="42" customWidth="1"/>
    <col min="4886" max="4888" width="4" style="42"/>
    <col min="4889" max="4889" width="2.375" style="42" customWidth="1"/>
    <col min="4890" max="4890" width="3.375" style="42" customWidth="1"/>
    <col min="4891" max="5121" width="4" style="42"/>
    <col min="5122" max="5122" width="2.875" style="42" customWidth="1"/>
    <col min="5123" max="5123" width="2.375" style="42" customWidth="1"/>
    <col min="5124" max="5124" width="9.25" style="42" customWidth="1"/>
    <col min="5125" max="5129" width="4" style="42"/>
    <col min="5130" max="5130" width="7.375" style="42" customWidth="1"/>
    <col min="5131" max="5132" width="4" style="42"/>
    <col min="5133" max="5138" width="5.125" style="42" customWidth="1"/>
    <col min="5139" max="5139" width="4" style="42"/>
    <col min="5140" max="5141" width="6.75" style="42" customWidth="1"/>
    <col min="5142" max="5144" width="4" style="42"/>
    <col min="5145" max="5145" width="2.375" style="42" customWidth="1"/>
    <col min="5146" max="5146" width="3.375" style="42" customWidth="1"/>
    <col min="5147" max="5377" width="4" style="42"/>
    <col min="5378" max="5378" width="2.875" style="42" customWidth="1"/>
    <col min="5379" max="5379" width="2.375" style="42" customWidth="1"/>
    <col min="5380" max="5380" width="9.25" style="42" customWidth="1"/>
    <col min="5381" max="5385" width="4" style="42"/>
    <col min="5386" max="5386" width="7.375" style="42" customWidth="1"/>
    <col min="5387" max="5388" width="4" style="42"/>
    <col min="5389" max="5394" width="5.125" style="42" customWidth="1"/>
    <col min="5395" max="5395" width="4" style="42"/>
    <col min="5396" max="5397" width="6.75" style="42" customWidth="1"/>
    <col min="5398" max="5400" width="4" style="42"/>
    <col min="5401" max="5401" width="2.375" style="42" customWidth="1"/>
    <col min="5402" max="5402" width="3.375" style="42" customWidth="1"/>
    <col min="5403" max="5633" width="4" style="42"/>
    <col min="5634" max="5634" width="2.875" style="42" customWidth="1"/>
    <col min="5635" max="5635" width="2.375" style="42" customWidth="1"/>
    <col min="5636" max="5636" width="9.25" style="42" customWidth="1"/>
    <col min="5637" max="5641" width="4" style="42"/>
    <col min="5642" max="5642" width="7.375" style="42" customWidth="1"/>
    <col min="5643" max="5644" width="4" style="42"/>
    <col min="5645" max="5650" width="5.125" style="42" customWidth="1"/>
    <col min="5651" max="5651" width="4" style="42"/>
    <col min="5652" max="5653" width="6.75" style="42" customWidth="1"/>
    <col min="5654" max="5656" width="4" style="42"/>
    <col min="5657" max="5657" width="2.375" style="42" customWidth="1"/>
    <col min="5658" max="5658" width="3.375" style="42" customWidth="1"/>
    <col min="5659" max="5889" width="4" style="42"/>
    <col min="5890" max="5890" width="2.875" style="42" customWidth="1"/>
    <col min="5891" max="5891" width="2.375" style="42" customWidth="1"/>
    <col min="5892" max="5892" width="9.25" style="42" customWidth="1"/>
    <col min="5893" max="5897" width="4" style="42"/>
    <col min="5898" max="5898" width="7.375" style="42" customWidth="1"/>
    <col min="5899" max="5900" width="4" style="42"/>
    <col min="5901" max="5906" width="5.125" style="42" customWidth="1"/>
    <col min="5907" max="5907" width="4" style="42"/>
    <col min="5908" max="5909" width="6.75" style="42" customWidth="1"/>
    <col min="5910" max="5912" width="4" style="42"/>
    <col min="5913" max="5913" width="2.375" style="42" customWidth="1"/>
    <col min="5914" max="5914" width="3.375" style="42" customWidth="1"/>
    <col min="5915" max="6145" width="4" style="42"/>
    <col min="6146" max="6146" width="2.875" style="42" customWidth="1"/>
    <col min="6147" max="6147" width="2.375" style="42" customWidth="1"/>
    <col min="6148" max="6148" width="9.25" style="42" customWidth="1"/>
    <col min="6149" max="6153" width="4" style="42"/>
    <col min="6154" max="6154" width="7.375" style="42" customWidth="1"/>
    <col min="6155" max="6156" width="4" style="42"/>
    <col min="6157" max="6162" width="5.125" style="42" customWidth="1"/>
    <col min="6163" max="6163" width="4" style="42"/>
    <col min="6164" max="6165" width="6.75" style="42" customWidth="1"/>
    <col min="6166" max="6168" width="4" style="42"/>
    <col min="6169" max="6169" width="2.375" style="42" customWidth="1"/>
    <col min="6170" max="6170" width="3.375" style="42" customWidth="1"/>
    <col min="6171" max="6401" width="4" style="42"/>
    <col min="6402" max="6402" width="2.875" style="42" customWidth="1"/>
    <col min="6403" max="6403" width="2.375" style="42" customWidth="1"/>
    <col min="6404" max="6404" width="9.25" style="42" customWidth="1"/>
    <col min="6405" max="6409" width="4" style="42"/>
    <col min="6410" max="6410" width="7.375" style="42" customWidth="1"/>
    <col min="6411" max="6412" width="4" style="42"/>
    <col min="6413" max="6418" width="5.125" style="42" customWidth="1"/>
    <col min="6419" max="6419" width="4" style="42"/>
    <col min="6420" max="6421" width="6.75" style="42" customWidth="1"/>
    <col min="6422" max="6424" width="4" style="42"/>
    <col min="6425" max="6425" width="2.375" style="42" customWidth="1"/>
    <col min="6426" max="6426" width="3.375" style="42" customWidth="1"/>
    <col min="6427" max="6657" width="4" style="42"/>
    <col min="6658" max="6658" width="2.875" style="42" customWidth="1"/>
    <col min="6659" max="6659" width="2.375" style="42" customWidth="1"/>
    <col min="6660" max="6660" width="9.25" style="42" customWidth="1"/>
    <col min="6661" max="6665" width="4" style="42"/>
    <col min="6666" max="6666" width="7.375" style="42" customWidth="1"/>
    <col min="6667" max="6668" width="4" style="42"/>
    <col min="6669" max="6674" width="5.125" style="42" customWidth="1"/>
    <col min="6675" max="6675" width="4" style="42"/>
    <col min="6676" max="6677" width="6.75" style="42" customWidth="1"/>
    <col min="6678" max="6680" width="4" style="42"/>
    <col min="6681" max="6681" width="2.375" style="42" customWidth="1"/>
    <col min="6682" max="6682" width="3.375" style="42" customWidth="1"/>
    <col min="6683" max="6913" width="4" style="42"/>
    <col min="6914" max="6914" width="2.875" style="42" customWidth="1"/>
    <col min="6915" max="6915" width="2.375" style="42" customWidth="1"/>
    <col min="6916" max="6916" width="9.25" style="42" customWidth="1"/>
    <col min="6917" max="6921" width="4" style="42"/>
    <col min="6922" max="6922" width="7.375" style="42" customWidth="1"/>
    <col min="6923" max="6924" width="4" style="42"/>
    <col min="6925" max="6930" width="5.125" style="42" customWidth="1"/>
    <col min="6931" max="6931" width="4" style="42"/>
    <col min="6932" max="6933" width="6.75" style="42" customWidth="1"/>
    <col min="6934" max="6936" width="4" style="42"/>
    <col min="6937" max="6937" width="2.375" style="42" customWidth="1"/>
    <col min="6938" max="6938" width="3.375" style="42" customWidth="1"/>
    <col min="6939" max="7169" width="4" style="42"/>
    <col min="7170" max="7170" width="2.875" style="42" customWidth="1"/>
    <col min="7171" max="7171" width="2.375" style="42" customWidth="1"/>
    <col min="7172" max="7172" width="9.25" style="42" customWidth="1"/>
    <col min="7173" max="7177" width="4" style="42"/>
    <col min="7178" max="7178" width="7.375" style="42" customWidth="1"/>
    <col min="7179" max="7180" width="4" style="42"/>
    <col min="7181" max="7186" width="5.125" style="42" customWidth="1"/>
    <col min="7187" max="7187" width="4" style="42"/>
    <col min="7188" max="7189" width="6.75" style="42" customWidth="1"/>
    <col min="7190" max="7192" width="4" style="42"/>
    <col min="7193" max="7193" width="2.375" style="42" customWidth="1"/>
    <col min="7194" max="7194" width="3.375" style="42" customWidth="1"/>
    <col min="7195" max="7425" width="4" style="42"/>
    <col min="7426" max="7426" width="2.875" style="42" customWidth="1"/>
    <col min="7427" max="7427" width="2.375" style="42" customWidth="1"/>
    <col min="7428" max="7428" width="9.25" style="42" customWidth="1"/>
    <col min="7429" max="7433" width="4" style="42"/>
    <col min="7434" max="7434" width="7.375" style="42" customWidth="1"/>
    <col min="7435" max="7436" width="4" style="42"/>
    <col min="7437" max="7442" width="5.125" style="42" customWidth="1"/>
    <col min="7443" max="7443" width="4" style="42"/>
    <col min="7444" max="7445" width="6.75" style="42" customWidth="1"/>
    <col min="7446" max="7448" width="4" style="42"/>
    <col min="7449" max="7449" width="2.375" style="42" customWidth="1"/>
    <col min="7450" max="7450" width="3.375" style="42" customWidth="1"/>
    <col min="7451" max="7681" width="4" style="42"/>
    <col min="7682" max="7682" width="2.875" style="42" customWidth="1"/>
    <col min="7683" max="7683" width="2.375" style="42" customWidth="1"/>
    <col min="7684" max="7684" width="9.25" style="42" customWidth="1"/>
    <col min="7685" max="7689" width="4" style="42"/>
    <col min="7690" max="7690" width="7.375" style="42" customWidth="1"/>
    <col min="7691" max="7692" width="4" style="42"/>
    <col min="7693" max="7698" width="5.125" style="42" customWidth="1"/>
    <col min="7699" max="7699" width="4" style="42"/>
    <col min="7700" max="7701" width="6.75" style="42" customWidth="1"/>
    <col min="7702" max="7704" width="4" style="42"/>
    <col min="7705" max="7705" width="2.375" style="42" customWidth="1"/>
    <col min="7706" max="7706" width="3.375" style="42" customWidth="1"/>
    <col min="7707" max="7937" width="4" style="42"/>
    <col min="7938" max="7938" width="2.875" style="42" customWidth="1"/>
    <col min="7939" max="7939" width="2.375" style="42" customWidth="1"/>
    <col min="7940" max="7940" width="9.25" style="42" customWidth="1"/>
    <col min="7941" max="7945" width="4" style="42"/>
    <col min="7946" max="7946" width="7.375" style="42" customWidth="1"/>
    <col min="7947" max="7948" width="4" style="42"/>
    <col min="7949" max="7954" width="5.125" style="42" customWidth="1"/>
    <col min="7955" max="7955" width="4" style="42"/>
    <col min="7956" max="7957" width="6.75" style="42" customWidth="1"/>
    <col min="7958" max="7960" width="4" style="42"/>
    <col min="7961" max="7961" width="2.375" style="42" customWidth="1"/>
    <col min="7962" max="7962" width="3.375" style="42" customWidth="1"/>
    <col min="7963" max="8193" width="4" style="42"/>
    <col min="8194" max="8194" width="2.875" style="42" customWidth="1"/>
    <col min="8195" max="8195" width="2.375" style="42" customWidth="1"/>
    <col min="8196" max="8196" width="9.25" style="42" customWidth="1"/>
    <col min="8197" max="8201" width="4" style="42"/>
    <col min="8202" max="8202" width="7.375" style="42" customWidth="1"/>
    <col min="8203" max="8204" width="4" style="42"/>
    <col min="8205" max="8210" width="5.125" style="42" customWidth="1"/>
    <col min="8211" max="8211" width="4" style="42"/>
    <col min="8212" max="8213" width="6.75" style="42" customWidth="1"/>
    <col min="8214" max="8216" width="4" style="42"/>
    <col min="8217" max="8217" width="2.375" style="42" customWidth="1"/>
    <col min="8218" max="8218" width="3.375" style="42" customWidth="1"/>
    <col min="8219" max="8449" width="4" style="42"/>
    <col min="8450" max="8450" width="2.875" style="42" customWidth="1"/>
    <col min="8451" max="8451" width="2.375" style="42" customWidth="1"/>
    <col min="8452" max="8452" width="9.25" style="42" customWidth="1"/>
    <col min="8453" max="8457" width="4" style="42"/>
    <col min="8458" max="8458" width="7.375" style="42" customWidth="1"/>
    <col min="8459" max="8460" width="4" style="42"/>
    <col min="8461" max="8466" width="5.125" style="42" customWidth="1"/>
    <col min="8467" max="8467" width="4" style="42"/>
    <col min="8468" max="8469" width="6.75" style="42" customWidth="1"/>
    <col min="8470" max="8472" width="4" style="42"/>
    <col min="8473" max="8473" width="2.375" style="42" customWidth="1"/>
    <col min="8474" max="8474" width="3.375" style="42" customWidth="1"/>
    <col min="8475" max="8705" width="4" style="42"/>
    <col min="8706" max="8706" width="2.875" style="42" customWidth="1"/>
    <col min="8707" max="8707" width="2.375" style="42" customWidth="1"/>
    <col min="8708" max="8708" width="9.25" style="42" customWidth="1"/>
    <col min="8709" max="8713" width="4" style="42"/>
    <col min="8714" max="8714" width="7.375" style="42" customWidth="1"/>
    <col min="8715" max="8716" width="4" style="42"/>
    <col min="8717" max="8722" width="5.125" style="42" customWidth="1"/>
    <col min="8723" max="8723" width="4" style="42"/>
    <col min="8724" max="8725" width="6.75" style="42" customWidth="1"/>
    <col min="8726" max="8728" width="4" style="42"/>
    <col min="8729" max="8729" width="2.375" style="42" customWidth="1"/>
    <col min="8730" max="8730" width="3.375" style="42" customWidth="1"/>
    <col min="8731" max="8961" width="4" style="42"/>
    <col min="8962" max="8962" width="2.875" style="42" customWidth="1"/>
    <col min="8963" max="8963" width="2.375" style="42" customWidth="1"/>
    <col min="8964" max="8964" width="9.25" style="42" customWidth="1"/>
    <col min="8965" max="8969" width="4" style="42"/>
    <col min="8970" max="8970" width="7.375" style="42" customWidth="1"/>
    <col min="8971" max="8972" width="4" style="42"/>
    <col min="8973" max="8978" width="5.125" style="42" customWidth="1"/>
    <col min="8979" max="8979" width="4" style="42"/>
    <col min="8980" max="8981" width="6.75" style="42" customWidth="1"/>
    <col min="8982" max="8984" width="4" style="42"/>
    <col min="8985" max="8985" width="2.375" style="42" customWidth="1"/>
    <col min="8986" max="8986" width="3.375" style="42" customWidth="1"/>
    <col min="8987" max="9217" width="4" style="42"/>
    <col min="9218" max="9218" width="2.875" style="42" customWidth="1"/>
    <col min="9219" max="9219" width="2.375" style="42" customWidth="1"/>
    <col min="9220" max="9220" width="9.25" style="42" customWidth="1"/>
    <col min="9221" max="9225" width="4" style="42"/>
    <col min="9226" max="9226" width="7.375" style="42" customWidth="1"/>
    <col min="9227" max="9228" width="4" style="42"/>
    <col min="9229" max="9234" width="5.125" style="42" customWidth="1"/>
    <col min="9235" max="9235" width="4" style="42"/>
    <col min="9236" max="9237" width="6.75" style="42" customWidth="1"/>
    <col min="9238" max="9240" width="4" style="42"/>
    <col min="9241" max="9241" width="2.375" style="42" customWidth="1"/>
    <col min="9242" max="9242" width="3.375" style="42" customWidth="1"/>
    <col min="9243" max="9473" width="4" style="42"/>
    <col min="9474" max="9474" width="2.875" style="42" customWidth="1"/>
    <col min="9475" max="9475" width="2.375" style="42" customWidth="1"/>
    <col min="9476" max="9476" width="9.25" style="42" customWidth="1"/>
    <col min="9477" max="9481" width="4" style="42"/>
    <col min="9482" max="9482" width="7.375" style="42" customWidth="1"/>
    <col min="9483" max="9484" width="4" style="42"/>
    <col min="9485" max="9490" width="5.125" style="42" customWidth="1"/>
    <col min="9491" max="9491" width="4" style="42"/>
    <col min="9492" max="9493" width="6.75" style="42" customWidth="1"/>
    <col min="9494" max="9496" width="4" style="42"/>
    <col min="9497" max="9497" width="2.375" style="42" customWidth="1"/>
    <col min="9498" max="9498" width="3.375" style="42" customWidth="1"/>
    <col min="9499" max="9729" width="4" style="42"/>
    <col min="9730" max="9730" width="2.875" style="42" customWidth="1"/>
    <col min="9731" max="9731" width="2.375" style="42" customWidth="1"/>
    <col min="9732" max="9732" width="9.25" style="42" customWidth="1"/>
    <col min="9733" max="9737" width="4" style="42"/>
    <col min="9738" max="9738" width="7.375" style="42" customWidth="1"/>
    <col min="9739" max="9740" width="4" style="42"/>
    <col min="9741" max="9746" width="5.125" style="42" customWidth="1"/>
    <col min="9747" max="9747" width="4" style="42"/>
    <col min="9748" max="9749" width="6.75" style="42" customWidth="1"/>
    <col min="9750" max="9752" width="4" style="42"/>
    <col min="9753" max="9753" width="2.375" style="42" customWidth="1"/>
    <col min="9754" max="9754" width="3.375" style="42" customWidth="1"/>
    <col min="9755" max="9985" width="4" style="42"/>
    <col min="9986" max="9986" width="2.875" style="42" customWidth="1"/>
    <col min="9987" max="9987" width="2.375" style="42" customWidth="1"/>
    <col min="9988" max="9988" width="9.25" style="42" customWidth="1"/>
    <col min="9989" max="9993" width="4" style="42"/>
    <col min="9994" max="9994" width="7.375" style="42" customWidth="1"/>
    <col min="9995" max="9996" width="4" style="42"/>
    <col min="9997" max="10002" width="5.125" style="42" customWidth="1"/>
    <col min="10003" max="10003" width="4" style="42"/>
    <col min="10004" max="10005" width="6.75" style="42" customWidth="1"/>
    <col min="10006" max="10008" width="4" style="42"/>
    <col min="10009" max="10009" width="2.375" style="42" customWidth="1"/>
    <col min="10010" max="10010" width="3.375" style="42" customWidth="1"/>
    <col min="10011" max="10241" width="4" style="42"/>
    <col min="10242" max="10242" width="2.875" style="42" customWidth="1"/>
    <col min="10243" max="10243" width="2.375" style="42" customWidth="1"/>
    <col min="10244" max="10244" width="9.25" style="42" customWidth="1"/>
    <col min="10245" max="10249" width="4" style="42"/>
    <col min="10250" max="10250" width="7.375" style="42" customWidth="1"/>
    <col min="10251" max="10252" width="4" style="42"/>
    <col min="10253" max="10258" width="5.125" style="42" customWidth="1"/>
    <col min="10259" max="10259" width="4" style="42"/>
    <col min="10260" max="10261" width="6.75" style="42" customWidth="1"/>
    <col min="10262" max="10264" width="4" style="42"/>
    <col min="10265" max="10265" width="2.375" style="42" customWidth="1"/>
    <col min="10266" max="10266" width="3.375" style="42" customWidth="1"/>
    <col min="10267" max="10497" width="4" style="42"/>
    <col min="10498" max="10498" width="2.875" style="42" customWidth="1"/>
    <col min="10499" max="10499" width="2.375" style="42" customWidth="1"/>
    <col min="10500" max="10500" width="9.25" style="42" customWidth="1"/>
    <col min="10501" max="10505" width="4" style="42"/>
    <col min="10506" max="10506" width="7.375" style="42" customWidth="1"/>
    <col min="10507" max="10508" width="4" style="42"/>
    <col min="10509" max="10514" width="5.125" style="42" customWidth="1"/>
    <col min="10515" max="10515" width="4" style="42"/>
    <col min="10516" max="10517" width="6.75" style="42" customWidth="1"/>
    <col min="10518" max="10520" width="4" style="42"/>
    <col min="10521" max="10521" width="2.375" style="42" customWidth="1"/>
    <col min="10522" max="10522" width="3.375" style="42" customWidth="1"/>
    <col min="10523" max="10753" width="4" style="42"/>
    <col min="10754" max="10754" width="2.875" style="42" customWidth="1"/>
    <col min="10755" max="10755" width="2.375" style="42" customWidth="1"/>
    <col min="10756" max="10756" width="9.25" style="42" customWidth="1"/>
    <col min="10757" max="10761" width="4" style="42"/>
    <col min="10762" max="10762" width="7.375" style="42" customWidth="1"/>
    <col min="10763" max="10764" width="4" style="42"/>
    <col min="10765" max="10770" width="5.125" style="42" customWidth="1"/>
    <col min="10771" max="10771" width="4" style="42"/>
    <col min="10772" max="10773" width="6.75" style="42" customWidth="1"/>
    <col min="10774" max="10776" width="4" style="42"/>
    <col min="10777" max="10777" width="2.375" style="42" customWidth="1"/>
    <col min="10778" max="10778" width="3.375" style="42" customWidth="1"/>
    <col min="10779" max="11009" width="4" style="42"/>
    <col min="11010" max="11010" width="2.875" style="42" customWidth="1"/>
    <col min="11011" max="11011" width="2.375" style="42" customWidth="1"/>
    <col min="11012" max="11012" width="9.25" style="42" customWidth="1"/>
    <col min="11013" max="11017" width="4" style="42"/>
    <col min="11018" max="11018" width="7.375" style="42" customWidth="1"/>
    <col min="11019" max="11020" width="4" style="42"/>
    <col min="11021" max="11026" width="5.125" style="42" customWidth="1"/>
    <col min="11027" max="11027" width="4" style="42"/>
    <col min="11028" max="11029" width="6.75" style="42" customWidth="1"/>
    <col min="11030" max="11032" width="4" style="42"/>
    <col min="11033" max="11033" width="2.375" style="42" customWidth="1"/>
    <col min="11034" max="11034" width="3.375" style="42" customWidth="1"/>
    <col min="11035" max="11265" width="4" style="42"/>
    <col min="11266" max="11266" width="2.875" style="42" customWidth="1"/>
    <col min="11267" max="11267" width="2.375" style="42" customWidth="1"/>
    <col min="11268" max="11268" width="9.25" style="42" customWidth="1"/>
    <col min="11269" max="11273" width="4" style="42"/>
    <col min="11274" max="11274" width="7.375" style="42" customWidth="1"/>
    <col min="11275" max="11276" width="4" style="42"/>
    <col min="11277" max="11282" width="5.125" style="42" customWidth="1"/>
    <col min="11283" max="11283" width="4" style="42"/>
    <col min="11284" max="11285" width="6.75" style="42" customWidth="1"/>
    <col min="11286" max="11288" width="4" style="42"/>
    <col min="11289" max="11289" width="2.375" style="42" customWidth="1"/>
    <col min="11290" max="11290" width="3.375" style="42" customWidth="1"/>
    <col min="11291" max="11521" width="4" style="42"/>
    <col min="11522" max="11522" width="2.875" style="42" customWidth="1"/>
    <col min="11523" max="11523" width="2.375" style="42" customWidth="1"/>
    <col min="11524" max="11524" width="9.25" style="42" customWidth="1"/>
    <col min="11525" max="11529" width="4" style="42"/>
    <col min="11530" max="11530" width="7.375" style="42" customWidth="1"/>
    <col min="11531" max="11532" width="4" style="42"/>
    <col min="11533" max="11538" width="5.125" style="42" customWidth="1"/>
    <col min="11539" max="11539" width="4" style="42"/>
    <col min="11540" max="11541" width="6.75" style="42" customWidth="1"/>
    <col min="11542" max="11544" width="4" style="42"/>
    <col min="11545" max="11545" width="2.375" style="42" customWidth="1"/>
    <col min="11546" max="11546" width="3.375" style="42" customWidth="1"/>
    <col min="11547" max="11777" width="4" style="42"/>
    <col min="11778" max="11778" width="2.875" style="42" customWidth="1"/>
    <col min="11779" max="11779" width="2.375" style="42" customWidth="1"/>
    <col min="11780" max="11780" width="9.25" style="42" customWidth="1"/>
    <col min="11781" max="11785" width="4" style="42"/>
    <col min="11786" max="11786" width="7.375" style="42" customWidth="1"/>
    <col min="11787" max="11788" width="4" style="42"/>
    <col min="11789" max="11794" width="5.125" style="42" customWidth="1"/>
    <col min="11795" max="11795" width="4" style="42"/>
    <col min="11796" max="11797" width="6.75" style="42" customWidth="1"/>
    <col min="11798" max="11800" width="4" style="42"/>
    <col min="11801" max="11801" width="2.375" style="42" customWidth="1"/>
    <col min="11802" max="11802" width="3.375" style="42" customWidth="1"/>
    <col min="11803" max="12033" width="4" style="42"/>
    <col min="12034" max="12034" width="2.875" style="42" customWidth="1"/>
    <col min="12035" max="12035" width="2.375" style="42" customWidth="1"/>
    <col min="12036" max="12036" width="9.25" style="42" customWidth="1"/>
    <col min="12037" max="12041" width="4" style="42"/>
    <col min="12042" max="12042" width="7.375" style="42" customWidth="1"/>
    <col min="12043" max="12044" width="4" style="42"/>
    <col min="12045" max="12050" width="5.125" style="42" customWidth="1"/>
    <col min="12051" max="12051" width="4" style="42"/>
    <col min="12052" max="12053" width="6.75" style="42" customWidth="1"/>
    <col min="12054" max="12056" width="4" style="42"/>
    <col min="12057" max="12057" width="2.375" style="42" customWidth="1"/>
    <col min="12058" max="12058" width="3.375" style="42" customWidth="1"/>
    <col min="12059" max="12289" width="4" style="42"/>
    <col min="12290" max="12290" width="2.875" style="42" customWidth="1"/>
    <col min="12291" max="12291" width="2.375" style="42" customWidth="1"/>
    <col min="12292" max="12292" width="9.25" style="42" customWidth="1"/>
    <col min="12293" max="12297" width="4" style="42"/>
    <col min="12298" max="12298" width="7.375" style="42" customWidth="1"/>
    <col min="12299" max="12300" width="4" style="42"/>
    <col min="12301" max="12306" width="5.125" style="42" customWidth="1"/>
    <col min="12307" max="12307" width="4" style="42"/>
    <col min="12308" max="12309" width="6.75" style="42" customWidth="1"/>
    <col min="12310" max="12312" width="4" style="42"/>
    <col min="12313" max="12313" width="2.375" style="42" customWidth="1"/>
    <col min="12314" max="12314" width="3.375" style="42" customWidth="1"/>
    <col min="12315" max="12545" width="4" style="42"/>
    <col min="12546" max="12546" width="2.875" style="42" customWidth="1"/>
    <col min="12547" max="12547" width="2.375" style="42" customWidth="1"/>
    <col min="12548" max="12548" width="9.25" style="42" customWidth="1"/>
    <col min="12549" max="12553" width="4" style="42"/>
    <col min="12554" max="12554" width="7.375" style="42" customWidth="1"/>
    <col min="12555" max="12556" width="4" style="42"/>
    <col min="12557" max="12562" width="5.125" style="42" customWidth="1"/>
    <col min="12563" max="12563" width="4" style="42"/>
    <col min="12564" max="12565" width="6.75" style="42" customWidth="1"/>
    <col min="12566" max="12568" width="4" style="42"/>
    <col min="12569" max="12569" width="2.375" style="42" customWidth="1"/>
    <col min="12570" max="12570" width="3.375" style="42" customWidth="1"/>
    <col min="12571" max="12801" width="4" style="42"/>
    <col min="12802" max="12802" width="2.875" style="42" customWidth="1"/>
    <col min="12803" max="12803" width="2.375" style="42" customWidth="1"/>
    <col min="12804" max="12804" width="9.25" style="42" customWidth="1"/>
    <col min="12805" max="12809" width="4" style="42"/>
    <col min="12810" max="12810" width="7.375" style="42" customWidth="1"/>
    <col min="12811" max="12812" width="4" style="42"/>
    <col min="12813" max="12818" width="5.125" style="42" customWidth="1"/>
    <col min="12819" max="12819" width="4" style="42"/>
    <col min="12820" max="12821" width="6.75" style="42" customWidth="1"/>
    <col min="12822" max="12824" width="4" style="42"/>
    <col min="12825" max="12825" width="2.375" style="42" customWidth="1"/>
    <col min="12826" max="12826" width="3.375" style="42" customWidth="1"/>
    <col min="12827" max="13057" width="4" style="42"/>
    <col min="13058" max="13058" width="2.875" style="42" customWidth="1"/>
    <col min="13059" max="13059" width="2.375" style="42" customWidth="1"/>
    <col min="13060" max="13060" width="9.25" style="42" customWidth="1"/>
    <col min="13061" max="13065" width="4" style="42"/>
    <col min="13066" max="13066" width="7.375" style="42" customWidth="1"/>
    <col min="13067" max="13068" width="4" style="42"/>
    <col min="13069" max="13074" width="5.125" style="42" customWidth="1"/>
    <col min="13075" max="13075" width="4" style="42"/>
    <col min="13076" max="13077" width="6.75" style="42" customWidth="1"/>
    <col min="13078" max="13080" width="4" style="42"/>
    <col min="13081" max="13081" width="2.375" style="42" customWidth="1"/>
    <col min="13082" max="13082" width="3.375" style="42" customWidth="1"/>
    <col min="13083" max="13313" width="4" style="42"/>
    <col min="13314" max="13314" width="2.875" style="42" customWidth="1"/>
    <col min="13315" max="13315" width="2.375" style="42" customWidth="1"/>
    <col min="13316" max="13316" width="9.25" style="42" customWidth="1"/>
    <col min="13317" max="13321" width="4" style="42"/>
    <col min="13322" max="13322" width="7.375" style="42" customWidth="1"/>
    <col min="13323" max="13324" width="4" style="42"/>
    <col min="13325" max="13330" width="5.125" style="42" customWidth="1"/>
    <col min="13331" max="13331" width="4" style="42"/>
    <col min="13332" max="13333" width="6.75" style="42" customWidth="1"/>
    <col min="13334" max="13336" width="4" style="42"/>
    <col min="13337" max="13337" width="2.375" style="42" customWidth="1"/>
    <col min="13338" max="13338" width="3.375" style="42" customWidth="1"/>
    <col min="13339" max="13569" width="4" style="42"/>
    <col min="13570" max="13570" width="2.875" style="42" customWidth="1"/>
    <col min="13571" max="13571" width="2.375" style="42" customWidth="1"/>
    <col min="13572" max="13572" width="9.25" style="42" customWidth="1"/>
    <col min="13573" max="13577" width="4" style="42"/>
    <col min="13578" max="13578" width="7.375" style="42" customWidth="1"/>
    <col min="13579" max="13580" width="4" style="42"/>
    <col min="13581" max="13586" width="5.125" style="42" customWidth="1"/>
    <col min="13587" max="13587" width="4" style="42"/>
    <col min="13588" max="13589" width="6.75" style="42" customWidth="1"/>
    <col min="13590" max="13592" width="4" style="42"/>
    <col min="13593" max="13593" width="2.375" style="42" customWidth="1"/>
    <col min="13594" max="13594" width="3.375" style="42" customWidth="1"/>
    <col min="13595" max="13825" width="4" style="42"/>
    <col min="13826" max="13826" width="2.875" style="42" customWidth="1"/>
    <col min="13827" max="13827" width="2.375" style="42" customWidth="1"/>
    <col min="13828" max="13828" width="9.25" style="42" customWidth="1"/>
    <col min="13829" max="13833" width="4" style="42"/>
    <col min="13834" max="13834" width="7.375" style="42" customWidth="1"/>
    <col min="13835" max="13836" width="4" style="42"/>
    <col min="13837" max="13842" width="5.125" style="42" customWidth="1"/>
    <col min="13843" max="13843" width="4" style="42"/>
    <col min="13844" max="13845" width="6.75" style="42" customWidth="1"/>
    <col min="13846" max="13848" width="4" style="42"/>
    <col min="13849" max="13849" width="2.375" style="42" customWidth="1"/>
    <col min="13850" max="13850" width="3.375" style="42" customWidth="1"/>
    <col min="13851" max="14081" width="4" style="42"/>
    <col min="14082" max="14082" width="2.875" style="42" customWidth="1"/>
    <col min="14083" max="14083" width="2.375" style="42" customWidth="1"/>
    <col min="14084" max="14084" width="9.25" style="42" customWidth="1"/>
    <col min="14085" max="14089" width="4" style="42"/>
    <col min="14090" max="14090" width="7.375" style="42" customWidth="1"/>
    <col min="14091" max="14092" width="4" style="42"/>
    <col min="14093" max="14098" width="5.125" style="42" customWidth="1"/>
    <col min="14099" max="14099" width="4" style="42"/>
    <col min="14100" max="14101" width="6.75" style="42" customWidth="1"/>
    <col min="14102" max="14104" width="4" style="42"/>
    <col min="14105" max="14105" width="2.375" style="42" customWidth="1"/>
    <col min="14106" max="14106" width="3.375" style="42" customWidth="1"/>
    <col min="14107" max="14337" width="4" style="42"/>
    <col min="14338" max="14338" width="2.875" style="42" customWidth="1"/>
    <col min="14339" max="14339" width="2.375" style="42" customWidth="1"/>
    <col min="14340" max="14340" width="9.25" style="42" customWidth="1"/>
    <col min="14341" max="14345" width="4" style="42"/>
    <col min="14346" max="14346" width="7.375" style="42" customWidth="1"/>
    <col min="14347" max="14348" width="4" style="42"/>
    <col min="14349" max="14354" width="5.125" style="42" customWidth="1"/>
    <col min="14355" max="14355" width="4" style="42"/>
    <col min="14356" max="14357" width="6.75" style="42" customWidth="1"/>
    <col min="14358" max="14360" width="4" style="42"/>
    <col min="14361" max="14361" width="2.375" style="42" customWidth="1"/>
    <col min="14362" max="14362" width="3.375" style="42" customWidth="1"/>
    <col min="14363" max="14593" width="4" style="42"/>
    <col min="14594" max="14594" width="2.875" style="42" customWidth="1"/>
    <col min="14595" max="14595" width="2.375" style="42" customWidth="1"/>
    <col min="14596" max="14596" width="9.25" style="42" customWidth="1"/>
    <col min="14597" max="14601" width="4" style="42"/>
    <col min="14602" max="14602" width="7.375" style="42" customWidth="1"/>
    <col min="14603" max="14604" width="4" style="42"/>
    <col min="14605" max="14610" width="5.125" style="42" customWidth="1"/>
    <col min="14611" max="14611" width="4" style="42"/>
    <col min="14612" max="14613" width="6.75" style="42" customWidth="1"/>
    <col min="14614" max="14616" width="4" style="42"/>
    <col min="14617" max="14617" width="2.375" style="42" customWidth="1"/>
    <col min="14618" max="14618" width="3.375" style="42" customWidth="1"/>
    <col min="14619" max="14849" width="4" style="42"/>
    <col min="14850" max="14850" width="2.875" style="42" customWidth="1"/>
    <col min="14851" max="14851" width="2.375" style="42" customWidth="1"/>
    <col min="14852" max="14852" width="9.25" style="42" customWidth="1"/>
    <col min="14853" max="14857" width="4" style="42"/>
    <col min="14858" max="14858" width="7.375" style="42" customWidth="1"/>
    <col min="14859" max="14860" width="4" style="42"/>
    <col min="14861" max="14866" width="5.125" style="42" customWidth="1"/>
    <col min="14867" max="14867" width="4" style="42"/>
    <col min="14868" max="14869" width="6.75" style="42" customWidth="1"/>
    <col min="14870" max="14872" width="4" style="42"/>
    <col min="14873" max="14873" width="2.375" style="42" customWidth="1"/>
    <col min="14874" max="14874" width="3.375" style="42" customWidth="1"/>
    <col min="14875" max="15105" width="4" style="42"/>
    <col min="15106" max="15106" width="2.875" style="42" customWidth="1"/>
    <col min="15107" max="15107" width="2.375" style="42" customWidth="1"/>
    <col min="15108" max="15108" width="9.25" style="42" customWidth="1"/>
    <col min="15109" max="15113" width="4" style="42"/>
    <col min="15114" max="15114" width="7.375" style="42" customWidth="1"/>
    <col min="15115" max="15116" width="4" style="42"/>
    <col min="15117" max="15122" width="5.125" style="42" customWidth="1"/>
    <col min="15123" max="15123" width="4" style="42"/>
    <col min="15124" max="15125" width="6.75" style="42" customWidth="1"/>
    <col min="15126" max="15128" width="4" style="42"/>
    <col min="15129" max="15129" width="2.375" style="42" customWidth="1"/>
    <col min="15130" max="15130" width="3.375" style="42" customWidth="1"/>
    <col min="15131" max="15361" width="4" style="42"/>
    <col min="15362" max="15362" width="2.875" style="42" customWidth="1"/>
    <col min="15363" max="15363" width="2.375" style="42" customWidth="1"/>
    <col min="15364" max="15364" width="9.25" style="42" customWidth="1"/>
    <col min="15365" max="15369" width="4" style="42"/>
    <col min="15370" max="15370" width="7.375" style="42" customWidth="1"/>
    <col min="15371" max="15372" width="4" style="42"/>
    <col min="15373" max="15378" width="5.125" style="42" customWidth="1"/>
    <col min="15379" max="15379" width="4" style="42"/>
    <col min="15380" max="15381" width="6.75" style="42" customWidth="1"/>
    <col min="15382" max="15384" width="4" style="42"/>
    <col min="15385" max="15385" width="2.375" style="42" customWidth="1"/>
    <col min="15386" max="15386" width="3.375" style="42" customWidth="1"/>
    <col min="15387" max="15617" width="4" style="42"/>
    <col min="15618" max="15618" width="2.875" style="42" customWidth="1"/>
    <col min="15619" max="15619" width="2.375" style="42" customWidth="1"/>
    <col min="15620" max="15620" width="9.25" style="42" customWidth="1"/>
    <col min="15621" max="15625" width="4" style="42"/>
    <col min="15626" max="15626" width="7.375" style="42" customWidth="1"/>
    <col min="15627" max="15628" width="4" style="42"/>
    <col min="15629" max="15634" width="5.125" style="42" customWidth="1"/>
    <col min="15635" max="15635" width="4" style="42"/>
    <col min="15636" max="15637" width="6.75" style="42" customWidth="1"/>
    <col min="15638" max="15640" width="4" style="42"/>
    <col min="15641" max="15641" width="2.375" style="42" customWidth="1"/>
    <col min="15642" max="15642" width="3.375" style="42" customWidth="1"/>
    <col min="15643" max="15873" width="4" style="42"/>
    <col min="15874" max="15874" width="2.875" style="42" customWidth="1"/>
    <col min="15875" max="15875" width="2.375" style="42" customWidth="1"/>
    <col min="15876" max="15876" width="9.25" style="42" customWidth="1"/>
    <col min="15877" max="15881" width="4" style="42"/>
    <col min="15882" max="15882" width="7.375" style="42" customWidth="1"/>
    <col min="15883" max="15884" width="4" style="42"/>
    <col min="15885" max="15890" width="5.125" style="42" customWidth="1"/>
    <col min="15891" max="15891" width="4" style="42"/>
    <col min="15892" max="15893" width="6.75" style="42" customWidth="1"/>
    <col min="15894" max="15896" width="4" style="42"/>
    <col min="15897" max="15897" width="2.375" style="42" customWidth="1"/>
    <col min="15898" max="15898" width="3.375" style="42" customWidth="1"/>
    <col min="15899" max="16129" width="4" style="42"/>
    <col min="16130" max="16130" width="2.875" style="42" customWidth="1"/>
    <col min="16131" max="16131" width="2.375" style="42" customWidth="1"/>
    <col min="16132" max="16132" width="9.25" style="42" customWidth="1"/>
    <col min="16133" max="16137" width="4" style="42"/>
    <col min="16138" max="16138" width="7.375" style="42" customWidth="1"/>
    <col min="16139" max="16140" width="4" style="42"/>
    <col min="16141" max="16146" width="5.125" style="42" customWidth="1"/>
    <col min="16147" max="16147" width="4" style="42"/>
    <col min="16148" max="16149" width="6.75" style="42" customWidth="1"/>
    <col min="16150" max="16152" width="4" style="42"/>
    <col min="16153" max="16153" width="2.375" style="42" customWidth="1"/>
    <col min="16154" max="16154" width="3.375" style="42" customWidth="1"/>
    <col min="16155" max="16384" width="4" style="42"/>
  </cols>
  <sheetData>
    <row r="1" spans="1:25" ht="15" customHeight="1">
      <c r="A1" s="43"/>
      <c r="B1" s="44"/>
      <c r="C1" s="44"/>
      <c r="D1" s="44"/>
      <c r="E1" s="44"/>
      <c r="F1" s="44"/>
      <c r="G1" s="44"/>
      <c r="H1" s="44"/>
      <c r="I1" s="44"/>
      <c r="J1" s="44"/>
      <c r="K1" s="44"/>
      <c r="L1" s="44"/>
      <c r="M1" s="44"/>
      <c r="N1" s="44"/>
      <c r="O1" s="44"/>
      <c r="P1" s="44"/>
      <c r="Q1" s="44"/>
      <c r="R1" s="44"/>
      <c r="S1" s="44"/>
      <c r="T1" s="44"/>
      <c r="U1" s="44"/>
      <c r="V1" s="44"/>
      <c r="W1" s="44"/>
      <c r="X1" s="44"/>
      <c r="Y1" s="44"/>
    </row>
    <row r="2" spans="1:25" ht="15" customHeight="1">
      <c r="A2" s="43"/>
      <c r="B2" s="44"/>
      <c r="C2" s="44"/>
      <c r="D2" s="44"/>
      <c r="E2" s="44"/>
      <c r="F2" s="44"/>
      <c r="G2" s="44"/>
      <c r="H2" s="44"/>
      <c r="I2" s="44"/>
      <c r="J2" s="44"/>
      <c r="K2" s="44"/>
      <c r="L2" s="44"/>
      <c r="M2" s="44"/>
      <c r="N2" s="44"/>
      <c r="O2" s="44"/>
      <c r="P2" s="44"/>
      <c r="Q2" s="92" t="s">
        <v>216</v>
      </c>
      <c r="R2" s="92"/>
      <c r="S2" s="92"/>
      <c r="T2" s="92"/>
      <c r="U2" s="92"/>
      <c r="V2" s="92"/>
      <c r="W2" s="92"/>
      <c r="X2" s="92"/>
      <c r="Y2" s="92"/>
    </row>
    <row r="3" spans="1:25" ht="15" customHeight="1">
      <c r="A3" s="43"/>
      <c r="B3" s="44"/>
      <c r="C3" s="44"/>
      <c r="D3" s="44"/>
      <c r="E3" s="44"/>
      <c r="F3" s="44"/>
      <c r="G3" s="44"/>
      <c r="H3" s="44"/>
      <c r="I3" s="44"/>
      <c r="J3" s="44"/>
      <c r="K3" s="44"/>
      <c r="L3" s="44"/>
      <c r="M3" s="44"/>
      <c r="N3" s="44"/>
      <c r="O3" s="44"/>
      <c r="P3" s="44"/>
      <c r="Q3" s="44"/>
      <c r="R3" s="44"/>
      <c r="S3" s="97"/>
      <c r="T3" s="44"/>
      <c r="U3" s="44"/>
      <c r="V3" s="44"/>
      <c r="W3" s="44"/>
      <c r="X3" s="44"/>
      <c r="Y3" s="44"/>
    </row>
    <row r="4" spans="1:25" ht="15" customHeight="1">
      <c r="A4" s="43"/>
      <c r="B4" s="45" t="s">
        <v>212</v>
      </c>
      <c r="C4" s="45"/>
      <c r="D4" s="45"/>
      <c r="E4" s="45"/>
      <c r="F4" s="45"/>
      <c r="G4" s="45"/>
      <c r="H4" s="45"/>
      <c r="I4" s="45"/>
      <c r="J4" s="45"/>
      <c r="K4" s="45"/>
      <c r="L4" s="45"/>
      <c r="M4" s="45"/>
      <c r="N4" s="45"/>
      <c r="O4" s="45"/>
      <c r="P4" s="45"/>
      <c r="Q4" s="45"/>
      <c r="R4" s="45"/>
      <c r="S4" s="45"/>
      <c r="T4" s="45"/>
      <c r="U4" s="45"/>
      <c r="V4" s="45"/>
      <c r="W4" s="45"/>
      <c r="X4" s="45"/>
      <c r="Y4" s="45"/>
    </row>
    <row r="5" spans="1:25" ht="15" customHeight="1">
      <c r="A5" s="43"/>
      <c r="B5" s="44"/>
      <c r="C5" s="44"/>
      <c r="D5" s="44"/>
      <c r="E5" s="44"/>
      <c r="F5" s="44"/>
      <c r="G5" s="44"/>
      <c r="H5" s="44"/>
      <c r="I5" s="44"/>
      <c r="J5" s="44"/>
      <c r="K5" s="44"/>
      <c r="L5" s="44"/>
      <c r="M5" s="44"/>
      <c r="N5" s="44"/>
      <c r="O5" s="44"/>
      <c r="P5" s="44"/>
      <c r="Q5" s="44"/>
      <c r="R5" s="44"/>
      <c r="S5" s="44"/>
      <c r="T5" s="44"/>
      <c r="U5" s="44"/>
      <c r="V5" s="44"/>
      <c r="W5" s="44"/>
      <c r="X5" s="44"/>
      <c r="Y5" s="44"/>
    </row>
    <row r="6" spans="1:25" ht="22.5" customHeight="1">
      <c r="A6" s="43"/>
      <c r="B6" s="46" t="s">
        <v>208</v>
      </c>
      <c r="C6" s="55"/>
      <c r="D6" s="55"/>
      <c r="E6" s="55"/>
      <c r="F6" s="74"/>
      <c r="G6" s="46"/>
      <c r="H6" s="55"/>
      <c r="I6" s="55"/>
      <c r="J6" s="55"/>
      <c r="K6" s="55"/>
      <c r="L6" s="55"/>
      <c r="M6" s="55"/>
      <c r="N6" s="55"/>
      <c r="O6" s="55"/>
      <c r="P6" s="55"/>
      <c r="Q6" s="55"/>
      <c r="R6" s="55"/>
      <c r="S6" s="55"/>
      <c r="T6" s="55"/>
      <c r="U6" s="55"/>
      <c r="V6" s="55"/>
      <c r="W6" s="55"/>
      <c r="X6" s="55"/>
      <c r="Y6" s="74"/>
    </row>
    <row r="7" spans="1:25" ht="22.5" customHeight="1">
      <c r="A7" s="43"/>
      <c r="B7" s="46" t="s">
        <v>207</v>
      </c>
      <c r="C7" s="55"/>
      <c r="D7" s="55"/>
      <c r="E7" s="55"/>
      <c r="F7" s="74"/>
      <c r="G7" s="46" t="s">
        <v>205</v>
      </c>
      <c r="H7" s="55"/>
      <c r="I7" s="55"/>
      <c r="J7" s="55"/>
      <c r="K7" s="55"/>
      <c r="L7" s="55"/>
      <c r="M7" s="55"/>
      <c r="N7" s="55"/>
      <c r="O7" s="55"/>
      <c r="P7" s="55"/>
      <c r="Q7" s="55"/>
      <c r="R7" s="55"/>
      <c r="S7" s="55"/>
      <c r="T7" s="55"/>
      <c r="U7" s="55"/>
      <c r="V7" s="55"/>
      <c r="W7" s="55"/>
      <c r="X7" s="55"/>
      <c r="Y7" s="74"/>
    </row>
    <row r="8" spans="1:25" ht="22.5" customHeight="1">
      <c r="A8" s="43"/>
      <c r="B8" s="47" t="s">
        <v>199</v>
      </c>
      <c r="C8" s="47"/>
      <c r="D8" s="47"/>
      <c r="E8" s="47"/>
      <c r="F8" s="47"/>
      <c r="G8" s="75" t="s">
        <v>28</v>
      </c>
      <c r="H8" s="76"/>
      <c r="I8" s="76"/>
      <c r="J8" s="76"/>
      <c r="K8" s="76"/>
      <c r="L8" s="76"/>
      <c r="M8" s="76"/>
      <c r="N8" s="76"/>
      <c r="O8" s="76"/>
      <c r="P8" s="76"/>
      <c r="Q8" s="76"/>
      <c r="R8" s="76"/>
      <c r="S8" s="76"/>
      <c r="T8" s="76"/>
      <c r="U8" s="76"/>
      <c r="V8" s="76"/>
      <c r="W8" s="76"/>
      <c r="X8" s="76"/>
      <c r="Y8" s="111"/>
    </row>
    <row r="9" spans="1:25" ht="15" customHeight="1">
      <c r="A9" s="43"/>
      <c r="B9" s="44"/>
      <c r="C9" s="44"/>
      <c r="D9" s="44"/>
      <c r="E9" s="44"/>
      <c r="F9" s="44"/>
      <c r="G9" s="44"/>
      <c r="H9" s="44"/>
      <c r="I9" s="44"/>
      <c r="J9" s="44"/>
      <c r="K9" s="44"/>
      <c r="L9" s="44"/>
      <c r="M9" s="44"/>
      <c r="N9" s="44"/>
      <c r="O9" s="44"/>
      <c r="P9" s="44"/>
      <c r="Q9" s="44"/>
      <c r="R9" s="44"/>
      <c r="S9" s="44"/>
      <c r="T9" s="44"/>
      <c r="U9" s="44"/>
      <c r="V9" s="44"/>
      <c r="W9" s="44"/>
      <c r="X9" s="44"/>
      <c r="Y9" s="44"/>
    </row>
    <row r="10" spans="1:25" ht="15" customHeight="1">
      <c r="A10" s="43"/>
      <c r="B10" s="48"/>
      <c r="C10" s="56"/>
      <c r="D10" s="56"/>
      <c r="E10" s="56"/>
      <c r="F10" s="56"/>
      <c r="G10" s="56"/>
      <c r="H10" s="56"/>
      <c r="I10" s="56"/>
      <c r="J10" s="56"/>
      <c r="K10" s="56"/>
      <c r="L10" s="56"/>
      <c r="M10" s="56"/>
      <c r="N10" s="56"/>
      <c r="O10" s="56"/>
      <c r="P10" s="56"/>
      <c r="Q10" s="56"/>
      <c r="R10" s="56"/>
      <c r="S10" s="56"/>
      <c r="T10" s="56"/>
      <c r="U10" s="48"/>
      <c r="V10" s="56"/>
      <c r="W10" s="56"/>
      <c r="X10" s="56"/>
      <c r="Y10" s="112"/>
    </row>
    <row r="11" spans="1:25" ht="17.25">
      <c r="A11" s="43"/>
      <c r="B11" s="49" t="s">
        <v>197</v>
      </c>
      <c r="C11" s="44"/>
      <c r="D11" s="44"/>
      <c r="E11" s="44"/>
      <c r="F11" s="44"/>
      <c r="G11" s="44"/>
      <c r="H11" s="44"/>
      <c r="I11" s="44"/>
      <c r="J11" s="44"/>
      <c r="K11" s="44"/>
      <c r="L11" s="44"/>
      <c r="M11" s="44"/>
      <c r="N11" s="44"/>
      <c r="O11" s="44"/>
      <c r="P11" s="44"/>
      <c r="Q11" s="44"/>
      <c r="R11" s="44"/>
      <c r="S11" s="44"/>
      <c r="T11" s="44"/>
      <c r="U11" s="105"/>
      <c r="V11" s="108" t="s">
        <v>98</v>
      </c>
      <c r="W11" s="108"/>
      <c r="X11" s="108"/>
      <c r="Y11" s="113"/>
    </row>
    <row r="12" spans="1:25" ht="15" customHeight="1">
      <c r="A12" s="43"/>
      <c r="B12" s="49"/>
      <c r="C12" s="44"/>
      <c r="D12" s="44"/>
      <c r="E12" s="44"/>
      <c r="F12" s="44"/>
      <c r="G12" s="44"/>
      <c r="H12" s="44"/>
      <c r="I12" s="44"/>
      <c r="J12" s="44"/>
      <c r="K12" s="44"/>
      <c r="L12" s="44"/>
      <c r="M12" s="44"/>
      <c r="N12" s="44"/>
      <c r="O12" s="44"/>
      <c r="P12" s="44"/>
      <c r="Q12" s="44"/>
      <c r="R12" s="44"/>
      <c r="S12" s="44"/>
      <c r="T12" s="44"/>
      <c r="U12" s="49"/>
      <c r="V12" s="44"/>
      <c r="W12" s="44"/>
      <c r="X12" s="51"/>
      <c r="Y12" s="101"/>
    </row>
    <row r="13" spans="1:25" ht="15" customHeight="1">
      <c r="A13" s="43"/>
      <c r="B13" s="49"/>
      <c r="C13" s="57" t="s">
        <v>193</v>
      </c>
      <c r="D13" s="64" t="s">
        <v>190</v>
      </c>
      <c r="E13" s="64"/>
      <c r="F13" s="64"/>
      <c r="G13" s="64"/>
      <c r="H13" s="64"/>
      <c r="I13" s="64"/>
      <c r="J13" s="64"/>
      <c r="K13" s="64"/>
      <c r="L13" s="64"/>
      <c r="M13" s="64"/>
      <c r="N13" s="64"/>
      <c r="O13" s="64"/>
      <c r="P13" s="64"/>
      <c r="Q13" s="64"/>
      <c r="R13" s="64"/>
      <c r="S13" s="64"/>
      <c r="T13" s="100"/>
      <c r="U13" s="84"/>
      <c r="V13" s="45" t="s">
        <v>83</v>
      </c>
      <c r="W13" s="45" t="s">
        <v>85</v>
      </c>
      <c r="X13" s="110" t="s">
        <v>83</v>
      </c>
      <c r="Y13" s="114"/>
    </row>
    <row r="14" spans="1:25" ht="15" customHeight="1">
      <c r="A14" s="43"/>
      <c r="B14" s="49"/>
      <c r="C14" s="44"/>
      <c r="D14" s="64"/>
      <c r="E14" s="64"/>
      <c r="F14" s="64"/>
      <c r="G14" s="64"/>
      <c r="H14" s="64"/>
      <c r="I14" s="64"/>
      <c r="J14" s="64"/>
      <c r="K14" s="64"/>
      <c r="L14" s="64"/>
      <c r="M14" s="64"/>
      <c r="N14" s="64"/>
      <c r="O14" s="64"/>
      <c r="P14" s="64"/>
      <c r="Q14" s="64"/>
      <c r="R14" s="64"/>
      <c r="S14" s="64"/>
      <c r="T14" s="100"/>
      <c r="U14" s="106"/>
      <c r="V14" s="45"/>
      <c r="W14" s="45"/>
      <c r="X14" s="110"/>
      <c r="Y14" s="115"/>
    </row>
    <row r="15" spans="1:25" ht="7.5" customHeight="1">
      <c r="A15" s="43"/>
      <c r="B15" s="49"/>
      <c r="C15" s="44"/>
      <c r="D15" s="44"/>
      <c r="E15" s="44"/>
      <c r="F15" s="44"/>
      <c r="G15" s="44"/>
      <c r="H15" s="44"/>
      <c r="I15" s="44"/>
      <c r="J15" s="44"/>
      <c r="K15" s="44"/>
      <c r="L15" s="44"/>
      <c r="M15" s="44"/>
      <c r="N15" s="44"/>
      <c r="O15" s="44"/>
      <c r="P15" s="44"/>
      <c r="Q15" s="44"/>
      <c r="R15" s="44"/>
      <c r="S15" s="44"/>
      <c r="T15" s="44"/>
      <c r="U15" s="84"/>
      <c r="V15" s="45"/>
      <c r="W15" s="45"/>
      <c r="X15" s="110"/>
      <c r="Y15" s="114"/>
    </row>
    <row r="16" spans="1:25" ht="15" customHeight="1">
      <c r="A16" s="43"/>
      <c r="B16" s="49"/>
      <c r="C16" s="57" t="s">
        <v>186</v>
      </c>
      <c r="D16" s="64" t="s">
        <v>184</v>
      </c>
      <c r="E16" s="64"/>
      <c r="F16" s="64"/>
      <c r="G16" s="64"/>
      <c r="H16" s="64"/>
      <c r="I16" s="64"/>
      <c r="J16" s="64"/>
      <c r="K16" s="64"/>
      <c r="L16" s="64"/>
      <c r="M16" s="64"/>
      <c r="N16" s="64"/>
      <c r="O16" s="64"/>
      <c r="P16" s="64"/>
      <c r="Q16" s="64"/>
      <c r="R16" s="64"/>
      <c r="S16" s="64"/>
      <c r="T16" s="100"/>
      <c r="U16" s="84"/>
      <c r="V16" s="45" t="s">
        <v>83</v>
      </c>
      <c r="W16" s="45" t="s">
        <v>85</v>
      </c>
      <c r="X16" s="110" t="s">
        <v>83</v>
      </c>
      <c r="Y16" s="114"/>
    </row>
    <row r="17" spans="1:25" ht="15" customHeight="1">
      <c r="A17" s="43"/>
      <c r="B17" s="49"/>
      <c r="C17" s="44"/>
      <c r="D17" s="64"/>
      <c r="E17" s="64"/>
      <c r="F17" s="64"/>
      <c r="G17" s="64"/>
      <c r="H17" s="64"/>
      <c r="I17" s="64"/>
      <c r="J17" s="64"/>
      <c r="K17" s="64"/>
      <c r="L17" s="64"/>
      <c r="M17" s="64"/>
      <c r="N17" s="64"/>
      <c r="O17" s="64"/>
      <c r="P17" s="64"/>
      <c r="Q17" s="64"/>
      <c r="R17" s="64"/>
      <c r="S17" s="64"/>
      <c r="T17" s="100"/>
      <c r="U17" s="84"/>
      <c r="V17" s="45"/>
      <c r="W17" s="45"/>
      <c r="X17" s="110"/>
      <c r="Y17" s="114"/>
    </row>
    <row r="18" spans="1:25" ht="7.5" customHeight="1">
      <c r="A18" s="43"/>
      <c r="B18" s="49"/>
      <c r="C18" s="44"/>
      <c r="D18" s="44"/>
      <c r="E18" s="44"/>
      <c r="F18" s="44"/>
      <c r="G18" s="44"/>
      <c r="H18" s="44"/>
      <c r="I18" s="44"/>
      <c r="J18" s="44"/>
      <c r="K18" s="44"/>
      <c r="L18" s="44"/>
      <c r="M18" s="44"/>
      <c r="N18" s="44"/>
      <c r="O18" s="44"/>
      <c r="P18" s="44"/>
      <c r="Q18" s="44"/>
      <c r="R18" s="44"/>
      <c r="S18" s="44"/>
      <c r="T18" s="44"/>
      <c r="U18" s="84"/>
      <c r="V18" s="45"/>
      <c r="W18" s="45"/>
      <c r="X18" s="110"/>
      <c r="Y18" s="114"/>
    </row>
    <row r="19" spans="1:25">
      <c r="A19" s="43"/>
      <c r="B19" s="49"/>
      <c r="C19" s="57" t="s">
        <v>42</v>
      </c>
      <c r="D19" s="44" t="s">
        <v>181</v>
      </c>
      <c r="E19" s="44"/>
      <c r="F19" s="44"/>
      <c r="G19" s="44"/>
      <c r="H19" s="44"/>
      <c r="I19" s="44"/>
      <c r="J19" s="44"/>
      <c r="K19" s="44"/>
      <c r="L19" s="44"/>
      <c r="M19" s="44"/>
      <c r="N19" s="44"/>
      <c r="O19" s="44"/>
      <c r="P19" s="44"/>
      <c r="Q19" s="44"/>
      <c r="R19" s="44"/>
      <c r="S19" s="44"/>
      <c r="T19" s="101"/>
      <c r="U19" s="84"/>
      <c r="V19" s="45" t="s">
        <v>83</v>
      </c>
      <c r="W19" s="45" t="s">
        <v>85</v>
      </c>
      <c r="X19" s="110" t="s">
        <v>83</v>
      </c>
      <c r="Y19" s="114"/>
    </row>
    <row r="20" spans="1:25" ht="7.5" customHeight="1">
      <c r="A20" s="43"/>
      <c r="B20" s="49"/>
      <c r="C20" s="44"/>
      <c r="D20" s="44"/>
      <c r="E20" s="44"/>
      <c r="F20" s="44"/>
      <c r="G20" s="44"/>
      <c r="H20" s="44"/>
      <c r="I20" s="44"/>
      <c r="J20" s="44"/>
      <c r="K20" s="44"/>
      <c r="L20" s="44"/>
      <c r="M20" s="44"/>
      <c r="N20" s="44"/>
      <c r="O20" s="44"/>
      <c r="P20" s="44"/>
      <c r="Q20" s="44"/>
      <c r="R20" s="44"/>
      <c r="S20" s="44"/>
      <c r="T20" s="44"/>
      <c r="U20" s="84"/>
      <c r="V20" s="45"/>
      <c r="W20" s="45"/>
      <c r="X20" s="110"/>
      <c r="Y20" s="114"/>
    </row>
    <row r="21" spans="1:25" ht="15" customHeight="1">
      <c r="A21" s="43"/>
      <c r="B21" s="49"/>
      <c r="C21" s="58" t="s">
        <v>177</v>
      </c>
      <c r="D21" s="58" t="s">
        <v>172</v>
      </c>
      <c r="E21" s="52"/>
      <c r="F21" s="52"/>
      <c r="G21" s="52"/>
      <c r="H21" s="52"/>
      <c r="I21" s="52"/>
      <c r="J21" s="52"/>
      <c r="K21" s="52"/>
      <c r="L21" s="52"/>
      <c r="M21" s="52"/>
      <c r="N21" s="52"/>
      <c r="O21" s="52"/>
      <c r="P21" s="52"/>
      <c r="Q21" s="52"/>
      <c r="R21" s="52"/>
      <c r="S21" s="52"/>
      <c r="T21" s="102"/>
      <c r="U21" s="84"/>
      <c r="V21" s="45" t="s">
        <v>83</v>
      </c>
      <c r="W21" s="45" t="s">
        <v>85</v>
      </c>
      <c r="X21" s="110" t="s">
        <v>83</v>
      </c>
      <c r="Y21" s="114"/>
    </row>
    <row r="22" spans="1:25" ht="7.5" customHeight="1">
      <c r="A22" s="43"/>
      <c r="B22" s="49"/>
      <c r="C22" s="44"/>
      <c r="D22" s="44"/>
      <c r="E22" s="44"/>
      <c r="F22" s="44"/>
      <c r="G22" s="44"/>
      <c r="H22" s="44"/>
      <c r="I22" s="44"/>
      <c r="J22" s="44"/>
      <c r="K22" s="44"/>
      <c r="L22" s="44"/>
      <c r="M22" s="44"/>
      <c r="N22" s="44"/>
      <c r="O22" s="44"/>
      <c r="P22" s="44"/>
      <c r="Q22" s="44"/>
      <c r="R22" s="44"/>
      <c r="S22" s="44"/>
      <c r="T22" s="44"/>
      <c r="U22" s="84"/>
      <c r="V22" s="45"/>
      <c r="W22" s="45"/>
      <c r="X22" s="110"/>
      <c r="Y22" s="114"/>
    </row>
    <row r="23" spans="1:25" ht="15" customHeight="1">
      <c r="A23" s="43"/>
      <c r="B23" s="49"/>
      <c r="C23" s="44" t="s">
        <v>99</v>
      </c>
      <c r="D23" s="44" t="s">
        <v>133</v>
      </c>
      <c r="E23" s="44"/>
      <c r="F23" s="44"/>
      <c r="G23" s="44"/>
      <c r="H23" s="44"/>
      <c r="I23" s="44"/>
      <c r="J23" s="44"/>
      <c r="K23" s="44"/>
      <c r="L23" s="44"/>
      <c r="M23" s="44"/>
      <c r="N23" s="44"/>
      <c r="O23" s="44"/>
      <c r="P23" s="44"/>
      <c r="Q23" s="44"/>
      <c r="R23" s="44"/>
      <c r="S23" s="44"/>
      <c r="T23" s="101"/>
      <c r="U23" s="84"/>
      <c r="V23" s="45" t="s">
        <v>83</v>
      </c>
      <c r="W23" s="45" t="s">
        <v>85</v>
      </c>
      <c r="X23" s="110" t="s">
        <v>83</v>
      </c>
      <c r="Y23" s="114"/>
    </row>
    <row r="24" spans="1:25" ht="7.5" customHeight="1">
      <c r="A24" s="43"/>
      <c r="B24" s="49"/>
      <c r="C24" s="44"/>
      <c r="D24" s="44"/>
      <c r="E24" s="44"/>
      <c r="F24" s="44"/>
      <c r="G24" s="44"/>
      <c r="H24" s="44"/>
      <c r="I24" s="44"/>
      <c r="J24" s="44"/>
      <c r="K24" s="44"/>
      <c r="L24" s="44"/>
      <c r="M24" s="44"/>
      <c r="N24" s="44"/>
      <c r="O24" s="44"/>
      <c r="P24" s="44"/>
      <c r="Q24" s="44"/>
      <c r="R24" s="44"/>
      <c r="S24" s="44"/>
      <c r="T24" s="44"/>
      <c r="U24" s="84"/>
      <c r="V24" s="45"/>
      <c r="W24" s="45"/>
      <c r="X24" s="110"/>
      <c r="Y24" s="114"/>
    </row>
    <row r="25" spans="1:25" ht="15" customHeight="1">
      <c r="A25" s="43"/>
      <c r="B25" s="49"/>
      <c r="C25" s="44" t="s">
        <v>18</v>
      </c>
      <c r="D25" s="44" t="s">
        <v>129</v>
      </c>
      <c r="E25" s="44"/>
      <c r="F25" s="44"/>
      <c r="G25" s="44"/>
      <c r="H25" s="44"/>
      <c r="I25" s="44"/>
      <c r="J25" s="44"/>
      <c r="K25" s="44"/>
      <c r="L25" s="44"/>
      <c r="M25" s="44"/>
      <c r="N25" s="44"/>
      <c r="O25" s="44"/>
      <c r="P25" s="44"/>
      <c r="Q25" s="44"/>
      <c r="R25" s="44"/>
      <c r="S25" s="44"/>
      <c r="T25" s="101"/>
      <c r="U25" s="84"/>
      <c r="V25" s="45" t="s">
        <v>83</v>
      </c>
      <c r="W25" s="45" t="s">
        <v>85</v>
      </c>
      <c r="X25" s="110" t="s">
        <v>83</v>
      </c>
      <c r="Y25" s="114"/>
    </row>
    <row r="26" spans="1:25" ht="7.5" customHeight="1">
      <c r="A26" s="43"/>
      <c r="B26" s="49"/>
      <c r="C26" s="44"/>
      <c r="D26" s="44"/>
      <c r="E26" s="44"/>
      <c r="F26" s="44"/>
      <c r="G26" s="44"/>
      <c r="H26" s="44"/>
      <c r="I26" s="44"/>
      <c r="J26" s="44"/>
      <c r="K26" s="44"/>
      <c r="L26" s="44"/>
      <c r="M26" s="44"/>
      <c r="N26" s="44"/>
      <c r="O26" s="44"/>
      <c r="P26" s="44"/>
      <c r="Q26" s="44"/>
      <c r="R26" s="44"/>
      <c r="S26" s="44"/>
      <c r="T26" s="44"/>
      <c r="U26" s="84"/>
      <c r="V26" s="45"/>
      <c r="W26" s="45"/>
      <c r="X26" s="110"/>
      <c r="Y26" s="114"/>
    </row>
    <row r="27" spans="1:25" ht="15" customHeight="1">
      <c r="A27" s="43"/>
      <c r="B27" s="49"/>
      <c r="C27" s="44" t="s">
        <v>151</v>
      </c>
      <c r="D27" s="67" t="s">
        <v>35</v>
      </c>
      <c r="E27" s="67"/>
      <c r="F27" s="67"/>
      <c r="G27" s="67"/>
      <c r="H27" s="67"/>
      <c r="I27" s="67"/>
      <c r="J27" s="67"/>
      <c r="K27" s="67"/>
      <c r="L27" s="67"/>
      <c r="M27" s="67"/>
      <c r="N27" s="67"/>
      <c r="O27" s="67"/>
      <c r="P27" s="67"/>
      <c r="Q27" s="67"/>
      <c r="R27" s="67"/>
      <c r="S27" s="67"/>
      <c r="T27" s="103"/>
      <c r="U27" s="84"/>
      <c r="V27" s="45" t="s">
        <v>83</v>
      </c>
      <c r="W27" s="45" t="s">
        <v>85</v>
      </c>
      <c r="X27" s="110" t="s">
        <v>83</v>
      </c>
      <c r="Y27" s="114"/>
    </row>
    <row r="28" spans="1:25" ht="15" customHeight="1">
      <c r="A28" s="43"/>
      <c r="B28" s="49"/>
      <c r="C28" s="44" t="s">
        <v>168</v>
      </c>
      <c r="D28" s="67"/>
      <c r="E28" s="67"/>
      <c r="F28" s="67"/>
      <c r="G28" s="67"/>
      <c r="H28" s="67"/>
      <c r="I28" s="67"/>
      <c r="J28" s="67"/>
      <c r="K28" s="67"/>
      <c r="L28" s="67"/>
      <c r="M28" s="67"/>
      <c r="N28" s="67"/>
      <c r="O28" s="67"/>
      <c r="P28" s="67"/>
      <c r="Q28" s="67"/>
      <c r="R28" s="67"/>
      <c r="S28" s="67"/>
      <c r="T28" s="103"/>
      <c r="U28" s="84"/>
      <c r="V28" s="45"/>
      <c r="W28" s="45"/>
      <c r="X28" s="110"/>
      <c r="Y28" s="114"/>
    </row>
    <row r="29" spans="1:25" ht="15" customHeight="1">
      <c r="A29" s="43"/>
      <c r="B29" s="49"/>
      <c r="C29" s="44"/>
      <c r="D29" s="44"/>
      <c r="E29" s="44"/>
      <c r="F29" s="44"/>
      <c r="G29" s="44"/>
      <c r="H29" s="44"/>
      <c r="I29" s="44"/>
      <c r="J29" s="44"/>
      <c r="K29" s="44"/>
      <c r="L29" s="44"/>
      <c r="M29" s="44"/>
      <c r="N29" s="44"/>
      <c r="O29" s="44"/>
      <c r="P29" s="44"/>
      <c r="Q29" s="44"/>
      <c r="R29" s="44"/>
      <c r="S29" s="44"/>
      <c r="T29" s="44"/>
      <c r="U29" s="84"/>
      <c r="V29" s="45"/>
      <c r="W29" s="45"/>
      <c r="X29" s="110"/>
      <c r="Y29" s="114"/>
    </row>
    <row r="30" spans="1:25" ht="15" customHeight="1">
      <c r="A30" s="43"/>
      <c r="B30" s="49" t="s">
        <v>167</v>
      </c>
      <c r="C30" s="44"/>
      <c r="D30" s="44"/>
      <c r="E30" s="44"/>
      <c r="F30" s="44"/>
      <c r="G30" s="44"/>
      <c r="H30" s="44"/>
      <c r="I30" s="44"/>
      <c r="J30" s="44"/>
      <c r="K30" s="44"/>
      <c r="L30" s="44"/>
      <c r="M30" s="44"/>
      <c r="N30" s="44"/>
      <c r="O30" s="44"/>
      <c r="P30" s="44"/>
      <c r="Q30" s="44"/>
      <c r="R30" s="44"/>
      <c r="S30" s="44"/>
      <c r="T30" s="44"/>
      <c r="U30" s="107"/>
      <c r="V30" s="109"/>
      <c r="W30" s="109"/>
      <c r="X30" s="109"/>
      <c r="Y30" s="116"/>
    </row>
    <row r="31" spans="1:25" ht="15" customHeight="1">
      <c r="A31" s="43"/>
      <c r="B31" s="49"/>
      <c r="C31" s="44"/>
      <c r="D31" s="44"/>
      <c r="E31" s="44"/>
      <c r="F31" s="44"/>
      <c r="G31" s="44"/>
      <c r="H31" s="44"/>
      <c r="I31" s="44"/>
      <c r="J31" s="44"/>
      <c r="K31" s="44"/>
      <c r="L31" s="44"/>
      <c r="M31" s="44"/>
      <c r="N31" s="44"/>
      <c r="O31" s="44"/>
      <c r="P31" s="44"/>
      <c r="Q31" s="44"/>
      <c r="R31" s="44"/>
      <c r="S31" s="44"/>
      <c r="T31" s="44"/>
      <c r="U31" s="49"/>
      <c r="V31" s="44"/>
      <c r="W31" s="44"/>
      <c r="X31" s="51"/>
      <c r="Y31" s="101"/>
    </row>
    <row r="32" spans="1:25" ht="15" customHeight="1">
      <c r="A32" s="43"/>
      <c r="B32" s="49"/>
      <c r="C32" s="44" t="s">
        <v>136</v>
      </c>
      <c r="D32" s="44"/>
      <c r="E32" s="44"/>
      <c r="F32" s="44"/>
      <c r="G32" s="44"/>
      <c r="H32" s="44"/>
      <c r="I32" s="44"/>
      <c r="J32" s="44"/>
      <c r="K32" s="44"/>
      <c r="L32" s="44"/>
      <c r="M32" s="44"/>
      <c r="N32" s="44"/>
      <c r="O32" s="44"/>
      <c r="P32" s="44"/>
      <c r="Q32" s="44"/>
      <c r="R32" s="44"/>
      <c r="S32" s="44"/>
      <c r="T32" s="44"/>
      <c r="U32" s="84"/>
      <c r="V32" s="45"/>
      <c r="W32" s="45"/>
      <c r="X32" s="110"/>
      <c r="Y32" s="114"/>
    </row>
    <row r="33" spans="1:25" ht="15" customHeight="1">
      <c r="A33" s="43"/>
      <c r="B33" s="49"/>
      <c r="C33" s="58" t="s">
        <v>29</v>
      </c>
      <c r="D33" s="52"/>
      <c r="E33" s="52"/>
      <c r="F33" s="52"/>
      <c r="G33" s="52"/>
      <c r="H33" s="52"/>
      <c r="I33" s="52"/>
      <c r="J33" s="52"/>
      <c r="K33" s="52"/>
      <c r="L33" s="52"/>
      <c r="M33" s="52"/>
      <c r="N33" s="52"/>
      <c r="O33" s="52"/>
      <c r="P33" s="52"/>
      <c r="Q33" s="52"/>
      <c r="R33" s="52"/>
      <c r="S33" s="52"/>
      <c r="T33" s="102"/>
      <c r="U33" s="84"/>
      <c r="V33" s="45"/>
      <c r="W33" s="45"/>
      <c r="X33" s="110"/>
      <c r="Y33" s="114"/>
    </row>
    <row r="34" spans="1:25" ht="7.5" customHeight="1">
      <c r="A34" s="43"/>
      <c r="B34" s="49"/>
      <c r="C34" s="44"/>
      <c r="D34" s="67"/>
      <c r="E34" s="67"/>
      <c r="F34" s="67"/>
      <c r="G34" s="67"/>
      <c r="H34" s="67"/>
      <c r="I34" s="67"/>
      <c r="J34" s="67"/>
      <c r="K34" s="67"/>
      <c r="L34" s="67"/>
      <c r="M34" s="67"/>
      <c r="N34" s="67"/>
      <c r="O34" s="67"/>
      <c r="P34" s="67"/>
      <c r="Q34" s="67"/>
      <c r="R34" s="67"/>
      <c r="S34" s="67"/>
      <c r="T34" s="67"/>
      <c r="U34" s="84"/>
      <c r="V34" s="45"/>
      <c r="W34" s="45"/>
      <c r="X34" s="110"/>
      <c r="Y34" s="114"/>
    </row>
    <row r="35" spans="1:25" ht="30" customHeight="1">
      <c r="A35" s="43"/>
      <c r="B35" s="49"/>
      <c r="C35" s="59"/>
      <c r="D35" s="68"/>
      <c r="E35" s="73"/>
      <c r="F35" s="73"/>
      <c r="G35" s="73"/>
      <c r="H35" s="73"/>
      <c r="I35" s="73"/>
      <c r="J35" s="73"/>
      <c r="K35" s="83"/>
      <c r="L35" s="85" t="s">
        <v>58</v>
      </c>
      <c r="M35" s="55"/>
      <c r="N35" s="74"/>
      <c r="O35" s="85" t="s">
        <v>165</v>
      </c>
      <c r="P35" s="91"/>
      <c r="Q35" s="93"/>
      <c r="R35" s="94"/>
      <c r="S35" s="94"/>
      <c r="T35" s="94"/>
      <c r="U35" s="84"/>
      <c r="V35" s="45"/>
      <c r="W35" s="45"/>
      <c r="X35" s="110"/>
      <c r="Y35" s="114"/>
    </row>
    <row r="36" spans="1:25" ht="54" customHeight="1">
      <c r="A36" s="43"/>
      <c r="B36" s="49"/>
      <c r="C36" s="60" t="s">
        <v>88</v>
      </c>
      <c r="D36" s="69" t="s">
        <v>163</v>
      </c>
      <c r="E36" s="69"/>
      <c r="F36" s="69"/>
      <c r="G36" s="69"/>
      <c r="H36" s="69"/>
      <c r="I36" s="69"/>
      <c r="J36" s="69"/>
      <c r="K36" s="69"/>
      <c r="L36" s="86" t="s">
        <v>101</v>
      </c>
      <c r="M36" s="88"/>
      <c r="N36" s="89"/>
      <c r="O36" s="82" t="s">
        <v>127</v>
      </c>
      <c r="P36" s="82"/>
      <c r="Q36" s="82"/>
      <c r="R36" s="65"/>
      <c r="S36" s="65"/>
      <c r="T36" s="65"/>
      <c r="U36" s="105"/>
      <c r="V36" s="108" t="s">
        <v>98</v>
      </c>
      <c r="W36" s="108"/>
      <c r="X36" s="108"/>
      <c r="Y36" s="113"/>
    </row>
    <row r="37" spans="1:25" ht="54" customHeight="1">
      <c r="A37" s="43"/>
      <c r="B37" s="49"/>
      <c r="C37" s="60" t="s">
        <v>159</v>
      </c>
      <c r="D37" s="69" t="s">
        <v>158</v>
      </c>
      <c r="E37" s="69"/>
      <c r="F37" s="69"/>
      <c r="G37" s="69"/>
      <c r="H37" s="69"/>
      <c r="I37" s="69"/>
      <c r="J37" s="69"/>
      <c r="K37" s="69"/>
      <c r="L37" s="86" t="s">
        <v>101</v>
      </c>
      <c r="M37" s="88"/>
      <c r="N37" s="89"/>
      <c r="O37" s="90"/>
      <c r="P37" s="90"/>
      <c r="Q37" s="90"/>
      <c r="R37" s="95"/>
      <c r="S37" s="98" t="s">
        <v>0</v>
      </c>
      <c r="T37" s="104"/>
      <c r="U37" s="84"/>
      <c r="V37" s="45" t="s">
        <v>83</v>
      </c>
      <c r="W37" s="45" t="s">
        <v>85</v>
      </c>
      <c r="X37" s="110" t="s">
        <v>83</v>
      </c>
      <c r="Y37" s="114"/>
    </row>
    <row r="38" spans="1:25" ht="54" customHeight="1">
      <c r="A38" s="43"/>
      <c r="B38" s="49"/>
      <c r="C38" s="60" t="s">
        <v>78</v>
      </c>
      <c r="D38" s="69" t="s">
        <v>153</v>
      </c>
      <c r="E38" s="69"/>
      <c r="F38" s="69"/>
      <c r="G38" s="69"/>
      <c r="H38" s="69"/>
      <c r="I38" s="69"/>
      <c r="J38" s="69"/>
      <c r="K38" s="69"/>
      <c r="L38" s="82" t="s">
        <v>101</v>
      </c>
      <c r="M38" s="82"/>
      <c r="N38" s="82"/>
      <c r="O38" s="90"/>
      <c r="P38" s="90"/>
      <c r="Q38" s="90"/>
      <c r="R38" s="95"/>
      <c r="S38" s="98" t="s">
        <v>147</v>
      </c>
      <c r="T38" s="104"/>
      <c r="U38" s="84"/>
      <c r="V38" s="45" t="s">
        <v>83</v>
      </c>
      <c r="W38" s="45" t="s">
        <v>85</v>
      </c>
      <c r="X38" s="110" t="s">
        <v>83</v>
      </c>
      <c r="Y38" s="114"/>
    </row>
    <row r="39" spans="1:25" ht="54" customHeight="1">
      <c r="A39" s="43"/>
      <c r="B39" s="49"/>
      <c r="C39" s="60" t="s">
        <v>146</v>
      </c>
      <c r="D39" s="69" t="s">
        <v>142</v>
      </c>
      <c r="E39" s="69"/>
      <c r="F39" s="69"/>
      <c r="G39" s="69"/>
      <c r="H39" s="69"/>
      <c r="I39" s="69"/>
      <c r="J39" s="69"/>
      <c r="K39" s="69"/>
      <c r="L39" s="87"/>
      <c r="M39" s="87"/>
      <c r="N39" s="87"/>
      <c r="O39" s="82" t="s">
        <v>127</v>
      </c>
      <c r="P39" s="82"/>
      <c r="Q39" s="82"/>
      <c r="R39" s="96"/>
      <c r="S39" s="98" t="s">
        <v>138</v>
      </c>
      <c r="T39" s="104"/>
      <c r="U39" s="84"/>
      <c r="V39" s="45" t="s">
        <v>83</v>
      </c>
      <c r="W39" s="45" t="s">
        <v>85</v>
      </c>
      <c r="X39" s="110" t="s">
        <v>83</v>
      </c>
      <c r="Y39" s="114"/>
    </row>
    <row r="40" spans="1:25" ht="15" customHeight="1">
      <c r="A40" s="43"/>
      <c r="B40" s="49"/>
      <c r="C40" s="44"/>
      <c r="D40" s="44"/>
      <c r="E40" s="44"/>
      <c r="F40" s="44"/>
      <c r="G40" s="44"/>
      <c r="H40" s="44"/>
      <c r="I40" s="44"/>
      <c r="J40" s="44"/>
      <c r="K40" s="44"/>
      <c r="L40" s="44"/>
      <c r="M40" s="44"/>
      <c r="N40" s="44"/>
      <c r="O40" s="44"/>
      <c r="P40" s="44"/>
      <c r="Q40" s="44"/>
      <c r="R40" s="44"/>
      <c r="S40" s="44"/>
      <c r="T40" s="44"/>
      <c r="U40" s="84"/>
      <c r="V40" s="45"/>
      <c r="W40" s="45"/>
      <c r="X40" s="110"/>
      <c r="Y40" s="114"/>
    </row>
    <row r="41" spans="1:25" ht="17.25">
      <c r="A41" s="43"/>
      <c r="B41" s="49"/>
      <c r="C41" s="44" t="s">
        <v>135</v>
      </c>
      <c r="D41" s="44"/>
      <c r="E41" s="44"/>
      <c r="F41" s="44"/>
      <c r="G41" s="44"/>
      <c r="H41" s="44"/>
      <c r="I41" s="44"/>
      <c r="J41" s="44"/>
      <c r="K41" s="44"/>
      <c r="L41" s="44"/>
      <c r="M41" s="44"/>
      <c r="N41" s="44"/>
      <c r="O41" s="44"/>
      <c r="P41" s="44"/>
      <c r="Q41" s="44"/>
      <c r="R41" s="44"/>
      <c r="S41" s="44"/>
      <c r="T41" s="44"/>
      <c r="U41" s="105"/>
      <c r="V41" s="108" t="s">
        <v>98</v>
      </c>
      <c r="W41" s="108"/>
      <c r="X41" s="108"/>
      <c r="Y41" s="113"/>
    </row>
    <row r="42" spans="1:25" ht="15" customHeight="1">
      <c r="A42" s="43"/>
      <c r="B42" s="49"/>
      <c r="C42" s="44"/>
      <c r="D42" s="44"/>
      <c r="E42" s="44"/>
      <c r="F42" s="44"/>
      <c r="G42" s="44"/>
      <c r="H42" s="44"/>
      <c r="I42" s="44"/>
      <c r="J42" s="44"/>
      <c r="K42" s="44"/>
      <c r="L42" s="44"/>
      <c r="M42" s="44"/>
      <c r="N42" s="44"/>
      <c r="O42" s="44"/>
      <c r="P42" s="44"/>
      <c r="Q42" s="44"/>
      <c r="R42" s="44"/>
      <c r="S42" s="44"/>
      <c r="T42" s="44"/>
      <c r="U42" s="49"/>
      <c r="V42" s="44"/>
      <c r="W42" s="44"/>
      <c r="X42" s="51"/>
      <c r="Y42" s="101"/>
    </row>
    <row r="43" spans="1:25" ht="45" customHeight="1">
      <c r="A43" s="43"/>
      <c r="B43" s="49"/>
      <c r="C43" s="53" t="s">
        <v>2</v>
      </c>
      <c r="D43" s="64" t="s">
        <v>134</v>
      </c>
      <c r="E43" s="64"/>
      <c r="F43" s="64"/>
      <c r="G43" s="64"/>
      <c r="H43" s="64"/>
      <c r="I43" s="64"/>
      <c r="J43" s="64"/>
      <c r="K43" s="64"/>
      <c r="L43" s="64"/>
      <c r="M43" s="64"/>
      <c r="N43" s="64"/>
      <c r="O43" s="64"/>
      <c r="P43" s="64"/>
      <c r="Q43" s="64"/>
      <c r="R43" s="64"/>
      <c r="S43" s="64"/>
      <c r="T43" s="100"/>
      <c r="U43" s="84"/>
      <c r="V43" s="45" t="s">
        <v>83</v>
      </c>
      <c r="W43" s="45" t="s">
        <v>85</v>
      </c>
      <c r="X43" s="110" t="s">
        <v>83</v>
      </c>
      <c r="Y43" s="114"/>
    </row>
    <row r="44" spans="1:25" ht="30" customHeight="1">
      <c r="A44" s="43"/>
      <c r="B44" s="49"/>
      <c r="C44" s="53" t="s">
        <v>110</v>
      </c>
      <c r="D44" s="64" t="s">
        <v>132</v>
      </c>
      <c r="E44" s="64"/>
      <c r="F44" s="64"/>
      <c r="G44" s="64"/>
      <c r="H44" s="64"/>
      <c r="I44" s="64"/>
      <c r="J44" s="64"/>
      <c r="K44" s="64"/>
      <c r="L44" s="64"/>
      <c r="M44" s="64"/>
      <c r="N44" s="64"/>
      <c r="O44" s="64"/>
      <c r="P44" s="64"/>
      <c r="Q44" s="64"/>
      <c r="R44" s="64"/>
      <c r="S44" s="64"/>
      <c r="T44" s="100"/>
      <c r="U44" s="84"/>
      <c r="V44" s="45" t="s">
        <v>83</v>
      </c>
      <c r="W44" s="45" t="s">
        <v>85</v>
      </c>
      <c r="X44" s="110" t="s">
        <v>83</v>
      </c>
      <c r="Y44" s="114"/>
    </row>
    <row r="45" spans="1:25" ht="45" customHeight="1">
      <c r="A45" s="43"/>
      <c r="B45" s="49"/>
      <c r="C45" s="53" t="s">
        <v>128</v>
      </c>
      <c r="D45" s="64" t="s">
        <v>51</v>
      </c>
      <c r="E45" s="64"/>
      <c r="F45" s="64"/>
      <c r="G45" s="64"/>
      <c r="H45" s="64"/>
      <c r="I45" s="64"/>
      <c r="J45" s="64"/>
      <c r="K45" s="64"/>
      <c r="L45" s="64"/>
      <c r="M45" s="64"/>
      <c r="N45" s="64"/>
      <c r="O45" s="64"/>
      <c r="P45" s="64"/>
      <c r="Q45" s="64"/>
      <c r="R45" s="64"/>
      <c r="S45" s="64"/>
      <c r="T45" s="100"/>
      <c r="U45" s="84"/>
      <c r="V45" s="45" t="s">
        <v>83</v>
      </c>
      <c r="W45" s="45" t="s">
        <v>85</v>
      </c>
      <c r="X45" s="110" t="s">
        <v>83</v>
      </c>
      <c r="Y45" s="114"/>
    </row>
    <row r="46" spans="1:25" ht="7.5" customHeight="1">
      <c r="A46" s="43"/>
      <c r="B46" s="49"/>
      <c r="C46" s="44"/>
      <c r="D46" s="44"/>
      <c r="E46" s="44"/>
      <c r="F46" s="44"/>
      <c r="G46" s="44"/>
      <c r="H46" s="44"/>
      <c r="I46" s="44"/>
      <c r="J46" s="44"/>
      <c r="K46" s="44"/>
      <c r="L46" s="44"/>
      <c r="M46" s="44"/>
      <c r="N46" s="44"/>
      <c r="O46" s="44"/>
      <c r="P46" s="44"/>
      <c r="Q46" s="44"/>
      <c r="R46" s="44"/>
      <c r="S46" s="44"/>
      <c r="T46" s="44"/>
      <c r="U46" s="84"/>
      <c r="V46" s="45"/>
      <c r="W46" s="45"/>
      <c r="X46" s="110"/>
      <c r="Y46" s="114"/>
    </row>
    <row r="47" spans="1:25" ht="26.25" customHeight="1">
      <c r="A47" s="43"/>
      <c r="B47" s="49"/>
      <c r="C47" s="46" t="s">
        <v>64</v>
      </c>
      <c r="D47" s="55"/>
      <c r="E47" s="55"/>
      <c r="F47" s="55"/>
      <c r="G47" s="55"/>
      <c r="H47" s="74"/>
      <c r="I47" s="79" t="s">
        <v>127</v>
      </c>
      <c r="J47" s="81"/>
      <c r="K47" s="84"/>
      <c r="L47" s="46" t="s">
        <v>120</v>
      </c>
      <c r="M47" s="55"/>
      <c r="N47" s="55"/>
      <c r="O47" s="55"/>
      <c r="P47" s="55"/>
      <c r="Q47" s="74"/>
      <c r="R47" s="79" t="s">
        <v>101</v>
      </c>
      <c r="S47" s="99"/>
      <c r="T47" s="44"/>
      <c r="U47" s="84"/>
      <c r="V47" s="45"/>
      <c r="W47" s="45"/>
      <c r="X47" s="110"/>
      <c r="Y47" s="114"/>
    </row>
    <row r="48" spans="1:25" ht="7.5" customHeight="1">
      <c r="A48" s="43"/>
      <c r="B48" s="49"/>
      <c r="C48" s="44"/>
      <c r="D48" s="44"/>
      <c r="E48" s="44"/>
      <c r="F48" s="44"/>
      <c r="G48" s="44"/>
      <c r="H48" s="44"/>
      <c r="I48" s="44"/>
      <c r="J48" s="44"/>
      <c r="K48" s="44"/>
      <c r="L48" s="44"/>
      <c r="M48" s="44"/>
      <c r="N48" s="44"/>
      <c r="O48" s="44"/>
      <c r="P48" s="44"/>
      <c r="Q48" s="44"/>
      <c r="R48" s="44"/>
      <c r="S48" s="44"/>
      <c r="T48" s="44"/>
      <c r="U48" s="84"/>
      <c r="V48" s="45"/>
      <c r="W48" s="45"/>
      <c r="X48" s="110"/>
      <c r="Y48" s="114"/>
    </row>
    <row r="49" spans="1:26" ht="22.5" customHeight="1">
      <c r="A49" s="43"/>
      <c r="B49" s="49"/>
      <c r="C49" s="61"/>
      <c r="D49" s="70"/>
      <c r="E49" s="70"/>
      <c r="F49" s="70"/>
      <c r="G49" s="70"/>
      <c r="H49" s="70"/>
      <c r="I49" s="80"/>
      <c r="J49" s="47" t="s">
        <v>118</v>
      </c>
      <c r="K49" s="47"/>
      <c r="L49" s="47"/>
      <c r="M49" s="47"/>
      <c r="N49" s="47"/>
      <c r="O49" s="47" t="s">
        <v>82</v>
      </c>
      <c r="P49" s="47"/>
      <c r="Q49" s="47"/>
      <c r="R49" s="47"/>
      <c r="S49" s="47"/>
      <c r="T49" s="44"/>
      <c r="U49" s="84"/>
      <c r="V49" s="45"/>
      <c r="W49" s="45"/>
      <c r="X49" s="110"/>
      <c r="Y49" s="114"/>
    </row>
    <row r="50" spans="1:26" ht="22.5" customHeight="1">
      <c r="A50" s="43"/>
      <c r="B50" s="49"/>
      <c r="C50" s="62" t="s">
        <v>114</v>
      </c>
      <c r="D50" s="71"/>
      <c r="E50" s="71"/>
      <c r="F50" s="71"/>
      <c r="G50" s="71"/>
      <c r="H50" s="77"/>
      <c r="I50" s="47" t="s">
        <v>112</v>
      </c>
      <c r="J50" s="82" t="s">
        <v>101</v>
      </c>
      <c r="K50" s="82"/>
      <c r="L50" s="82"/>
      <c r="M50" s="82"/>
      <c r="N50" s="82"/>
      <c r="O50" s="87"/>
      <c r="P50" s="87"/>
      <c r="Q50" s="87"/>
      <c r="R50" s="87"/>
      <c r="S50" s="87"/>
      <c r="T50" s="44"/>
      <c r="U50" s="84"/>
      <c r="V50" s="45"/>
      <c r="W50" s="45"/>
      <c r="X50" s="110"/>
      <c r="Y50" s="114"/>
    </row>
    <row r="51" spans="1:26" ht="22.5" customHeight="1">
      <c r="A51" s="43"/>
      <c r="B51" s="49"/>
      <c r="C51" s="63"/>
      <c r="D51" s="72"/>
      <c r="E51" s="72"/>
      <c r="F51" s="72"/>
      <c r="G51" s="72"/>
      <c r="H51" s="78"/>
      <c r="I51" s="47" t="s">
        <v>105</v>
      </c>
      <c r="J51" s="82" t="s">
        <v>101</v>
      </c>
      <c r="K51" s="82"/>
      <c r="L51" s="82"/>
      <c r="M51" s="82"/>
      <c r="N51" s="82"/>
      <c r="O51" s="82" t="s">
        <v>101</v>
      </c>
      <c r="P51" s="82"/>
      <c r="Q51" s="82"/>
      <c r="R51" s="82"/>
      <c r="S51" s="82"/>
      <c r="T51" s="44"/>
      <c r="U51" s="84"/>
      <c r="V51" s="45"/>
      <c r="W51" s="45"/>
      <c r="X51" s="110"/>
      <c r="Y51" s="114"/>
    </row>
    <row r="52" spans="1:26" ht="15" customHeight="1">
      <c r="A52" s="43"/>
      <c r="B52" s="49"/>
      <c r="C52" s="44"/>
      <c r="D52" s="44"/>
      <c r="E52" s="44"/>
      <c r="F52" s="44"/>
      <c r="G52" s="44"/>
      <c r="H52" s="44"/>
      <c r="I52" s="44"/>
      <c r="J52" s="44"/>
      <c r="K52" s="44"/>
      <c r="L52" s="44"/>
      <c r="M52" s="44"/>
      <c r="N52" s="44"/>
      <c r="O52" s="44"/>
      <c r="P52" s="44"/>
      <c r="Q52" s="44"/>
      <c r="R52" s="44"/>
      <c r="S52" s="44"/>
      <c r="T52" s="44"/>
      <c r="U52" s="84"/>
      <c r="V52" s="45"/>
      <c r="W52" s="45"/>
      <c r="X52" s="110"/>
      <c r="Y52" s="114"/>
    </row>
    <row r="53" spans="1:26" ht="22.5" customHeight="1">
      <c r="A53" s="43"/>
      <c r="B53" s="49" t="s">
        <v>89</v>
      </c>
      <c r="C53" s="44"/>
      <c r="D53" s="44"/>
      <c r="E53" s="44"/>
      <c r="F53" s="44"/>
      <c r="G53" s="44"/>
      <c r="H53" s="44"/>
      <c r="I53" s="44"/>
      <c r="J53" s="44"/>
      <c r="K53" s="44"/>
      <c r="L53" s="44"/>
      <c r="M53" s="44"/>
      <c r="N53" s="44"/>
      <c r="O53" s="44"/>
      <c r="P53" s="44"/>
      <c r="Q53" s="44"/>
      <c r="R53" s="44"/>
      <c r="S53" s="44"/>
      <c r="T53" s="44"/>
      <c r="U53" s="105"/>
      <c r="V53" s="108" t="s">
        <v>98</v>
      </c>
      <c r="W53" s="108"/>
      <c r="X53" s="108"/>
      <c r="Y53" s="113"/>
    </row>
    <row r="54" spans="1:26" ht="15" customHeight="1">
      <c r="A54" s="43"/>
      <c r="B54" s="49"/>
      <c r="C54" s="44"/>
      <c r="D54" s="44"/>
      <c r="E54" s="44"/>
      <c r="F54" s="44"/>
      <c r="G54" s="44"/>
      <c r="H54" s="44"/>
      <c r="I54" s="44"/>
      <c r="J54" s="44"/>
      <c r="K54" s="44"/>
      <c r="L54" s="44"/>
      <c r="M54" s="44"/>
      <c r="N54" s="44"/>
      <c r="O54" s="44"/>
      <c r="P54" s="44"/>
      <c r="Q54" s="44"/>
      <c r="R54" s="44"/>
      <c r="S54" s="44"/>
      <c r="T54" s="44"/>
      <c r="U54" s="49"/>
      <c r="V54" s="44"/>
      <c r="W54" s="44"/>
      <c r="X54" s="51"/>
      <c r="Y54" s="101"/>
    </row>
    <row r="55" spans="1:26" ht="15" customHeight="1">
      <c r="A55" s="43"/>
      <c r="B55" s="49"/>
      <c r="C55" s="64" t="s">
        <v>91</v>
      </c>
      <c r="D55" s="64" t="s">
        <v>93</v>
      </c>
      <c r="E55" s="64"/>
      <c r="F55" s="64"/>
      <c r="G55" s="64"/>
      <c r="H55" s="64"/>
      <c r="I55" s="64"/>
      <c r="J55" s="64"/>
      <c r="K55" s="64"/>
      <c r="L55" s="64"/>
      <c r="M55" s="64"/>
      <c r="N55" s="64"/>
      <c r="O55" s="64"/>
      <c r="P55" s="64"/>
      <c r="Q55" s="64"/>
      <c r="R55" s="64"/>
      <c r="S55" s="64"/>
      <c r="T55" s="100"/>
      <c r="U55" s="84"/>
      <c r="V55" s="45" t="s">
        <v>83</v>
      </c>
      <c r="W55" s="45" t="s">
        <v>85</v>
      </c>
      <c r="X55" s="110" t="s">
        <v>83</v>
      </c>
      <c r="Y55" s="114"/>
    </row>
    <row r="56" spans="1:26" ht="15" customHeight="1">
      <c r="A56" s="43"/>
      <c r="B56" s="49"/>
      <c r="C56" s="64"/>
      <c r="D56" s="64"/>
      <c r="E56" s="64"/>
      <c r="F56" s="64"/>
      <c r="G56" s="64"/>
      <c r="H56" s="64"/>
      <c r="I56" s="64"/>
      <c r="J56" s="64"/>
      <c r="K56" s="64"/>
      <c r="L56" s="64"/>
      <c r="M56" s="64"/>
      <c r="N56" s="64"/>
      <c r="O56" s="64"/>
      <c r="P56" s="64"/>
      <c r="Q56" s="64"/>
      <c r="R56" s="64"/>
      <c r="S56" s="64"/>
      <c r="T56" s="100"/>
      <c r="U56" s="84"/>
      <c r="V56" s="45"/>
      <c r="W56" s="45"/>
      <c r="X56" s="110"/>
      <c r="Y56" s="114"/>
    </row>
    <row r="57" spans="1:26" ht="15" customHeight="1">
      <c r="A57" s="43"/>
      <c r="B57" s="49"/>
      <c r="C57" s="64" t="s">
        <v>42</v>
      </c>
      <c r="D57" s="64" t="s">
        <v>90</v>
      </c>
      <c r="E57" s="64"/>
      <c r="F57" s="64"/>
      <c r="G57" s="64"/>
      <c r="H57" s="64"/>
      <c r="I57" s="64"/>
      <c r="J57" s="64"/>
      <c r="K57" s="64"/>
      <c r="L57" s="64"/>
      <c r="M57" s="64"/>
      <c r="N57" s="64"/>
      <c r="O57" s="64"/>
      <c r="P57" s="64"/>
      <c r="Q57" s="64"/>
      <c r="R57" s="64"/>
      <c r="S57" s="64"/>
      <c r="T57" s="100"/>
      <c r="U57" s="84"/>
      <c r="V57" s="45" t="s">
        <v>83</v>
      </c>
      <c r="W57" s="45" t="s">
        <v>85</v>
      </c>
      <c r="X57" s="110" t="s">
        <v>83</v>
      </c>
      <c r="Y57" s="114"/>
    </row>
    <row r="58" spans="1:26" ht="15" customHeight="1">
      <c r="A58" s="43"/>
      <c r="B58" s="49"/>
      <c r="C58" s="65"/>
      <c r="D58" s="64"/>
      <c r="E58" s="64"/>
      <c r="F58" s="64"/>
      <c r="G58" s="64"/>
      <c r="H58" s="64"/>
      <c r="I58" s="64"/>
      <c r="J58" s="64"/>
      <c r="K58" s="64"/>
      <c r="L58" s="64"/>
      <c r="M58" s="64"/>
      <c r="N58" s="64"/>
      <c r="O58" s="64"/>
      <c r="P58" s="64"/>
      <c r="Q58" s="64"/>
      <c r="R58" s="64"/>
      <c r="S58" s="64"/>
      <c r="T58" s="100"/>
      <c r="U58" s="84"/>
      <c r="V58" s="45"/>
      <c r="W58" s="45"/>
      <c r="X58" s="110"/>
      <c r="Y58" s="114"/>
    </row>
    <row r="59" spans="1:26" ht="15" customHeight="1">
      <c r="A59" s="43"/>
      <c r="B59" s="50"/>
      <c r="C59" s="66"/>
      <c r="D59" s="66"/>
      <c r="E59" s="66"/>
      <c r="F59" s="66"/>
      <c r="G59" s="66"/>
      <c r="H59" s="66"/>
      <c r="I59" s="66"/>
      <c r="J59" s="66"/>
      <c r="K59" s="66"/>
      <c r="L59" s="66"/>
      <c r="M59" s="66"/>
      <c r="N59" s="66"/>
      <c r="O59" s="66"/>
      <c r="P59" s="66"/>
      <c r="Q59" s="66"/>
      <c r="R59" s="66"/>
      <c r="S59" s="66"/>
      <c r="T59" s="66"/>
      <c r="U59" s="50"/>
      <c r="V59" s="66"/>
      <c r="W59" s="66"/>
      <c r="X59" s="66"/>
      <c r="Y59" s="117"/>
    </row>
    <row r="60" spans="1:26" ht="15" customHeight="1">
      <c r="A60" s="43"/>
      <c r="B60" s="51"/>
      <c r="C60" s="51"/>
      <c r="D60" s="51"/>
      <c r="E60" s="51"/>
      <c r="F60" s="51"/>
      <c r="G60" s="51"/>
      <c r="H60" s="51"/>
      <c r="I60" s="51"/>
      <c r="J60" s="51"/>
      <c r="K60" s="51"/>
      <c r="L60" s="51"/>
      <c r="M60" s="51"/>
      <c r="N60" s="51"/>
      <c r="O60" s="51"/>
      <c r="P60" s="51"/>
      <c r="Q60" s="51"/>
      <c r="R60" s="51"/>
      <c r="S60" s="51"/>
      <c r="T60" s="51"/>
      <c r="U60" s="51"/>
      <c r="V60" s="51"/>
      <c r="W60" s="51"/>
      <c r="X60" s="51"/>
      <c r="Y60" s="51"/>
    </row>
    <row r="61" spans="1:26" ht="17.25" customHeight="1">
      <c r="A61" s="43"/>
      <c r="B61" s="44" t="s">
        <v>79</v>
      </c>
      <c r="C61" s="44"/>
      <c r="D61" s="44"/>
      <c r="E61" s="44"/>
      <c r="F61" s="44"/>
      <c r="G61" s="44"/>
      <c r="H61" s="44"/>
      <c r="I61" s="44"/>
      <c r="J61" s="44"/>
      <c r="K61" s="44"/>
      <c r="L61" s="44"/>
      <c r="M61" s="44"/>
      <c r="N61" s="44"/>
      <c r="O61" s="44"/>
      <c r="P61" s="44"/>
      <c r="Q61" s="44"/>
      <c r="R61" s="44"/>
      <c r="S61" s="44"/>
      <c r="T61" s="44"/>
      <c r="U61" s="44"/>
      <c r="V61" s="44"/>
      <c r="W61" s="44"/>
      <c r="X61" s="44"/>
      <c r="Y61" s="44"/>
    </row>
    <row r="62" spans="1:26" ht="15" customHeight="1">
      <c r="A62" s="43"/>
      <c r="B62" s="45">
        <v>1</v>
      </c>
      <c r="C62" s="44" t="s">
        <v>69</v>
      </c>
      <c r="D62" s="44"/>
      <c r="E62" s="44"/>
      <c r="F62" s="44"/>
      <c r="G62" s="44"/>
      <c r="H62" s="44"/>
      <c r="I62" s="44"/>
      <c r="J62" s="44"/>
      <c r="K62" s="44"/>
      <c r="L62" s="44"/>
      <c r="M62" s="44"/>
      <c r="N62" s="44"/>
      <c r="O62" s="44"/>
      <c r="P62" s="44"/>
      <c r="Q62" s="44"/>
      <c r="R62" s="44"/>
      <c r="S62" s="44"/>
      <c r="T62" s="44"/>
      <c r="U62" s="44"/>
      <c r="V62" s="44"/>
      <c r="W62" s="44"/>
      <c r="X62" s="44"/>
      <c r="Y62" s="44"/>
      <c r="Z62" s="58"/>
    </row>
    <row r="63" spans="1:26" ht="15" customHeight="1">
      <c r="A63" s="43"/>
      <c r="B63" s="45">
        <v>2</v>
      </c>
      <c r="C63" s="67" t="s">
        <v>76</v>
      </c>
      <c r="D63" s="67"/>
      <c r="E63" s="67"/>
      <c r="F63" s="67"/>
      <c r="G63" s="67"/>
      <c r="H63" s="67"/>
      <c r="I63" s="67"/>
      <c r="J63" s="67"/>
      <c r="K63" s="67"/>
      <c r="L63" s="67"/>
      <c r="M63" s="67"/>
      <c r="N63" s="67"/>
      <c r="O63" s="67"/>
      <c r="P63" s="67"/>
      <c r="Q63" s="67"/>
      <c r="R63" s="67"/>
      <c r="S63" s="67"/>
      <c r="T63" s="67"/>
      <c r="U63" s="67"/>
      <c r="V63" s="67"/>
      <c r="W63" s="67"/>
      <c r="X63" s="67"/>
      <c r="Y63" s="67"/>
      <c r="Z63" s="52"/>
    </row>
    <row r="64" spans="1:26" ht="15" customHeight="1">
      <c r="A64" s="43"/>
      <c r="B64" s="52"/>
      <c r="C64" s="67"/>
      <c r="D64" s="67"/>
      <c r="E64" s="67"/>
      <c r="F64" s="67"/>
      <c r="G64" s="67"/>
      <c r="H64" s="67"/>
      <c r="I64" s="67"/>
      <c r="J64" s="67"/>
      <c r="K64" s="67"/>
      <c r="L64" s="67"/>
      <c r="M64" s="67"/>
      <c r="N64" s="67"/>
      <c r="O64" s="67"/>
      <c r="P64" s="67"/>
      <c r="Q64" s="67"/>
      <c r="R64" s="67"/>
      <c r="S64" s="67"/>
      <c r="T64" s="67"/>
      <c r="U64" s="67"/>
      <c r="V64" s="67"/>
      <c r="W64" s="67"/>
      <c r="X64" s="67"/>
      <c r="Y64" s="67"/>
      <c r="Z64" s="52"/>
    </row>
    <row r="65" spans="1:26" ht="15" customHeight="1">
      <c r="A65" s="43"/>
      <c r="B65" s="53">
        <v>3</v>
      </c>
      <c r="C65" s="67" t="s">
        <v>72</v>
      </c>
      <c r="D65" s="67"/>
      <c r="E65" s="67"/>
      <c r="F65" s="67"/>
      <c r="G65" s="67"/>
      <c r="H65" s="67"/>
      <c r="I65" s="67"/>
      <c r="J65" s="67"/>
      <c r="K65" s="67"/>
      <c r="L65" s="67"/>
      <c r="M65" s="67"/>
      <c r="N65" s="67"/>
      <c r="O65" s="67"/>
      <c r="P65" s="67"/>
      <c r="Q65" s="67"/>
      <c r="R65" s="67"/>
      <c r="S65" s="67"/>
      <c r="T65" s="67"/>
      <c r="U65" s="67"/>
      <c r="V65" s="67"/>
      <c r="W65" s="67"/>
      <c r="X65" s="67"/>
      <c r="Y65" s="67"/>
      <c r="Z65" s="65"/>
    </row>
    <row r="66" spans="1:26" ht="45" customHeight="1">
      <c r="A66" s="43"/>
      <c r="B66" s="53">
        <v>4</v>
      </c>
      <c r="C66" s="67" t="s">
        <v>65</v>
      </c>
      <c r="D66" s="67"/>
      <c r="E66" s="67"/>
      <c r="F66" s="67"/>
      <c r="G66" s="67"/>
      <c r="H66" s="67"/>
      <c r="I66" s="67"/>
      <c r="J66" s="67"/>
      <c r="K66" s="67"/>
      <c r="L66" s="67"/>
      <c r="M66" s="67"/>
      <c r="N66" s="67"/>
      <c r="O66" s="67"/>
      <c r="P66" s="67"/>
      <c r="Q66" s="67"/>
      <c r="R66" s="67"/>
      <c r="S66" s="67"/>
      <c r="T66" s="67"/>
      <c r="U66" s="67"/>
      <c r="V66" s="67"/>
      <c r="W66" s="67"/>
      <c r="X66" s="67"/>
      <c r="Y66" s="67"/>
      <c r="Z66" s="118"/>
    </row>
    <row r="67" spans="1:26" ht="15" customHeight="1">
      <c r="A67" s="43"/>
      <c r="B67" s="54"/>
      <c r="C67" s="43"/>
      <c r="D67" s="54"/>
      <c r="E67" s="54"/>
      <c r="F67" s="54"/>
      <c r="G67" s="54"/>
      <c r="H67" s="54"/>
      <c r="I67" s="54"/>
      <c r="J67" s="54"/>
      <c r="K67" s="54"/>
      <c r="L67" s="54"/>
      <c r="M67" s="54"/>
      <c r="N67" s="54"/>
      <c r="O67" s="54"/>
      <c r="P67" s="54"/>
      <c r="Q67" s="54"/>
      <c r="R67" s="54"/>
      <c r="S67" s="54"/>
      <c r="T67" s="54"/>
      <c r="U67" s="54"/>
      <c r="V67" s="54"/>
      <c r="W67" s="54"/>
      <c r="X67" s="54"/>
      <c r="Y67" s="54"/>
    </row>
    <row r="68" spans="1:26">
      <c r="A68" s="43"/>
      <c r="B68" s="43"/>
      <c r="C68" s="43" t="s">
        <v>55</v>
      </c>
      <c r="D68" s="43"/>
      <c r="E68" s="43"/>
      <c r="F68" s="43"/>
      <c r="G68" s="43"/>
      <c r="H68" s="43"/>
      <c r="I68" s="43"/>
      <c r="J68" s="43"/>
      <c r="K68" s="43"/>
      <c r="L68" s="43"/>
      <c r="M68" s="43"/>
      <c r="N68" s="43"/>
      <c r="O68" s="43"/>
      <c r="P68" s="43"/>
      <c r="Q68" s="43"/>
      <c r="R68" s="43"/>
      <c r="S68" s="43"/>
      <c r="T68" s="43"/>
      <c r="U68" s="43"/>
      <c r="V68" s="43"/>
      <c r="W68" s="43"/>
      <c r="X68" s="43"/>
      <c r="Y68" s="43"/>
    </row>
    <row r="69" spans="1:26">
      <c r="B69" s="44"/>
      <c r="C69" s="44"/>
      <c r="D69" s="44"/>
      <c r="E69" s="44"/>
      <c r="F69" s="44"/>
      <c r="G69" s="44"/>
      <c r="H69" s="44"/>
      <c r="I69" s="44"/>
      <c r="J69" s="44"/>
      <c r="K69" s="44"/>
      <c r="L69" s="44"/>
      <c r="M69" s="44"/>
      <c r="N69" s="44"/>
      <c r="O69" s="44"/>
      <c r="P69" s="44"/>
      <c r="Q69" s="44"/>
      <c r="R69" s="44"/>
      <c r="S69" s="44"/>
      <c r="T69" s="44"/>
      <c r="U69" s="44"/>
      <c r="V69" s="44"/>
      <c r="W69" s="44"/>
      <c r="X69" s="44"/>
      <c r="Y69" s="44"/>
    </row>
    <row r="70" spans="1:26">
      <c r="B70" s="44"/>
      <c r="C70" s="44"/>
      <c r="D70" s="44"/>
      <c r="E70" s="44"/>
      <c r="F70" s="44"/>
      <c r="G70" s="44"/>
      <c r="H70" s="44"/>
      <c r="I70" s="44"/>
      <c r="J70" s="44"/>
      <c r="K70" s="44"/>
      <c r="L70" s="44"/>
      <c r="M70" s="44"/>
      <c r="N70" s="44"/>
      <c r="O70" s="44"/>
      <c r="P70" s="44"/>
      <c r="Q70" s="44"/>
      <c r="R70" s="44"/>
      <c r="S70" s="44"/>
      <c r="T70" s="44"/>
      <c r="U70" s="44"/>
      <c r="V70" s="44"/>
      <c r="W70" s="44"/>
      <c r="X70" s="44"/>
      <c r="Y70" s="44"/>
    </row>
    <row r="71" spans="1:26">
      <c r="B71" s="44"/>
      <c r="C71" s="44"/>
      <c r="D71" s="44"/>
      <c r="E71" s="44"/>
      <c r="F71" s="44"/>
      <c r="G71" s="44"/>
      <c r="H71" s="44"/>
      <c r="I71" s="44"/>
      <c r="J71" s="44"/>
      <c r="K71" s="44"/>
      <c r="L71" s="44"/>
      <c r="M71" s="44"/>
      <c r="N71" s="44"/>
      <c r="O71" s="44"/>
      <c r="P71" s="44"/>
      <c r="Q71" s="44"/>
      <c r="R71" s="44"/>
      <c r="S71" s="44"/>
      <c r="T71" s="44"/>
      <c r="U71" s="44"/>
      <c r="V71" s="44"/>
      <c r="W71" s="44"/>
      <c r="X71" s="44"/>
      <c r="Y71" s="44"/>
    </row>
    <row r="72" spans="1:26">
      <c r="B72" s="44"/>
      <c r="C72" s="44"/>
      <c r="D72" s="44"/>
      <c r="E72" s="44"/>
      <c r="F72" s="44"/>
      <c r="G72" s="44"/>
      <c r="H72" s="44"/>
      <c r="I72" s="44"/>
      <c r="J72" s="44"/>
      <c r="K72" s="44"/>
      <c r="L72" s="44"/>
      <c r="M72" s="44"/>
      <c r="N72" s="44"/>
      <c r="O72" s="44"/>
      <c r="P72" s="44"/>
      <c r="Q72" s="44"/>
      <c r="R72" s="44"/>
      <c r="S72" s="44"/>
      <c r="T72" s="44"/>
      <c r="U72" s="44"/>
      <c r="V72" s="44"/>
      <c r="W72" s="44"/>
      <c r="X72" s="44"/>
      <c r="Y72" s="44"/>
    </row>
    <row r="73" spans="1:26">
      <c r="B73" s="44"/>
      <c r="C73" s="44"/>
      <c r="D73" s="44"/>
      <c r="E73" s="44"/>
      <c r="F73" s="44"/>
      <c r="G73" s="44"/>
      <c r="H73" s="44"/>
      <c r="I73" s="44"/>
      <c r="J73" s="44"/>
      <c r="K73" s="44"/>
      <c r="L73" s="44"/>
      <c r="M73" s="44"/>
      <c r="N73" s="44"/>
      <c r="O73" s="44"/>
      <c r="P73" s="44"/>
      <c r="Q73" s="44"/>
      <c r="R73" s="44"/>
      <c r="S73" s="44"/>
      <c r="T73" s="44"/>
      <c r="U73" s="44"/>
      <c r="V73" s="44"/>
      <c r="W73" s="44"/>
      <c r="X73" s="44"/>
      <c r="Y73" s="44"/>
    </row>
    <row r="74" spans="1:26">
      <c r="B74" s="44"/>
      <c r="C74" s="44"/>
      <c r="D74" s="44"/>
      <c r="E74" s="44"/>
      <c r="F74" s="44"/>
      <c r="G74" s="44"/>
      <c r="H74" s="44"/>
      <c r="I74" s="44"/>
      <c r="J74" s="44"/>
      <c r="K74" s="44"/>
      <c r="L74" s="44"/>
      <c r="M74" s="44"/>
      <c r="N74" s="44"/>
      <c r="O74" s="44"/>
      <c r="P74" s="44"/>
      <c r="Q74" s="44"/>
      <c r="R74" s="44"/>
      <c r="S74" s="44"/>
      <c r="T74" s="44"/>
      <c r="U74" s="44"/>
      <c r="V74" s="44"/>
      <c r="W74" s="44"/>
      <c r="X74" s="44"/>
      <c r="Y74" s="44"/>
    </row>
    <row r="75" spans="1:26">
      <c r="B75" s="44"/>
      <c r="C75" s="44"/>
      <c r="D75" s="44"/>
      <c r="E75" s="44"/>
      <c r="F75" s="44"/>
      <c r="G75" s="44"/>
      <c r="H75" s="44"/>
      <c r="I75" s="44"/>
      <c r="J75" s="44"/>
      <c r="K75" s="44"/>
      <c r="L75" s="44"/>
      <c r="M75" s="44"/>
      <c r="N75" s="44"/>
      <c r="O75" s="44"/>
      <c r="P75" s="44"/>
      <c r="Q75" s="44"/>
      <c r="R75" s="44"/>
      <c r="S75" s="44"/>
      <c r="T75" s="44"/>
      <c r="U75" s="44"/>
      <c r="V75" s="44"/>
      <c r="W75" s="44"/>
      <c r="X75" s="44"/>
      <c r="Y75" s="44"/>
    </row>
    <row r="76" spans="1:26">
      <c r="B76" s="44"/>
      <c r="C76" s="44"/>
      <c r="D76" s="44"/>
      <c r="E76" s="44"/>
      <c r="F76" s="44"/>
      <c r="G76" s="44"/>
      <c r="H76" s="44"/>
      <c r="I76" s="44"/>
      <c r="J76" s="44"/>
      <c r="K76" s="44"/>
      <c r="L76" s="44"/>
      <c r="M76" s="44"/>
      <c r="N76" s="44"/>
      <c r="O76" s="44"/>
      <c r="P76" s="44"/>
      <c r="Q76" s="44"/>
      <c r="R76" s="44"/>
      <c r="S76" s="44"/>
      <c r="T76" s="44"/>
      <c r="U76" s="44"/>
      <c r="V76" s="44"/>
      <c r="W76" s="44"/>
      <c r="X76" s="44"/>
      <c r="Y76" s="44"/>
    </row>
    <row r="77" spans="1:26">
      <c r="B77" s="44"/>
      <c r="C77" s="44"/>
      <c r="D77" s="44"/>
      <c r="E77" s="44"/>
      <c r="F77" s="44"/>
      <c r="G77" s="44"/>
      <c r="H77" s="44"/>
      <c r="I77" s="44"/>
      <c r="J77" s="44"/>
      <c r="K77" s="44"/>
      <c r="L77" s="44"/>
      <c r="M77" s="44"/>
      <c r="N77" s="44"/>
      <c r="O77" s="44"/>
      <c r="P77" s="44"/>
      <c r="Q77" s="44"/>
      <c r="R77" s="44"/>
      <c r="S77" s="44"/>
      <c r="T77" s="44"/>
      <c r="U77" s="44"/>
      <c r="V77" s="44"/>
      <c r="W77" s="44"/>
      <c r="X77" s="44"/>
      <c r="Y77" s="44"/>
    </row>
    <row r="78" spans="1:26">
      <c r="B78" s="44"/>
      <c r="C78" s="44"/>
      <c r="D78" s="44"/>
      <c r="E78" s="44"/>
      <c r="F78" s="44"/>
      <c r="G78" s="44"/>
      <c r="H78" s="44"/>
      <c r="I78" s="44"/>
      <c r="J78" s="44"/>
      <c r="K78" s="44"/>
      <c r="L78" s="44"/>
      <c r="M78" s="44"/>
      <c r="N78" s="44"/>
      <c r="O78" s="44"/>
      <c r="P78" s="44"/>
      <c r="Q78" s="44"/>
      <c r="R78" s="44"/>
      <c r="S78" s="44"/>
      <c r="T78" s="44"/>
      <c r="U78" s="44"/>
      <c r="V78" s="44"/>
      <c r="W78" s="44"/>
      <c r="X78" s="44"/>
      <c r="Y78" s="44"/>
    </row>
    <row r="79" spans="1:26">
      <c r="B79" s="44"/>
      <c r="C79" s="44"/>
      <c r="D79" s="44"/>
      <c r="E79" s="44"/>
      <c r="F79" s="44"/>
      <c r="G79" s="44"/>
      <c r="H79" s="44"/>
      <c r="I79" s="44"/>
      <c r="J79" s="44"/>
      <c r="K79" s="44"/>
      <c r="L79" s="44"/>
      <c r="M79" s="44"/>
      <c r="N79" s="44"/>
      <c r="O79" s="44"/>
      <c r="P79" s="44"/>
      <c r="Q79" s="44"/>
      <c r="R79" s="44"/>
      <c r="S79" s="44"/>
      <c r="T79" s="44"/>
      <c r="U79" s="44"/>
      <c r="V79" s="44"/>
      <c r="W79" s="44"/>
      <c r="X79" s="44"/>
      <c r="Y79" s="44"/>
    </row>
    <row r="80" spans="1:26">
      <c r="B80" s="44"/>
      <c r="C80" s="44"/>
      <c r="D80" s="44"/>
      <c r="E80" s="44"/>
      <c r="F80" s="44"/>
      <c r="G80" s="44"/>
      <c r="H80" s="44"/>
      <c r="I80" s="44"/>
      <c r="J80" s="44"/>
      <c r="K80" s="44"/>
      <c r="L80" s="44"/>
      <c r="M80" s="44"/>
      <c r="N80" s="44"/>
      <c r="O80" s="44"/>
      <c r="P80" s="44"/>
      <c r="Q80" s="44"/>
      <c r="R80" s="44"/>
      <c r="S80" s="44"/>
      <c r="T80" s="44"/>
      <c r="U80" s="44"/>
      <c r="V80" s="44"/>
      <c r="W80" s="44"/>
      <c r="X80" s="44"/>
      <c r="Y80" s="44"/>
    </row>
    <row r="81" spans="2:25">
      <c r="B81" s="44"/>
      <c r="C81" s="44"/>
      <c r="D81" s="44"/>
      <c r="E81" s="44"/>
      <c r="F81" s="44"/>
      <c r="G81" s="44"/>
      <c r="H81" s="44"/>
      <c r="I81" s="44"/>
      <c r="J81" s="44"/>
      <c r="K81" s="44"/>
      <c r="L81" s="44"/>
      <c r="M81" s="44"/>
      <c r="N81" s="44"/>
      <c r="O81" s="44"/>
      <c r="P81" s="44"/>
      <c r="Q81" s="44"/>
      <c r="R81" s="44"/>
      <c r="S81" s="44"/>
      <c r="T81" s="44"/>
      <c r="U81" s="44"/>
      <c r="V81" s="44"/>
      <c r="W81" s="44"/>
      <c r="X81" s="44"/>
      <c r="Y81" s="44"/>
    </row>
    <row r="82" spans="2:25">
      <c r="B82" s="44"/>
      <c r="C82" s="44"/>
      <c r="D82" s="44"/>
      <c r="E82" s="44"/>
      <c r="F82" s="44"/>
      <c r="G82" s="44"/>
      <c r="H82" s="44"/>
      <c r="I82" s="44"/>
      <c r="J82" s="44"/>
      <c r="K82" s="44"/>
      <c r="L82" s="44"/>
      <c r="M82" s="44"/>
      <c r="N82" s="44"/>
      <c r="O82" s="44"/>
      <c r="P82" s="44"/>
      <c r="Q82" s="44"/>
      <c r="R82" s="44"/>
      <c r="S82" s="44"/>
      <c r="T82" s="44"/>
      <c r="U82" s="44"/>
      <c r="V82" s="44"/>
      <c r="W82" s="44"/>
      <c r="X82" s="44"/>
      <c r="Y82" s="44"/>
    </row>
    <row r="83" spans="2:25">
      <c r="B83" s="44"/>
      <c r="C83" s="44"/>
      <c r="D83" s="44"/>
      <c r="E83" s="44"/>
      <c r="F83" s="44"/>
      <c r="G83" s="44"/>
      <c r="H83" s="44"/>
      <c r="I83" s="44"/>
      <c r="J83" s="44"/>
      <c r="K83" s="44"/>
      <c r="L83" s="44"/>
      <c r="M83" s="44"/>
      <c r="N83" s="44"/>
      <c r="O83" s="44"/>
      <c r="P83" s="44"/>
      <c r="Q83" s="44"/>
      <c r="R83" s="44"/>
      <c r="S83" s="44"/>
      <c r="T83" s="44"/>
      <c r="U83" s="44"/>
      <c r="V83" s="44"/>
      <c r="W83" s="44"/>
      <c r="X83" s="44"/>
      <c r="Y83" s="44"/>
    </row>
    <row r="84" spans="2:25">
      <c r="B84" s="44"/>
      <c r="C84" s="44"/>
      <c r="D84" s="44"/>
      <c r="E84" s="44"/>
      <c r="F84" s="44"/>
      <c r="G84" s="44"/>
      <c r="H84" s="44"/>
      <c r="I84" s="44"/>
      <c r="J84" s="44"/>
      <c r="K84" s="44"/>
      <c r="L84" s="44"/>
      <c r="M84" s="44"/>
      <c r="N84" s="44"/>
      <c r="O84" s="44"/>
      <c r="P84" s="44"/>
      <c r="Q84" s="44"/>
      <c r="R84" s="44"/>
      <c r="S84" s="44"/>
      <c r="T84" s="44"/>
      <c r="U84" s="44"/>
      <c r="V84" s="44"/>
      <c r="W84" s="44"/>
      <c r="X84" s="44"/>
      <c r="Y84" s="44"/>
    </row>
    <row r="85" spans="2:25">
      <c r="B85" s="44"/>
      <c r="C85" s="44"/>
      <c r="D85" s="44"/>
      <c r="E85" s="44"/>
      <c r="F85" s="44"/>
      <c r="G85" s="44"/>
      <c r="H85" s="44"/>
      <c r="I85" s="44"/>
      <c r="J85" s="44"/>
      <c r="K85" s="44"/>
      <c r="L85" s="44"/>
      <c r="M85" s="44"/>
      <c r="N85" s="44"/>
      <c r="O85" s="44"/>
      <c r="P85" s="44"/>
      <c r="Q85" s="44"/>
      <c r="R85" s="44"/>
      <c r="S85" s="44"/>
      <c r="T85" s="44"/>
      <c r="U85" s="44"/>
      <c r="V85" s="44"/>
      <c r="W85" s="44"/>
      <c r="X85" s="44"/>
      <c r="Y85" s="44"/>
    </row>
    <row r="86" spans="2:25">
      <c r="B86" s="44"/>
      <c r="C86" s="44"/>
      <c r="D86" s="44"/>
      <c r="E86" s="44"/>
      <c r="F86" s="44"/>
      <c r="G86" s="44"/>
      <c r="H86" s="44"/>
      <c r="I86" s="44"/>
      <c r="J86" s="44"/>
      <c r="K86" s="44"/>
      <c r="L86" s="44"/>
      <c r="M86" s="44"/>
      <c r="N86" s="44"/>
      <c r="O86" s="44"/>
      <c r="P86" s="44"/>
      <c r="Q86" s="44"/>
      <c r="R86" s="44"/>
      <c r="S86" s="44"/>
      <c r="T86" s="44"/>
      <c r="U86" s="44"/>
      <c r="V86" s="44"/>
      <c r="W86" s="44"/>
      <c r="X86" s="44"/>
      <c r="Y86" s="44"/>
    </row>
    <row r="87" spans="2:25">
      <c r="B87" s="44"/>
      <c r="C87" s="44"/>
      <c r="D87" s="44"/>
      <c r="E87" s="44"/>
      <c r="F87" s="44"/>
      <c r="G87" s="44"/>
      <c r="H87" s="44"/>
      <c r="I87" s="44"/>
      <c r="J87" s="44"/>
      <c r="K87" s="44"/>
      <c r="L87" s="44"/>
      <c r="M87" s="44"/>
      <c r="N87" s="44"/>
      <c r="O87" s="44"/>
      <c r="P87" s="44"/>
      <c r="Q87" s="44"/>
      <c r="R87" s="44"/>
      <c r="S87" s="44"/>
      <c r="T87" s="44"/>
      <c r="U87" s="44"/>
      <c r="V87" s="44"/>
      <c r="W87" s="44"/>
      <c r="X87" s="44"/>
      <c r="Y87" s="44"/>
    </row>
    <row r="88" spans="2:25">
      <c r="B88" s="44"/>
      <c r="C88" s="44"/>
      <c r="D88" s="44"/>
      <c r="E88" s="44"/>
      <c r="F88" s="44"/>
      <c r="G88" s="44"/>
      <c r="H88" s="44"/>
      <c r="I88" s="44"/>
      <c r="J88" s="44"/>
      <c r="K88" s="44"/>
      <c r="L88" s="44"/>
      <c r="M88" s="44"/>
      <c r="N88" s="44"/>
      <c r="O88" s="44"/>
      <c r="P88" s="44"/>
      <c r="Q88" s="44"/>
      <c r="R88" s="44"/>
      <c r="S88" s="44"/>
      <c r="T88" s="44"/>
      <c r="U88" s="44"/>
      <c r="V88" s="44"/>
      <c r="W88" s="44"/>
      <c r="X88" s="44"/>
      <c r="Y88" s="44"/>
    </row>
    <row r="89" spans="2:25">
      <c r="B89" s="44"/>
      <c r="C89" s="44"/>
      <c r="D89" s="44"/>
      <c r="E89" s="44"/>
      <c r="F89" s="44"/>
      <c r="G89" s="44"/>
      <c r="H89" s="44"/>
      <c r="I89" s="44"/>
      <c r="J89" s="44"/>
      <c r="K89" s="44"/>
      <c r="L89" s="44"/>
      <c r="M89" s="44"/>
      <c r="N89" s="44"/>
      <c r="O89" s="44"/>
      <c r="P89" s="44"/>
      <c r="Q89" s="44"/>
      <c r="R89" s="44"/>
      <c r="S89" s="44"/>
      <c r="T89" s="44"/>
      <c r="U89" s="44"/>
      <c r="V89" s="44"/>
      <c r="W89" s="44"/>
      <c r="X89" s="44"/>
      <c r="Y89" s="44"/>
    </row>
    <row r="90" spans="2:25">
      <c r="B90" s="44"/>
      <c r="C90" s="44"/>
      <c r="D90" s="44"/>
      <c r="E90" s="44"/>
      <c r="F90" s="44"/>
      <c r="G90" s="44"/>
      <c r="H90" s="44"/>
      <c r="I90" s="44"/>
      <c r="J90" s="44"/>
      <c r="K90" s="44"/>
      <c r="L90" s="44"/>
      <c r="M90" s="44"/>
      <c r="N90" s="44"/>
      <c r="O90" s="44"/>
      <c r="P90" s="44"/>
      <c r="Q90" s="44"/>
      <c r="R90" s="44"/>
      <c r="S90" s="44"/>
      <c r="T90" s="44"/>
      <c r="U90" s="44"/>
      <c r="V90" s="44"/>
      <c r="W90" s="44"/>
      <c r="X90" s="44"/>
      <c r="Y90" s="44"/>
    </row>
    <row r="91" spans="2:25">
      <c r="B91" s="44"/>
      <c r="C91" s="44"/>
      <c r="D91" s="44"/>
      <c r="E91" s="44"/>
      <c r="F91" s="44"/>
      <c r="G91" s="44"/>
      <c r="H91" s="44"/>
      <c r="I91" s="44"/>
      <c r="J91" s="44"/>
      <c r="K91" s="44"/>
      <c r="L91" s="44"/>
      <c r="M91" s="44"/>
      <c r="N91" s="44"/>
      <c r="O91" s="44"/>
      <c r="P91" s="44"/>
      <c r="Q91" s="44"/>
      <c r="R91" s="44"/>
      <c r="S91" s="44"/>
      <c r="T91" s="44"/>
      <c r="U91" s="44"/>
      <c r="V91" s="44"/>
      <c r="W91" s="44"/>
      <c r="X91" s="44"/>
      <c r="Y91" s="44"/>
    </row>
    <row r="92" spans="2:25">
      <c r="B92" s="44"/>
      <c r="C92" s="44"/>
      <c r="D92" s="44"/>
      <c r="E92" s="44"/>
      <c r="F92" s="44"/>
      <c r="G92" s="44"/>
      <c r="H92" s="44"/>
      <c r="I92" s="44"/>
      <c r="J92" s="44"/>
      <c r="K92" s="44"/>
      <c r="L92" s="44"/>
      <c r="M92" s="44"/>
      <c r="N92" s="44"/>
      <c r="O92" s="44"/>
      <c r="P92" s="44"/>
      <c r="Q92" s="44"/>
      <c r="R92" s="44"/>
      <c r="S92" s="44"/>
      <c r="T92" s="44"/>
      <c r="U92" s="44"/>
      <c r="V92" s="44"/>
      <c r="W92" s="44"/>
      <c r="X92" s="44"/>
      <c r="Y92" s="44"/>
    </row>
    <row r="93" spans="2:25">
      <c r="B93" s="44"/>
      <c r="C93" s="44"/>
      <c r="D93" s="44"/>
      <c r="E93" s="44"/>
      <c r="F93" s="44"/>
      <c r="G93" s="44"/>
      <c r="H93" s="44"/>
      <c r="I93" s="44"/>
      <c r="J93" s="44"/>
      <c r="K93" s="44"/>
      <c r="L93" s="44"/>
      <c r="M93" s="44"/>
      <c r="N93" s="44"/>
      <c r="O93" s="44"/>
      <c r="P93" s="44"/>
      <c r="Q93" s="44"/>
      <c r="R93" s="44"/>
      <c r="S93" s="44"/>
      <c r="T93" s="44"/>
      <c r="U93" s="44"/>
      <c r="V93" s="44"/>
      <c r="W93" s="44"/>
      <c r="X93" s="44"/>
      <c r="Y93" s="44"/>
    </row>
    <row r="94" spans="2:25">
      <c r="B94" s="44"/>
      <c r="C94" s="44"/>
      <c r="D94" s="44"/>
      <c r="E94" s="44"/>
      <c r="F94" s="44"/>
      <c r="G94" s="44"/>
      <c r="H94" s="44"/>
      <c r="I94" s="44"/>
      <c r="J94" s="44"/>
      <c r="K94" s="44"/>
      <c r="L94" s="44"/>
      <c r="M94" s="44"/>
      <c r="N94" s="44"/>
      <c r="O94" s="44"/>
      <c r="P94" s="44"/>
      <c r="Q94" s="44"/>
      <c r="R94" s="44"/>
      <c r="S94" s="44"/>
      <c r="T94" s="44"/>
      <c r="U94" s="44"/>
      <c r="V94" s="44"/>
      <c r="W94" s="44"/>
      <c r="X94" s="44"/>
      <c r="Y94" s="44"/>
    </row>
    <row r="95" spans="2:25">
      <c r="B95" s="44"/>
      <c r="C95" s="44"/>
      <c r="D95" s="44"/>
      <c r="E95" s="44"/>
      <c r="F95" s="44"/>
      <c r="G95" s="44"/>
      <c r="H95" s="44"/>
      <c r="I95" s="44"/>
      <c r="J95" s="44"/>
      <c r="K95" s="44"/>
      <c r="L95" s="44"/>
      <c r="M95" s="44"/>
      <c r="N95" s="44"/>
      <c r="O95" s="44"/>
      <c r="P95" s="44"/>
      <c r="Q95" s="44"/>
      <c r="R95" s="44"/>
      <c r="S95" s="44"/>
      <c r="T95" s="44"/>
      <c r="U95" s="44"/>
      <c r="V95" s="44"/>
      <c r="W95" s="44"/>
      <c r="X95" s="44"/>
      <c r="Y95" s="44"/>
    </row>
    <row r="96" spans="2:25">
      <c r="B96" s="44"/>
      <c r="C96" s="44"/>
      <c r="D96" s="44"/>
      <c r="E96" s="44"/>
      <c r="F96" s="44"/>
      <c r="G96" s="44"/>
      <c r="H96" s="44"/>
      <c r="I96" s="44"/>
      <c r="J96" s="44"/>
      <c r="K96" s="44"/>
      <c r="L96" s="44"/>
      <c r="M96" s="44"/>
      <c r="N96" s="44"/>
      <c r="O96" s="44"/>
      <c r="P96" s="44"/>
      <c r="Q96" s="44"/>
      <c r="R96" s="44"/>
      <c r="S96" s="44"/>
      <c r="T96" s="44"/>
      <c r="U96" s="44"/>
      <c r="V96" s="44"/>
      <c r="W96" s="44"/>
      <c r="X96" s="44"/>
      <c r="Y96" s="44"/>
    </row>
    <row r="97" spans="2:25">
      <c r="B97" s="44"/>
      <c r="C97" s="44"/>
      <c r="D97" s="44"/>
      <c r="E97" s="44"/>
      <c r="F97" s="44"/>
      <c r="G97" s="44"/>
      <c r="H97" s="44"/>
      <c r="I97" s="44"/>
      <c r="J97" s="44"/>
      <c r="K97" s="44"/>
      <c r="L97" s="44"/>
      <c r="M97" s="44"/>
      <c r="N97" s="44"/>
      <c r="O97" s="44"/>
      <c r="P97" s="44"/>
      <c r="Q97" s="44"/>
      <c r="R97" s="44"/>
      <c r="S97" s="44"/>
      <c r="T97" s="44"/>
      <c r="U97" s="44"/>
      <c r="V97" s="44"/>
      <c r="W97" s="44"/>
      <c r="X97" s="44"/>
      <c r="Y97" s="44"/>
    </row>
    <row r="98" spans="2:25">
      <c r="B98" s="44"/>
      <c r="C98" s="44"/>
      <c r="D98" s="44"/>
      <c r="E98" s="44"/>
      <c r="F98" s="44"/>
      <c r="G98" s="44"/>
      <c r="H98" s="44"/>
      <c r="I98" s="44"/>
      <c r="J98" s="44"/>
      <c r="K98" s="44"/>
      <c r="L98" s="44"/>
      <c r="M98" s="44"/>
      <c r="N98" s="44"/>
      <c r="O98" s="44"/>
      <c r="P98" s="44"/>
      <c r="Q98" s="44"/>
      <c r="R98" s="44"/>
      <c r="S98" s="44"/>
      <c r="T98" s="44"/>
      <c r="U98" s="44"/>
      <c r="V98" s="44"/>
      <c r="W98" s="44"/>
      <c r="X98" s="44"/>
      <c r="Y98" s="44"/>
    </row>
    <row r="99" spans="2:25">
      <c r="B99" s="44"/>
      <c r="C99" s="44"/>
      <c r="D99" s="44"/>
      <c r="E99" s="44"/>
      <c r="F99" s="44"/>
      <c r="G99" s="44"/>
      <c r="H99" s="44"/>
      <c r="I99" s="44"/>
      <c r="J99" s="44"/>
      <c r="K99" s="44"/>
      <c r="L99" s="44"/>
      <c r="M99" s="44"/>
      <c r="N99" s="44"/>
      <c r="O99" s="44"/>
      <c r="P99" s="44"/>
      <c r="Q99" s="44"/>
      <c r="R99" s="44"/>
      <c r="S99" s="44"/>
      <c r="T99" s="44"/>
      <c r="U99" s="44"/>
      <c r="V99" s="44"/>
      <c r="W99" s="44"/>
      <c r="X99" s="44"/>
      <c r="Y99" s="44"/>
    </row>
    <row r="100" spans="2:25">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row>
    <row r="101" spans="2:25">
      <c r="B101" s="44"/>
      <c r="C101" s="44"/>
      <c r="D101" s="44"/>
      <c r="E101" s="44"/>
      <c r="F101" s="44"/>
      <c r="G101" s="44"/>
      <c r="H101" s="44"/>
      <c r="I101" s="44"/>
      <c r="J101" s="44"/>
      <c r="K101" s="44"/>
      <c r="L101" s="44"/>
      <c r="M101" s="44"/>
      <c r="N101" s="44"/>
      <c r="O101" s="44"/>
      <c r="P101" s="44"/>
      <c r="Q101" s="44"/>
      <c r="R101" s="44"/>
      <c r="S101" s="44"/>
      <c r="T101" s="44"/>
      <c r="U101" s="44"/>
      <c r="V101" s="44"/>
      <c r="W101" s="44"/>
      <c r="X101" s="44"/>
      <c r="Y101" s="44"/>
    </row>
    <row r="102" spans="2:25">
      <c r="B102" s="44"/>
      <c r="C102" s="44"/>
      <c r="D102" s="44"/>
      <c r="E102" s="44"/>
      <c r="F102" s="44"/>
      <c r="G102" s="44"/>
      <c r="H102" s="44"/>
      <c r="I102" s="44"/>
      <c r="J102" s="44"/>
      <c r="K102" s="44"/>
      <c r="L102" s="44"/>
      <c r="M102" s="44"/>
      <c r="N102" s="44"/>
      <c r="O102" s="44"/>
      <c r="P102" s="44"/>
      <c r="Q102" s="44"/>
      <c r="R102" s="44"/>
      <c r="S102" s="44"/>
      <c r="T102" s="44"/>
      <c r="U102" s="44"/>
      <c r="V102" s="44"/>
      <c r="W102" s="44"/>
      <c r="X102" s="44"/>
      <c r="Y102" s="44"/>
    </row>
    <row r="103" spans="2:25">
      <c r="B103" s="44"/>
      <c r="C103" s="44"/>
      <c r="D103" s="44"/>
      <c r="E103" s="44"/>
      <c r="F103" s="44"/>
      <c r="G103" s="44"/>
      <c r="H103" s="44"/>
      <c r="I103" s="44"/>
      <c r="J103" s="44"/>
      <c r="K103" s="44"/>
      <c r="L103" s="44"/>
      <c r="M103" s="44"/>
      <c r="N103" s="44"/>
      <c r="O103" s="44"/>
      <c r="P103" s="44"/>
      <c r="Q103" s="44"/>
      <c r="R103" s="44"/>
      <c r="S103" s="44"/>
      <c r="T103" s="44"/>
      <c r="U103" s="44"/>
      <c r="V103" s="44"/>
      <c r="W103" s="44"/>
      <c r="X103" s="44"/>
      <c r="Y103" s="44"/>
    </row>
    <row r="104" spans="2:25">
      <c r="B104" s="44"/>
      <c r="C104" s="44"/>
      <c r="D104" s="44"/>
      <c r="E104" s="44"/>
      <c r="F104" s="44"/>
      <c r="G104" s="44"/>
      <c r="H104" s="44"/>
      <c r="I104" s="44"/>
      <c r="J104" s="44"/>
      <c r="K104" s="44"/>
      <c r="L104" s="44"/>
      <c r="M104" s="44"/>
      <c r="N104" s="44"/>
      <c r="O104" s="44"/>
      <c r="P104" s="44"/>
      <c r="Q104" s="44"/>
      <c r="R104" s="44"/>
      <c r="S104" s="44"/>
      <c r="T104" s="44"/>
      <c r="U104" s="44"/>
      <c r="V104" s="44"/>
      <c r="W104" s="44"/>
      <c r="X104" s="44"/>
      <c r="Y104" s="44"/>
    </row>
    <row r="105" spans="2:25">
      <c r="B105" s="44"/>
      <c r="C105" s="44"/>
      <c r="D105" s="44"/>
      <c r="E105" s="44"/>
      <c r="F105" s="44"/>
      <c r="G105" s="44"/>
      <c r="H105" s="44"/>
      <c r="I105" s="44"/>
      <c r="J105" s="44"/>
      <c r="K105" s="44"/>
      <c r="L105" s="44"/>
      <c r="M105" s="44"/>
      <c r="N105" s="44"/>
      <c r="O105" s="44"/>
      <c r="P105" s="44"/>
      <c r="Q105" s="44"/>
      <c r="R105" s="44"/>
      <c r="S105" s="44"/>
      <c r="T105" s="44"/>
      <c r="U105" s="44"/>
      <c r="V105" s="44"/>
      <c r="W105" s="44"/>
      <c r="X105" s="44"/>
      <c r="Y105" s="44"/>
    </row>
    <row r="106" spans="2:25">
      <c r="B106" s="44"/>
      <c r="C106" s="44"/>
      <c r="D106" s="44"/>
      <c r="E106" s="44"/>
      <c r="F106" s="44"/>
      <c r="G106" s="44"/>
      <c r="H106" s="44"/>
      <c r="I106" s="44"/>
      <c r="J106" s="44"/>
      <c r="K106" s="44"/>
      <c r="L106" s="44"/>
      <c r="M106" s="44"/>
      <c r="N106" s="44"/>
      <c r="O106" s="44"/>
      <c r="P106" s="44"/>
      <c r="Q106" s="44"/>
      <c r="R106" s="44"/>
      <c r="S106" s="44"/>
      <c r="T106" s="44"/>
      <c r="U106" s="44"/>
      <c r="V106" s="44"/>
      <c r="W106" s="44"/>
      <c r="X106" s="44"/>
      <c r="Y106" s="44"/>
    </row>
    <row r="107" spans="2:25">
      <c r="B107" s="44"/>
      <c r="C107" s="44"/>
      <c r="D107" s="44"/>
      <c r="E107" s="44"/>
      <c r="F107" s="44"/>
      <c r="G107" s="44"/>
      <c r="H107" s="44"/>
      <c r="I107" s="44"/>
      <c r="J107" s="44"/>
      <c r="K107" s="44"/>
      <c r="L107" s="44"/>
      <c r="M107" s="44"/>
      <c r="N107" s="44"/>
      <c r="O107" s="44"/>
      <c r="P107" s="44"/>
      <c r="Q107" s="44"/>
      <c r="R107" s="44"/>
      <c r="S107" s="44"/>
      <c r="T107" s="44"/>
      <c r="U107" s="44"/>
      <c r="V107" s="44"/>
      <c r="W107" s="44"/>
      <c r="X107" s="44"/>
      <c r="Y107" s="44"/>
    </row>
    <row r="108" spans="2:25">
      <c r="B108" s="44"/>
      <c r="C108" s="44"/>
      <c r="D108" s="44"/>
      <c r="E108" s="44"/>
      <c r="F108" s="44"/>
      <c r="G108" s="44"/>
      <c r="H108" s="44"/>
      <c r="I108" s="44"/>
      <c r="J108" s="44"/>
      <c r="K108" s="44"/>
      <c r="L108" s="44"/>
      <c r="M108" s="44"/>
      <c r="N108" s="44"/>
      <c r="O108" s="44"/>
      <c r="P108" s="44"/>
      <c r="Q108" s="44"/>
      <c r="R108" s="44"/>
      <c r="S108" s="44"/>
      <c r="T108" s="44"/>
      <c r="U108" s="44"/>
      <c r="V108" s="44"/>
      <c r="W108" s="44"/>
      <c r="X108" s="44"/>
      <c r="Y108" s="44"/>
    </row>
    <row r="109" spans="2:25">
      <c r="B109" s="44"/>
      <c r="C109" s="44"/>
      <c r="D109" s="44"/>
      <c r="E109" s="44"/>
      <c r="F109" s="44"/>
      <c r="G109" s="44"/>
      <c r="H109" s="44"/>
      <c r="I109" s="44"/>
      <c r="J109" s="44"/>
      <c r="K109" s="44"/>
      <c r="L109" s="44"/>
      <c r="M109" s="44"/>
      <c r="N109" s="44"/>
      <c r="O109" s="44"/>
      <c r="P109" s="44"/>
      <c r="Q109" s="44"/>
      <c r="R109" s="44"/>
      <c r="S109" s="44"/>
      <c r="T109" s="44"/>
      <c r="U109" s="44"/>
      <c r="V109" s="44"/>
      <c r="W109" s="44"/>
      <c r="X109" s="44"/>
      <c r="Y109" s="44"/>
    </row>
    <row r="110" spans="2:25">
      <c r="B110" s="44"/>
      <c r="C110" s="44"/>
      <c r="D110" s="44"/>
      <c r="E110" s="44"/>
      <c r="F110" s="44"/>
      <c r="G110" s="44"/>
      <c r="H110" s="44"/>
      <c r="I110" s="44"/>
      <c r="J110" s="44"/>
      <c r="K110" s="44"/>
      <c r="L110" s="44"/>
      <c r="M110" s="44"/>
      <c r="N110" s="44"/>
      <c r="O110" s="44"/>
      <c r="P110" s="44"/>
      <c r="Q110" s="44"/>
      <c r="R110" s="44"/>
      <c r="S110" s="44"/>
      <c r="T110" s="44"/>
      <c r="U110" s="44"/>
      <c r="V110" s="44"/>
      <c r="W110" s="44"/>
      <c r="X110" s="44"/>
      <c r="Y110" s="44"/>
    </row>
    <row r="111" spans="2:25">
      <c r="B111" s="44"/>
      <c r="C111" s="44"/>
      <c r="D111" s="44"/>
      <c r="E111" s="44"/>
      <c r="F111" s="44"/>
      <c r="G111" s="44"/>
      <c r="H111" s="44"/>
      <c r="I111" s="44"/>
      <c r="J111" s="44"/>
      <c r="K111" s="44"/>
      <c r="L111" s="44"/>
      <c r="M111" s="44"/>
      <c r="N111" s="44"/>
      <c r="O111" s="44"/>
      <c r="P111" s="44"/>
      <c r="Q111" s="44"/>
      <c r="R111" s="44"/>
      <c r="S111" s="44"/>
      <c r="T111" s="44"/>
      <c r="U111" s="44"/>
      <c r="V111" s="44"/>
      <c r="W111" s="44"/>
      <c r="X111" s="44"/>
      <c r="Y111" s="44"/>
    </row>
    <row r="112" spans="2:25">
      <c r="B112" s="44"/>
      <c r="C112" s="44"/>
      <c r="D112" s="44"/>
      <c r="E112" s="44"/>
      <c r="F112" s="44"/>
      <c r="G112" s="44"/>
      <c r="H112" s="44"/>
      <c r="I112" s="44"/>
      <c r="J112" s="44"/>
      <c r="K112" s="44"/>
      <c r="L112" s="44"/>
      <c r="M112" s="44"/>
      <c r="N112" s="44"/>
      <c r="O112" s="44"/>
      <c r="P112" s="44"/>
      <c r="Q112" s="44"/>
      <c r="R112" s="44"/>
      <c r="S112" s="44"/>
      <c r="T112" s="44"/>
      <c r="U112" s="44"/>
      <c r="V112" s="44"/>
      <c r="W112" s="44"/>
      <c r="X112" s="44"/>
      <c r="Y112" s="44"/>
    </row>
    <row r="113" spans="2:25">
      <c r="B113" s="44"/>
      <c r="C113" s="44"/>
      <c r="D113" s="44"/>
      <c r="E113" s="44"/>
      <c r="F113" s="44"/>
      <c r="G113" s="44"/>
      <c r="H113" s="44"/>
      <c r="I113" s="44"/>
      <c r="J113" s="44"/>
      <c r="K113" s="44"/>
      <c r="L113" s="44"/>
      <c r="M113" s="44"/>
      <c r="N113" s="44"/>
      <c r="O113" s="44"/>
      <c r="P113" s="44"/>
      <c r="Q113" s="44"/>
      <c r="R113" s="44"/>
      <c r="S113" s="44"/>
      <c r="T113" s="44"/>
      <c r="U113" s="44"/>
      <c r="V113" s="44"/>
      <c r="W113" s="44"/>
      <c r="X113" s="44"/>
      <c r="Y113" s="44"/>
    </row>
    <row r="114" spans="2:25">
      <c r="B114" s="44"/>
      <c r="C114" s="44"/>
      <c r="D114" s="44"/>
      <c r="E114" s="44"/>
      <c r="F114" s="44"/>
      <c r="G114" s="44"/>
      <c r="H114" s="44"/>
      <c r="I114" s="44"/>
      <c r="J114" s="44"/>
      <c r="K114" s="44"/>
      <c r="L114" s="44"/>
      <c r="M114" s="44"/>
      <c r="N114" s="44"/>
      <c r="O114" s="44"/>
      <c r="P114" s="44"/>
      <c r="Q114" s="44"/>
      <c r="R114" s="44"/>
      <c r="S114" s="44"/>
      <c r="T114" s="44"/>
      <c r="U114" s="44"/>
      <c r="V114" s="44"/>
      <c r="W114" s="44"/>
      <c r="X114" s="44"/>
      <c r="Y114" s="44"/>
    </row>
    <row r="115" spans="2:25">
      <c r="B115" s="44"/>
      <c r="C115" s="44"/>
      <c r="D115" s="44"/>
      <c r="E115" s="44"/>
      <c r="F115" s="44"/>
      <c r="G115" s="44"/>
      <c r="H115" s="44"/>
      <c r="I115" s="44"/>
      <c r="J115" s="44"/>
      <c r="K115" s="44"/>
      <c r="L115" s="44"/>
      <c r="M115" s="44"/>
      <c r="N115" s="44"/>
      <c r="O115" s="44"/>
      <c r="P115" s="44"/>
      <c r="Q115" s="44"/>
      <c r="R115" s="44"/>
      <c r="S115" s="44"/>
      <c r="T115" s="44"/>
      <c r="U115" s="44"/>
      <c r="V115" s="44"/>
      <c r="W115" s="44"/>
      <c r="X115" s="44"/>
      <c r="Y115" s="44"/>
    </row>
    <row r="116" spans="2:25">
      <c r="B116" s="44"/>
      <c r="C116" s="44"/>
      <c r="D116" s="44"/>
      <c r="E116" s="44"/>
      <c r="F116" s="44"/>
      <c r="G116" s="44"/>
      <c r="H116" s="44"/>
      <c r="I116" s="44"/>
      <c r="J116" s="44"/>
      <c r="K116" s="44"/>
      <c r="L116" s="44"/>
      <c r="M116" s="44"/>
      <c r="N116" s="44"/>
      <c r="O116" s="44"/>
      <c r="P116" s="44"/>
      <c r="Q116" s="44"/>
      <c r="R116" s="44"/>
      <c r="S116" s="44"/>
      <c r="T116" s="44"/>
      <c r="U116" s="44"/>
      <c r="V116" s="44"/>
      <c r="W116" s="44"/>
      <c r="X116" s="44"/>
      <c r="Y116" s="44"/>
    </row>
    <row r="117" spans="2:25">
      <c r="B117" s="44"/>
      <c r="C117" s="44"/>
      <c r="D117" s="44"/>
      <c r="E117" s="44"/>
      <c r="F117" s="44"/>
      <c r="G117" s="44"/>
      <c r="H117" s="44"/>
      <c r="I117" s="44"/>
      <c r="J117" s="44"/>
      <c r="K117" s="44"/>
      <c r="L117" s="44"/>
      <c r="M117" s="44"/>
      <c r="N117" s="44"/>
      <c r="O117" s="44"/>
      <c r="P117" s="44"/>
      <c r="Q117" s="44"/>
      <c r="R117" s="44"/>
      <c r="S117" s="44"/>
      <c r="T117" s="44"/>
      <c r="U117" s="44"/>
      <c r="V117" s="44"/>
      <c r="W117" s="44"/>
      <c r="X117" s="44"/>
      <c r="Y117" s="44"/>
    </row>
    <row r="118" spans="2:25">
      <c r="B118" s="44"/>
      <c r="C118" s="44"/>
      <c r="D118" s="44"/>
      <c r="E118" s="44"/>
      <c r="F118" s="44"/>
      <c r="G118" s="44"/>
      <c r="H118" s="44"/>
      <c r="I118" s="44"/>
      <c r="J118" s="44"/>
      <c r="K118" s="44"/>
      <c r="L118" s="44"/>
      <c r="M118" s="44"/>
      <c r="N118" s="44"/>
      <c r="O118" s="44"/>
      <c r="P118" s="44"/>
      <c r="Q118" s="44"/>
      <c r="R118" s="44"/>
      <c r="S118" s="44"/>
      <c r="T118" s="44"/>
      <c r="U118" s="44"/>
      <c r="V118" s="44"/>
      <c r="W118" s="44"/>
      <c r="X118" s="44"/>
      <c r="Y118" s="44"/>
    </row>
    <row r="119" spans="2:25">
      <c r="B119" s="44"/>
      <c r="C119" s="44"/>
      <c r="D119" s="44"/>
      <c r="E119" s="44"/>
      <c r="F119" s="44"/>
      <c r="G119" s="44"/>
      <c r="H119" s="44"/>
      <c r="I119" s="44"/>
      <c r="J119" s="44"/>
      <c r="K119" s="44"/>
      <c r="L119" s="44"/>
      <c r="M119" s="44"/>
      <c r="N119" s="44"/>
      <c r="O119" s="44"/>
      <c r="P119" s="44"/>
      <c r="Q119" s="44"/>
      <c r="R119" s="44"/>
      <c r="S119" s="44"/>
      <c r="T119" s="44"/>
      <c r="U119" s="44"/>
      <c r="V119" s="44"/>
      <c r="W119" s="44"/>
      <c r="X119" s="44"/>
      <c r="Y119" s="44"/>
    </row>
    <row r="120" spans="2:25">
      <c r="B120" s="44"/>
      <c r="C120" s="44"/>
      <c r="D120" s="44"/>
      <c r="E120" s="44"/>
      <c r="F120" s="44"/>
      <c r="G120" s="44"/>
      <c r="H120" s="44"/>
      <c r="I120" s="44"/>
      <c r="J120" s="44"/>
      <c r="K120" s="44"/>
      <c r="L120" s="44"/>
      <c r="M120" s="44"/>
      <c r="N120" s="44"/>
      <c r="O120" s="44"/>
      <c r="P120" s="44"/>
      <c r="Q120" s="44"/>
      <c r="R120" s="44"/>
      <c r="S120" s="44"/>
      <c r="T120" s="44"/>
      <c r="U120" s="44"/>
      <c r="V120" s="44"/>
      <c r="W120" s="44"/>
      <c r="X120" s="44"/>
      <c r="Y120" s="44"/>
    </row>
    <row r="121" spans="2:25">
      <c r="B121" s="44"/>
      <c r="C121" s="44"/>
      <c r="D121" s="44"/>
      <c r="E121" s="44"/>
      <c r="F121" s="44"/>
      <c r="G121" s="44"/>
      <c r="H121" s="44"/>
      <c r="I121" s="44"/>
      <c r="J121" s="44"/>
      <c r="K121" s="44"/>
      <c r="L121" s="44"/>
      <c r="M121" s="44"/>
      <c r="N121" s="44"/>
      <c r="O121" s="44"/>
      <c r="P121" s="44"/>
      <c r="Q121" s="44"/>
      <c r="R121" s="44"/>
      <c r="S121" s="44"/>
      <c r="T121" s="44"/>
      <c r="U121" s="44"/>
      <c r="V121" s="44"/>
      <c r="W121" s="44"/>
      <c r="X121" s="44"/>
      <c r="Y121" s="44"/>
    </row>
    <row r="122" spans="2:25">
      <c r="B122" s="44"/>
      <c r="C122" s="44"/>
      <c r="D122" s="44"/>
      <c r="E122" s="44"/>
      <c r="F122" s="44"/>
      <c r="G122" s="44"/>
      <c r="H122" s="44"/>
      <c r="I122" s="44"/>
      <c r="J122" s="44"/>
      <c r="K122" s="44"/>
      <c r="L122" s="44"/>
      <c r="M122" s="44"/>
      <c r="N122" s="44"/>
      <c r="O122" s="44"/>
      <c r="P122" s="44"/>
      <c r="Q122" s="44"/>
      <c r="R122" s="44"/>
      <c r="S122" s="44"/>
      <c r="T122" s="44"/>
      <c r="U122" s="44"/>
      <c r="V122" s="44"/>
      <c r="W122" s="44"/>
      <c r="X122" s="44"/>
      <c r="Y122" s="44"/>
    </row>
    <row r="123" spans="2:25">
      <c r="B123" s="44"/>
      <c r="C123" s="44"/>
      <c r="D123" s="44"/>
      <c r="E123" s="44"/>
      <c r="F123" s="44"/>
      <c r="G123" s="44"/>
      <c r="H123" s="44"/>
      <c r="I123" s="44"/>
      <c r="J123" s="44"/>
      <c r="K123" s="44"/>
      <c r="L123" s="44"/>
      <c r="M123" s="44"/>
      <c r="N123" s="44"/>
      <c r="O123" s="44"/>
      <c r="P123" s="44"/>
      <c r="Q123" s="44"/>
      <c r="R123" s="44"/>
      <c r="S123" s="44"/>
      <c r="T123" s="44"/>
      <c r="U123" s="44"/>
      <c r="V123" s="44"/>
      <c r="W123" s="44"/>
      <c r="X123" s="44"/>
      <c r="Y123" s="44"/>
    </row>
    <row r="124" spans="2:25">
      <c r="B124" s="44"/>
      <c r="C124" s="44"/>
      <c r="D124" s="44"/>
      <c r="E124" s="44"/>
      <c r="F124" s="44"/>
      <c r="G124" s="44"/>
      <c r="H124" s="44"/>
      <c r="I124" s="44"/>
      <c r="J124" s="44"/>
      <c r="K124" s="44"/>
      <c r="L124" s="44"/>
      <c r="M124" s="44"/>
      <c r="N124" s="44"/>
      <c r="O124" s="44"/>
      <c r="P124" s="44"/>
      <c r="Q124" s="44"/>
      <c r="R124" s="44"/>
      <c r="S124" s="44"/>
      <c r="T124" s="44"/>
      <c r="U124" s="44"/>
      <c r="V124" s="44"/>
      <c r="W124" s="44"/>
      <c r="X124" s="44"/>
      <c r="Y124" s="44"/>
    </row>
    <row r="125" spans="2:25">
      <c r="B125" s="44"/>
      <c r="C125" s="44"/>
      <c r="D125" s="44"/>
      <c r="E125" s="44"/>
      <c r="F125" s="44"/>
      <c r="G125" s="44"/>
      <c r="H125" s="44"/>
      <c r="I125" s="44"/>
      <c r="J125" s="44"/>
      <c r="K125" s="44"/>
      <c r="L125" s="44"/>
      <c r="M125" s="44"/>
      <c r="N125" s="44"/>
      <c r="O125" s="44"/>
      <c r="P125" s="44"/>
      <c r="Q125" s="44"/>
      <c r="R125" s="44"/>
      <c r="S125" s="44"/>
      <c r="T125" s="44"/>
      <c r="U125" s="44"/>
      <c r="V125" s="44"/>
      <c r="W125" s="44"/>
      <c r="X125" s="44"/>
      <c r="Y125" s="44"/>
    </row>
    <row r="126" spans="2:25">
      <c r="B126" s="44"/>
      <c r="C126" s="44"/>
      <c r="D126" s="44"/>
      <c r="E126" s="44"/>
      <c r="F126" s="44"/>
      <c r="G126" s="44"/>
      <c r="H126" s="44"/>
      <c r="I126" s="44"/>
      <c r="J126" s="44"/>
      <c r="K126" s="44"/>
      <c r="L126" s="44"/>
      <c r="M126" s="44"/>
      <c r="N126" s="44"/>
      <c r="O126" s="44"/>
      <c r="P126" s="44"/>
      <c r="Q126" s="44"/>
      <c r="R126" s="44"/>
      <c r="S126" s="44"/>
      <c r="T126" s="44"/>
      <c r="U126" s="44"/>
      <c r="V126" s="44"/>
      <c r="W126" s="44"/>
      <c r="X126" s="44"/>
      <c r="Y126" s="44"/>
    </row>
    <row r="127" spans="2:25">
      <c r="B127" s="44"/>
      <c r="C127" s="44"/>
      <c r="D127" s="44"/>
      <c r="E127" s="44"/>
      <c r="F127" s="44"/>
      <c r="G127" s="44"/>
      <c r="H127" s="44"/>
      <c r="I127" s="44"/>
      <c r="J127" s="44"/>
      <c r="K127" s="44"/>
      <c r="L127" s="44"/>
      <c r="M127" s="44"/>
      <c r="N127" s="44"/>
      <c r="O127" s="44"/>
      <c r="P127" s="44"/>
      <c r="Q127" s="44"/>
      <c r="R127" s="44"/>
      <c r="S127" s="44"/>
      <c r="T127" s="44"/>
      <c r="U127" s="44"/>
      <c r="V127" s="44"/>
      <c r="W127" s="44"/>
      <c r="X127" s="44"/>
      <c r="Y127" s="44"/>
    </row>
    <row r="128" spans="2:25">
      <c r="B128" s="44"/>
      <c r="C128" s="44"/>
      <c r="D128" s="44"/>
      <c r="E128" s="44"/>
      <c r="F128" s="44"/>
      <c r="G128" s="44"/>
      <c r="H128" s="44"/>
      <c r="I128" s="44"/>
      <c r="J128" s="44"/>
      <c r="K128" s="44"/>
      <c r="L128" s="44"/>
      <c r="M128" s="44"/>
      <c r="N128" s="44"/>
      <c r="O128" s="44"/>
      <c r="P128" s="44"/>
      <c r="Q128" s="44"/>
      <c r="R128" s="44"/>
      <c r="S128" s="44"/>
      <c r="T128" s="44"/>
      <c r="U128" s="44"/>
      <c r="V128" s="44"/>
      <c r="W128" s="44"/>
      <c r="X128" s="44"/>
      <c r="Y128" s="44"/>
    </row>
    <row r="129" spans="2:25">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row>
    <row r="130" spans="2:25">
      <c r="B130" s="44"/>
      <c r="C130" s="44"/>
      <c r="D130" s="44"/>
      <c r="E130" s="44"/>
      <c r="F130" s="44"/>
      <c r="G130" s="44"/>
      <c r="H130" s="44"/>
      <c r="I130" s="44"/>
      <c r="J130" s="44"/>
      <c r="K130" s="44"/>
      <c r="L130" s="44"/>
      <c r="M130" s="44"/>
      <c r="N130" s="44"/>
      <c r="O130" s="44"/>
      <c r="P130" s="44"/>
      <c r="Q130" s="44"/>
      <c r="R130" s="44"/>
      <c r="S130" s="44"/>
      <c r="T130" s="44"/>
      <c r="U130" s="44"/>
      <c r="V130" s="44"/>
      <c r="W130" s="44"/>
      <c r="X130" s="44"/>
      <c r="Y130" s="44"/>
    </row>
    <row r="131" spans="2:25">
      <c r="B131" s="44"/>
      <c r="C131" s="44"/>
      <c r="D131" s="44"/>
      <c r="E131" s="44"/>
      <c r="F131" s="44"/>
      <c r="G131" s="44"/>
      <c r="H131" s="44"/>
      <c r="I131" s="44"/>
      <c r="J131" s="44"/>
      <c r="K131" s="44"/>
      <c r="L131" s="44"/>
      <c r="M131" s="44"/>
      <c r="N131" s="44"/>
      <c r="O131" s="44"/>
      <c r="P131" s="44"/>
      <c r="Q131" s="44"/>
      <c r="R131" s="44"/>
      <c r="S131" s="44"/>
      <c r="T131" s="44"/>
      <c r="U131" s="44"/>
      <c r="V131" s="44"/>
      <c r="W131" s="44"/>
      <c r="X131" s="44"/>
      <c r="Y131" s="44"/>
    </row>
    <row r="132" spans="2:25">
      <c r="B132" s="44"/>
      <c r="C132" s="44"/>
      <c r="D132" s="44"/>
      <c r="E132" s="44"/>
      <c r="F132" s="44"/>
      <c r="G132" s="44"/>
      <c r="H132" s="44"/>
      <c r="I132" s="44"/>
      <c r="J132" s="44"/>
      <c r="K132" s="44"/>
      <c r="L132" s="44"/>
      <c r="M132" s="44"/>
      <c r="N132" s="44"/>
      <c r="O132" s="44"/>
      <c r="P132" s="44"/>
      <c r="Q132" s="44"/>
      <c r="R132" s="44"/>
      <c r="S132" s="44"/>
      <c r="T132" s="44"/>
      <c r="U132" s="44"/>
      <c r="V132" s="44"/>
      <c r="W132" s="44"/>
      <c r="X132" s="44"/>
      <c r="Y132" s="44"/>
    </row>
    <row r="133" spans="2:25">
      <c r="B133" s="44"/>
      <c r="C133" s="44"/>
      <c r="D133" s="44"/>
      <c r="E133" s="44"/>
      <c r="F133" s="44"/>
      <c r="G133" s="44"/>
      <c r="H133" s="44"/>
      <c r="I133" s="44"/>
      <c r="J133" s="44"/>
      <c r="K133" s="44"/>
      <c r="L133" s="44"/>
      <c r="M133" s="44"/>
      <c r="N133" s="44"/>
      <c r="O133" s="44"/>
      <c r="P133" s="44"/>
      <c r="Q133" s="44"/>
      <c r="R133" s="44"/>
      <c r="S133" s="44"/>
      <c r="T133" s="44"/>
      <c r="U133" s="44"/>
      <c r="V133" s="44"/>
      <c r="W133" s="44"/>
      <c r="X133" s="44"/>
      <c r="Y133" s="44"/>
    </row>
    <row r="134" spans="2:25">
      <c r="B134" s="44"/>
      <c r="C134" s="44"/>
      <c r="D134" s="44"/>
      <c r="E134" s="44"/>
      <c r="F134" s="44"/>
      <c r="G134" s="44"/>
      <c r="H134" s="44"/>
      <c r="I134" s="44"/>
      <c r="J134" s="44"/>
      <c r="K134" s="44"/>
      <c r="L134" s="44"/>
      <c r="M134" s="44"/>
      <c r="N134" s="44"/>
      <c r="O134" s="44"/>
      <c r="P134" s="44"/>
      <c r="Q134" s="44"/>
      <c r="R134" s="44"/>
      <c r="S134" s="44"/>
      <c r="T134" s="44"/>
      <c r="U134" s="44"/>
      <c r="V134" s="44"/>
      <c r="W134" s="44"/>
      <c r="X134" s="44"/>
      <c r="Y134" s="44"/>
    </row>
    <row r="135" spans="2:25">
      <c r="B135" s="44"/>
      <c r="C135" s="44"/>
      <c r="D135" s="44"/>
      <c r="E135" s="44"/>
      <c r="F135" s="44"/>
      <c r="G135" s="44"/>
      <c r="H135" s="44"/>
      <c r="I135" s="44"/>
      <c r="J135" s="44"/>
      <c r="K135" s="44"/>
      <c r="L135" s="44"/>
      <c r="M135" s="44"/>
      <c r="N135" s="44"/>
      <c r="O135" s="44"/>
      <c r="P135" s="44"/>
      <c r="Q135" s="44"/>
      <c r="R135" s="44"/>
      <c r="S135" s="44"/>
      <c r="T135" s="44"/>
      <c r="U135" s="44"/>
      <c r="V135" s="44"/>
      <c r="W135" s="44"/>
      <c r="X135" s="44"/>
      <c r="Y135" s="44"/>
    </row>
    <row r="136" spans="2:25">
      <c r="B136" s="44"/>
      <c r="C136" s="44"/>
      <c r="D136" s="44"/>
      <c r="E136" s="44"/>
      <c r="F136" s="44"/>
      <c r="G136" s="44"/>
      <c r="H136" s="44"/>
      <c r="I136" s="44"/>
      <c r="J136" s="44"/>
      <c r="K136" s="44"/>
      <c r="L136" s="44"/>
      <c r="M136" s="44"/>
      <c r="N136" s="44"/>
      <c r="O136" s="44"/>
      <c r="P136" s="44"/>
      <c r="Q136" s="44"/>
      <c r="R136" s="44"/>
      <c r="S136" s="44"/>
      <c r="T136" s="44"/>
      <c r="U136" s="44"/>
      <c r="V136" s="44"/>
      <c r="W136" s="44"/>
      <c r="X136" s="44"/>
      <c r="Y136" s="44"/>
    </row>
    <row r="137" spans="2:25">
      <c r="B137" s="44"/>
      <c r="C137" s="44"/>
      <c r="D137" s="44"/>
      <c r="E137" s="44"/>
      <c r="F137" s="44"/>
      <c r="G137" s="44"/>
      <c r="H137" s="44"/>
      <c r="I137" s="44"/>
      <c r="J137" s="44"/>
      <c r="K137" s="44"/>
      <c r="L137" s="44"/>
      <c r="M137" s="44"/>
      <c r="N137" s="44"/>
      <c r="O137" s="44"/>
      <c r="P137" s="44"/>
      <c r="Q137" s="44"/>
      <c r="R137" s="44"/>
      <c r="S137" s="44"/>
      <c r="T137" s="44"/>
      <c r="U137" s="44"/>
      <c r="V137" s="44"/>
      <c r="W137" s="44"/>
      <c r="X137" s="44"/>
      <c r="Y137" s="44"/>
    </row>
    <row r="138" spans="2:25">
      <c r="B138" s="44"/>
      <c r="C138" s="44"/>
      <c r="D138" s="44"/>
      <c r="E138" s="44"/>
      <c r="F138" s="44"/>
      <c r="G138" s="44"/>
      <c r="H138" s="44"/>
      <c r="I138" s="44"/>
      <c r="J138" s="44"/>
      <c r="K138" s="44"/>
      <c r="L138" s="44"/>
      <c r="M138" s="44"/>
      <c r="N138" s="44"/>
      <c r="O138" s="44"/>
      <c r="P138" s="44"/>
      <c r="Q138" s="44"/>
      <c r="R138" s="44"/>
      <c r="S138" s="44"/>
      <c r="T138" s="44"/>
      <c r="U138" s="44"/>
      <c r="V138" s="44"/>
      <c r="W138" s="44"/>
      <c r="X138" s="44"/>
      <c r="Y138" s="44"/>
    </row>
    <row r="139" spans="2:25">
      <c r="B139" s="44"/>
      <c r="C139" s="44"/>
      <c r="D139" s="44"/>
      <c r="E139" s="44"/>
      <c r="F139" s="44"/>
      <c r="G139" s="44"/>
      <c r="H139" s="44"/>
      <c r="I139" s="44"/>
      <c r="J139" s="44"/>
      <c r="K139" s="44"/>
      <c r="L139" s="44"/>
      <c r="M139" s="44"/>
      <c r="N139" s="44"/>
      <c r="O139" s="44"/>
      <c r="P139" s="44"/>
      <c r="Q139" s="44"/>
      <c r="R139" s="44"/>
      <c r="S139" s="44"/>
      <c r="T139" s="44"/>
      <c r="U139" s="44"/>
      <c r="V139" s="44"/>
      <c r="W139" s="44"/>
      <c r="X139" s="44"/>
      <c r="Y139" s="44"/>
    </row>
    <row r="140" spans="2:25">
      <c r="B140" s="44"/>
      <c r="C140" s="44"/>
      <c r="D140" s="44"/>
      <c r="E140" s="44"/>
      <c r="F140" s="44"/>
      <c r="G140" s="44"/>
      <c r="H140" s="44"/>
      <c r="I140" s="44"/>
      <c r="J140" s="44"/>
      <c r="K140" s="44"/>
      <c r="L140" s="44"/>
      <c r="M140" s="44"/>
      <c r="N140" s="44"/>
      <c r="O140" s="44"/>
      <c r="P140" s="44"/>
      <c r="Q140" s="44"/>
      <c r="R140" s="44"/>
      <c r="S140" s="44"/>
      <c r="T140" s="44"/>
      <c r="U140" s="44"/>
      <c r="V140" s="44"/>
      <c r="W140" s="44"/>
      <c r="X140" s="44"/>
      <c r="Y140" s="44"/>
    </row>
    <row r="141" spans="2:25">
      <c r="B141" s="44"/>
      <c r="C141" s="44"/>
      <c r="D141" s="44"/>
      <c r="E141" s="44"/>
      <c r="F141" s="44"/>
      <c r="G141" s="44"/>
      <c r="H141" s="44"/>
      <c r="I141" s="44"/>
      <c r="J141" s="44"/>
      <c r="K141" s="44"/>
      <c r="L141" s="44"/>
      <c r="M141" s="44"/>
      <c r="N141" s="44"/>
      <c r="O141" s="44"/>
      <c r="P141" s="44"/>
      <c r="Q141" s="44"/>
      <c r="R141" s="44"/>
      <c r="S141" s="44"/>
      <c r="T141" s="44"/>
      <c r="U141" s="44"/>
      <c r="V141" s="44"/>
      <c r="W141" s="44"/>
      <c r="X141" s="44"/>
      <c r="Y141" s="44"/>
    </row>
    <row r="142" spans="2:25">
      <c r="B142" s="44"/>
      <c r="C142" s="44"/>
      <c r="D142" s="44"/>
      <c r="E142" s="44"/>
      <c r="F142" s="44"/>
      <c r="G142" s="44"/>
      <c r="H142" s="44"/>
      <c r="I142" s="44"/>
      <c r="J142" s="44"/>
      <c r="K142" s="44"/>
      <c r="L142" s="44"/>
      <c r="M142" s="44"/>
      <c r="N142" s="44"/>
      <c r="O142" s="44"/>
      <c r="P142" s="44"/>
      <c r="Q142" s="44"/>
      <c r="R142" s="44"/>
      <c r="S142" s="44"/>
      <c r="T142" s="44"/>
      <c r="U142" s="44"/>
      <c r="V142" s="44"/>
      <c r="W142" s="44"/>
      <c r="X142" s="44"/>
      <c r="Y142" s="44"/>
    </row>
    <row r="143" spans="2:25">
      <c r="B143" s="44"/>
      <c r="C143" s="44"/>
      <c r="D143" s="44"/>
      <c r="E143" s="44"/>
      <c r="F143" s="44"/>
      <c r="G143" s="44"/>
      <c r="H143" s="44"/>
      <c r="I143" s="44"/>
      <c r="J143" s="44"/>
      <c r="K143" s="44"/>
      <c r="L143" s="44"/>
      <c r="M143" s="44"/>
      <c r="N143" s="44"/>
      <c r="O143" s="44"/>
      <c r="P143" s="44"/>
      <c r="Q143" s="44"/>
      <c r="R143" s="44"/>
      <c r="S143" s="44"/>
      <c r="T143" s="44"/>
      <c r="U143" s="44"/>
      <c r="V143" s="44"/>
      <c r="W143" s="44"/>
      <c r="X143" s="44"/>
      <c r="Y143" s="44"/>
    </row>
    <row r="144" spans="2:25">
      <c r="B144" s="44"/>
      <c r="C144" s="44"/>
      <c r="D144" s="44"/>
      <c r="E144" s="44"/>
      <c r="F144" s="44"/>
      <c r="G144" s="44"/>
      <c r="H144" s="44"/>
      <c r="I144" s="44"/>
      <c r="J144" s="44"/>
      <c r="K144" s="44"/>
      <c r="L144" s="44"/>
      <c r="M144" s="44"/>
      <c r="N144" s="44"/>
      <c r="O144" s="44"/>
      <c r="P144" s="44"/>
      <c r="Q144" s="44"/>
      <c r="R144" s="44"/>
      <c r="S144" s="44"/>
      <c r="T144" s="44"/>
      <c r="U144" s="44"/>
      <c r="V144" s="44"/>
      <c r="W144" s="44"/>
      <c r="X144" s="44"/>
      <c r="Y144" s="44"/>
    </row>
    <row r="145" spans="2:25">
      <c r="B145" s="44"/>
      <c r="C145" s="44"/>
      <c r="D145" s="44"/>
      <c r="E145" s="44"/>
      <c r="F145" s="44"/>
      <c r="G145" s="44"/>
      <c r="H145" s="44"/>
      <c r="I145" s="44"/>
      <c r="J145" s="44"/>
      <c r="K145" s="44"/>
      <c r="L145" s="44"/>
      <c r="M145" s="44"/>
      <c r="N145" s="44"/>
      <c r="O145" s="44"/>
      <c r="P145" s="44"/>
      <c r="Q145" s="44"/>
      <c r="R145" s="44"/>
      <c r="S145" s="44"/>
      <c r="T145" s="44"/>
      <c r="U145" s="44"/>
      <c r="V145" s="44"/>
      <c r="W145" s="44"/>
      <c r="X145" s="44"/>
      <c r="Y145" s="44"/>
    </row>
    <row r="146" spans="2:25">
      <c r="B146" s="44"/>
      <c r="C146" s="44"/>
      <c r="D146" s="44"/>
      <c r="E146" s="44"/>
      <c r="F146" s="44"/>
      <c r="G146" s="44"/>
      <c r="H146" s="44"/>
      <c r="I146" s="44"/>
      <c r="J146" s="44"/>
      <c r="K146" s="44"/>
      <c r="L146" s="44"/>
      <c r="M146" s="44"/>
      <c r="N146" s="44"/>
      <c r="O146" s="44"/>
      <c r="P146" s="44"/>
      <c r="Q146" s="44"/>
      <c r="R146" s="44"/>
      <c r="S146" s="44"/>
      <c r="T146" s="44"/>
      <c r="U146" s="44"/>
      <c r="V146" s="44"/>
      <c r="W146" s="44"/>
      <c r="X146" s="44"/>
      <c r="Y146" s="44"/>
    </row>
    <row r="147" spans="2:25">
      <c r="B147" s="44"/>
      <c r="C147" s="44"/>
      <c r="D147" s="44"/>
      <c r="E147" s="44"/>
      <c r="F147" s="44"/>
      <c r="G147" s="44"/>
      <c r="H147" s="44"/>
      <c r="I147" s="44"/>
      <c r="J147" s="44"/>
      <c r="K147" s="44"/>
      <c r="L147" s="44"/>
      <c r="M147" s="44"/>
      <c r="N147" s="44"/>
      <c r="O147" s="44"/>
      <c r="P147" s="44"/>
      <c r="Q147" s="44"/>
      <c r="R147" s="44"/>
      <c r="S147" s="44"/>
      <c r="T147" s="44"/>
      <c r="U147" s="44"/>
      <c r="V147" s="44"/>
      <c r="W147" s="44"/>
      <c r="X147" s="44"/>
      <c r="Y147" s="44"/>
    </row>
    <row r="148" spans="2:25">
      <c r="B148" s="44"/>
      <c r="C148" s="44"/>
      <c r="D148" s="44"/>
      <c r="E148" s="44"/>
      <c r="F148" s="44"/>
      <c r="G148" s="44"/>
      <c r="H148" s="44"/>
      <c r="I148" s="44"/>
      <c r="J148" s="44"/>
      <c r="K148" s="44"/>
      <c r="L148" s="44"/>
      <c r="M148" s="44"/>
      <c r="N148" s="44"/>
      <c r="O148" s="44"/>
      <c r="P148" s="44"/>
      <c r="Q148" s="44"/>
      <c r="R148" s="44"/>
      <c r="S148" s="44"/>
      <c r="T148" s="44"/>
      <c r="U148" s="44"/>
      <c r="V148" s="44"/>
      <c r="W148" s="44"/>
      <c r="X148" s="44"/>
      <c r="Y148" s="44"/>
    </row>
    <row r="149" spans="2:25">
      <c r="B149" s="44"/>
      <c r="C149" s="44"/>
      <c r="D149" s="44"/>
      <c r="E149" s="44"/>
      <c r="F149" s="44"/>
      <c r="G149" s="44"/>
      <c r="H149" s="44"/>
      <c r="I149" s="44"/>
      <c r="J149" s="44"/>
      <c r="K149" s="44"/>
      <c r="L149" s="44"/>
      <c r="M149" s="44"/>
      <c r="N149" s="44"/>
      <c r="O149" s="44"/>
      <c r="P149" s="44"/>
      <c r="Q149" s="44"/>
      <c r="R149" s="44"/>
      <c r="S149" s="44"/>
      <c r="T149" s="44"/>
      <c r="U149" s="44"/>
      <c r="V149" s="44"/>
      <c r="W149" s="44"/>
      <c r="X149" s="44"/>
      <c r="Y149" s="44"/>
    </row>
    <row r="150" spans="2:25">
      <c r="B150" s="44"/>
      <c r="C150" s="44"/>
      <c r="D150" s="44"/>
      <c r="E150" s="44"/>
      <c r="F150" s="44"/>
      <c r="G150" s="44"/>
      <c r="H150" s="44"/>
      <c r="I150" s="44"/>
      <c r="J150" s="44"/>
      <c r="K150" s="44"/>
      <c r="L150" s="44"/>
      <c r="M150" s="44"/>
      <c r="N150" s="44"/>
      <c r="O150" s="44"/>
      <c r="P150" s="44"/>
      <c r="Q150" s="44"/>
      <c r="R150" s="44"/>
      <c r="S150" s="44"/>
      <c r="T150" s="44"/>
      <c r="U150" s="44"/>
      <c r="V150" s="44"/>
      <c r="W150" s="44"/>
      <c r="X150" s="44"/>
      <c r="Y150" s="44"/>
    </row>
    <row r="151" spans="2:25">
      <c r="B151" s="44"/>
      <c r="C151" s="44"/>
      <c r="D151" s="44"/>
      <c r="E151" s="44"/>
      <c r="F151" s="44"/>
      <c r="G151" s="44"/>
      <c r="H151" s="44"/>
      <c r="I151" s="44"/>
      <c r="J151" s="44"/>
      <c r="K151" s="44"/>
      <c r="L151" s="44"/>
      <c r="M151" s="44"/>
      <c r="N151" s="44"/>
      <c r="O151" s="44"/>
      <c r="P151" s="44"/>
      <c r="Q151" s="44"/>
      <c r="R151" s="44"/>
      <c r="S151" s="44"/>
      <c r="T151" s="44"/>
      <c r="U151" s="44"/>
      <c r="V151" s="44"/>
      <c r="W151" s="44"/>
      <c r="X151" s="44"/>
      <c r="Y151" s="44"/>
    </row>
    <row r="152" spans="2:25">
      <c r="B152" s="44"/>
      <c r="C152" s="44"/>
      <c r="D152" s="44"/>
      <c r="E152" s="44"/>
      <c r="F152" s="44"/>
      <c r="G152" s="44"/>
      <c r="H152" s="44"/>
      <c r="I152" s="44"/>
      <c r="J152" s="44"/>
      <c r="K152" s="44"/>
      <c r="L152" s="44"/>
      <c r="M152" s="44"/>
      <c r="N152" s="44"/>
      <c r="O152" s="44"/>
      <c r="P152" s="44"/>
      <c r="Q152" s="44"/>
      <c r="R152" s="44"/>
      <c r="S152" s="44"/>
      <c r="T152" s="44"/>
      <c r="U152" s="44"/>
      <c r="V152" s="44"/>
      <c r="W152" s="44"/>
      <c r="X152" s="44"/>
      <c r="Y152" s="44"/>
    </row>
    <row r="153" spans="2:25">
      <c r="B153" s="44"/>
      <c r="C153" s="44"/>
      <c r="D153" s="44"/>
      <c r="E153" s="44"/>
      <c r="F153" s="44"/>
      <c r="G153" s="44"/>
      <c r="H153" s="44"/>
      <c r="I153" s="44"/>
      <c r="J153" s="44"/>
      <c r="K153" s="44"/>
      <c r="L153" s="44"/>
      <c r="M153" s="44"/>
      <c r="N153" s="44"/>
      <c r="O153" s="44"/>
      <c r="P153" s="44"/>
      <c r="Q153" s="44"/>
      <c r="R153" s="44"/>
      <c r="S153" s="44"/>
      <c r="T153" s="44"/>
      <c r="U153" s="44"/>
      <c r="V153" s="44"/>
      <c r="W153" s="44"/>
      <c r="X153" s="44"/>
      <c r="Y153" s="44"/>
    </row>
    <row r="154" spans="2:25">
      <c r="B154" s="44"/>
      <c r="C154" s="44"/>
      <c r="D154" s="44"/>
      <c r="E154" s="44"/>
      <c r="F154" s="44"/>
      <c r="G154" s="44"/>
      <c r="H154" s="44"/>
      <c r="I154" s="44"/>
      <c r="J154" s="44"/>
      <c r="K154" s="44"/>
      <c r="L154" s="44"/>
      <c r="M154" s="44"/>
      <c r="N154" s="44"/>
      <c r="O154" s="44"/>
      <c r="P154" s="44"/>
      <c r="Q154" s="44"/>
      <c r="R154" s="44"/>
      <c r="S154" s="44"/>
      <c r="T154" s="44"/>
      <c r="U154" s="44"/>
      <c r="V154" s="44"/>
      <c r="W154" s="44"/>
      <c r="X154" s="44"/>
      <c r="Y154" s="44"/>
    </row>
    <row r="155" spans="2:25">
      <c r="B155" s="44"/>
      <c r="C155" s="44"/>
      <c r="D155" s="44"/>
      <c r="E155" s="44"/>
      <c r="F155" s="44"/>
      <c r="G155" s="44"/>
      <c r="H155" s="44"/>
      <c r="I155" s="44"/>
      <c r="J155" s="44"/>
      <c r="K155" s="44"/>
      <c r="L155" s="44"/>
      <c r="M155" s="44"/>
      <c r="N155" s="44"/>
      <c r="O155" s="44"/>
      <c r="P155" s="44"/>
      <c r="Q155" s="44"/>
      <c r="R155" s="44"/>
      <c r="S155" s="44"/>
      <c r="T155" s="44"/>
      <c r="U155" s="44"/>
      <c r="V155" s="44"/>
      <c r="W155" s="44"/>
      <c r="X155" s="44"/>
      <c r="Y155" s="44"/>
    </row>
    <row r="156" spans="2:25">
      <c r="B156" s="44"/>
      <c r="C156" s="44"/>
      <c r="D156" s="44"/>
      <c r="E156" s="44"/>
      <c r="F156" s="44"/>
      <c r="G156" s="44"/>
      <c r="H156" s="44"/>
      <c r="I156" s="44"/>
      <c r="J156" s="44"/>
      <c r="K156" s="44"/>
      <c r="L156" s="44"/>
      <c r="M156" s="44"/>
      <c r="N156" s="44"/>
      <c r="O156" s="44"/>
      <c r="P156" s="44"/>
      <c r="Q156" s="44"/>
      <c r="R156" s="44"/>
      <c r="S156" s="44"/>
      <c r="T156" s="44"/>
      <c r="U156" s="44"/>
      <c r="V156" s="44"/>
      <c r="W156" s="44"/>
      <c r="X156" s="44"/>
      <c r="Y156" s="44"/>
    </row>
  </sheetData>
  <mergeCells count="59">
    <mergeCell ref="Q2:Y2"/>
    <mergeCell ref="B4:Y4"/>
    <mergeCell ref="B6:F6"/>
    <mergeCell ref="G6:Y6"/>
    <mergeCell ref="B7:F7"/>
    <mergeCell ref="G7:Y7"/>
    <mergeCell ref="B8:F8"/>
    <mergeCell ref="G8:Y8"/>
    <mergeCell ref="V11:X11"/>
    <mergeCell ref="D19:T19"/>
    <mergeCell ref="D23:T23"/>
    <mergeCell ref="D25:T25"/>
    <mergeCell ref="U30:Y30"/>
    <mergeCell ref="D35:K35"/>
    <mergeCell ref="L35:N35"/>
    <mergeCell ref="O35:Q35"/>
    <mergeCell ref="D36:K36"/>
    <mergeCell ref="L36:N36"/>
    <mergeCell ref="O36:Q36"/>
    <mergeCell ref="V36:X36"/>
    <mergeCell ref="D37:K37"/>
    <mergeCell ref="L37:N37"/>
    <mergeCell ref="O37:Q37"/>
    <mergeCell ref="S37:T37"/>
    <mergeCell ref="D38:K38"/>
    <mergeCell ref="L38:N38"/>
    <mergeCell ref="O38:Q38"/>
    <mergeCell ref="S38:T38"/>
    <mergeCell ref="D39:K39"/>
    <mergeCell ref="L39:N39"/>
    <mergeCell ref="O39:Q39"/>
    <mergeCell ref="S39:T39"/>
    <mergeCell ref="V41:X41"/>
    <mergeCell ref="D43:T43"/>
    <mergeCell ref="D44:T44"/>
    <mergeCell ref="D45:T45"/>
    <mergeCell ref="C47:H47"/>
    <mergeCell ref="I47:J47"/>
    <mergeCell ref="L47:Q47"/>
    <mergeCell ref="R47:S47"/>
    <mergeCell ref="C49:I49"/>
    <mergeCell ref="J49:N49"/>
    <mergeCell ref="O49:S49"/>
    <mergeCell ref="J50:N50"/>
    <mergeCell ref="O50:S50"/>
    <mergeCell ref="J51:N51"/>
    <mergeCell ref="O51:S51"/>
    <mergeCell ref="V53:X53"/>
    <mergeCell ref="B61:C61"/>
    <mergeCell ref="C62:Y62"/>
    <mergeCell ref="C65:Y65"/>
    <mergeCell ref="C66:Y66"/>
    <mergeCell ref="D13:T14"/>
    <mergeCell ref="D16:T17"/>
    <mergeCell ref="D27:T28"/>
    <mergeCell ref="C50:H51"/>
    <mergeCell ref="D55:T56"/>
    <mergeCell ref="D57:T58"/>
    <mergeCell ref="C63:Y64"/>
  </mergeCells>
  <phoneticPr fontId="6"/>
  <dataValidations count="1">
    <dataValidation type="list" allowBlank="1" showDropDown="0" showInputMessage="1" showErrorMessage="1" sqref="V13 X13 V16 X16 V19 X19 V21 X21 V23 X23 V25 X25 V27 X27 V37:V39 X37:X39 V43:V45 X43:X45 V55 X55 V57 X57">
      <formula1>"□,■"</formula1>
    </dataValidation>
  </dataValidations>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sheetPr>
    <tabColor theme="4"/>
  </sheetPr>
  <dimension ref="B2:AI26"/>
  <sheetViews>
    <sheetView view="pageBreakPreview" zoomScaleSheetLayoutView="100" workbookViewId="0">
      <selection activeCell="K10" sqref="K10"/>
    </sheetView>
  </sheetViews>
  <sheetFormatPr defaultColWidth="8.875" defaultRowHeight="13.5"/>
  <cols>
    <col min="1" max="1" width="5" style="289" customWidth="1"/>
    <col min="2" max="3" width="3" style="289" customWidth="1"/>
    <col min="4" max="4" width="21.125" style="289" customWidth="1"/>
    <col min="5" max="7" width="18.125" style="289" customWidth="1"/>
    <col min="8" max="8" width="10.375" style="289" customWidth="1"/>
    <col min="9" max="9" width="1.125" style="289" customWidth="1"/>
    <col min="10" max="16384" width="8.875" style="289"/>
  </cols>
  <sheetData>
    <row r="1" spans="2:8" ht="20.100000000000001" customHeight="1"/>
    <row r="2" spans="2:8" ht="20.100000000000001" customHeight="1">
      <c r="B2" s="239"/>
      <c r="C2" s="1169"/>
      <c r="D2" s="239"/>
      <c r="E2" s="239"/>
      <c r="F2" s="239"/>
      <c r="G2" s="239"/>
      <c r="H2" s="258" t="s">
        <v>941</v>
      </c>
    </row>
    <row r="3" spans="2:8" ht="20.100000000000001" customHeight="1">
      <c r="B3" s="239"/>
      <c r="C3" s="1169"/>
      <c r="D3" s="239"/>
      <c r="E3" s="239"/>
      <c r="F3" s="239"/>
      <c r="G3" s="239"/>
      <c r="H3" s="258"/>
    </row>
    <row r="4" spans="2:8" ht="20.100000000000001" customHeight="1">
      <c r="B4" s="274" t="s">
        <v>455</v>
      </c>
      <c r="C4" s="278"/>
      <c r="D4" s="278"/>
      <c r="E4" s="278"/>
      <c r="F4" s="278"/>
      <c r="G4" s="278"/>
      <c r="H4" s="278"/>
    </row>
    <row r="5" spans="2:8" ht="20.100000000000001" customHeight="1">
      <c r="B5" s="239"/>
      <c r="C5" s="239"/>
      <c r="D5" s="239"/>
      <c r="E5" s="255"/>
      <c r="F5" s="255"/>
      <c r="G5" s="1261"/>
      <c r="H5" s="1261"/>
    </row>
    <row r="6" spans="2:8" ht="24" customHeight="1">
      <c r="B6" s="254" t="s">
        <v>939</v>
      </c>
      <c r="C6" s="254"/>
      <c r="D6" s="254"/>
      <c r="E6" s="254"/>
      <c r="F6" s="254"/>
      <c r="G6" s="254"/>
      <c r="H6" s="254"/>
    </row>
    <row r="7" spans="2:8" ht="24" customHeight="1">
      <c r="B7" s="254" t="s">
        <v>770</v>
      </c>
      <c r="C7" s="254"/>
      <c r="D7" s="254"/>
      <c r="E7" s="254" t="s">
        <v>34</v>
      </c>
      <c r="F7" s="254"/>
      <c r="G7" s="254"/>
      <c r="H7" s="254"/>
    </row>
    <row r="8" spans="2:8" ht="21.75" customHeight="1">
      <c r="B8" s="1252" t="s">
        <v>938</v>
      </c>
      <c r="C8" s="1258"/>
      <c r="D8" s="1258"/>
      <c r="E8" s="1258"/>
      <c r="F8" s="1258"/>
      <c r="G8" s="1262"/>
      <c r="H8" s="1253" t="s">
        <v>934</v>
      </c>
    </row>
    <row r="9" spans="2:8" ht="60" customHeight="1">
      <c r="B9" s="1253">
        <v>1</v>
      </c>
      <c r="C9" s="265" t="s">
        <v>931</v>
      </c>
      <c r="D9" s="265"/>
      <c r="E9" s="265"/>
      <c r="F9" s="1261"/>
      <c r="G9" s="1261"/>
      <c r="H9" s="1263"/>
    </row>
    <row r="10" spans="2:8" ht="81.75" customHeight="1">
      <c r="B10" s="1254"/>
      <c r="C10" s="255"/>
      <c r="D10" s="256" t="s">
        <v>928</v>
      </c>
      <c r="E10" s="256"/>
      <c r="F10" s="275"/>
      <c r="G10" s="275"/>
      <c r="H10" s="1263"/>
    </row>
    <row r="11" spans="2:8" ht="36" customHeight="1">
      <c r="B11" s="1254"/>
      <c r="C11" s="255"/>
      <c r="D11" s="256" t="s">
        <v>926</v>
      </c>
      <c r="E11" s="256"/>
      <c r="F11" s="275"/>
      <c r="G11" s="275"/>
      <c r="H11" s="1263"/>
    </row>
    <row r="12" spans="2:8" ht="60" customHeight="1">
      <c r="B12" s="1254"/>
      <c r="C12" s="255"/>
      <c r="D12" s="256" t="s">
        <v>742</v>
      </c>
      <c r="E12" s="256"/>
      <c r="F12" s="275"/>
      <c r="G12" s="275"/>
      <c r="H12" s="1263"/>
    </row>
    <row r="13" spans="2:8" ht="39.75" customHeight="1">
      <c r="B13" s="1255"/>
      <c r="C13" s="255"/>
      <c r="D13" s="256" t="s">
        <v>925</v>
      </c>
      <c r="E13" s="256"/>
      <c r="F13" s="275"/>
      <c r="G13" s="275"/>
      <c r="H13" s="1263"/>
    </row>
    <row r="14" spans="2:8" ht="60" customHeight="1">
      <c r="B14" s="1256">
        <v>2</v>
      </c>
      <c r="C14" s="256" t="s">
        <v>924</v>
      </c>
      <c r="D14" s="256"/>
      <c r="E14" s="256"/>
      <c r="F14" s="275"/>
      <c r="G14" s="275"/>
      <c r="H14" s="1263"/>
    </row>
    <row r="15" spans="2:8" ht="60" customHeight="1">
      <c r="B15" s="1256">
        <v>3</v>
      </c>
      <c r="C15" s="256" t="s">
        <v>59</v>
      </c>
      <c r="D15" s="256"/>
      <c r="E15" s="256"/>
      <c r="F15" s="275"/>
      <c r="G15" s="275"/>
      <c r="H15" s="1263"/>
    </row>
    <row r="16" spans="2:8" ht="60" customHeight="1">
      <c r="B16" s="1256">
        <v>4</v>
      </c>
      <c r="C16" s="256" t="s">
        <v>922</v>
      </c>
      <c r="D16" s="256"/>
      <c r="E16" s="256"/>
      <c r="F16" s="275"/>
      <c r="G16" s="275"/>
      <c r="H16" s="1263"/>
    </row>
    <row r="17" spans="2:35" ht="60" customHeight="1">
      <c r="B17" s="1256">
        <v>5</v>
      </c>
      <c r="C17" s="256" t="s">
        <v>919</v>
      </c>
      <c r="D17" s="256"/>
      <c r="E17" s="256"/>
      <c r="F17" s="275"/>
      <c r="G17" s="275"/>
      <c r="H17" s="1263"/>
    </row>
    <row r="18" spans="2:35">
      <c r="B18" s="239"/>
      <c r="C18" s="239"/>
      <c r="D18" s="239"/>
      <c r="E18" s="239"/>
      <c r="F18" s="239"/>
      <c r="G18" s="239"/>
      <c r="H18" s="239"/>
    </row>
    <row r="19" spans="2:35" ht="13.15" customHeight="1">
      <c r="B19" s="1257" t="s">
        <v>917</v>
      </c>
      <c r="C19" s="1257"/>
      <c r="D19" s="240" t="s">
        <v>914</v>
      </c>
      <c r="E19" s="240"/>
      <c r="F19" s="240"/>
      <c r="G19" s="240"/>
      <c r="H19" s="240"/>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row>
    <row r="20" spans="2:35">
      <c r="B20" s="239"/>
      <c r="C20" s="239"/>
      <c r="D20" s="240"/>
      <c r="E20" s="240"/>
      <c r="F20" s="240"/>
      <c r="G20" s="240"/>
      <c r="H20" s="240"/>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row>
    <row r="21" spans="2:35">
      <c r="B21" s="1257" t="s">
        <v>332</v>
      </c>
      <c r="C21" s="1257"/>
      <c r="D21" s="241" t="s">
        <v>913</v>
      </c>
      <c r="E21" s="241"/>
      <c r="F21" s="241"/>
      <c r="G21" s="241"/>
      <c r="H21" s="241"/>
    </row>
    <row r="22" spans="2:35" ht="13.15" customHeight="1">
      <c r="B22" s="1257" t="s">
        <v>912</v>
      </c>
      <c r="C22" s="1257"/>
      <c r="D22" s="1260" t="s">
        <v>910</v>
      </c>
      <c r="E22" s="1260"/>
      <c r="F22" s="1260"/>
      <c r="G22" s="1260"/>
      <c r="H22" s="1260"/>
      <c r="I22" s="1265"/>
      <c r="J22" s="1265"/>
      <c r="K22" s="1265"/>
      <c r="L22" s="1265"/>
      <c r="M22" s="1265"/>
      <c r="N22" s="1265"/>
      <c r="O22" s="1265"/>
      <c r="P22" s="1265"/>
      <c r="Q22" s="1265"/>
      <c r="R22" s="1265"/>
      <c r="S22" s="1265"/>
      <c r="T22" s="1265"/>
      <c r="U22" s="1265"/>
      <c r="V22" s="1265"/>
      <c r="W22" s="1265"/>
      <c r="X22" s="1265"/>
      <c r="Y22" s="1265"/>
      <c r="Z22" s="1265"/>
      <c r="AA22" s="1265"/>
      <c r="AB22" s="1265"/>
      <c r="AC22" s="1265"/>
      <c r="AD22" s="1265"/>
      <c r="AE22" s="1265"/>
      <c r="AF22" s="1265"/>
      <c r="AG22" s="1265"/>
      <c r="AH22" s="1265"/>
      <c r="AI22" s="1265"/>
    </row>
    <row r="23" spans="2:35">
      <c r="B23" s="239"/>
      <c r="C23" s="1259"/>
      <c r="D23" s="1260"/>
      <c r="E23" s="1260"/>
      <c r="F23" s="1260"/>
      <c r="G23" s="1260"/>
      <c r="H23" s="1260"/>
      <c r="I23" s="1265"/>
      <c r="J23" s="1265"/>
      <c r="K23" s="1265"/>
      <c r="L23" s="1265"/>
      <c r="M23" s="1265"/>
      <c r="N23" s="1265"/>
      <c r="O23" s="1265"/>
      <c r="P23" s="1265"/>
      <c r="Q23" s="1265"/>
      <c r="R23" s="1265"/>
      <c r="S23" s="1265"/>
      <c r="T23" s="1265"/>
      <c r="U23" s="1265"/>
      <c r="V23" s="1265"/>
      <c r="W23" s="1265"/>
      <c r="X23" s="1265"/>
      <c r="Y23" s="1265"/>
      <c r="Z23" s="1265"/>
      <c r="AA23" s="1265"/>
      <c r="AB23" s="1265"/>
      <c r="AC23" s="1265"/>
      <c r="AD23" s="1265"/>
      <c r="AE23" s="1265"/>
      <c r="AF23" s="1265"/>
      <c r="AG23" s="1265"/>
      <c r="AH23" s="1265"/>
      <c r="AI23" s="1265"/>
    </row>
    <row r="24" spans="2:35" ht="13.15" customHeight="1">
      <c r="B24" s="1257" t="s">
        <v>908</v>
      </c>
      <c r="C24" s="1257"/>
      <c r="D24" s="240" t="s">
        <v>802</v>
      </c>
      <c r="E24" s="240"/>
      <c r="F24" s="240"/>
      <c r="G24" s="240"/>
      <c r="H24" s="240"/>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row>
    <row r="25" spans="2:35">
      <c r="B25" s="239"/>
      <c r="C25" s="239"/>
      <c r="D25" s="240"/>
      <c r="E25" s="240"/>
      <c r="F25" s="240"/>
      <c r="G25" s="240"/>
      <c r="H25" s="240"/>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row>
    <row r="26" spans="2:35">
      <c r="B26" s="239"/>
      <c r="C26" s="239"/>
      <c r="D26" s="239"/>
      <c r="E26" s="239"/>
      <c r="F26" s="239"/>
      <c r="G26" s="239"/>
      <c r="H26" s="239"/>
    </row>
  </sheetData>
  <mergeCells count="24">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19:C19"/>
    <mergeCell ref="B21:C21"/>
    <mergeCell ref="D21:H21"/>
    <mergeCell ref="B22:C22"/>
    <mergeCell ref="B24:C24"/>
    <mergeCell ref="B9:B13"/>
    <mergeCell ref="D19:H20"/>
    <mergeCell ref="D22:H23"/>
    <mergeCell ref="D24:H25"/>
  </mergeCells>
  <phoneticPr fontId="6"/>
  <dataValidations count="1">
    <dataValidation type="list" allowBlank="1" showDropDown="0" showInputMessage="1" showErrorMessage="1" sqref="H9:H17">
      <formula1>"✓"</formula1>
    </dataValidation>
  </dataValidations>
  <pageMargins left="0.69" right="0.47" top="0.98399999999999999" bottom="0.98399999999999999" header="0.51200000000000001" footer="0.51200000000000001"/>
  <pageSetup paperSize="9" fitToWidth="1" fitToHeight="1" orientation="portrait" usePrinterDefaults="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sheetPr>
    <tabColor theme="4"/>
  </sheetPr>
  <dimension ref="B2:AJ31"/>
  <sheetViews>
    <sheetView view="pageBreakPreview" zoomScaleSheetLayoutView="100" workbookViewId="0"/>
  </sheetViews>
  <sheetFormatPr defaultColWidth="8.875" defaultRowHeight="13.5"/>
  <cols>
    <col min="1" max="1" width="1.25" style="239" customWidth="1"/>
    <col min="2" max="3" width="3" style="239" customWidth="1"/>
    <col min="4" max="4" width="21.125" style="239" customWidth="1"/>
    <col min="5" max="6" width="18.125" style="239" customWidth="1"/>
    <col min="7" max="7" width="26.125" style="239" customWidth="1"/>
    <col min="8" max="8" width="10.375" style="239" customWidth="1"/>
    <col min="9" max="9" width="1.125" style="239" customWidth="1"/>
    <col min="10" max="16384" width="8.875" style="239"/>
  </cols>
  <sheetData>
    <row r="1" spans="2:9" ht="20.100000000000001" customHeight="1"/>
    <row r="2" spans="2:9" ht="20.100000000000001" customHeight="1">
      <c r="B2" s="1169"/>
      <c r="H2" s="258" t="s">
        <v>941</v>
      </c>
      <c r="I2" s="258"/>
    </row>
    <row r="3" spans="2:9" ht="20.100000000000001" customHeight="1">
      <c r="B3" s="1169"/>
      <c r="H3" s="258"/>
      <c r="I3" s="258"/>
    </row>
    <row r="4" spans="2:9" ht="20.100000000000001" customHeight="1">
      <c r="B4" s="274" t="s">
        <v>954</v>
      </c>
      <c r="C4" s="278"/>
      <c r="D4" s="278"/>
      <c r="E4" s="278"/>
      <c r="F4" s="278"/>
      <c r="G4" s="278"/>
      <c r="H4" s="278"/>
      <c r="I4" s="1257"/>
    </row>
    <row r="5" spans="2:9" ht="20.100000000000001" customHeight="1">
      <c r="B5" s="1257"/>
      <c r="C5" s="1257"/>
      <c r="D5" s="1257"/>
      <c r="E5" s="1257"/>
      <c r="F5" s="1257"/>
      <c r="G5" s="1257"/>
      <c r="H5" s="1257"/>
      <c r="I5" s="1257"/>
    </row>
    <row r="6" spans="2:9" ht="24" customHeight="1">
      <c r="B6" s="254" t="s">
        <v>939</v>
      </c>
      <c r="C6" s="254"/>
      <c r="D6" s="254"/>
      <c r="E6" s="254"/>
      <c r="F6" s="254"/>
      <c r="G6" s="254"/>
      <c r="H6" s="254"/>
      <c r="I6" s="283"/>
    </row>
    <row r="7" spans="2:9" ht="24" customHeight="1">
      <c r="B7" s="254" t="s">
        <v>770</v>
      </c>
      <c r="C7" s="254"/>
      <c r="D7" s="254"/>
      <c r="E7" s="254" t="s">
        <v>34</v>
      </c>
      <c r="F7" s="254"/>
      <c r="G7" s="254"/>
      <c r="H7" s="254"/>
      <c r="I7" s="283"/>
    </row>
    <row r="8" spans="2:9" ht="20.100000000000001" customHeight="1">
      <c r="B8" s="1252" t="s">
        <v>700</v>
      </c>
      <c r="C8" s="1258"/>
      <c r="D8" s="1258"/>
      <c r="E8" s="1258"/>
      <c r="F8" s="1258"/>
      <c r="G8" s="1262"/>
      <c r="H8" s="1253" t="s">
        <v>934</v>
      </c>
      <c r="I8" s="283"/>
    </row>
    <row r="9" spans="2:9" ht="60" customHeight="1">
      <c r="B9" s="1253">
        <v>1</v>
      </c>
      <c r="C9" s="265" t="s">
        <v>931</v>
      </c>
      <c r="D9" s="265"/>
      <c r="E9" s="265"/>
      <c r="F9" s="1261"/>
      <c r="G9" s="1261"/>
      <c r="H9" s="1263"/>
      <c r="I9" s="255"/>
    </row>
    <row r="10" spans="2:9" ht="60" customHeight="1">
      <c r="B10" s="1254"/>
      <c r="C10" s="255"/>
      <c r="D10" s="256" t="s">
        <v>928</v>
      </c>
      <c r="E10" s="256"/>
      <c r="F10" s="275"/>
      <c r="G10" s="275"/>
      <c r="H10" s="1263"/>
      <c r="I10" s="255"/>
    </row>
    <row r="11" spans="2:9" ht="36" customHeight="1">
      <c r="B11" s="1254"/>
      <c r="C11" s="255"/>
      <c r="D11" s="256" t="s">
        <v>926</v>
      </c>
      <c r="E11" s="256"/>
      <c r="F11" s="275"/>
      <c r="G11" s="275"/>
      <c r="H11" s="1263"/>
      <c r="I11" s="255"/>
    </row>
    <row r="12" spans="2:9" ht="60" customHeight="1">
      <c r="B12" s="1254"/>
      <c r="C12" s="255"/>
      <c r="D12" s="256" t="s">
        <v>742</v>
      </c>
      <c r="E12" s="256"/>
      <c r="F12" s="275"/>
      <c r="G12" s="275"/>
      <c r="H12" s="1263"/>
      <c r="I12" s="255"/>
    </row>
    <row r="13" spans="2:9" ht="39.75" customHeight="1">
      <c r="B13" s="1255"/>
      <c r="C13" s="255"/>
      <c r="D13" s="256" t="s">
        <v>925</v>
      </c>
      <c r="E13" s="256"/>
      <c r="F13" s="275"/>
      <c r="G13" s="275"/>
      <c r="H13" s="1263"/>
      <c r="I13" s="255"/>
    </row>
    <row r="14" spans="2:9" ht="60" customHeight="1">
      <c r="B14" s="1256">
        <v>2</v>
      </c>
      <c r="C14" s="256" t="s">
        <v>924</v>
      </c>
      <c r="D14" s="256"/>
      <c r="E14" s="256"/>
      <c r="F14" s="275"/>
      <c r="G14" s="275"/>
      <c r="H14" s="1263"/>
      <c r="I14" s="255"/>
    </row>
    <row r="15" spans="2:9" ht="60" customHeight="1">
      <c r="B15" s="1256">
        <v>3</v>
      </c>
      <c r="C15" s="256" t="s">
        <v>59</v>
      </c>
      <c r="D15" s="256"/>
      <c r="E15" s="256"/>
      <c r="F15" s="275"/>
      <c r="G15" s="275"/>
      <c r="H15" s="1263"/>
      <c r="I15" s="255"/>
    </row>
    <row r="16" spans="2:9" ht="60" customHeight="1">
      <c r="B16" s="1256">
        <v>4</v>
      </c>
      <c r="C16" s="256" t="s">
        <v>922</v>
      </c>
      <c r="D16" s="256"/>
      <c r="E16" s="256"/>
      <c r="F16" s="275"/>
      <c r="G16" s="275"/>
      <c r="H16" s="1263"/>
      <c r="I16" s="255"/>
    </row>
    <row r="17" spans="2:36" ht="60" customHeight="1">
      <c r="B17" s="1256">
        <v>5</v>
      </c>
      <c r="C17" s="256" t="s">
        <v>919</v>
      </c>
      <c r="D17" s="256"/>
      <c r="E17" s="256"/>
      <c r="F17" s="275"/>
      <c r="G17" s="275"/>
      <c r="H17" s="1263"/>
      <c r="I17" s="255"/>
    </row>
    <row r="19" spans="2:36" ht="20.100000000000001" customHeight="1">
      <c r="B19" s="239" t="s">
        <v>953</v>
      </c>
      <c r="I19" s="1169"/>
    </row>
    <row r="20" spans="2:36" ht="20.100000000000001" customHeight="1">
      <c r="B20" s="1154" t="s">
        <v>952</v>
      </c>
      <c r="C20" s="1269"/>
      <c r="D20" s="1269"/>
      <c r="E20" s="1269"/>
      <c r="F20" s="1269"/>
      <c r="G20" s="1269"/>
      <c r="H20" s="1269"/>
      <c r="I20" s="1169"/>
    </row>
    <row r="21" spans="2:36" ht="12" customHeight="1">
      <c r="B21" s="1266"/>
      <c r="C21" s="1266"/>
      <c r="D21" s="1266"/>
      <c r="E21" s="1266"/>
      <c r="F21" s="1266"/>
      <c r="G21" s="1266"/>
      <c r="H21" s="1266"/>
      <c r="I21" s="1169"/>
    </row>
    <row r="22" spans="2:36">
      <c r="B22" s="1252" t="s">
        <v>938</v>
      </c>
      <c r="C22" s="1258"/>
      <c r="D22" s="1258"/>
      <c r="E22" s="1258"/>
      <c r="F22" s="1258"/>
      <c r="G22" s="1262"/>
      <c r="H22" s="1253" t="s">
        <v>934</v>
      </c>
      <c r="I22" s="1267"/>
    </row>
    <row r="23" spans="2:36" ht="34.5" customHeight="1">
      <c r="B23" s="1256">
        <v>1</v>
      </c>
      <c r="C23" s="256" t="s">
        <v>951</v>
      </c>
      <c r="D23" s="256"/>
      <c r="E23" s="256"/>
      <c r="F23" s="275"/>
      <c r="G23" s="275"/>
      <c r="H23" s="1263"/>
      <c r="I23" s="1272"/>
    </row>
    <row r="24" spans="2:36" ht="34.5" customHeight="1">
      <c r="B24" s="1256">
        <v>2</v>
      </c>
      <c r="C24" s="256" t="s">
        <v>950</v>
      </c>
      <c r="D24" s="256"/>
      <c r="E24" s="256"/>
      <c r="F24" s="275"/>
      <c r="G24" s="275"/>
      <c r="H24" s="1263"/>
      <c r="I24" s="1272"/>
    </row>
    <row r="25" spans="2:36" ht="8.25" customHeight="1">
      <c r="B25" s="1267"/>
      <c r="C25" s="1270"/>
      <c r="D25" s="1270"/>
      <c r="E25" s="1270"/>
      <c r="F25" s="1271"/>
      <c r="G25" s="1271"/>
      <c r="H25" s="1272"/>
      <c r="I25" s="1272"/>
    </row>
    <row r="26" spans="2:36" ht="17.100000000000001" customHeight="1">
      <c r="B26" s="1268" t="s">
        <v>947</v>
      </c>
      <c r="C26" s="1268"/>
      <c r="D26" s="1268"/>
      <c r="E26" s="1268"/>
      <c r="F26" s="1268"/>
      <c r="G26" s="1268"/>
      <c r="H26" s="1268"/>
      <c r="I26" s="240"/>
      <c r="J26" s="261"/>
      <c r="K26" s="261"/>
      <c r="L26" s="261"/>
      <c r="M26" s="261"/>
      <c r="N26" s="261"/>
      <c r="O26" s="261"/>
      <c r="P26" s="261"/>
      <c r="Q26" s="261"/>
      <c r="R26" s="261"/>
      <c r="S26" s="261"/>
      <c r="T26" s="261"/>
      <c r="U26" s="261"/>
      <c r="V26" s="261"/>
      <c r="W26" s="261"/>
      <c r="X26" s="261"/>
      <c r="Y26" s="261"/>
      <c r="Z26" s="261"/>
      <c r="AA26" s="261"/>
      <c r="AB26" s="261"/>
      <c r="AC26" s="261"/>
      <c r="AD26" s="261"/>
      <c r="AE26" s="261"/>
      <c r="AF26" s="261"/>
      <c r="AG26" s="261"/>
      <c r="AH26" s="261"/>
      <c r="AI26" s="261"/>
      <c r="AJ26" s="261"/>
    </row>
    <row r="27" spans="2:36" ht="17.100000000000001" customHeight="1">
      <c r="B27" s="1268"/>
      <c r="C27" s="1268"/>
      <c r="D27" s="1268"/>
      <c r="E27" s="1268"/>
      <c r="F27" s="1268"/>
      <c r="G27" s="1268"/>
      <c r="H27" s="1268"/>
      <c r="I27" s="240"/>
      <c r="J27" s="261"/>
      <c r="K27" s="261"/>
      <c r="L27" s="261"/>
      <c r="M27" s="261"/>
      <c r="N27" s="261"/>
      <c r="O27" s="261"/>
      <c r="P27" s="261"/>
      <c r="Q27" s="261"/>
      <c r="R27" s="261"/>
      <c r="S27" s="261"/>
      <c r="T27" s="261"/>
      <c r="U27" s="261"/>
      <c r="V27" s="261"/>
      <c r="W27" s="261"/>
      <c r="X27" s="261"/>
      <c r="Y27" s="261"/>
      <c r="Z27" s="261"/>
      <c r="AA27" s="261"/>
      <c r="AB27" s="261"/>
      <c r="AC27" s="261"/>
      <c r="AD27" s="261"/>
      <c r="AE27" s="261"/>
      <c r="AF27" s="261"/>
      <c r="AG27" s="261"/>
      <c r="AH27" s="261"/>
      <c r="AI27" s="261"/>
      <c r="AJ27" s="261"/>
    </row>
    <row r="28" spans="2:36" ht="17.100000000000001" customHeight="1">
      <c r="B28" s="1268"/>
      <c r="C28" s="1268"/>
      <c r="D28" s="1268"/>
      <c r="E28" s="1268"/>
      <c r="F28" s="1268"/>
      <c r="G28" s="1268"/>
      <c r="H28" s="1268"/>
      <c r="I28" s="241"/>
    </row>
    <row r="29" spans="2:36" ht="17.100000000000001" customHeight="1">
      <c r="B29" s="1268"/>
      <c r="C29" s="1268"/>
      <c r="D29" s="1268"/>
      <c r="E29" s="1268"/>
      <c r="F29" s="1268"/>
      <c r="G29" s="1268"/>
      <c r="H29" s="1268"/>
      <c r="I29" s="1260"/>
      <c r="J29" s="1273"/>
      <c r="K29" s="1273"/>
      <c r="L29" s="1273"/>
      <c r="M29" s="1273"/>
      <c r="N29" s="1273"/>
      <c r="O29" s="1273"/>
      <c r="P29" s="1273"/>
      <c r="Q29" s="1273"/>
      <c r="R29" s="1273"/>
      <c r="S29" s="1273"/>
      <c r="T29" s="1273"/>
      <c r="U29" s="1273"/>
      <c r="V29" s="1273"/>
      <c r="W29" s="1273"/>
      <c r="X29" s="1273"/>
      <c r="Y29" s="1273"/>
      <c r="Z29" s="1273"/>
      <c r="AA29" s="1273"/>
      <c r="AB29" s="1273"/>
      <c r="AC29" s="1273"/>
      <c r="AD29" s="1273"/>
      <c r="AE29" s="1273"/>
      <c r="AF29" s="1273"/>
      <c r="AG29" s="1273"/>
      <c r="AH29" s="1273"/>
      <c r="AI29" s="1273"/>
      <c r="AJ29" s="1273"/>
    </row>
    <row r="30" spans="2:36" ht="17.100000000000001" customHeight="1">
      <c r="B30" s="1268"/>
      <c r="C30" s="1268"/>
      <c r="D30" s="1268"/>
      <c r="E30" s="1268"/>
      <c r="F30" s="1268"/>
      <c r="G30" s="1268"/>
      <c r="H30" s="1268"/>
      <c r="I30" s="1260"/>
      <c r="J30" s="1273"/>
      <c r="K30" s="1273"/>
      <c r="L30" s="1273"/>
      <c r="M30" s="1273"/>
      <c r="N30" s="1273"/>
      <c r="O30" s="1273"/>
      <c r="P30" s="1273"/>
      <c r="Q30" s="1273"/>
      <c r="R30" s="1273"/>
      <c r="S30" s="1273"/>
      <c r="T30" s="1273"/>
      <c r="U30" s="1273"/>
      <c r="V30" s="1273"/>
      <c r="W30" s="1273"/>
      <c r="X30" s="1273"/>
      <c r="Y30" s="1273"/>
      <c r="Z30" s="1273"/>
      <c r="AA30" s="1273"/>
      <c r="AB30" s="1273"/>
      <c r="AC30" s="1273"/>
      <c r="AD30" s="1273"/>
      <c r="AE30" s="1273"/>
      <c r="AF30" s="1273"/>
      <c r="AG30" s="1273"/>
      <c r="AH30" s="1273"/>
      <c r="AI30" s="1273"/>
      <c r="AJ30" s="1273"/>
    </row>
    <row r="31" spans="2:36" ht="17.100000000000001" customHeight="1">
      <c r="B31" s="1268"/>
      <c r="C31" s="1268"/>
      <c r="D31" s="1268"/>
      <c r="E31" s="1268"/>
      <c r="F31" s="1268"/>
      <c r="G31" s="1268"/>
      <c r="H31" s="1268"/>
    </row>
  </sheetData>
  <mergeCells count="21">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22:G22"/>
    <mergeCell ref="C23:G23"/>
    <mergeCell ref="C24:G24"/>
    <mergeCell ref="B9:B13"/>
    <mergeCell ref="B20:H21"/>
    <mergeCell ref="B26:H31"/>
  </mergeCells>
  <phoneticPr fontId="6"/>
  <dataValidations count="1">
    <dataValidation type="list" allowBlank="1" showDropDown="0" showInputMessage="1" showErrorMessage="1" sqref="H9:I17 H23:I25">
      <formula1>"✓"</formula1>
    </dataValidation>
  </dataValidations>
  <pageMargins left="0.69" right="0.47" top="0.98399999999999999" bottom="0.98399999999999999" header="0.51200000000000001" footer="0.51200000000000001"/>
  <pageSetup paperSize="9" fitToWidth="1" fitToHeight="1" orientation="portrait" usePrinterDefaults="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sheetPr>
    <tabColor theme="4"/>
  </sheetPr>
  <dimension ref="A2:AK29"/>
  <sheetViews>
    <sheetView view="pageBreakPreview" zoomScale="115" zoomScaleSheetLayoutView="115" workbookViewId="0"/>
  </sheetViews>
  <sheetFormatPr defaultColWidth="9" defaultRowHeight="12"/>
  <cols>
    <col min="1" max="1" width="1.375" style="1183" customWidth="1"/>
    <col min="2" max="11" width="2.5" style="1183" customWidth="1"/>
    <col min="12" max="12" width="0.875" style="1183" customWidth="1"/>
    <col min="13" max="27" width="2.5" style="1183" customWidth="1"/>
    <col min="28" max="28" width="5" style="1183" customWidth="1"/>
    <col min="29" max="29" width="4.25" style="1183" customWidth="1"/>
    <col min="30" max="36" width="2.5" style="1183" customWidth="1"/>
    <col min="37" max="37" width="1.375" style="1183" customWidth="1"/>
    <col min="38" max="61" width="2.625" style="1183" customWidth="1"/>
    <col min="62" max="16384" width="9" style="1183"/>
  </cols>
  <sheetData>
    <row r="1" spans="1:37" ht="20.100000000000001" customHeight="1"/>
    <row r="2" spans="1:37" ht="20.100000000000001" customHeight="1">
      <c r="A2" s="1153"/>
      <c r="B2" s="1153"/>
      <c r="C2" s="1153"/>
      <c r="D2" s="1153"/>
      <c r="E2" s="1153"/>
      <c r="F2" s="1153"/>
      <c r="G2" s="1153"/>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320" t="s">
        <v>946</v>
      </c>
    </row>
    <row r="3" spans="1:37" ht="20.100000000000001" customHeight="1">
      <c r="A3" s="1153"/>
      <c r="B3" s="1153"/>
      <c r="C3" s="1153"/>
      <c r="D3" s="1153"/>
      <c r="E3" s="1153"/>
      <c r="F3" s="1153"/>
      <c r="G3" s="1153"/>
      <c r="H3" s="1153"/>
      <c r="I3" s="1153"/>
      <c r="J3" s="1153"/>
      <c r="K3" s="1153"/>
      <c r="L3" s="1153"/>
      <c r="M3" s="1153"/>
      <c r="N3" s="1153"/>
      <c r="O3" s="1153"/>
      <c r="P3" s="1153"/>
      <c r="Q3" s="1153"/>
      <c r="R3" s="1153"/>
      <c r="S3" s="1153"/>
      <c r="T3" s="1153"/>
      <c r="U3" s="1153"/>
      <c r="V3" s="1153"/>
      <c r="W3" s="1153"/>
      <c r="X3" s="1153"/>
      <c r="Y3" s="1153"/>
      <c r="Z3" s="1153"/>
      <c r="AA3" s="1153"/>
      <c r="AB3" s="1153"/>
      <c r="AC3" s="1153"/>
      <c r="AD3" s="1153"/>
      <c r="AE3" s="1153"/>
      <c r="AF3" s="1153"/>
      <c r="AG3" s="1153"/>
      <c r="AH3" s="1153"/>
      <c r="AI3" s="1153"/>
      <c r="AJ3" s="1320"/>
    </row>
    <row r="4" spans="1:37" ht="20.100000000000001" customHeight="1">
      <c r="A4" s="1153"/>
      <c r="B4" s="1274" t="s">
        <v>528</v>
      </c>
      <c r="C4" s="1274"/>
      <c r="D4" s="1274"/>
      <c r="E4" s="1274"/>
      <c r="F4" s="1274"/>
      <c r="G4" s="1274"/>
      <c r="H4" s="1274"/>
      <c r="I4" s="1274"/>
      <c r="J4" s="1274"/>
      <c r="K4" s="1274"/>
      <c r="L4" s="1274"/>
      <c r="M4" s="1274"/>
      <c r="N4" s="1274"/>
      <c r="O4" s="1274"/>
      <c r="P4" s="1274"/>
      <c r="Q4" s="1274"/>
      <c r="R4" s="1274"/>
      <c r="S4" s="1274"/>
      <c r="T4" s="1274"/>
      <c r="U4" s="1274"/>
      <c r="V4" s="1274"/>
      <c r="W4" s="1274"/>
      <c r="X4" s="1274"/>
      <c r="Y4" s="1274"/>
      <c r="Z4" s="1274"/>
      <c r="AA4" s="1274"/>
      <c r="AB4" s="1274"/>
      <c r="AC4" s="1274"/>
      <c r="AD4" s="1274"/>
      <c r="AE4" s="1274"/>
      <c r="AF4" s="1274"/>
      <c r="AG4" s="1274"/>
      <c r="AH4" s="1274"/>
      <c r="AI4" s="1274"/>
      <c r="AJ4" s="1274"/>
      <c r="AK4" s="1327"/>
    </row>
    <row r="5" spans="1:37" ht="20.100000000000001" customHeight="1">
      <c r="A5" s="1153"/>
      <c r="B5" s="1275"/>
      <c r="C5" s="1275"/>
      <c r="D5" s="1275"/>
      <c r="E5" s="1275"/>
      <c r="F5" s="1275"/>
      <c r="G5" s="1294"/>
      <c r="H5" s="1294"/>
      <c r="I5" s="1294"/>
      <c r="J5" s="1294"/>
      <c r="K5" s="1294"/>
      <c r="L5" s="1294"/>
      <c r="M5" s="1294"/>
      <c r="N5" s="1294"/>
      <c r="O5" s="1294"/>
      <c r="P5" s="1294"/>
      <c r="Q5" s="1307"/>
      <c r="R5" s="1307"/>
      <c r="S5" s="1307"/>
      <c r="T5" s="1307"/>
      <c r="U5" s="1307"/>
      <c r="V5" s="1307"/>
      <c r="W5" s="1307"/>
      <c r="X5" s="1307"/>
      <c r="Y5" s="1307"/>
      <c r="Z5" s="1307"/>
      <c r="AA5" s="1307"/>
      <c r="AB5" s="1307"/>
      <c r="AC5" s="1307"/>
      <c r="AD5" s="1307"/>
      <c r="AE5" s="1307"/>
      <c r="AF5" s="1307"/>
      <c r="AG5" s="1307"/>
      <c r="AH5" s="1307"/>
      <c r="AI5" s="1307"/>
      <c r="AJ5" s="1307"/>
      <c r="AK5" s="1328"/>
    </row>
    <row r="6" spans="1:37" ht="24.75" customHeight="1">
      <c r="A6" s="1153"/>
      <c r="B6" s="229" t="s">
        <v>246</v>
      </c>
      <c r="C6" s="1159"/>
      <c r="D6" s="1159"/>
      <c r="E6" s="1159"/>
      <c r="F6" s="1159"/>
      <c r="G6" s="1159"/>
      <c r="H6" s="1159"/>
      <c r="I6" s="1159"/>
      <c r="J6" s="1159"/>
      <c r="K6" s="1163"/>
      <c r="L6" s="243"/>
      <c r="M6" s="250"/>
      <c r="N6" s="250"/>
      <c r="O6" s="250"/>
      <c r="P6" s="250"/>
      <c r="Q6" s="250"/>
      <c r="R6" s="250"/>
      <c r="S6" s="250"/>
      <c r="T6" s="250"/>
      <c r="U6" s="250"/>
      <c r="V6" s="250"/>
      <c r="W6" s="250"/>
      <c r="X6" s="250"/>
      <c r="Y6" s="250"/>
      <c r="Z6" s="250"/>
      <c r="AA6" s="250"/>
      <c r="AB6" s="250"/>
      <c r="AC6" s="250"/>
      <c r="AD6" s="250"/>
      <c r="AE6" s="250"/>
      <c r="AF6" s="250"/>
      <c r="AG6" s="250"/>
      <c r="AH6" s="250"/>
      <c r="AI6" s="250"/>
      <c r="AJ6" s="267"/>
      <c r="AK6" s="1328"/>
    </row>
    <row r="7" spans="1:37" ht="24.75" customHeight="1">
      <c r="A7" s="1153"/>
      <c r="B7" s="231" t="s">
        <v>56</v>
      </c>
      <c r="C7" s="231"/>
      <c r="D7" s="231"/>
      <c r="E7" s="231"/>
      <c r="F7" s="231"/>
      <c r="G7" s="231"/>
      <c r="H7" s="231"/>
      <c r="I7" s="231"/>
      <c r="J7" s="231"/>
      <c r="K7" s="231"/>
      <c r="L7" s="243"/>
      <c r="M7" s="250"/>
      <c r="N7" s="250"/>
      <c r="O7" s="250"/>
      <c r="P7" s="250"/>
      <c r="Q7" s="250"/>
      <c r="R7" s="250"/>
      <c r="S7" s="250"/>
      <c r="T7" s="250"/>
      <c r="U7" s="250"/>
      <c r="V7" s="250"/>
      <c r="W7" s="250"/>
      <c r="X7" s="250"/>
      <c r="Y7" s="250"/>
      <c r="Z7" s="250"/>
      <c r="AA7" s="250"/>
      <c r="AB7" s="250"/>
      <c r="AC7" s="250"/>
      <c r="AD7" s="250"/>
      <c r="AE7" s="250"/>
      <c r="AF7" s="250"/>
      <c r="AG7" s="250"/>
      <c r="AH7" s="250"/>
      <c r="AI7" s="250"/>
      <c r="AJ7" s="267"/>
      <c r="AK7" s="1328"/>
    </row>
    <row r="8" spans="1:37" ht="24.75" customHeight="1">
      <c r="A8" s="1153"/>
      <c r="B8" s="231" t="s">
        <v>971</v>
      </c>
      <c r="C8" s="231"/>
      <c r="D8" s="231"/>
      <c r="E8" s="231"/>
      <c r="F8" s="231"/>
      <c r="G8" s="231"/>
      <c r="H8" s="231"/>
      <c r="I8" s="231"/>
      <c r="J8" s="231"/>
      <c r="K8" s="231"/>
      <c r="L8" s="243" t="s">
        <v>969</v>
      </c>
      <c r="M8" s="250"/>
      <c r="N8" s="250"/>
      <c r="O8" s="250"/>
      <c r="P8" s="250"/>
      <c r="Q8" s="250"/>
      <c r="R8" s="250"/>
      <c r="S8" s="250"/>
      <c r="T8" s="250"/>
      <c r="U8" s="250"/>
      <c r="V8" s="250"/>
      <c r="W8" s="250"/>
      <c r="X8" s="250"/>
      <c r="Y8" s="250"/>
      <c r="Z8" s="250"/>
      <c r="AA8" s="250"/>
      <c r="AB8" s="250"/>
      <c r="AC8" s="250"/>
      <c r="AD8" s="250"/>
      <c r="AE8" s="250"/>
      <c r="AF8" s="250"/>
      <c r="AG8" s="250"/>
      <c r="AH8" s="250"/>
      <c r="AI8" s="250"/>
      <c r="AJ8" s="267"/>
      <c r="AK8" s="1328"/>
    </row>
    <row r="9" spans="1:37" ht="24.75" customHeight="1">
      <c r="A9" s="1153"/>
      <c r="B9" s="1276" t="s">
        <v>825</v>
      </c>
      <c r="C9" s="1280"/>
      <c r="D9" s="963" t="s">
        <v>967</v>
      </c>
      <c r="E9" s="1286"/>
      <c r="F9" s="1286"/>
      <c r="G9" s="1286"/>
      <c r="H9" s="1286"/>
      <c r="I9" s="1286"/>
      <c r="J9" s="1286"/>
      <c r="K9" s="972"/>
      <c r="L9" s="1299"/>
      <c r="M9" s="250" t="s">
        <v>966</v>
      </c>
      <c r="N9" s="250"/>
      <c r="O9" s="250"/>
      <c r="P9" s="250"/>
      <c r="Q9" s="1308"/>
      <c r="R9" s="1308"/>
      <c r="S9" s="1308"/>
      <c r="T9" s="1308"/>
      <c r="U9" s="1311"/>
      <c r="V9" s="243"/>
      <c r="W9" s="250" t="s">
        <v>112</v>
      </c>
      <c r="X9" s="250"/>
      <c r="Y9" s="1313" t="s">
        <v>168</v>
      </c>
      <c r="Z9" s="1313"/>
      <c r="AA9" s="1313"/>
      <c r="AB9" s="1315" t="s">
        <v>702</v>
      </c>
      <c r="AC9" s="1317" t="s">
        <v>105</v>
      </c>
      <c r="AD9" s="985"/>
      <c r="AE9" s="985"/>
      <c r="AF9" s="1313"/>
      <c r="AG9" s="1313"/>
      <c r="AH9" s="1313"/>
      <c r="AI9" s="1159" t="s">
        <v>702</v>
      </c>
      <c r="AJ9" s="1163"/>
    </row>
    <row r="10" spans="1:37" ht="24.75" customHeight="1">
      <c r="A10" s="1153"/>
      <c r="B10" s="1277"/>
      <c r="C10" s="1281"/>
      <c r="D10" s="965"/>
      <c r="E10" s="1287"/>
      <c r="F10" s="1287"/>
      <c r="G10" s="1287"/>
      <c r="H10" s="1287"/>
      <c r="I10" s="1287"/>
      <c r="J10" s="1287"/>
      <c r="K10" s="974"/>
      <c r="L10" s="1300"/>
      <c r="M10" s="250" t="s">
        <v>557</v>
      </c>
      <c r="N10" s="250"/>
      <c r="O10" s="250"/>
      <c r="P10" s="250"/>
      <c r="Q10" s="1309"/>
      <c r="R10" s="1309"/>
      <c r="S10" s="1309"/>
      <c r="T10" s="1309"/>
      <c r="U10" s="1312"/>
      <c r="V10" s="279"/>
      <c r="W10" s="282" t="s">
        <v>112</v>
      </c>
      <c r="X10" s="282"/>
      <c r="Y10" s="1314"/>
      <c r="Z10" s="1314"/>
      <c r="AA10" s="1314"/>
      <c r="AB10" s="1316" t="s">
        <v>702</v>
      </c>
      <c r="AC10" s="1318" t="s">
        <v>105</v>
      </c>
      <c r="AD10" s="1286"/>
      <c r="AE10" s="1286"/>
      <c r="AF10" s="1314"/>
      <c r="AG10" s="1314"/>
      <c r="AH10" s="1314"/>
      <c r="AI10" s="1319" t="s">
        <v>702</v>
      </c>
      <c r="AJ10" s="1321"/>
    </row>
    <row r="11" spans="1:37" ht="53.25" customHeight="1">
      <c r="A11" s="1153"/>
      <c r="B11" s="1277"/>
      <c r="C11" s="1281"/>
      <c r="D11" s="978" t="s">
        <v>552</v>
      </c>
      <c r="E11" s="985"/>
      <c r="F11" s="985"/>
      <c r="G11" s="985"/>
      <c r="H11" s="985"/>
      <c r="I11" s="985"/>
      <c r="J11" s="985"/>
      <c r="K11" s="985"/>
      <c r="L11" s="1301"/>
      <c r="M11" s="250" t="s">
        <v>963</v>
      </c>
      <c r="N11" s="250"/>
      <c r="O11" s="250"/>
      <c r="P11" s="1306"/>
      <c r="Q11" s="1310"/>
      <c r="R11" s="1310"/>
      <c r="S11" s="1310"/>
      <c r="T11" s="1310"/>
      <c r="U11" s="1310"/>
      <c r="V11" s="1310"/>
      <c r="W11" s="1310"/>
      <c r="X11" s="1310"/>
      <c r="Y11" s="1310"/>
      <c r="Z11" s="1310"/>
      <c r="AA11" s="1310"/>
      <c r="AB11" s="1310"/>
      <c r="AC11" s="1310"/>
      <c r="AD11" s="1310"/>
      <c r="AE11" s="1310"/>
      <c r="AF11" s="1310"/>
      <c r="AG11" s="1310"/>
      <c r="AH11" s="1310"/>
      <c r="AI11" s="1310"/>
      <c r="AJ11" s="1322"/>
    </row>
    <row r="12" spans="1:37" ht="24.75" customHeight="1">
      <c r="A12" s="1153"/>
      <c r="B12" s="1277"/>
      <c r="C12" s="1282"/>
      <c r="D12" s="1284" t="s">
        <v>200</v>
      </c>
      <c r="E12" s="1288"/>
      <c r="F12" s="1290" t="s">
        <v>960</v>
      </c>
      <c r="G12" s="1295"/>
      <c r="H12" s="1295"/>
      <c r="I12" s="1295"/>
      <c r="J12" s="1295"/>
      <c r="K12" s="1295"/>
      <c r="L12" s="1302"/>
      <c r="M12" s="1302"/>
      <c r="N12" s="1302"/>
      <c r="O12" s="1302"/>
      <c r="P12" s="1302"/>
      <c r="Q12" s="1302"/>
      <c r="R12" s="1302"/>
      <c r="S12" s="1302"/>
      <c r="T12" s="1302"/>
      <c r="U12" s="1302"/>
      <c r="V12" s="1302"/>
      <c r="W12" s="1302"/>
      <c r="X12" s="1302"/>
      <c r="Y12" s="1302"/>
      <c r="Z12" s="1302"/>
      <c r="AA12" s="1302"/>
      <c r="AB12" s="1302"/>
      <c r="AC12" s="1302"/>
      <c r="AD12" s="1302"/>
      <c r="AE12" s="1302"/>
      <c r="AF12" s="1302"/>
      <c r="AG12" s="1302"/>
      <c r="AH12" s="1302"/>
      <c r="AI12" s="1302"/>
      <c r="AJ12" s="1323"/>
    </row>
    <row r="13" spans="1:37" ht="24.75" customHeight="1">
      <c r="A13" s="1153"/>
      <c r="B13" s="1277"/>
      <c r="C13" s="1282"/>
      <c r="D13" s="1284"/>
      <c r="E13" s="1288"/>
      <c r="F13" s="1291"/>
      <c r="G13" s="1296"/>
      <c r="H13" s="1296"/>
      <c r="I13" s="1296"/>
      <c r="J13" s="1296"/>
      <c r="K13" s="1296"/>
      <c r="L13" s="1303"/>
      <c r="M13" s="1303"/>
      <c r="N13" s="1303"/>
      <c r="O13" s="1303"/>
      <c r="P13" s="1303"/>
      <c r="Q13" s="1303"/>
      <c r="R13" s="1303"/>
      <c r="S13" s="1303"/>
      <c r="T13" s="1303"/>
      <c r="U13" s="1303"/>
      <c r="V13" s="1303"/>
      <c r="W13" s="1303"/>
      <c r="X13" s="1303"/>
      <c r="Y13" s="1303"/>
      <c r="Z13" s="1303"/>
      <c r="AA13" s="1303"/>
      <c r="AB13" s="1303"/>
      <c r="AC13" s="1303"/>
      <c r="AD13" s="1303"/>
      <c r="AE13" s="1303"/>
      <c r="AF13" s="1303"/>
      <c r="AG13" s="1303"/>
      <c r="AH13" s="1303"/>
      <c r="AI13" s="1303"/>
      <c r="AJ13" s="1324"/>
    </row>
    <row r="14" spans="1:37" ht="24.75" customHeight="1">
      <c r="A14" s="1153"/>
      <c r="B14" s="1277"/>
      <c r="C14" s="1282"/>
      <c r="D14" s="1284"/>
      <c r="E14" s="1288"/>
      <c r="F14" s="1291" t="s">
        <v>959</v>
      </c>
      <c r="G14" s="1296"/>
      <c r="H14" s="1296"/>
      <c r="I14" s="1296"/>
      <c r="J14" s="1296"/>
      <c r="K14" s="1296"/>
      <c r="L14" s="1303"/>
      <c r="M14" s="1303"/>
      <c r="N14" s="1303"/>
      <c r="O14" s="1303"/>
      <c r="P14" s="1303"/>
      <c r="Q14" s="1303"/>
      <c r="R14" s="1303"/>
      <c r="S14" s="1303"/>
      <c r="T14" s="1303"/>
      <c r="U14" s="1303"/>
      <c r="V14" s="1303"/>
      <c r="W14" s="1303"/>
      <c r="X14" s="1303"/>
      <c r="Y14" s="1303"/>
      <c r="Z14" s="1303"/>
      <c r="AA14" s="1303"/>
      <c r="AB14" s="1303"/>
      <c r="AC14" s="1303"/>
      <c r="AD14" s="1303"/>
      <c r="AE14" s="1303"/>
      <c r="AF14" s="1303"/>
      <c r="AG14" s="1303"/>
      <c r="AH14" s="1303"/>
      <c r="AI14" s="1303"/>
      <c r="AJ14" s="1324"/>
    </row>
    <row r="15" spans="1:37" ht="24.75" customHeight="1">
      <c r="A15" s="1153"/>
      <c r="B15" s="1277"/>
      <c r="C15" s="1282"/>
      <c r="D15" s="1284"/>
      <c r="E15" s="1288"/>
      <c r="F15" s="1291"/>
      <c r="G15" s="1296"/>
      <c r="H15" s="1296"/>
      <c r="I15" s="1296"/>
      <c r="J15" s="1296"/>
      <c r="K15" s="1296"/>
      <c r="L15" s="1303"/>
      <c r="M15" s="1303"/>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24"/>
    </row>
    <row r="16" spans="1:37" ht="24.75" customHeight="1">
      <c r="A16" s="1153"/>
      <c r="B16" s="1277"/>
      <c r="C16" s="1282"/>
      <c r="D16" s="1284"/>
      <c r="E16" s="1288"/>
      <c r="F16" s="1291"/>
      <c r="G16" s="1296"/>
      <c r="H16" s="1296"/>
      <c r="I16" s="1296"/>
      <c r="J16" s="1296"/>
      <c r="K16" s="1296"/>
      <c r="L16" s="1303"/>
      <c r="M16" s="1303"/>
      <c r="N16" s="1303"/>
      <c r="O16" s="1303"/>
      <c r="P16" s="1303"/>
      <c r="Q16" s="1303"/>
      <c r="R16" s="1303"/>
      <c r="S16" s="1303"/>
      <c r="T16" s="1303"/>
      <c r="U16" s="1303"/>
      <c r="V16" s="1303"/>
      <c r="W16" s="1303"/>
      <c r="X16" s="1303"/>
      <c r="Y16" s="1303"/>
      <c r="Z16" s="1303"/>
      <c r="AA16" s="1303"/>
      <c r="AB16" s="1303"/>
      <c r="AC16" s="1303"/>
      <c r="AD16" s="1303"/>
      <c r="AE16" s="1303"/>
      <c r="AF16" s="1303"/>
      <c r="AG16" s="1303"/>
      <c r="AH16" s="1303"/>
      <c r="AI16" s="1303"/>
      <c r="AJ16" s="1324"/>
    </row>
    <row r="17" spans="1:36" ht="24.75" customHeight="1">
      <c r="A17" s="1153"/>
      <c r="B17" s="1277"/>
      <c r="C17" s="1282"/>
      <c r="D17" s="1284"/>
      <c r="E17" s="1288"/>
      <c r="F17" s="1291"/>
      <c r="G17" s="1296"/>
      <c r="H17" s="1296"/>
      <c r="I17" s="1296"/>
      <c r="J17" s="1296"/>
      <c r="K17" s="1296"/>
      <c r="L17" s="1303"/>
      <c r="M17" s="1303"/>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24"/>
    </row>
    <row r="18" spans="1:36" ht="24.75" customHeight="1">
      <c r="A18" s="1153"/>
      <c r="B18" s="1277"/>
      <c r="C18" s="1282"/>
      <c r="D18" s="1284"/>
      <c r="E18" s="1288"/>
      <c r="F18" s="1292" t="s">
        <v>958</v>
      </c>
      <c r="G18" s="1297"/>
      <c r="H18" s="1297"/>
      <c r="I18" s="1297"/>
      <c r="J18" s="1297"/>
      <c r="K18" s="1297"/>
      <c r="L18" s="1304"/>
      <c r="M18" s="1304"/>
      <c r="N18" s="1304"/>
      <c r="O18" s="1304"/>
      <c r="P18" s="1304"/>
      <c r="Q18" s="1304"/>
      <c r="R18" s="1304"/>
      <c r="S18" s="1304"/>
      <c r="T18" s="1304"/>
      <c r="U18" s="1304"/>
      <c r="V18" s="1304"/>
      <c r="W18" s="1304"/>
      <c r="X18" s="1304"/>
      <c r="Y18" s="1304"/>
      <c r="Z18" s="1304"/>
      <c r="AA18" s="1304"/>
      <c r="AB18" s="1304"/>
      <c r="AC18" s="1304"/>
      <c r="AD18" s="1304"/>
      <c r="AE18" s="1304"/>
      <c r="AF18" s="1304"/>
      <c r="AG18" s="1304"/>
      <c r="AH18" s="1304"/>
      <c r="AI18" s="1304"/>
      <c r="AJ18" s="1325"/>
    </row>
    <row r="19" spans="1:36" ht="24.75" customHeight="1">
      <c r="A19" s="1153"/>
      <c r="B19" s="1277"/>
      <c r="C19" s="1282"/>
      <c r="D19" s="1284"/>
      <c r="E19" s="1288"/>
      <c r="F19" s="1292"/>
      <c r="G19" s="1297"/>
      <c r="H19" s="1297"/>
      <c r="I19" s="1297"/>
      <c r="J19" s="1297"/>
      <c r="K19" s="1297"/>
      <c r="L19" s="1304"/>
      <c r="M19" s="1304"/>
      <c r="N19" s="1304"/>
      <c r="O19" s="1304"/>
      <c r="P19" s="1304"/>
      <c r="Q19" s="1304"/>
      <c r="R19" s="1304"/>
      <c r="S19" s="1304"/>
      <c r="T19" s="1304"/>
      <c r="U19" s="1304"/>
      <c r="V19" s="1304"/>
      <c r="W19" s="1304"/>
      <c r="X19" s="1304"/>
      <c r="Y19" s="1304"/>
      <c r="Z19" s="1304"/>
      <c r="AA19" s="1304"/>
      <c r="AB19" s="1304"/>
      <c r="AC19" s="1304"/>
      <c r="AD19" s="1304"/>
      <c r="AE19" s="1304"/>
      <c r="AF19" s="1304"/>
      <c r="AG19" s="1304"/>
      <c r="AH19" s="1304"/>
      <c r="AI19" s="1304"/>
      <c r="AJ19" s="1325"/>
    </row>
    <row r="20" spans="1:36" ht="24.75" customHeight="1">
      <c r="A20" s="1153"/>
      <c r="B20" s="1277"/>
      <c r="C20" s="1282"/>
      <c r="D20" s="1284"/>
      <c r="E20" s="1288"/>
      <c r="F20" s="1292"/>
      <c r="G20" s="1297"/>
      <c r="H20" s="1297"/>
      <c r="I20" s="1297"/>
      <c r="J20" s="1297"/>
      <c r="K20" s="1297"/>
      <c r="L20" s="1304"/>
      <c r="M20" s="1304"/>
      <c r="N20" s="1304"/>
      <c r="O20" s="1304"/>
      <c r="P20" s="1304"/>
      <c r="Q20" s="1304"/>
      <c r="R20" s="1304"/>
      <c r="S20" s="1304"/>
      <c r="T20" s="1304"/>
      <c r="U20" s="1304"/>
      <c r="V20" s="1304"/>
      <c r="W20" s="1304"/>
      <c r="X20" s="1304"/>
      <c r="Y20" s="1304"/>
      <c r="Z20" s="1304"/>
      <c r="AA20" s="1304"/>
      <c r="AB20" s="1304"/>
      <c r="AC20" s="1304"/>
      <c r="AD20" s="1304"/>
      <c r="AE20" s="1304"/>
      <c r="AF20" s="1304"/>
      <c r="AG20" s="1304"/>
      <c r="AH20" s="1304"/>
      <c r="AI20" s="1304"/>
      <c r="AJ20" s="1325"/>
    </row>
    <row r="21" spans="1:36" ht="24.75" customHeight="1">
      <c r="A21" s="1153"/>
      <c r="B21" s="1277"/>
      <c r="C21" s="1282"/>
      <c r="D21" s="1284"/>
      <c r="E21" s="1288"/>
      <c r="F21" s="1292"/>
      <c r="G21" s="1297"/>
      <c r="H21" s="1297"/>
      <c r="I21" s="1297"/>
      <c r="J21" s="1297"/>
      <c r="K21" s="1297"/>
      <c r="L21" s="1304"/>
      <c r="M21" s="1304"/>
      <c r="N21" s="1304"/>
      <c r="O21" s="1304"/>
      <c r="P21" s="1304"/>
      <c r="Q21" s="1304"/>
      <c r="R21" s="1304"/>
      <c r="S21" s="1304"/>
      <c r="T21" s="1304"/>
      <c r="U21" s="1304"/>
      <c r="V21" s="1304"/>
      <c r="W21" s="1304"/>
      <c r="X21" s="1304"/>
      <c r="Y21" s="1304"/>
      <c r="Z21" s="1304"/>
      <c r="AA21" s="1304"/>
      <c r="AB21" s="1304"/>
      <c r="AC21" s="1304"/>
      <c r="AD21" s="1304"/>
      <c r="AE21" s="1304"/>
      <c r="AF21" s="1304"/>
      <c r="AG21" s="1304"/>
      <c r="AH21" s="1304"/>
      <c r="AI21" s="1304"/>
      <c r="AJ21" s="1325"/>
    </row>
    <row r="22" spans="1:36" ht="24.75" customHeight="1">
      <c r="A22" s="1153"/>
      <c r="B22" s="1277"/>
      <c r="C22" s="1282"/>
      <c r="D22" s="1284"/>
      <c r="E22" s="1288"/>
      <c r="F22" s="1292"/>
      <c r="G22" s="1297"/>
      <c r="H22" s="1297"/>
      <c r="I22" s="1297"/>
      <c r="J22" s="1297"/>
      <c r="K22" s="1297"/>
      <c r="L22" s="1304"/>
      <c r="M22" s="1304"/>
      <c r="N22" s="1304"/>
      <c r="O22" s="1304"/>
      <c r="P22" s="1304"/>
      <c r="Q22" s="1304"/>
      <c r="R22" s="1304"/>
      <c r="S22" s="1304"/>
      <c r="T22" s="1304"/>
      <c r="U22" s="1304"/>
      <c r="V22" s="1304"/>
      <c r="W22" s="1304"/>
      <c r="X22" s="1304"/>
      <c r="Y22" s="1304"/>
      <c r="Z22" s="1304"/>
      <c r="AA22" s="1304"/>
      <c r="AB22" s="1304"/>
      <c r="AC22" s="1304"/>
      <c r="AD22" s="1304"/>
      <c r="AE22" s="1304"/>
      <c r="AF22" s="1304"/>
      <c r="AG22" s="1304"/>
      <c r="AH22" s="1304"/>
      <c r="AI22" s="1304"/>
      <c r="AJ22" s="1325"/>
    </row>
    <row r="23" spans="1:36" ht="24.75" customHeight="1">
      <c r="A23" s="1153"/>
      <c r="B23" s="1278"/>
      <c r="C23" s="1283"/>
      <c r="D23" s="1285"/>
      <c r="E23" s="1289"/>
      <c r="F23" s="1293"/>
      <c r="G23" s="1298"/>
      <c r="H23" s="1298"/>
      <c r="I23" s="1298"/>
      <c r="J23" s="1298"/>
      <c r="K23" s="1298"/>
      <c r="L23" s="1305"/>
      <c r="M23" s="1305"/>
      <c r="N23" s="1305"/>
      <c r="O23" s="1305"/>
      <c r="P23" s="1305"/>
      <c r="Q23" s="1305"/>
      <c r="R23" s="1305"/>
      <c r="S23" s="1305"/>
      <c r="T23" s="1305"/>
      <c r="U23" s="1305"/>
      <c r="V23" s="1305"/>
      <c r="W23" s="1305"/>
      <c r="X23" s="1305"/>
      <c r="Y23" s="1305"/>
      <c r="Z23" s="1305"/>
      <c r="AA23" s="1305"/>
      <c r="AB23" s="1305"/>
      <c r="AC23" s="1305"/>
      <c r="AD23" s="1305"/>
      <c r="AE23" s="1305"/>
      <c r="AF23" s="1305"/>
      <c r="AG23" s="1305"/>
      <c r="AH23" s="1305"/>
      <c r="AI23" s="1305"/>
      <c r="AJ23" s="1326"/>
    </row>
    <row r="24" spans="1:36" ht="39" customHeight="1">
      <c r="A24" s="1153"/>
      <c r="B24" s="1279" t="s">
        <v>239</v>
      </c>
      <c r="C24" s="1279"/>
      <c r="D24" s="1279"/>
      <c r="E24" s="1279"/>
      <c r="F24" s="1279"/>
      <c r="G24" s="1279"/>
      <c r="H24" s="1279"/>
      <c r="I24" s="1279"/>
      <c r="J24" s="1279"/>
      <c r="K24" s="1279"/>
      <c r="L24" s="1279"/>
      <c r="M24" s="1279"/>
      <c r="N24" s="1279"/>
      <c r="O24" s="1279"/>
      <c r="P24" s="1279"/>
      <c r="Q24" s="1279"/>
      <c r="R24" s="1279"/>
      <c r="S24" s="1279"/>
      <c r="T24" s="1279"/>
      <c r="U24" s="1279"/>
      <c r="V24" s="1279"/>
      <c r="W24" s="1279"/>
      <c r="X24" s="1279"/>
      <c r="Y24" s="1279"/>
      <c r="Z24" s="1279"/>
      <c r="AA24" s="1279"/>
      <c r="AB24" s="1279"/>
      <c r="AC24" s="1279"/>
      <c r="AD24" s="1279"/>
      <c r="AE24" s="1279"/>
      <c r="AF24" s="1279"/>
      <c r="AG24" s="1279"/>
      <c r="AH24" s="1279"/>
      <c r="AI24" s="1279"/>
      <c r="AJ24" s="1279"/>
    </row>
    <row r="25" spans="1:36" ht="20.25" customHeight="1">
      <c r="A25" s="1153"/>
      <c r="B25" s="1268"/>
      <c r="C25" s="1268"/>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row>
    <row r="26" spans="1:36" ht="39" customHeight="1">
      <c r="A26" s="1153"/>
      <c r="B26" s="1268"/>
      <c r="C26" s="1268"/>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row>
    <row r="27" spans="1:36" ht="48.75" customHeight="1">
      <c r="A27" s="1153"/>
      <c r="B27" s="1268"/>
      <c r="C27" s="1268"/>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row>
    <row r="28" spans="1:36">
      <c r="A28" s="1153"/>
      <c r="B28" s="1153"/>
      <c r="C28" s="1153"/>
      <c r="D28" s="1153"/>
      <c r="E28" s="1153"/>
      <c r="F28" s="1153"/>
      <c r="G28" s="1153"/>
      <c r="H28" s="1153"/>
      <c r="I28" s="1153"/>
      <c r="J28" s="1153"/>
      <c r="K28" s="1153"/>
      <c r="L28" s="1153"/>
      <c r="M28" s="1153"/>
      <c r="N28" s="1153"/>
      <c r="O28" s="1153"/>
      <c r="P28" s="1153"/>
      <c r="Q28" s="1153"/>
      <c r="R28" s="1153"/>
      <c r="S28" s="1153"/>
      <c r="T28" s="1153"/>
      <c r="U28" s="1153"/>
      <c r="V28" s="1153"/>
      <c r="W28" s="1153"/>
      <c r="X28" s="1153"/>
      <c r="Y28" s="1153"/>
      <c r="Z28" s="1153"/>
      <c r="AA28" s="1153"/>
      <c r="AB28" s="1153"/>
      <c r="AC28" s="1153"/>
      <c r="AD28" s="1153"/>
      <c r="AE28" s="1153"/>
      <c r="AF28" s="1153"/>
      <c r="AG28" s="1153"/>
      <c r="AH28" s="1153"/>
      <c r="AI28" s="1153"/>
      <c r="AJ28" s="1153"/>
    </row>
    <row r="29" spans="1:36">
      <c r="A29" s="1153"/>
      <c r="B29" s="1153"/>
      <c r="C29" s="1153"/>
      <c r="D29" s="1153"/>
      <c r="E29" s="1153"/>
      <c r="F29" s="1153"/>
      <c r="G29" s="1153"/>
      <c r="H29" s="1153"/>
      <c r="I29" s="1153"/>
      <c r="J29" s="1153"/>
      <c r="K29" s="1153"/>
      <c r="L29" s="1153"/>
      <c r="M29" s="1153"/>
      <c r="N29" s="1153"/>
      <c r="O29" s="1153"/>
      <c r="P29" s="1153"/>
      <c r="Q29" s="1153"/>
      <c r="R29" s="1153"/>
      <c r="S29" s="1153"/>
      <c r="T29" s="1153"/>
      <c r="U29" s="1153"/>
      <c r="V29" s="1153"/>
      <c r="W29" s="1153"/>
      <c r="X29" s="1153"/>
      <c r="Y29" s="1153"/>
      <c r="Z29" s="1153"/>
      <c r="AA29" s="1153"/>
      <c r="AB29" s="1153"/>
      <c r="AC29" s="1153"/>
      <c r="AD29" s="1153"/>
      <c r="AE29" s="1153"/>
      <c r="AF29" s="1153"/>
      <c r="AG29" s="1153"/>
      <c r="AH29" s="1153"/>
      <c r="AI29" s="1153"/>
      <c r="AJ29" s="1153"/>
    </row>
  </sheetData>
  <mergeCells count="31">
    <mergeCell ref="B4:AJ4"/>
    <mergeCell ref="B6:K6"/>
    <mergeCell ref="L6:AJ6"/>
    <mergeCell ref="B7:K7"/>
    <mergeCell ref="L7:AJ7"/>
    <mergeCell ref="B8:K8"/>
    <mergeCell ref="L8:AJ8"/>
    <mergeCell ref="M9:P9"/>
    <mergeCell ref="W9:X9"/>
    <mergeCell ref="Y9:AA9"/>
    <mergeCell ref="AC9:AE9"/>
    <mergeCell ref="AF9:AH9"/>
    <mergeCell ref="AI9:AJ9"/>
    <mergeCell ref="M10:P10"/>
    <mergeCell ref="W10:X10"/>
    <mergeCell ref="Y10:AA10"/>
    <mergeCell ref="AC10:AE10"/>
    <mergeCell ref="AF10:AH10"/>
    <mergeCell ref="AI10:AJ10"/>
    <mergeCell ref="D11:K11"/>
    <mergeCell ref="M11:P11"/>
    <mergeCell ref="D9:K10"/>
    <mergeCell ref="F12:K13"/>
    <mergeCell ref="L12:AJ13"/>
    <mergeCell ref="F14:K17"/>
    <mergeCell ref="L14:AJ17"/>
    <mergeCell ref="F18:K23"/>
    <mergeCell ref="L18:AJ23"/>
    <mergeCell ref="B24:AJ27"/>
    <mergeCell ref="B9:C23"/>
    <mergeCell ref="D12:E23"/>
  </mergeCells>
  <phoneticPr fontId="6"/>
  <dataValidations count="1">
    <dataValidation type="list" errorStyle="warning" allowBlank="1" showDropDown="0" showInputMessage="1" showErrorMessage="1" sqref="Y9:AA10 AF9:AH10">
      <formula1>"　,１,２,３,４,５"</formula1>
    </dataValidation>
  </dataValidations>
  <pageMargins left="0.7" right="0.7" top="0.75" bottom="0.75" header="0.3" footer="0.3"/>
  <pageSetup paperSize="9" fitToWidth="1" fitToHeight="1" orientation="portrait" usePrinterDefaults="1" r:id="rId1"/>
  <colBreaks count="1" manualBreakCount="1">
    <brk id="37"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sheetPr>
    <tabColor theme="4"/>
  </sheetPr>
  <dimension ref="A1:H27"/>
  <sheetViews>
    <sheetView view="pageBreakPreview" zoomScaleNormal="80" zoomScaleSheetLayoutView="100" workbookViewId="0"/>
  </sheetViews>
  <sheetFormatPr defaultRowHeight="13.5"/>
  <cols>
    <col min="1" max="1" width="47.5" style="225" customWidth="1"/>
    <col min="2" max="3" width="3.125" style="225" customWidth="1"/>
    <col min="4" max="4" width="23.625" style="225" customWidth="1"/>
    <col min="5" max="5" width="10.375" style="225" customWidth="1"/>
    <col min="6" max="6" width="7.5" style="225" customWidth="1"/>
    <col min="7" max="7" width="17.375" style="225" customWidth="1"/>
    <col min="8" max="8" width="13.75" style="225" customWidth="1"/>
    <col min="9" max="256" width="9" style="225" customWidth="1"/>
    <col min="257" max="257" width="47.5" style="225" customWidth="1"/>
    <col min="258" max="259" width="3.125" style="225" customWidth="1"/>
    <col min="260" max="260" width="23.625" style="225" customWidth="1"/>
    <col min="261" max="261" width="10.375" style="225" customWidth="1"/>
    <col min="262" max="262" width="7.5" style="225" customWidth="1"/>
    <col min="263" max="263" width="17.375" style="225" customWidth="1"/>
    <col min="264" max="264" width="13.75" style="225" customWidth="1"/>
    <col min="265" max="512" width="9" style="225" customWidth="1"/>
    <col min="513" max="513" width="47.5" style="225" customWidth="1"/>
    <col min="514" max="515" width="3.125" style="225" customWidth="1"/>
    <col min="516" max="516" width="23.625" style="225" customWidth="1"/>
    <col min="517" max="517" width="10.375" style="225" customWidth="1"/>
    <col min="518" max="518" width="7.5" style="225" customWidth="1"/>
    <col min="519" max="519" width="17.375" style="225" customWidth="1"/>
    <col min="520" max="520" width="13.75" style="225" customWidth="1"/>
    <col min="521" max="768" width="9" style="225" customWidth="1"/>
    <col min="769" max="769" width="47.5" style="225" customWidth="1"/>
    <col min="770" max="771" width="3.125" style="225" customWidth="1"/>
    <col min="772" max="772" width="23.625" style="225" customWidth="1"/>
    <col min="773" max="773" width="10.375" style="225" customWidth="1"/>
    <col min="774" max="774" width="7.5" style="225" customWidth="1"/>
    <col min="775" max="775" width="17.375" style="225" customWidth="1"/>
    <col min="776" max="776" width="13.75" style="225" customWidth="1"/>
    <col min="777" max="1024" width="9" style="225" customWidth="1"/>
    <col min="1025" max="1025" width="47.5" style="225" customWidth="1"/>
    <col min="1026" max="1027" width="3.125" style="225" customWidth="1"/>
    <col min="1028" max="1028" width="23.625" style="225" customWidth="1"/>
    <col min="1029" max="1029" width="10.375" style="225" customWidth="1"/>
    <col min="1030" max="1030" width="7.5" style="225" customWidth="1"/>
    <col min="1031" max="1031" width="17.375" style="225" customWidth="1"/>
    <col min="1032" max="1032" width="13.75" style="225" customWidth="1"/>
    <col min="1033" max="1280" width="9" style="225" customWidth="1"/>
    <col min="1281" max="1281" width="47.5" style="225" customWidth="1"/>
    <col min="1282" max="1283" width="3.125" style="225" customWidth="1"/>
    <col min="1284" max="1284" width="23.625" style="225" customWidth="1"/>
    <col min="1285" max="1285" width="10.375" style="225" customWidth="1"/>
    <col min="1286" max="1286" width="7.5" style="225" customWidth="1"/>
    <col min="1287" max="1287" width="17.375" style="225" customWidth="1"/>
    <col min="1288" max="1288" width="13.75" style="225" customWidth="1"/>
    <col min="1289" max="1536" width="9" style="225" customWidth="1"/>
    <col min="1537" max="1537" width="47.5" style="225" customWidth="1"/>
    <col min="1538" max="1539" width="3.125" style="225" customWidth="1"/>
    <col min="1540" max="1540" width="23.625" style="225" customWidth="1"/>
    <col min="1541" max="1541" width="10.375" style="225" customWidth="1"/>
    <col min="1542" max="1542" width="7.5" style="225" customWidth="1"/>
    <col min="1543" max="1543" width="17.375" style="225" customWidth="1"/>
    <col min="1544" max="1544" width="13.75" style="225" customWidth="1"/>
    <col min="1545" max="1792" width="9" style="225" customWidth="1"/>
    <col min="1793" max="1793" width="47.5" style="225" customWidth="1"/>
    <col min="1794" max="1795" width="3.125" style="225" customWidth="1"/>
    <col min="1796" max="1796" width="23.625" style="225" customWidth="1"/>
    <col min="1797" max="1797" width="10.375" style="225" customWidth="1"/>
    <col min="1798" max="1798" width="7.5" style="225" customWidth="1"/>
    <col min="1799" max="1799" width="17.375" style="225" customWidth="1"/>
    <col min="1800" max="1800" width="13.75" style="225" customWidth="1"/>
    <col min="1801" max="2048" width="9" style="225" customWidth="1"/>
    <col min="2049" max="2049" width="47.5" style="225" customWidth="1"/>
    <col min="2050" max="2051" width="3.125" style="225" customWidth="1"/>
    <col min="2052" max="2052" width="23.625" style="225" customWidth="1"/>
    <col min="2053" max="2053" width="10.375" style="225" customWidth="1"/>
    <col min="2054" max="2054" width="7.5" style="225" customWidth="1"/>
    <col min="2055" max="2055" width="17.375" style="225" customWidth="1"/>
    <col min="2056" max="2056" width="13.75" style="225" customWidth="1"/>
    <col min="2057" max="2304" width="9" style="225" customWidth="1"/>
    <col min="2305" max="2305" width="47.5" style="225" customWidth="1"/>
    <col min="2306" max="2307" width="3.125" style="225" customWidth="1"/>
    <col min="2308" max="2308" width="23.625" style="225" customWidth="1"/>
    <col min="2309" max="2309" width="10.375" style="225" customWidth="1"/>
    <col min="2310" max="2310" width="7.5" style="225" customWidth="1"/>
    <col min="2311" max="2311" width="17.375" style="225" customWidth="1"/>
    <col min="2312" max="2312" width="13.75" style="225" customWidth="1"/>
    <col min="2313" max="2560" width="9" style="225" customWidth="1"/>
    <col min="2561" max="2561" width="47.5" style="225" customWidth="1"/>
    <col min="2562" max="2563" width="3.125" style="225" customWidth="1"/>
    <col min="2564" max="2564" width="23.625" style="225" customWidth="1"/>
    <col min="2565" max="2565" width="10.375" style="225" customWidth="1"/>
    <col min="2566" max="2566" width="7.5" style="225" customWidth="1"/>
    <col min="2567" max="2567" width="17.375" style="225" customWidth="1"/>
    <col min="2568" max="2568" width="13.75" style="225" customWidth="1"/>
    <col min="2569" max="2816" width="9" style="225" customWidth="1"/>
    <col min="2817" max="2817" width="47.5" style="225" customWidth="1"/>
    <col min="2818" max="2819" width="3.125" style="225" customWidth="1"/>
    <col min="2820" max="2820" width="23.625" style="225" customWidth="1"/>
    <col min="2821" max="2821" width="10.375" style="225" customWidth="1"/>
    <col min="2822" max="2822" width="7.5" style="225" customWidth="1"/>
    <col min="2823" max="2823" width="17.375" style="225" customWidth="1"/>
    <col min="2824" max="2824" width="13.75" style="225" customWidth="1"/>
    <col min="2825" max="3072" width="9" style="225" customWidth="1"/>
    <col min="3073" max="3073" width="47.5" style="225" customWidth="1"/>
    <col min="3074" max="3075" width="3.125" style="225" customWidth="1"/>
    <col min="3076" max="3076" width="23.625" style="225" customWidth="1"/>
    <col min="3077" max="3077" width="10.375" style="225" customWidth="1"/>
    <col min="3078" max="3078" width="7.5" style="225" customWidth="1"/>
    <col min="3079" max="3079" width="17.375" style="225" customWidth="1"/>
    <col min="3080" max="3080" width="13.75" style="225" customWidth="1"/>
    <col min="3081" max="3328" width="9" style="225" customWidth="1"/>
    <col min="3329" max="3329" width="47.5" style="225" customWidth="1"/>
    <col min="3330" max="3331" width="3.125" style="225" customWidth="1"/>
    <col min="3332" max="3332" width="23.625" style="225" customWidth="1"/>
    <col min="3333" max="3333" width="10.375" style="225" customWidth="1"/>
    <col min="3334" max="3334" width="7.5" style="225" customWidth="1"/>
    <col min="3335" max="3335" width="17.375" style="225" customWidth="1"/>
    <col min="3336" max="3336" width="13.75" style="225" customWidth="1"/>
    <col min="3337" max="3584" width="9" style="225" customWidth="1"/>
    <col min="3585" max="3585" width="47.5" style="225" customWidth="1"/>
    <col min="3586" max="3587" width="3.125" style="225" customWidth="1"/>
    <col min="3588" max="3588" width="23.625" style="225" customWidth="1"/>
    <col min="3589" max="3589" width="10.375" style="225" customWidth="1"/>
    <col min="3590" max="3590" width="7.5" style="225" customWidth="1"/>
    <col min="3591" max="3591" width="17.375" style="225" customWidth="1"/>
    <col min="3592" max="3592" width="13.75" style="225" customWidth="1"/>
    <col min="3593" max="3840" width="9" style="225" customWidth="1"/>
    <col min="3841" max="3841" width="47.5" style="225" customWidth="1"/>
    <col min="3842" max="3843" width="3.125" style="225" customWidth="1"/>
    <col min="3844" max="3844" width="23.625" style="225" customWidth="1"/>
    <col min="3845" max="3845" width="10.375" style="225" customWidth="1"/>
    <col min="3846" max="3846" width="7.5" style="225" customWidth="1"/>
    <col min="3847" max="3847" width="17.375" style="225" customWidth="1"/>
    <col min="3848" max="3848" width="13.75" style="225" customWidth="1"/>
    <col min="3849" max="4096" width="9" style="225" customWidth="1"/>
    <col min="4097" max="4097" width="47.5" style="225" customWidth="1"/>
    <col min="4098" max="4099" width="3.125" style="225" customWidth="1"/>
    <col min="4100" max="4100" width="23.625" style="225" customWidth="1"/>
    <col min="4101" max="4101" width="10.375" style="225" customWidth="1"/>
    <col min="4102" max="4102" width="7.5" style="225" customWidth="1"/>
    <col min="4103" max="4103" width="17.375" style="225" customWidth="1"/>
    <col min="4104" max="4104" width="13.75" style="225" customWidth="1"/>
    <col min="4105" max="4352" width="9" style="225" customWidth="1"/>
    <col min="4353" max="4353" width="47.5" style="225" customWidth="1"/>
    <col min="4354" max="4355" width="3.125" style="225" customWidth="1"/>
    <col min="4356" max="4356" width="23.625" style="225" customWidth="1"/>
    <col min="4357" max="4357" width="10.375" style="225" customWidth="1"/>
    <col min="4358" max="4358" width="7.5" style="225" customWidth="1"/>
    <col min="4359" max="4359" width="17.375" style="225" customWidth="1"/>
    <col min="4360" max="4360" width="13.75" style="225" customWidth="1"/>
    <col min="4361" max="4608" width="9" style="225" customWidth="1"/>
    <col min="4609" max="4609" width="47.5" style="225" customWidth="1"/>
    <col min="4610" max="4611" width="3.125" style="225" customWidth="1"/>
    <col min="4612" max="4612" width="23.625" style="225" customWidth="1"/>
    <col min="4613" max="4613" width="10.375" style="225" customWidth="1"/>
    <col min="4614" max="4614" width="7.5" style="225" customWidth="1"/>
    <col min="4615" max="4615" width="17.375" style="225" customWidth="1"/>
    <col min="4616" max="4616" width="13.75" style="225" customWidth="1"/>
    <col min="4617" max="4864" width="9" style="225" customWidth="1"/>
    <col min="4865" max="4865" width="47.5" style="225" customWidth="1"/>
    <col min="4866" max="4867" width="3.125" style="225" customWidth="1"/>
    <col min="4868" max="4868" width="23.625" style="225" customWidth="1"/>
    <col min="4869" max="4869" width="10.375" style="225" customWidth="1"/>
    <col min="4870" max="4870" width="7.5" style="225" customWidth="1"/>
    <col min="4871" max="4871" width="17.375" style="225" customWidth="1"/>
    <col min="4872" max="4872" width="13.75" style="225" customWidth="1"/>
    <col min="4873" max="5120" width="9" style="225" customWidth="1"/>
    <col min="5121" max="5121" width="47.5" style="225" customWidth="1"/>
    <col min="5122" max="5123" width="3.125" style="225" customWidth="1"/>
    <col min="5124" max="5124" width="23.625" style="225" customWidth="1"/>
    <col min="5125" max="5125" width="10.375" style="225" customWidth="1"/>
    <col min="5126" max="5126" width="7.5" style="225" customWidth="1"/>
    <col min="5127" max="5127" width="17.375" style="225" customWidth="1"/>
    <col min="5128" max="5128" width="13.75" style="225" customWidth="1"/>
    <col min="5129" max="5376" width="9" style="225" customWidth="1"/>
    <col min="5377" max="5377" width="47.5" style="225" customWidth="1"/>
    <col min="5378" max="5379" width="3.125" style="225" customWidth="1"/>
    <col min="5380" max="5380" width="23.625" style="225" customWidth="1"/>
    <col min="5381" max="5381" width="10.375" style="225" customWidth="1"/>
    <col min="5382" max="5382" width="7.5" style="225" customWidth="1"/>
    <col min="5383" max="5383" width="17.375" style="225" customWidth="1"/>
    <col min="5384" max="5384" width="13.75" style="225" customWidth="1"/>
    <col min="5385" max="5632" width="9" style="225" customWidth="1"/>
    <col min="5633" max="5633" width="47.5" style="225" customWidth="1"/>
    <col min="5634" max="5635" width="3.125" style="225" customWidth="1"/>
    <col min="5636" max="5636" width="23.625" style="225" customWidth="1"/>
    <col min="5637" max="5637" width="10.375" style="225" customWidth="1"/>
    <col min="5638" max="5638" width="7.5" style="225" customWidth="1"/>
    <col min="5639" max="5639" width="17.375" style="225" customWidth="1"/>
    <col min="5640" max="5640" width="13.75" style="225" customWidth="1"/>
    <col min="5641" max="5888" width="9" style="225" customWidth="1"/>
    <col min="5889" max="5889" width="47.5" style="225" customWidth="1"/>
    <col min="5890" max="5891" width="3.125" style="225" customWidth="1"/>
    <col min="5892" max="5892" width="23.625" style="225" customWidth="1"/>
    <col min="5893" max="5893" width="10.375" style="225" customWidth="1"/>
    <col min="5894" max="5894" width="7.5" style="225" customWidth="1"/>
    <col min="5895" max="5895" width="17.375" style="225" customWidth="1"/>
    <col min="5896" max="5896" width="13.75" style="225" customWidth="1"/>
    <col min="5897" max="6144" width="9" style="225" customWidth="1"/>
    <col min="6145" max="6145" width="47.5" style="225" customWidth="1"/>
    <col min="6146" max="6147" width="3.125" style="225" customWidth="1"/>
    <col min="6148" max="6148" width="23.625" style="225" customWidth="1"/>
    <col min="6149" max="6149" width="10.375" style="225" customWidth="1"/>
    <col min="6150" max="6150" width="7.5" style="225" customWidth="1"/>
    <col min="6151" max="6151" width="17.375" style="225" customWidth="1"/>
    <col min="6152" max="6152" width="13.75" style="225" customWidth="1"/>
    <col min="6153" max="6400" width="9" style="225" customWidth="1"/>
    <col min="6401" max="6401" width="47.5" style="225" customWidth="1"/>
    <col min="6402" max="6403" width="3.125" style="225" customWidth="1"/>
    <col min="6404" max="6404" width="23.625" style="225" customWidth="1"/>
    <col min="6405" max="6405" width="10.375" style="225" customWidth="1"/>
    <col min="6406" max="6406" width="7.5" style="225" customWidth="1"/>
    <col min="6407" max="6407" width="17.375" style="225" customWidth="1"/>
    <col min="6408" max="6408" width="13.75" style="225" customWidth="1"/>
    <col min="6409" max="6656" width="9" style="225" customWidth="1"/>
    <col min="6657" max="6657" width="47.5" style="225" customWidth="1"/>
    <col min="6658" max="6659" width="3.125" style="225" customWidth="1"/>
    <col min="6660" max="6660" width="23.625" style="225" customWidth="1"/>
    <col min="6661" max="6661" width="10.375" style="225" customWidth="1"/>
    <col min="6662" max="6662" width="7.5" style="225" customWidth="1"/>
    <col min="6663" max="6663" width="17.375" style="225" customWidth="1"/>
    <col min="6664" max="6664" width="13.75" style="225" customWidth="1"/>
    <col min="6665" max="6912" width="9" style="225" customWidth="1"/>
    <col min="6913" max="6913" width="47.5" style="225" customWidth="1"/>
    <col min="6914" max="6915" width="3.125" style="225" customWidth="1"/>
    <col min="6916" max="6916" width="23.625" style="225" customWidth="1"/>
    <col min="6917" max="6917" width="10.375" style="225" customWidth="1"/>
    <col min="6918" max="6918" width="7.5" style="225" customWidth="1"/>
    <col min="6919" max="6919" width="17.375" style="225" customWidth="1"/>
    <col min="6920" max="6920" width="13.75" style="225" customWidth="1"/>
    <col min="6921" max="7168" width="9" style="225" customWidth="1"/>
    <col min="7169" max="7169" width="47.5" style="225" customWidth="1"/>
    <col min="7170" max="7171" width="3.125" style="225" customWidth="1"/>
    <col min="7172" max="7172" width="23.625" style="225" customWidth="1"/>
    <col min="7173" max="7173" width="10.375" style="225" customWidth="1"/>
    <col min="7174" max="7174" width="7.5" style="225" customWidth="1"/>
    <col min="7175" max="7175" width="17.375" style="225" customWidth="1"/>
    <col min="7176" max="7176" width="13.75" style="225" customWidth="1"/>
    <col min="7177" max="7424" width="9" style="225" customWidth="1"/>
    <col min="7425" max="7425" width="47.5" style="225" customWidth="1"/>
    <col min="7426" max="7427" width="3.125" style="225" customWidth="1"/>
    <col min="7428" max="7428" width="23.625" style="225" customWidth="1"/>
    <col min="7429" max="7429" width="10.375" style="225" customWidth="1"/>
    <col min="7430" max="7430" width="7.5" style="225" customWidth="1"/>
    <col min="7431" max="7431" width="17.375" style="225" customWidth="1"/>
    <col min="7432" max="7432" width="13.75" style="225" customWidth="1"/>
    <col min="7433" max="7680" width="9" style="225" customWidth="1"/>
    <col min="7681" max="7681" width="47.5" style="225" customWidth="1"/>
    <col min="7682" max="7683" width="3.125" style="225" customWidth="1"/>
    <col min="7684" max="7684" width="23.625" style="225" customWidth="1"/>
    <col min="7685" max="7685" width="10.375" style="225" customWidth="1"/>
    <col min="7686" max="7686" width="7.5" style="225" customWidth="1"/>
    <col min="7687" max="7687" width="17.375" style="225" customWidth="1"/>
    <col min="7688" max="7688" width="13.75" style="225" customWidth="1"/>
    <col min="7689" max="7936" width="9" style="225" customWidth="1"/>
    <col min="7937" max="7937" width="47.5" style="225" customWidth="1"/>
    <col min="7938" max="7939" width="3.125" style="225" customWidth="1"/>
    <col min="7940" max="7940" width="23.625" style="225" customWidth="1"/>
    <col min="7941" max="7941" width="10.375" style="225" customWidth="1"/>
    <col min="7942" max="7942" width="7.5" style="225" customWidth="1"/>
    <col min="7943" max="7943" width="17.375" style="225" customWidth="1"/>
    <col min="7944" max="7944" width="13.75" style="225" customWidth="1"/>
    <col min="7945" max="8192" width="9" style="225" customWidth="1"/>
    <col min="8193" max="8193" width="47.5" style="225" customWidth="1"/>
    <col min="8194" max="8195" width="3.125" style="225" customWidth="1"/>
    <col min="8196" max="8196" width="23.625" style="225" customWidth="1"/>
    <col min="8197" max="8197" width="10.375" style="225" customWidth="1"/>
    <col min="8198" max="8198" width="7.5" style="225" customWidth="1"/>
    <col min="8199" max="8199" width="17.375" style="225" customWidth="1"/>
    <col min="8200" max="8200" width="13.75" style="225" customWidth="1"/>
    <col min="8201" max="8448" width="9" style="225" customWidth="1"/>
    <col min="8449" max="8449" width="47.5" style="225" customWidth="1"/>
    <col min="8450" max="8451" width="3.125" style="225" customWidth="1"/>
    <col min="8452" max="8452" width="23.625" style="225" customWidth="1"/>
    <col min="8453" max="8453" width="10.375" style="225" customWidth="1"/>
    <col min="8454" max="8454" width="7.5" style="225" customWidth="1"/>
    <col min="8455" max="8455" width="17.375" style="225" customWidth="1"/>
    <col min="8456" max="8456" width="13.75" style="225" customWidth="1"/>
    <col min="8457" max="8704" width="9" style="225" customWidth="1"/>
    <col min="8705" max="8705" width="47.5" style="225" customWidth="1"/>
    <col min="8706" max="8707" width="3.125" style="225" customWidth="1"/>
    <col min="8708" max="8708" width="23.625" style="225" customWidth="1"/>
    <col min="8709" max="8709" width="10.375" style="225" customWidth="1"/>
    <col min="8710" max="8710" width="7.5" style="225" customWidth="1"/>
    <col min="8711" max="8711" width="17.375" style="225" customWidth="1"/>
    <col min="8712" max="8712" width="13.75" style="225" customWidth="1"/>
    <col min="8713" max="8960" width="9" style="225" customWidth="1"/>
    <col min="8961" max="8961" width="47.5" style="225" customWidth="1"/>
    <col min="8962" max="8963" width="3.125" style="225" customWidth="1"/>
    <col min="8964" max="8964" width="23.625" style="225" customWidth="1"/>
    <col min="8965" max="8965" width="10.375" style="225" customWidth="1"/>
    <col min="8966" max="8966" width="7.5" style="225" customWidth="1"/>
    <col min="8967" max="8967" width="17.375" style="225" customWidth="1"/>
    <col min="8968" max="8968" width="13.75" style="225" customWidth="1"/>
    <col min="8969" max="9216" width="9" style="225" customWidth="1"/>
    <col min="9217" max="9217" width="47.5" style="225" customWidth="1"/>
    <col min="9218" max="9219" width="3.125" style="225" customWidth="1"/>
    <col min="9220" max="9220" width="23.625" style="225" customWidth="1"/>
    <col min="9221" max="9221" width="10.375" style="225" customWidth="1"/>
    <col min="9222" max="9222" width="7.5" style="225" customWidth="1"/>
    <col min="9223" max="9223" width="17.375" style="225" customWidth="1"/>
    <col min="9224" max="9224" width="13.75" style="225" customWidth="1"/>
    <col min="9225" max="9472" width="9" style="225" customWidth="1"/>
    <col min="9473" max="9473" width="47.5" style="225" customWidth="1"/>
    <col min="9474" max="9475" width="3.125" style="225" customWidth="1"/>
    <col min="9476" max="9476" width="23.625" style="225" customWidth="1"/>
    <col min="9477" max="9477" width="10.375" style="225" customWidth="1"/>
    <col min="9478" max="9478" width="7.5" style="225" customWidth="1"/>
    <col min="9479" max="9479" width="17.375" style="225" customWidth="1"/>
    <col min="9480" max="9480" width="13.75" style="225" customWidth="1"/>
    <col min="9481" max="9728" width="9" style="225" customWidth="1"/>
    <col min="9729" max="9729" width="47.5" style="225" customWidth="1"/>
    <col min="9730" max="9731" width="3.125" style="225" customWidth="1"/>
    <col min="9732" max="9732" width="23.625" style="225" customWidth="1"/>
    <col min="9733" max="9733" width="10.375" style="225" customWidth="1"/>
    <col min="9734" max="9734" width="7.5" style="225" customWidth="1"/>
    <col min="9735" max="9735" width="17.375" style="225" customWidth="1"/>
    <col min="9736" max="9736" width="13.75" style="225" customWidth="1"/>
    <col min="9737" max="9984" width="9" style="225" customWidth="1"/>
    <col min="9985" max="9985" width="47.5" style="225" customWidth="1"/>
    <col min="9986" max="9987" width="3.125" style="225" customWidth="1"/>
    <col min="9988" max="9988" width="23.625" style="225" customWidth="1"/>
    <col min="9989" max="9989" width="10.375" style="225" customWidth="1"/>
    <col min="9990" max="9990" width="7.5" style="225" customWidth="1"/>
    <col min="9991" max="9991" width="17.375" style="225" customWidth="1"/>
    <col min="9992" max="9992" width="13.75" style="225" customWidth="1"/>
    <col min="9993" max="10240" width="9" style="225" customWidth="1"/>
    <col min="10241" max="10241" width="47.5" style="225" customWidth="1"/>
    <col min="10242" max="10243" width="3.125" style="225" customWidth="1"/>
    <col min="10244" max="10244" width="23.625" style="225" customWidth="1"/>
    <col min="10245" max="10245" width="10.375" style="225" customWidth="1"/>
    <col min="10246" max="10246" width="7.5" style="225" customWidth="1"/>
    <col min="10247" max="10247" width="17.375" style="225" customWidth="1"/>
    <col min="10248" max="10248" width="13.75" style="225" customWidth="1"/>
    <col min="10249" max="10496" width="9" style="225" customWidth="1"/>
    <col min="10497" max="10497" width="47.5" style="225" customWidth="1"/>
    <col min="10498" max="10499" width="3.125" style="225" customWidth="1"/>
    <col min="10500" max="10500" width="23.625" style="225" customWidth="1"/>
    <col min="10501" max="10501" width="10.375" style="225" customWidth="1"/>
    <col min="10502" max="10502" width="7.5" style="225" customWidth="1"/>
    <col min="10503" max="10503" width="17.375" style="225" customWidth="1"/>
    <col min="10504" max="10504" width="13.75" style="225" customWidth="1"/>
    <col min="10505" max="10752" width="9" style="225" customWidth="1"/>
    <col min="10753" max="10753" width="47.5" style="225" customWidth="1"/>
    <col min="10754" max="10755" width="3.125" style="225" customWidth="1"/>
    <col min="10756" max="10756" width="23.625" style="225" customWidth="1"/>
    <col min="10757" max="10757" width="10.375" style="225" customWidth="1"/>
    <col min="10758" max="10758" width="7.5" style="225" customWidth="1"/>
    <col min="10759" max="10759" width="17.375" style="225" customWidth="1"/>
    <col min="10760" max="10760" width="13.75" style="225" customWidth="1"/>
    <col min="10761" max="11008" width="9" style="225" customWidth="1"/>
    <col min="11009" max="11009" width="47.5" style="225" customWidth="1"/>
    <col min="11010" max="11011" width="3.125" style="225" customWidth="1"/>
    <col min="11012" max="11012" width="23.625" style="225" customWidth="1"/>
    <col min="11013" max="11013" width="10.375" style="225" customWidth="1"/>
    <col min="11014" max="11014" width="7.5" style="225" customWidth="1"/>
    <col min="11015" max="11015" width="17.375" style="225" customWidth="1"/>
    <col min="11016" max="11016" width="13.75" style="225" customWidth="1"/>
    <col min="11017" max="11264" width="9" style="225" customWidth="1"/>
    <col min="11265" max="11265" width="47.5" style="225" customWidth="1"/>
    <col min="11266" max="11267" width="3.125" style="225" customWidth="1"/>
    <col min="11268" max="11268" width="23.625" style="225" customWidth="1"/>
    <col min="11269" max="11269" width="10.375" style="225" customWidth="1"/>
    <col min="11270" max="11270" width="7.5" style="225" customWidth="1"/>
    <col min="11271" max="11271" width="17.375" style="225" customWidth="1"/>
    <col min="11272" max="11272" width="13.75" style="225" customWidth="1"/>
    <col min="11273" max="11520" width="9" style="225" customWidth="1"/>
    <col min="11521" max="11521" width="47.5" style="225" customWidth="1"/>
    <col min="11522" max="11523" width="3.125" style="225" customWidth="1"/>
    <col min="11524" max="11524" width="23.625" style="225" customWidth="1"/>
    <col min="11525" max="11525" width="10.375" style="225" customWidth="1"/>
    <col min="11526" max="11526" width="7.5" style="225" customWidth="1"/>
    <col min="11527" max="11527" width="17.375" style="225" customWidth="1"/>
    <col min="11528" max="11528" width="13.75" style="225" customWidth="1"/>
    <col min="11529" max="11776" width="9" style="225" customWidth="1"/>
    <col min="11777" max="11777" width="47.5" style="225" customWidth="1"/>
    <col min="11778" max="11779" width="3.125" style="225" customWidth="1"/>
    <col min="11780" max="11780" width="23.625" style="225" customWidth="1"/>
    <col min="11781" max="11781" width="10.375" style="225" customWidth="1"/>
    <col min="11782" max="11782" width="7.5" style="225" customWidth="1"/>
    <col min="11783" max="11783" width="17.375" style="225" customWidth="1"/>
    <col min="11784" max="11784" width="13.75" style="225" customWidth="1"/>
    <col min="11785" max="12032" width="9" style="225" customWidth="1"/>
    <col min="12033" max="12033" width="47.5" style="225" customWidth="1"/>
    <col min="12034" max="12035" width="3.125" style="225" customWidth="1"/>
    <col min="12036" max="12036" width="23.625" style="225" customWidth="1"/>
    <col min="12037" max="12037" width="10.375" style="225" customWidth="1"/>
    <col min="12038" max="12038" width="7.5" style="225" customWidth="1"/>
    <col min="12039" max="12039" width="17.375" style="225" customWidth="1"/>
    <col min="12040" max="12040" width="13.75" style="225" customWidth="1"/>
    <col min="12041" max="12288" width="9" style="225" customWidth="1"/>
    <col min="12289" max="12289" width="47.5" style="225" customWidth="1"/>
    <col min="12290" max="12291" width="3.125" style="225" customWidth="1"/>
    <col min="12292" max="12292" width="23.625" style="225" customWidth="1"/>
    <col min="12293" max="12293" width="10.375" style="225" customWidth="1"/>
    <col min="12294" max="12294" width="7.5" style="225" customWidth="1"/>
    <col min="12295" max="12295" width="17.375" style="225" customWidth="1"/>
    <col min="12296" max="12296" width="13.75" style="225" customWidth="1"/>
    <col min="12297" max="12544" width="9" style="225" customWidth="1"/>
    <col min="12545" max="12545" width="47.5" style="225" customWidth="1"/>
    <col min="12546" max="12547" width="3.125" style="225" customWidth="1"/>
    <col min="12548" max="12548" width="23.625" style="225" customWidth="1"/>
    <col min="12549" max="12549" width="10.375" style="225" customWidth="1"/>
    <col min="12550" max="12550" width="7.5" style="225" customWidth="1"/>
    <col min="12551" max="12551" width="17.375" style="225" customWidth="1"/>
    <col min="12552" max="12552" width="13.75" style="225" customWidth="1"/>
    <col min="12553" max="12800" width="9" style="225" customWidth="1"/>
    <col min="12801" max="12801" width="47.5" style="225" customWidth="1"/>
    <col min="12802" max="12803" width="3.125" style="225" customWidth="1"/>
    <col min="12804" max="12804" width="23.625" style="225" customWidth="1"/>
    <col min="12805" max="12805" width="10.375" style="225" customWidth="1"/>
    <col min="12806" max="12806" width="7.5" style="225" customWidth="1"/>
    <col min="12807" max="12807" width="17.375" style="225" customWidth="1"/>
    <col min="12808" max="12808" width="13.75" style="225" customWidth="1"/>
    <col min="12809" max="13056" width="9" style="225" customWidth="1"/>
    <col min="13057" max="13057" width="47.5" style="225" customWidth="1"/>
    <col min="13058" max="13059" width="3.125" style="225" customWidth="1"/>
    <col min="13060" max="13060" width="23.625" style="225" customWidth="1"/>
    <col min="13061" max="13061" width="10.375" style="225" customWidth="1"/>
    <col min="13062" max="13062" width="7.5" style="225" customWidth="1"/>
    <col min="13063" max="13063" width="17.375" style="225" customWidth="1"/>
    <col min="13064" max="13064" width="13.75" style="225" customWidth="1"/>
    <col min="13065" max="13312" width="9" style="225" customWidth="1"/>
    <col min="13313" max="13313" width="47.5" style="225" customWidth="1"/>
    <col min="13314" max="13315" width="3.125" style="225" customWidth="1"/>
    <col min="13316" max="13316" width="23.625" style="225" customWidth="1"/>
    <col min="13317" max="13317" width="10.375" style="225" customWidth="1"/>
    <col min="13318" max="13318" width="7.5" style="225" customWidth="1"/>
    <col min="13319" max="13319" width="17.375" style="225" customWidth="1"/>
    <col min="13320" max="13320" width="13.75" style="225" customWidth="1"/>
    <col min="13321" max="13568" width="9" style="225" customWidth="1"/>
    <col min="13569" max="13569" width="47.5" style="225" customWidth="1"/>
    <col min="13570" max="13571" width="3.125" style="225" customWidth="1"/>
    <col min="13572" max="13572" width="23.625" style="225" customWidth="1"/>
    <col min="13573" max="13573" width="10.375" style="225" customWidth="1"/>
    <col min="13574" max="13574" width="7.5" style="225" customWidth="1"/>
    <col min="13575" max="13575" width="17.375" style="225" customWidth="1"/>
    <col min="13576" max="13576" width="13.75" style="225" customWidth="1"/>
    <col min="13577" max="13824" width="9" style="225" customWidth="1"/>
    <col min="13825" max="13825" width="47.5" style="225" customWidth="1"/>
    <col min="13826" max="13827" width="3.125" style="225" customWidth="1"/>
    <col min="13828" max="13828" width="23.625" style="225" customWidth="1"/>
    <col min="13829" max="13829" width="10.375" style="225" customWidth="1"/>
    <col min="13830" max="13830" width="7.5" style="225" customWidth="1"/>
    <col min="13831" max="13831" width="17.375" style="225" customWidth="1"/>
    <col min="13832" max="13832" width="13.75" style="225" customWidth="1"/>
    <col min="13833" max="14080" width="9" style="225" customWidth="1"/>
    <col min="14081" max="14081" width="47.5" style="225" customWidth="1"/>
    <col min="14082" max="14083" width="3.125" style="225" customWidth="1"/>
    <col min="14084" max="14084" width="23.625" style="225" customWidth="1"/>
    <col min="14085" max="14085" width="10.375" style="225" customWidth="1"/>
    <col min="14086" max="14086" width="7.5" style="225" customWidth="1"/>
    <col min="14087" max="14087" width="17.375" style="225" customWidth="1"/>
    <col min="14088" max="14088" width="13.75" style="225" customWidth="1"/>
    <col min="14089" max="14336" width="9" style="225" customWidth="1"/>
    <col min="14337" max="14337" width="47.5" style="225" customWidth="1"/>
    <col min="14338" max="14339" width="3.125" style="225" customWidth="1"/>
    <col min="14340" max="14340" width="23.625" style="225" customWidth="1"/>
    <col min="14341" max="14341" width="10.375" style="225" customWidth="1"/>
    <col min="14342" max="14342" width="7.5" style="225" customWidth="1"/>
    <col min="14343" max="14343" width="17.375" style="225" customWidth="1"/>
    <col min="14344" max="14344" width="13.75" style="225" customWidth="1"/>
    <col min="14345" max="14592" width="9" style="225" customWidth="1"/>
    <col min="14593" max="14593" width="47.5" style="225" customWidth="1"/>
    <col min="14594" max="14595" width="3.125" style="225" customWidth="1"/>
    <col min="14596" max="14596" width="23.625" style="225" customWidth="1"/>
    <col min="14597" max="14597" width="10.375" style="225" customWidth="1"/>
    <col min="14598" max="14598" width="7.5" style="225" customWidth="1"/>
    <col min="14599" max="14599" width="17.375" style="225" customWidth="1"/>
    <col min="14600" max="14600" width="13.75" style="225" customWidth="1"/>
    <col min="14601" max="14848" width="9" style="225" customWidth="1"/>
    <col min="14849" max="14849" width="47.5" style="225" customWidth="1"/>
    <col min="14850" max="14851" width="3.125" style="225" customWidth="1"/>
    <col min="14852" max="14852" width="23.625" style="225" customWidth="1"/>
    <col min="14853" max="14853" width="10.375" style="225" customWidth="1"/>
    <col min="14854" max="14854" width="7.5" style="225" customWidth="1"/>
    <col min="14855" max="14855" width="17.375" style="225" customWidth="1"/>
    <col min="14856" max="14856" width="13.75" style="225" customWidth="1"/>
    <col min="14857" max="15104" width="9" style="225" customWidth="1"/>
    <col min="15105" max="15105" width="47.5" style="225" customWidth="1"/>
    <col min="15106" max="15107" width="3.125" style="225" customWidth="1"/>
    <col min="15108" max="15108" width="23.625" style="225" customWidth="1"/>
    <col min="15109" max="15109" width="10.375" style="225" customWidth="1"/>
    <col min="15110" max="15110" width="7.5" style="225" customWidth="1"/>
    <col min="15111" max="15111" width="17.375" style="225" customWidth="1"/>
    <col min="15112" max="15112" width="13.75" style="225" customWidth="1"/>
    <col min="15113" max="15360" width="9" style="225" customWidth="1"/>
    <col min="15361" max="15361" width="47.5" style="225" customWidth="1"/>
    <col min="15362" max="15363" width="3.125" style="225" customWidth="1"/>
    <col min="15364" max="15364" width="23.625" style="225" customWidth="1"/>
    <col min="15365" max="15365" width="10.375" style="225" customWidth="1"/>
    <col min="15366" max="15366" width="7.5" style="225" customWidth="1"/>
    <col min="15367" max="15367" width="17.375" style="225" customWidth="1"/>
    <col min="15368" max="15368" width="13.75" style="225" customWidth="1"/>
    <col min="15369" max="15616" width="9" style="225" customWidth="1"/>
    <col min="15617" max="15617" width="47.5" style="225" customWidth="1"/>
    <col min="15618" max="15619" width="3.125" style="225" customWidth="1"/>
    <col min="15620" max="15620" width="23.625" style="225" customWidth="1"/>
    <col min="15621" max="15621" width="10.375" style="225" customWidth="1"/>
    <col min="15622" max="15622" width="7.5" style="225" customWidth="1"/>
    <col min="15623" max="15623" width="17.375" style="225" customWidth="1"/>
    <col min="15624" max="15624" width="13.75" style="225" customWidth="1"/>
    <col min="15625" max="15872" width="9" style="225" customWidth="1"/>
    <col min="15873" max="15873" width="47.5" style="225" customWidth="1"/>
    <col min="15874" max="15875" width="3.125" style="225" customWidth="1"/>
    <col min="15876" max="15876" width="23.625" style="225" customWidth="1"/>
    <col min="15877" max="15877" width="10.375" style="225" customWidth="1"/>
    <col min="15878" max="15878" width="7.5" style="225" customWidth="1"/>
    <col min="15879" max="15879" width="17.375" style="225" customWidth="1"/>
    <col min="15880" max="15880" width="13.75" style="225" customWidth="1"/>
    <col min="15881" max="16128" width="9" style="225" customWidth="1"/>
    <col min="16129" max="16129" width="47.5" style="225" customWidth="1"/>
    <col min="16130" max="16131" width="3.125" style="225" customWidth="1"/>
    <col min="16132" max="16132" width="23.625" style="225" customWidth="1"/>
    <col min="16133" max="16133" width="10.375" style="225" customWidth="1"/>
    <col min="16134" max="16134" width="7.5" style="225" customWidth="1"/>
    <col min="16135" max="16135" width="17.375" style="225" customWidth="1"/>
    <col min="16136" max="16136" width="13.75" style="225" customWidth="1"/>
    <col min="16137" max="16384" width="9" style="225" customWidth="1"/>
  </cols>
  <sheetData>
    <row r="1" spans="1:8" ht="20.100000000000001" customHeight="1">
      <c r="A1" s="226"/>
      <c r="B1" s="239"/>
      <c r="C1" s="239"/>
      <c r="D1" s="239"/>
      <c r="E1" s="239"/>
      <c r="F1" s="239"/>
      <c r="G1" s="239"/>
      <c r="H1" s="239"/>
    </row>
    <row r="2" spans="1:8" ht="20.100000000000001" customHeight="1">
      <c r="A2" s="226"/>
      <c r="B2" s="239"/>
      <c r="C2" s="239"/>
      <c r="D2" s="239"/>
      <c r="E2" s="239"/>
      <c r="F2" s="239"/>
      <c r="G2" s="258" t="s">
        <v>495</v>
      </c>
      <c r="H2" s="258"/>
    </row>
    <row r="3" spans="1:8" ht="20.100000000000001" customHeight="1">
      <c r="A3" s="226"/>
      <c r="B3" s="239"/>
      <c r="C3" s="239"/>
      <c r="D3" s="239"/>
      <c r="E3" s="239"/>
      <c r="F3" s="239"/>
      <c r="G3" s="258"/>
      <c r="H3" s="258"/>
    </row>
    <row r="4" spans="1:8" ht="20.100000000000001" customHeight="1">
      <c r="A4" s="274" t="s">
        <v>141</v>
      </c>
      <c r="B4" s="278"/>
      <c r="C4" s="278"/>
      <c r="D4" s="278"/>
      <c r="E4" s="278"/>
      <c r="F4" s="278"/>
      <c r="G4" s="278"/>
      <c r="H4" s="278"/>
    </row>
    <row r="5" spans="1:8" ht="20.100000000000001" customHeight="1">
      <c r="A5" s="228"/>
      <c r="B5" s="228"/>
      <c r="C5" s="228"/>
      <c r="D5" s="228"/>
      <c r="E5" s="228"/>
      <c r="F5" s="228"/>
      <c r="G5" s="228"/>
      <c r="H5" s="228"/>
    </row>
    <row r="6" spans="1:8" ht="39.950000000000003" customHeight="1">
      <c r="A6" s="229" t="s">
        <v>489</v>
      </c>
      <c r="B6" s="242"/>
      <c r="C6" s="249"/>
      <c r="D6" s="249"/>
      <c r="E6" s="249"/>
      <c r="F6" s="249"/>
      <c r="G6" s="249"/>
      <c r="H6" s="266"/>
    </row>
    <row r="7" spans="1:8" ht="39.950000000000003" customHeight="1">
      <c r="A7" s="275" t="s">
        <v>56</v>
      </c>
      <c r="B7" s="243"/>
      <c r="C7" s="250"/>
      <c r="D7" s="250"/>
      <c r="E7" s="250"/>
      <c r="F7" s="250"/>
      <c r="G7" s="250"/>
      <c r="H7" s="267"/>
    </row>
    <row r="8" spans="1:8" ht="39.950000000000003" customHeight="1">
      <c r="A8" s="275" t="s">
        <v>597</v>
      </c>
      <c r="B8" s="243" t="s">
        <v>482</v>
      </c>
      <c r="C8" s="250"/>
      <c r="D8" s="250"/>
      <c r="E8" s="250"/>
      <c r="F8" s="250"/>
      <c r="G8" s="250"/>
      <c r="H8" s="267"/>
    </row>
    <row r="9" spans="1:8" ht="39.950000000000003" customHeight="1">
      <c r="A9" s="1150" t="s">
        <v>978</v>
      </c>
      <c r="B9" s="963" t="s">
        <v>717</v>
      </c>
      <c r="C9" s="1286"/>
      <c r="D9" s="1286"/>
      <c r="E9" s="1286"/>
      <c r="F9" s="1286"/>
      <c r="G9" s="1286"/>
      <c r="H9" s="972"/>
    </row>
    <row r="10" spans="1:8">
      <c r="A10" s="277" t="s">
        <v>502</v>
      </c>
      <c r="B10" s="1329"/>
      <c r="C10" s="1319"/>
      <c r="D10" s="1319"/>
      <c r="E10" s="1319"/>
      <c r="F10" s="1319"/>
      <c r="G10" s="1321"/>
      <c r="H10" s="271" t="s">
        <v>717</v>
      </c>
    </row>
    <row r="11" spans="1:8">
      <c r="A11" s="237"/>
      <c r="B11" s="290"/>
      <c r="C11" s="241"/>
      <c r="D11" s="241"/>
      <c r="E11" s="241"/>
      <c r="F11" s="241"/>
      <c r="G11" s="1331"/>
      <c r="H11" s="272"/>
    </row>
    <row r="12" spans="1:8" ht="53.1" customHeight="1">
      <c r="A12" s="237"/>
      <c r="B12" s="290"/>
      <c r="C12" s="241"/>
      <c r="D12" s="241"/>
      <c r="E12" s="241"/>
      <c r="F12" s="241"/>
      <c r="G12" s="1331"/>
      <c r="H12" s="272"/>
    </row>
    <row r="13" spans="1:8" ht="53.1" customHeight="1">
      <c r="A13" s="237"/>
      <c r="B13" s="290"/>
      <c r="C13" s="241"/>
      <c r="D13" s="241"/>
      <c r="E13" s="241"/>
      <c r="F13" s="241"/>
      <c r="G13" s="1331"/>
      <c r="H13" s="272"/>
    </row>
    <row r="14" spans="1:8">
      <c r="A14" s="237"/>
      <c r="B14" s="290"/>
      <c r="C14" s="241"/>
      <c r="D14" s="241"/>
      <c r="E14" s="241"/>
      <c r="F14" s="241"/>
      <c r="G14" s="1331"/>
      <c r="H14" s="272"/>
    </row>
    <row r="15" spans="1:8">
      <c r="A15" s="238"/>
      <c r="B15" s="291"/>
      <c r="C15" s="1330"/>
      <c r="D15" s="1330"/>
      <c r="E15" s="1330"/>
      <c r="F15" s="1330"/>
      <c r="G15" s="1332"/>
      <c r="H15" s="273"/>
    </row>
    <row r="16" spans="1:8">
      <c r="A16" s="239"/>
      <c r="B16" s="239"/>
      <c r="C16" s="239"/>
      <c r="D16" s="239"/>
      <c r="E16" s="239"/>
      <c r="F16" s="239"/>
      <c r="G16" s="239"/>
      <c r="H16" s="239"/>
    </row>
    <row r="17" spans="1:8" ht="52.5" customHeight="1">
      <c r="A17" s="240" t="s">
        <v>376</v>
      </c>
      <c r="B17" s="241"/>
      <c r="C17" s="241"/>
      <c r="D17" s="241"/>
      <c r="E17" s="241"/>
      <c r="F17" s="241"/>
      <c r="G17" s="241"/>
      <c r="H17" s="241"/>
    </row>
    <row r="18" spans="1:8" ht="52.5" customHeight="1">
      <c r="A18" s="240" t="s">
        <v>976</v>
      </c>
      <c r="B18" s="241"/>
      <c r="C18" s="241"/>
      <c r="D18" s="241"/>
      <c r="E18" s="241"/>
      <c r="F18" s="241"/>
      <c r="G18" s="241"/>
      <c r="H18" s="241"/>
    </row>
    <row r="19" spans="1:8" ht="17.25" customHeight="1">
      <c r="A19" s="241"/>
      <c r="B19" s="241"/>
      <c r="C19" s="241"/>
      <c r="D19" s="241"/>
      <c r="E19" s="241"/>
      <c r="F19" s="241"/>
      <c r="G19" s="241"/>
      <c r="H19" s="241"/>
    </row>
    <row r="20" spans="1:8" ht="17.25" customHeight="1">
      <c r="A20" s="318"/>
      <c r="B20" s="318"/>
      <c r="C20" s="318"/>
      <c r="D20" s="318"/>
      <c r="E20" s="318"/>
      <c r="F20" s="318"/>
      <c r="G20" s="318"/>
      <c r="H20" s="318"/>
    </row>
    <row r="21" spans="1:8" ht="17.25" customHeight="1">
      <c r="A21" s="318"/>
      <c r="B21" s="318"/>
      <c r="C21" s="318"/>
      <c r="D21" s="318"/>
      <c r="E21" s="318"/>
      <c r="F21" s="318"/>
      <c r="G21" s="318"/>
      <c r="H21" s="318"/>
    </row>
    <row r="22" spans="1:8" ht="17.25" customHeight="1">
      <c r="A22" s="318"/>
      <c r="B22" s="318"/>
      <c r="C22" s="318"/>
      <c r="D22" s="318"/>
      <c r="E22" s="318"/>
      <c r="F22" s="318"/>
      <c r="G22" s="318"/>
      <c r="H22" s="318"/>
    </row>
    <row r="23" spans="1:8" ht="17.25" customHeight="1">
      <c r="A23" s="318"/>
      <c r="B23" s="318"/>
      <c r="C23" s="318"/>
      <c r="D23" s="318"/>
      <c r="E23" s="318"/>
      <c r="F23" s="318"/>
      <c r="G23" s="318"/>
      <c r="H23" s="318"/>
    </row>
    <row r="24" spans="1:8" ht="17.25" customHeight="1">
      <c r="A24" s="318"/>
      <c r="B24" s="318"/>
      <c r="C24" s="318"/>
      <c r="D24" s="318"/>
      <c r="E24" s="318"/>
      <c r="F24" s="318"/>
      <c r="G24" s="318"/>
      <c r="H24" s="318"/>
    </row>
    <row r="25" spans="1:8">
      <c r="A25" s="318"/>
      <c r="B25" s="318"/>
      <c r="C25" s="318"/>
      <c r="D25" s="318"/>
      <c r="E25" s="318"/>
      <c r="F25" s="318"/>
      <c r="G25" s="318"/>
      <c r="H25" s="318"/>
    </row>
    <row r="26" spans="1:8">
      <c r="A26" s="318"/>
      <c r="B26" s="318"/>
      <c r="C26" s="318"/>
      <c r="D26" s="318"/>
      <c r="E26" s="318"/>
      <c r="F26" s="318"/>
      <c r="G26" s="318"/>
      <c r="H26" s="318"/>
    </row>
    <row r="27" spans="1:8">
      <c r="A27" s="318"/>
      <c r="B27" s="318"/>
      <c r="C27" s="318"/>
      <c r="D27" s="318"/>
      <c r="E27" s="318"/>
      <c r="F27" s="318"/>
      <c r="G27" s="318"/>
      <c r="H27" s="318"/>
    </row>
  </sheetData>
  <mergeCells count="16">
    <mergeCell ref="G2:H2"/>
    <mergeCell ref="A4:H4"/>
    <mergeCell ref="B6:H6"/>
    <mergeCell ref="B7:H7"/>
    <mergeCell ref="B8:H8"/>
    <mergeCell ref="B9:H9"/>
    <mergeCell ref="A17:H17"/>
    <mergeCell ref="A18:H18"/>
    <mergeCell ref="A19:H19"/>
    <mergeCell ref="A24:H24"/>
    <mergeCell ref="A25:H25"/>
    <mergeCell ref="A26:H26"/>
    <mergeCell ref="A27:H27"/>
    <mergeCell ref="A10:A15"/>
    <mergeCell ref="B10:G15"/>
    <mergeCell ref="H10:H15"/>
  </mergeCells>
  <phoneticPr fontId="6"/>
  <pageMargins left="0.7" right="0.7" top="0.75" bottom="0.75" header="0.3" footer="0.3"/>
  <pageSetup paperSize="9" fitToWidth="1" fitToHeight="1" orientation="portrait" usePrinterDefaults="1"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sheetPr>
    <tabColor theme="4"/>
  </sheetPr>
  <dimension ref="A1:E30"/>
  <sheetViews>
    <sheetView view="pageBreakPreview" zoomScaleNormal="90" zoomScaleSheetLayoutView="100" workbookViewId="0"/>
  </sheetViews>
  <sheetFormatPr defaultColWidth="9" defaultRowHeight="14.25"/>
  <cols>
    <col min="1" max="1" width="6.125" style="1333" customWidth="1"/>
    <col min="2" max="2" width="30.25" style="1334" customWidth="1"/>
    <col min="3" max="3" width="52.625" style="1334" customWidth="1"/>
    <col min="4" max="4" width="21.5" style="1334" customWidth="1"/>
    <col min="5" max="16384" width="9" style="1333"/>
  </cols>
  <sheetData>
    <row r="1" spans="1:5" ht="20.100000000000001" customHeight="1">
      <c r="A1" s="1336"/>
      <c r="B1" s="1346"/>
      <c r="C1" s="1346"/>
      <c r="D1" s="1366"/>
      <c r="E1" s="1373"/>
    </row>
    <row r="2" spans="1:5" ht="20.100000000000001" customHeight="1">
      <c r="A2" s="1336"/>
      <c r="B2" s="1346"/>
      <c r="C2" s="1357"/>
      <c r="D2" s="1366" t="s">
        <v>366</v>
      </c>
      <c r="E2" s="1336"/>
    </row>
    <row r="3" spans="1:5" ht="20.100000000000001" customHeight="1">
      <c r="A3" s="1336"/>
      <c r="B3" s="1346"/>
      <c r="C3" s="1357"/>
      <c r="D3" s="1366"/>
      <c r="E3" s="1336"/>
    </row>
    <row r="4" spans="1:5" ht="20.100000000000001" customHeight="1">
      <c r="A4" s="1337" t="s">
        <v>1005</v>
      </c>
      <c r="B4" s="1337"/>
      <c r="C4" s="1337"/>
      <c r="D4" s="1337"/>
      <c r="E4" s="1336"/>
    </row>
    <row r="5" spans="1:5" ht="20.100000000000001" customHeight="1">
      <c r="A5" s="1336"/>
      <c r="B5" s="1346"/>
      <c r="C5" s="1357"/>
      <c r="D5" s="1346"/>
      <c r="E5" s="1336"/>
    </row>
    <row r="6" spans="1:5" ht="32.25" customHeight="1">
      <c r="A6" s="1338" t="s">
        <v>489</v>
      </c>
      <c r="B6" s="1338"/>
      <c r="C6" s="1358"/>
      <c r="D6" s="1358"/>
      <c r="E6" s="1336"/>
    </row>
    <row r="7" spans="1:5" ht="32.25" customHeight="1">
      <c r="A7" s="1338" t="s">
        <v>56</v>
      </c>
      <c r="B7" s="1338"/>
      <c r="C7" s="1339"/>
      <c r="D7" s="1354"/>
      <c r="E7" s="1336"/>
    </row>
    <row r="8" spans="1:5" ht="32.25" customHeight="1">
      <c r="A8" s="1338" t="s">
        <v>597</v>
      </c>
      <c r="B8" s="1338"/>
      <c r="C8" s="1359" t="s">
        <v>1004</v>
      </c>
      <c r="D8" s="1359"/>
      <c r="E8" s="1336"/>
    </row>
    <row r="9" spans="1:5" ht="10.5" customHeight="1">
      <c r="A9" s="1336"/>
      <c r="B9" s="1347"/>
      <c r="C9" s="1347"/>
      <c r="D9" s="1347"/>
      <c r="E9" s="1336"/>
    </row>
    <row r="10" spans="1:5" s="1335" customFormat="1" ht="22.5" customHeight="1">
      <c r="A10" s="1339" t="s">
        <v>1003</v>
      </c>
      <c r="B10" s="1348"/>
      <c r="C10" s="1348"/>
      <c r="D10" s="1354"/>
      <c r="E10" s="1373"/>
    </row>
    <row r="11" spans="1:5" ht="32.25" customHeight="1">
      <c r="A11" s="1340" t="s">
        <v>899</v>
      </c>
      <c r="B11" s="1349" t="s">
        <v>1001</v>
      </c>
      <c r="C11" s="1349"/>
      <c r="D11" s="1367"/>
      <c r="E11" s="1336"/>
    </row>
    <row r="12" spans="1:5" ht="32.25" customHeight="1">
      <c r="A12" s="1340"/>
      <c r="B12" s="1350" t="s">
        <v>998</v>
      </c>
      <c r="C12" s="1360"/>
      <c r="D12" s="1368" t="s">
        <v>101</v>
      </c>
      <c r="E12" s="1336"/>
    </row>
    <row r="13" spans="1:5" ht="31.9" customHeight="1">
      <c r="A13" s="1340"/>
      <c r="B13" s="1350" t="s">
        <v>997</v>
      </c>
      <c r="C13" s="1360"/>
      <c r="D13" s="1369" t="s">
        <v>101</v>
      </c>
      <c r="E13" s="1336"/>
    </row>
    <row r="14" spans="1:5" ht="32.25" customHeight="1">
      <c r="A14" s="1341" t="s">
        <v>509</v>
      </c>
      <c r="B14" s="1349" t="s">
        <v>326</v>
      </c>
      <c r="C14" s="1349"/>
      <c r="D14" s="1367"/>
      <c r="E14" s="1336"/>
    </row>
    <row r="15" spans="1:5" ht="31.15" customHeight="1">
      <c r="A15" s="1342"/>
      <c r="B15" s="1350" t="s">
        <v>995</v>
      </c>
      <c r="C15" s="1361"/>
      <c r="D15" s="1370"/>
      <c r="E15" s="1336"/>
    </row>
    <row r="16" spans="1:5" ht="32.25" customHeight="1">
      <c r="A16" s="1341" t="s">
        <v>842</v>
      </c>
      <c r="B16" s="1349" t="s">
        <v>993</v>
      </c>
      <c r="C16" s="1349"/>
      <c r="D16" s="1367"/>
      <c r="E16" s="1336"/>
    </row>
    <row r="17" spans="1:5" ht="32.25" customHeight="1">
      <c r="A17" s="1343"/>
      <c r="B17" s="1350" t="s">
        <v>816</v>
      </c>
      <c r="C17" s="1362"/>
      <c r="D17" s="1368" t="s">
        <v>992</v>
      </c>
      <c r="E17" s="1336"/>
    </row>
    <row r="18" spans="1:5" ht="32.25" customHeight="1">
      <c r="A18" s="1341" t="s">
        <v>621</v>
      </c>
      <c r="B18" s="1349" t="s">
        <v>719</v>
      </c>
      <c r="C18" s="1349"/>
      <c r="D18" s="1367"/>
      <c r="E18" s="1336"/>
    </row>
    <row r="19" spans="1:5" ht="32.25" customHeight="1">
      <c r="A19" s="1343"/>
      <c r="B19" s="1350" t="s">
        <v>990</v>
      </c>
      <c r="C19" s="1363"/>
      <c r="D19" s="1368" t="s">
        <v>610</v>
      </c>
      <c r="E19" s="1336"/>
    </row>
    <row r="20" spans="1:5" ht="31.15" customHeight="1">
      <c r="A20" s="1342"/>
      <c r="B20" s="1350" t="s">
        <v>989</v>
      </c>
      <c r="C20" s="1364"/>
      <c r="D20" s="1371"/>
      <c r="E20" s="1336"/>
    </row>
    <row r="21" spans="1:5" ht="32.25" customHeight="1">
      <c r="A21" s="1340" t="s">
        <v>703</v>
      </c>
      <c r="B21" s="1351" t="s">
        <v>948</v>
      </c>
      <c r="C21" s="1351"/>
      <c r="D21" s="1370"/>
      <c r="E21" s="1336"/>
    </row>
    <row r="22" spans="1:5" ht="32.25" customHeight="1">
      <c r="A22" s="1340"/>
      <c r="B22" s="1350" t="s">
        <v>203</v>
      </c>
      <c r="C22" s="1365"/>
      <c r="D22" s="1365"/>
      <c r="E22" s="1336"/>
    </row>
    <row r="23" spans="1:5" ht="32.25" customHeight="1">
      <c r="A23" s="1344"/>
      <c r="B23" s="1352" t="s">
        <v>859</v>
      </c>
      <c r="C23" s="1365"/>
      <c r="D23" s="1365"/>
      <c r="E23" s="1336"/>
    </row>
    <row r="24" spans="1:5" ht="10.5" customHeight="1">
      <c r="A24" s="1336"/>
      <c r="B24" s="1353"/>
      <c r="C24" s="1353"/>
      <c r="D24" s="1372"/>
      <c r="E24" s="1336"/>
    </row>
    <row r="25" spans="1:5" ht="46.5" customHeight="1">
      <c r="A25" s="1339" t="s">
        <v>987</v>
      </c>
      <c r="B25" s="1354"/>
      <c r="C25" s="1350" t="s">
        <v>411</v>
      </c>
      <c r="D25" s="1350"/>
      <c r="E25" s="1336"/>
    </row>
    <row r="26" spans="1:5" ht="4.5" customHeight="1">
      <c r="A26" s="1336"/>
      <c r="B26" s="1346"/>
      <c r="C26" s="1346"/>
      <c r="D26" s="1346"/>
      <c r="E26" s="1336"/>
    </row>
    <row r="27" spans="1:5" ht="66" customHeight="1">
      <c r="A27" s="1345" t="s">
        <v>984</v>
      </c>
      <c r="B27" s="1355" t="s">
        <v>983</v>
      </c>
      <c r="C27" s="1355"/>
      <c r="D27" s="1355"/>
      <c r="E27" s="1336"/>
    </row>
    <row r="28" spans="1:5" ht="21" customHeight="1">
      <c r="A28" s="1345" t="s">
        <v>47</v>
      </c>
      <c r="B28" s="1355" t="s">
        <v>872</v>
      </c>
      <c r="C28" s="1355"/>
      <c r="D28" s="1355"/>
      <c r="E28" s="1336"/>
    </row>
    <row r="29" spans="1:5" ht="48.75" customHeight="1">
      <c r="A29" s="1345" t="s">
        <v>981</v>
      </c>
      <c r="B29" s="1356" t="s">
        <v>980</v>
      </c>
      <c r="C29" s="1356"/>
      <c r="D29" s="1356"/>
      <c r="E29" s="1336"/>
    </row>
    <row r="30" spans="1:5" ht="72.75" customHeight="1">
      <c r="A30" s="1345" t="s">
        <v>558</v>
      </c>
      <c r="B30" s="1356" t="s">
        <v>587</v>
      </c>
      <c r="C30" s="1356"/>
      <c r="D30" s="1356"/>
      <c r="E30" s="1336"/>
    </row>
  </sheetData>
  <mergeCells count="28">
    <mergeCell ref="A4:D4"/>
    <mergeCell ref="A6:B6"/>
    <mergeCell ref="C6:D6"/>
    <mergeCell ref="A7:B7"/>
    <mergeCell ref="C7:D7"/>
    <mergeCell ref="A8:B8"/>
    <mergeCell ref="C8:D8"/>
    <mergeCell ref="A10:D10"/>
    <mergeCell ref="B11:D11"/>
    <mergeCell ref="B14:D14"/>
    <mergeCell ref="C15:D15"/>
    <mergeCell ref="B16:D16"/>
    <mergeCell ref="B18:D18"/>
    <mergeCell ref="C20:D20"/>
    <mergeCell ref="B21:D21"/>
    <mergeCell ref="C22:D22"/>
    <mergeCell ref="C23:D23"/>
    <mergeCell ref="A25:B25"/>
    <mergeCell ref="C25:D25"/>
    <mergeCell ref="B27:D27"/>
    <mergeCell ref="B28:D28"/>
    <mergeCell ref="B29:D29"/>
    <mergeCell ref="B30:D30"/>
    <mergeCell ref="A11:A13"/>
    <mergeCell ref="A14:A15"/>
    <mergeCell ref="A16:A17"/>
    <mergeCell ref="A18:A20"/>
    <mergeCell ref="A21:A23"/>
  </mergeCells>
  <phoneticPr fontId="6"/>
  <pageMargins left="0.6" right="0.5" top="0.66" bottom="0.47" header="0.42" footer="0.27"/>
  <pageSetup paperSize="9" fitToWidth="1" fitToHeight="1" orientation="portrait" usePrinterDefaults="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sheetPr>
    <tabColor theme="4"/>
  </sheetPr>
  <dimension ref="A1:I15"/>
  <sheetViews>
    <sheetView view="pageBreakPreview" zoomScaleSheetLayoutView="100" workbookViewId="0"/>
  </sheetViews>
  <sheetFormatPr defaultRowHeight="18.75"/>
  <cols>
    <col min="1" max="1" width="0.75" style="1167" customWidth="1"/>
    <col min="2" max="2" width="24.25" style="1167" customWidth="1"/>
    <col min="3" max="3" width="4" style="1167" customWidth="1"/>
    <col min="4" max="6" width="20.125" style="1167" customWidth="1"/>
    <col min="7" max="7" width="3.125" style="1167" customWidth="1"/>
    <col min="8" max="8" width="1.25" style="1167" customWidth="1"/>
    <col min="9" max="9" width="2.5" style="1167" customWidth="1"/>
    <col min="10" max="10" width="9" style="1167" customWidth="1"/>
    <col min="11" max="11" width="14" style="1167" customWidth="1"/>
    <col min="12" max="256" width="9" style="1167" customWidth="1"/>
    <col min="257" max="257" width="0.75" style="1167" customWidth="1"/>
    <col min="258" max="258" width="24.25" style="1167" customWidth="1"/>
    <col min="259" max="259" width="4" style="1167" customWidth="1"/>
    <col min="260" max="262" width="20.125" style="1167" customWidth="1"/>
    <col min="263" max="263" width="3.125" style="1167" customWidth="1"/>
    <col min="264" max="264" width="3.75" style="1167" customWidth="1"/>
    <col min="265" max="265" width="2.5" style="1167" customWidth="1"/>
    <col min="266" max="266" width="9" style="1167" customWidth="1"/>
    <col min="267" max="267" width="14" style="1167" customWidth="1"/>
    <col min="268" max="512" width="9" style="1167" customWidth="1"/>
    <col min="513" max="513" width="0.75" style="1167" customWidth="1"/>
    <col min="514" max="514" width="24.25" style="1167" customWidth="1"/>
    <col min="515" max="515" width="4" style="1167" customWidth="1"/>
    <col min="516" max="518" width="20.125" style="1167" customWidth="1"/>
    <col min="519" max="519" width="3.125" style="1167" customWidth="1"/>
    <col min="520" max="520" width="3.75" style="1167" customWidth="1"/>
    <col min="521" max="521" width="2.5" style="1167" customWidth="1"/>
    <col min="522" max="522" width="9" style="1167" customWidth="1"/>
    <col min="523" max="523" width="14" style="1167" customWidth="1"/>
    <col min="524" max="768" width="9" style="1167" customWidth="1"/>
    <col min="769" max="769" width="0.75" style="1167" customWidth="1"/>
    <col min="770" max="770" width="24.25" style="1167" customWidth="1"/>
    <col min="771" max="771" width="4" style="1167" customWidth="1"/>
    <col min="772" max="774" width="20.125" style="1167" customWidth="1"/>
    <col min="775" max="775" width="3.125" style="1167" customWidth="1"/>
    <col min="776" max="776" width="3.75" style="1167" customWidth="1"/>
    <col min="777" max="777" width="2.5" style="1167" customWidth="1"/>
    <col min="778" max="778" width="9" style="1167" customWidth="1"/>
    <col min="779" max="779" width="14" style="1167" customWidth="1"/>
    <col min="780" max="1024" width="9" style="1167" customWidth="1"/>
    <col min="1025" max="1025" width="0.75" style="1167" customWidth="1"/>
    <col min="1026" max="1026" width="24.25" style="1167" customWidth="1"/>
    <col min="1027" max="1027" width="4" style="1167" customWidth="1"/>
    <col min="1028" max="1030" width="20.125" style="1167" customWidth="1"/>
    <col min="1031" max="1031" width="3.125" style="1167" customWidth="1"/>
    <col min="1032" max="1032" width="3.75" style="1167" customWidth="1"/>
    <col min="1033" max="1033" width="2.5" style="1167" customWidth="1"/>
    <col min="1034" max="1034" width="9" style="1167" customWidth="1"/>
    <col min="1035" max="1035" width="14" style="1167" customWidth="1"/>
    <col min="1036" max="1280" width="9" style="1167" customWidth="1"/>
    <col min="1281" max="1281" width="0.75" style="1167" customWidth="1"/>
    <col min="1282" max="1282" width="24.25" style="1167" customWidth="1"/>
    <col min="1283" max="1283" width="4" style="1167" customWidth="1"/>
    <col min="1284" max="1286" width="20.125" style="1167" customWidth="1"/>
    <col min="1287" max="1287" width="3.125" style="1167" customWidth="1"/>
    <col min="1288" max="1288" width="3.75" style="1167" customWidth="1"/>
    <col min="1289" max="1289" width="2.5" style="1167" customWidth="1"/>
    <col min="1290" max="1290" width="9" style="1167" customWidth="1"/>
    <col min="1291" max="1291" width="14" style="1167" customWidth="1"/>
    <col min="1292" max="1536" width="9" style="1167" customWidth="1"/>
    <col min="1537" max="1537" width="0.75" style="1167" customWidth="1"/>
    <col min="1538" max="1538" width="24.25" style="1167" customWidth="1"/>
    <col min="1539" max="1539" width="4" style="1167" customWidth="1"/>
    <col min="1540" max="1542" width="20.125" style="1167" customWidth="1"/>
    <col min="1543" max="1543" width="3.125" style="1167" customWidth="1"/>
    <col min="1544" max="1544" width="3.75" style="1167" customWidth="1"/>
    <col min="1545" max="1545" width="2.5" style="1167" customWidth="1"/>
    <col min="1546" max="1546" width="9" style="1167" customWidth="1"/>
    <col min="1547" max="1547" width="14" style="1167" customWidth="1"/>
    <col min="1548" max="1792" width="9" style="1167" customWidth="1"/>
    <col min="1793" max="1793" width="0.75" style="1167" customWidth="1"/>
    <col min="1794" max="1794" width="24.25" style="1167" customWidth="1"/>
    <col min="1795" max="1795" width="4" style="1167" customWidth="1"/>
    <col min="1796" max="1798" width="20.125" style="1167" customWidth="1"/>
    <col min="1799" max="1799" width="3.125" style="1167" customWidth="1"/>
    <col min="1800" max="1800" width="3.75" style="1167" customWidth="1"/>
    <col min="1801" max="1801" width="2.5" style="1167" customWidth="1"/>
    <col min="1802" max="1802" width="9" style="1167" customWidth="1"/>
    <col min="1803" max="1803" width="14" style="1167" customWidth="1"/>
    <col min="1804" max="2048" width="9" style="1167" customWidth="1"/>
    <col min="2049" max="2049" width="0.75" style="1167" customWidth="1"/>
    <col min="2050" max="2050" width="24.25" style="1167" customWidth="1"/>
    <col min="2051" max="2051" width="4" style="1167" customWidth="1"/>
    <col min="2052" max="2054" width="20.125" style="1167" customWidth="1"/>
    <col min="2055" max="2055" width="3.125" style="1167" customWidth="1"/>
    <col min="2056" max="2056" width="3.75" style="1167" customWidth="1"/>
    <col min="2057" max="2057" width="2.5" style="1167" customWidth="1"/>
    <col min="2058" max="2058" width="9" style="1167" customWidth="1"/>
    <col min="2059" max="2059" width="14" style="1167" customWidth="1"/>
    <col min="2060" max="2304" width="9" style="1167" customWidth="1"/>
    <col min="2305" max="2305" width="0.75" style="1167" customWidth="1"/>
    <col min="2306" max="2306" width="24.25" style="1167" customWidth="1"/>
    <col min="2307" max="2307" width="4" style="1167" customWidth="1"/>
    <col min="2308" max="2310" width="20.125" style="1167" customWidth="1"/>
    <col min="2311" max="2311" width="3.125" style="1167" customWidth="1"/>
    <col min="2312" max="2312" width="3.75" style="1167" customWidth="1"/>
    <col min="2313" max="2313" width="2.5" style="1167" customWidth="1"/>
    <col min="2314" max="2314" width="9" style="1167" customWidth="1"/>
    <col min="2315" max="2315" width="14" style="1167" customWidth="1"/>
    <col min="2316" max="2560" width="9" style="1167" customWidth="1"/>
    <col min="2561" max="2561" width="0.75" style="1167" customWidth="1"/>
    <col min="2562" max="2562" width="24.25" style="1167" customWidth="1"/>
    <col min="2563" max="2563" width="4" style="1167" customWidth="1"/>
    <col min="2564" max="2566" width="20.125" style="1167" customWidth="1"/>
    <col min="2567" max="2567" width="3.125" style="1167" customWidth="1"/>
    <col min="2568" max="2568" width="3.75" style="1167" customWidth="1"/>
    <col min="2569" max="2569" width="2.5" style="1167" customWidth="1"/>
    <col min="2570" max="2570" width="9" style="1167" customWidth="1"/>
    <col min="2571" max="2571" width="14" style="1167" customWidth="1"/>
    <col min="2572" max="2816" width="9" style="1167" customWidth="1"/>
    <col min="2817" max="2817" width="0.75" style="1167" customWidth="1"/>
    <col min="2818" max="2818" width="24.25" style="1167" customWidth="1"/>
    <col min="2819" max="2819" width="4" style="1167" customWidth="1"/>
    <col min="2820" max="2822" width="20.125" style="1167" customWidth="1"/>
    <col min="2823" max="2823" width="3.125" style="1167" customWidth="1"/>
    <col min="2824" max="2824" width="3.75" style="1167" customWidth="1"/>
    <col min="2825" max="2825" width="2.5" style="1167" customWidth="1"/>
    <col min="2826" max="2826" width="9" style="1167" customWidth="1"/>
    <col min="2827" max="2827" width="14" style="1167" customWidth="1"/>
    <col min="2828" max="3072" width="9" style="1167" customWidth="1"/>
    <col min="3073" max="3073" width="0.75" style="1167" customWidth="1"/>
    <col min="3074" max="3074" width="24.25" style="1167" customWidth="1"/>
    <col min="3075" max="3075" width="4" style="1167" customWidth="1"/>
    <col min="3076" max="3078" width="20.125" style="1167" customWidth="1"/>
    <col min="3079" max="3079" width="3.125" style="1167" customWidth="1"/>
    <col min="3080" max="3080" width="3.75" style="1167" customWidth="1"/>
    <col min="3081" max="3081" width="2.5" style="1167" customWidth="1"/>
    <col min="3082" max="3082" width="9" style="1167" customWidth="1"/>
    <col min="3083" max="3083" width="14" style="1167" customWidth="1"/>
    <col min="3084" max="3328" width="9" style="1167" customWidth="1"/>
    <col min="3329" max="3329" width="0.75" style="1167" customWidth="1"/>
    <col min="3330" max="3330" width="24.25" style="1167" customWidth="1"/>
    <col min="3331" max="3331" width="4" style="1167" customWidth="1"/>
    <col min="3332" max="3334" width="20.125" style="1167" customWidth="1"/>
    <col min="3335" max="3335" width="3.125" style="1167" customWidth="1"/>
    <col min="3336" max="3336" width="3.75" style="1167" customWidth="1"/>
    <col min="3337" max="3337" width="2.5" style="1167" customWidth="1"/>
    <col min="3338" max="3338" width="9" style="1167" customWidth="1"/>
    <col min="3339" max="3339" width="14" style="1167" customWidth="1"/>
    <col min="3340" max="3584" width="9" style="1167" customWidth="1"/>
    <col min="3585" max="3585" width="0.75" style="1167" customWidth="1"/>
    <col min="3586" max="3586" width="24.25" style="1167" customWidth="1"/>
    <col min="3587" max="3587" width="4" style="1167" customWidth="1"/>
    <col min="3588" max="3590" width="20.125" style="1167" customWidth="1"/>
    <col min="3591" max="3591" width="3.125" style="1167" customWidth="1"/>
    <col min="3592" max="3592" width="3.75" style="1167" customWidth="1"/>
    <col min="3593" max="3593" width="2.5" style="1167" customWidth="1"/>
    <col min="3594" max="3594" width="9" style="1167" customWidth="1"/>
    <col min="3595" max="3595" width="14" style="1167" customWidth="1"/>
    <col min="3596" max="3840" width="9" style="1167" customWidth="1"/>
    <col min="3841" max="3841" width="0.75" style="1167" customWidth="1"/>
    <col min="3842" max="3842" width="24.25" style="1167" customWidth="1"/>
    <col min="3843" max="3843" width="4" style="1167" customWidth="1"/>
    <col min="3844" max="3846" width="20.125" style="1167" customWidth="1"/>
    <col min="3847" max="3847" width="3.125" style="1167" customWidth="1"/>
    <col min="3848" max="3848" width="3.75" style="1167" customWidth="1"/>
    <col min="3849" max="3849" width="2.5" style="1167" customWidth="1"/>
    <col min="3850" max="3850" width="9" style="1167" customWidth="1"/>
    <col min="3851" max="3851" width="14" style="1167" customWidth="1"/>
    <col min="3852" max="4096" width="9" style="1167" customWidth="1"/>
    <col min="4097" max="4097" width="0.75" style="1167" customWidth="1"/>
    <col min="4098" max="4098" width="24.25" style="1167" customWidth="1"/>
    <col min="4099" max="4099" width="4" style="1167" customWidth="1"/>
    <col min="4100" max="4102" width="20.125" style="1167" customWidth="1"/>
    <col min="4103" max="4103" width="3.125" style="1167" customWidth="1"/>
    <col min="4104" max="4104" width="3.75" style="1167" customWidth="1"/>
    <col min="4105" max="4105" width="2.5" style="1167" customWidth="1"/>
    <col min="4106" max="4106" width="9" style="1167" customWidth="1"/>
    <col min="4107" max="4107" width="14" style="1167" customWidth="1"/>
    <col min="4108" max="4352" width="9" style="1167" customWidth="1"/>
    <col min="4353" max="4353" width="0.75" style="1167" customWidth="1"/>
    <col min="4354" max="4354" width="24.25" style="1167" customWidth="1"/>
    <col min="4355" max="4355" width="4" style="1167" customWidth="1"/>
    <col min="4356" max="4358" width="20.125" style="1167" customWidth="1"/>
    <col min="4359" max="4359" width="3.125" style="1167" customWidth="1"/>
    <col min="4360" max="4360" width="3.75" style="1167" customWidth="1"/>
    <col min="4361" max="4361" width="2.5" style="1167" customWidth="1"/>
    <col min="4362" max="4362" width="9" style="1167" customWidth="1"/>
    <col min="4363" max="4363" width="14" style="1167" customWidth="1"/>
    <col min="4364" max="4608" width="9" style="1167" customWidth="1"/>
    <col min="4609" max="4609" width="0.75" style="1167" customWidth="1"/>
    <col min="4610" max="4610" width="24.25" style="1167" customWidth="1"/>
    <col min="4611" max="4611" width="4" style="1167" customWidth="1"/>
    <col min="4612" max="4614" width="20.125" style="1167" customWidth="1"/>
    <col min="4615" max="4615" width="3.125" style="1167" customWidth="1"/>
    <col min="4616" max="4616" width="3.75" style="1167" customWidth="1"/>
    <col min="4617" max="4617" width="2.5" style="1167" customWidth="1"/>
    <col min="4618" max="4618" width="9" style="1167" customWidth="1"/>
    <col min="4619" max="4619" width="14" style="1167" customWidth="1"/>
    <col min="4620" max="4864" width="9" style="1167" customWidth="1"/>
    <col min="4865" max="4865" width="0.75" style="1167" customWidth="1"/>
    <col min="4866" max="4866" width="24.25" style="1167" customWidth="1"/>
    <col min="4867" max="4867" width="4" style="1167" customWidth="1"/>
    <col min="4868" max="4870" width="20.125" style="1167" customWidth="1"/>
    <col min="4871" max="4871" width="3.125" style="1167" customWidth="1"/>
    <col min="4872" max="4872" width="3.75" style="1167" customWidth="1"/>
    <col min="4873" max="4873" width="2.5" style="1167" customWidth="1"/>
    <col min="4874" max="4874" width="9" style="1167" customWidth="1"/>
    <col min="4875" max="4875" width="14" style="1167" customWidth="1"/>
    <col min="4876" max="5120" width="9" style="1167" customWidth="1"/>
    <col min="5121" max="5121" width="0.75" style="1167" customWidth="1"/>
    <col min="5122" max="5122" width="24.25" style="1167" customWidth="1"/>
    <col min="5123" max="5123" width="4" style="1167" customWidth="1"/>
    <col min="5124" max="5126" width="20.125" style="1167" customWidth="1"/>
    <col min="5127" max="5127" width="3.125" style="1167" customWidth="1"/>
    <col min="5128" max="5128" width="3.75" style="1167" customWidth="1"/>
    <col min="5129" max="5129" width="2.5" style="1167" customWidth="1"/>
    <col min="5130" max="5130" width="9" style="1167" customWidth="1"/>
    <col min="5131" max="5131" width="14" style="1167" customWidth="1"/>
    <col min="5132" max="5376" width="9" style="1167" customWidth="1"/>
    <col min="5377" max="5377" width="0.75" style="1167" customWidth="1"/>
    <col min="5378" max="5378" width="24.25" style="1167" customWidth="1"/>
    <col min="5379" max="5379" width="4" style="1167" customWidth="1"/>
    <col min="5380" max="5382" width="20.125" style="1167" customWidth="1"/>
    <col min="5383" max="5383" width="3.125" style="1167" customWidth="1"/>
    <col min="5384" max="5384" width="3.75" style="1167" customWidth="1"/>
    <col min="5385" max="5385" width="2.5" style="1167" customWidth="1"/>
    <col min="5386" max="5386" width="9" style="1167" customWidth="1"/>
    <col min="5387" max="5387" width="14" style="1167" customWidth="1"/>
    <col min="5388" max="5632" width="9" style="1167" customWidth="1"/>
    <col min="5633" max="5633" width="0.75" style="1167" customWidth="1"/>
    <col min="5634" max="5634" width="24.25" style="1167" customWidth="1"/>
    <col min="5635" max="5635" width="4" style="1167" customWidth="1"/>
    <col min="5636" max="5638" width="20.125" style="1167" customWidth="1"/>
    <col min="5639" max="5639" width="3.125" style="1167" customWidth="1"/>
    <col min="5640" max="5640" width="3.75" style="1167" customWidth="1"/>
    <col min="5641" max="5641" width="2.5" style="1167" customWidth="1"/>
    <col min="5642" max="5642" width="9" style="1167" customWidth="1"/>
    <col min="5643" max="5643" width="14" style="1167" customWidth="1"/>
    <col min="5644" max="5888" width="9" style="1167" customWidth="1"/>
    <col min="5889" max="5889" width="0.75" style="1167" customWidth="1"/>
    <col min="5890" max="5890" width="24.25" style="1167" customWidth="1"/>
    <col min="5891" max="5891" width="4" style="1167" customWidth="1"/>
    <col min="5892" max="5894" width="20.125" style="1167" customWidth="1"/>
    <col min="5895" max="5895" width="3.125" style="1167" customWidth="1"/>
    <col min="5896" max="5896" width="3.75" style="1167" customWidth="1"/>
    <col min="5897" max="5897" width="2.5" style="1167" customWidth="1"/>
    <col min="5898" max="5898" width="9" style="1167" customWidth="1"/>
    <col min="5899" max="5899" width="14" style="1167" customWidth="1"/>
    <col min="5900" max="6144" width="9" style="1167" customWidth="1"/>
    <col min="6145" max="6145" width="0.75" style="1167" customWidth="1"/>
    <col min="6146" max="6146" width="24.25" style="1167" customWidth="1"/>
    <col min="6147" max="6147" width="4" style="1167" customWidth="1"/>
    <col min="6148" max="6150" width="20.125" style="1167" customWidth="1"/>
    <col min="6151" max="6151" width="3.125" style="1167" customWidth="1"/>
    <col min="6152" max="6152" width="3.75" style="1167" customWidth="1"/>
    <col min="6153" max="6153" width="2.5" style="1167" customWidth="1"/>
    <col min="6154" max="6154" width="9" style="1167" customWidth="1"/>
    <col min="6155" max="6155" width="14" style="1167" customWidth="1"/>
    <col min="6156" max="6400" width="9" style="1167" customWidth="1"/>
    <col min="6401" max="6401" width="0.75" style="1167" customWidth="1"/>
    <col min="6402" max="6402" width="24.25" style="1167" customWidth="1"/>
    <col min="6403" max="6403" width="4" style="1167" customWidth="1"/>
    <col min="6404" max="6406" width="20.125" style="1167" customWidth="1"/>
    <col min="6407" max="6407" width="3.125" style="1167" customWidth="1"/>
    <col min="6408" max="6408" width="3.75" style="1167" customWidth="1"/>
    <col min="6409" max="6409" width="2.5" style="1167" customWidth="1"/>
    <col min="6410" max="6410" width="9" style="1167" customWidth="1"/>
    <col min="6411" max="6411" width="14" style="1167" customWidth="1"/>
    <col min="6412" max="6656" width="9" style="1167" customWidth="1"/>
    <col min="6657" max="6657" width="0.75" style="1167" customWidth="1"/>
    <col min="6658" max="6658" width="24.25" style="1167" customWidth="1"/>
    <col min="6659" max="6659" width="4" style="1167" customWidth="1"/>
    <col min="6660" max="6662" width="20.125" style="1167" customWidth="1"/>
    <col min="6663" max="6663" width="3.125" style="1167" customWidth="1"/>
    <col min="6664" max="6664" width="3.75" style="1167" customWidth="1"/>
    <col min="6665" max="6665" width="2.5" style="1167" customWidth="1"/>
    <col min="6666" max="6666" width="9" style="1167" customWidth="1"/>
    <col min="6667" max="6667" width="14" style="1167" customWidth="1"/>
    <col min="6668" max="6912" width="9" style="1167" customWidth="1"/>
    <col min="6913" max="6913" width="0.75" style="1167" customWidth="1"/>
    <col min="6914" max="6914" width="24.25" style="1167" customWidth="1"/>
    <col min="6915" max="6915" width="4" style="1167" customWidth="1"/>
    <col min="6916" max="6918" width="20.125" style="1167" customWidth="1"/>
    <col min="6919" max="6919" width="3.125" style="1167" customWidth="1"/>
    <col min="6920" max="6920" width="3.75" style="1167" customWidth="1"/>
    <col min="6921" max="6921" width="2.5" style="1167" customWidth="1"/>
    <col min="6922" max="6922" width="9" style="1167" customWidth="1"/>
    <col min="6923" max="6923" width="14" style="1167" customWidth="1"/>
    <col min="6924" max="7168" width="9" style="1167" customWidth="1"/>
    <col min="7169" max="7169" width="0.75" style="1167" customWidth="1"/>
    <col min="7170" max="7170" width="24.25" style="1167" customWidth="1"/>
    <col min="7171" max="7171" width="4" style="1167" customWidth="1"/>
    <col min="7172" max="7174" width="20.125" style="1167" customWidth="1"/>
    <col min="7175" max="7175" width="3.125" style="1167" customWidth="1"/>
    <col min="7176" max="7176" width="3.75" style="1167" customWidth="1"/>
    <col min="7177" max="7177" width="2.5" style="1167" customWidth="1"/>
    <col min="7178" max="7178" width="9" style="1167" customWidth="1"/>
    <col min="7179" max="7179" width="14" style="1167" customWidth="1"/>
    <col min="7180" max="7424" width="9" style="1167" customWidth="1"/>
    <col min="7425" max="7425" width="0.75" style="1167" customWidth="1"/>
    <col min="7426" max="7426" width="24.25" style="1167" customWidth="1"/>
    <col min="7427" max="7427" width="4" style="1167" customWidth="1"/>
    <col min="7428" max="7430" width="20.125" style="1167" customWidth="1"/>
    <col min="7431" max="7431" width="3.125" style="1167" customWidth="1"/>
    <col min="7432" max="7432" width="3.75" style="1167" customWidth="1"/>
    <col min="7433" max="7433" width="2.5" style="1167" customWidth="1"/>
    <col min="7434" max="7434" width="9" style="1167" customWidth="1"/>
    <col min="7435" max="7435" width="14" style="1167" customWidth="1"/>
    <col min="7436" max="7680" width="9" style="1167" customWidth="1"/>
    <col min="7681" max="7681" width="0.75" style="1167" customWidth="1"/>
    <col min="7682" max="7682" width="24.25" style="1167" customWidth="1"/>
    <col min="7683" max="7683" width="4" style="1167" customWidth="1"/>
    <col min="7684" max="7686" width="20.125" style="1167" customWidth="1"/>
    <col min="7687" max="7687" width="3.125" style="1167" customWidth="1"/>
    <col min="7688" max="7688" width="3.75" style="1167" customWidth="1"/>
    <col min="7689" max="7689" width="2.5" style="1167" customWidth="1"/>
    <col min="7690" max="7690" width="9" style="1167" customWidth="1"/>
    <col min="7691" max="7691" width="14" style="1167" customWidth="1"/>
    <col min="7692" max="7936" width="9" style="1167" customWidth="1"/>
    <col min="7937" max="7937" width="0.75" style="1167" customWidth="1"/>
    <col min="7938" max="7938" width="24.25" style="1167" customWidth="1"/>
    <col min="7939" max="7939" width="4" style="1167" customWidth="1"/>
    <col min="7940" max="7942" width="20.125" style="1167" customWidth="1"/>
    <col min="7943" max="7943" width="3.125" style="1167" customWidth="1"/>
    <col min="7944" max="7944" width="3.75" style="1167" customWidth="1"/>
    <col min="7945" max="7945" width="2.5" style="1167" customWidth="1"/>
    <col min="7946" max="7946" width="9" style="1167" customWidth="1"/>
    <col min="7947" max="7947" width="14" style="1167" customWidth="1"/>
    <col min="7948" max="8192" width="9" style="1167" customWidth="1"/>
    <col min="8193" max="8193" width="0.75" style="1167" customWidth="1"/>
    <col min="8194" max="8194" width="24.25" style="1167" customWidth="1"/>
    <col min="8195" max="8195" width="4" style="1167" customWidth="1"/>
    <col min="8196" max="8198" width="20.125" style="1167" customWidth="1"/>
    <col min="8199" max="8199" width="3.125" style="1167" customWidth="1"/>
    <col min="8200" max="8200" width="3.75" style="1167" customWidth="1"/>
    <col min="8201" max="8201" width="2.5" style="1167" customWidth="1"/>
    <col min="8202" max="8202" width="9" style="1167" customWidth="1"/>
    <col min="8203" max="8203" width="14" style="1167" customWidth="1"/>
    <col min="8204" max="8448" width="9" style="1167" customWidth="1"/>
    <col min="8449" max="8449" width="0.75" style="1167" customWidth="1"/>
    <col min="8450" max="8450" width="24.25" style="1167" customWidth="1"/>
    <col min="8451" max="8451" width="4" style="1167" customWidth="1"/>
    <col min="8452" max="8454" width="20.125" style="1167" customWidth="1"/>
    <col min="8455" max="8455" width="3.125" style="1167" customWidth="1"/>
    <col min="8456" max="8456" width="3.75" style="1167" customWidth="1"/>
    <col min="8457" max="8457" width="2.5" style="1167" customWidth="1"/>
    <col min="8458" max="8458" width="9" style="1167" customWidth="1"/>
    <col min="8459" max="8459" width="14" style="1167" customWidth="1"/>
    <col min="8460" max="8704" width="9" style="1167" customWidth="1"/>
    <col min="8705" max="8705" width="0.75" style="1167" customWidth="1"/>
    <col min="8706" max="8706" width="24.25" style="1167" customWidth="1"/>
    <col min="8707" max="8707" width="4" style="1167" customWidth="1"/>
    <col min="8708" max="8710" width="20.125" style="1167" customWidth="1"/>
    <col min="8711" max="8711" width="3.125" style="1167" customWidth="1"/>
    <col min="8712" max="8712" width="3.75" style="1167" customWidth="1"/>
    <col min="8713" max="8713" width="2.5" style="1167" customWidth="1"/>
    <col min="8714" max="8714" width="9" style="1167" customWidth="1"/>
    <col min="8715" max="8715" width="14" style="1167" customWidth="1"/>
    <col min="8716" max="8960" width="9" style="1167" customWidth="1"/>
    <col min="8961" max="8961" width="0.75" style="1167" customWidth="1"/>
    <col min="8962" max="8962" width="24.25" style="1167" customWidth="1"/>
    <col min="8963" max="8963" width="4" style="1167" customWidth="1"/>
    <col min="8964" max="8966" width="20.125" style="1167" customWidth="1"/>
    <col min="8967" max="8967" width="3.125" style="1167" customWidth="1"/>
    <col min="8968" max="8968" width="3.75" style="1167" customWidth="1"/>
    <col min="8969" max="8969" width="2.5" style="1167" customWidth="1"/>
    <col min="8970" max="8970" width="9" style="1167" customWidth="1"/>
    <col min="8971" max="8971" width="14" style="1167" customWidth="1"/>
    <col min="8972" max="9216" width="9" style="1167" customWidth="1"/>
    <col min="9217" max="9217" width="0.75" style="1167" customWidth="1"/>
    <col min="9218" max="9218" width="24.25" style="1167" customWidth="1"/>
    <col min="9219" max="9219" width="4" style="1167" customWidth="1"/>
    <col min="9220" max="9222" width="20.125" style="1167" customWidth="1"/>
    <col min="9223" max="9223" width="3.125" style="1167" customWidth="1"/>
    <col min="9224" max="9224" width="3.75" style="1167" customWidth="1"/>
    <col min="9225" max="9225" width="2.5" style="1167" customWidth="1"/>
    <col min="9226" max="9226" width="9" style="1167" customWidth="1"/>
    <col min="9227" max="9227" width="14" style="1167" customWidth="1"/>
    <col min="9228" max="9472" width="9" style="1167" customWidth="1"/>
    <col min="9473" max="9473" width="0.75" style="1167" customWidth="1"/>
    <col min="9474" max="9474" width="24.25" style="1167" customWidth="1"/>
    <col min="9475" max="9475" width="4" style="1167" customWidth="1"/>
    <col min="9476" max="9478" width="20.125" style="1167" customWidth="1"/>
    <col min="9479" max="9479" width="3.125" style="1167" customWidth="1"/>
    <col min="9480" max="9480" width="3.75" style="1167" customWidth="1"/>
    <col min="9481" max="9481" width="2.5" style="1167" customWidth="1"/>
    <col min="9482" max="9482" width="9" style="1167" customWidth="1"/>
    <col min="9483" max="9483" width="14" style="1167" customWidth="1"/>
    <col min="9484" max="9728" width="9" style="1167" customWidth="1"/>
    <col min="9729" max="9729" width="0.75" style="1167" customWidth="1"/>
    <col min="9730" max="9730" width="24.25" style="1167" customWidth="1"/>
    <col min="9731" max="9731" width="4" style="1167" customWidth="1"/>
    <col min="9732" max="9734" width="20.125" style="1167" customWidth="1"/>
    <col min="9735" max="9735" width="3.125" style="1167" customWidth="1"/>
    <col min="9736" max="9736" width="3.75" style="1167" customWidth="1"/>
    <col min="9737" max="9737" width="2.5" style="1167" customWidth="1"/>
    <col min="9738" max="9738" width="9" style="1167" customWidth="1"/>
    <col min="9739" max="9739" width="14" style="1167" customWidth="1"/>
    <col min="9740" max="9984" width="9" style="1167" customWidth="1"/>
    <col min="9985" max="9985" width="0.75" style="1167" customWidth="1"/>
    <col min="9986" max="9986" width="24.25" style="1167" customWidth="1"/>
    <col min="9987" max="9987" width="4" style="1167" customWidth="1"/>
    <col min="9988" max="9990" width="20.125" style="1167" customWidth="1"/>
    <col min="9991" max="9991" width="3.125" style="1167" customWidth="1"/>
    <col min="9992" max="9992" width="3.75" style="1167" customWidth="1"/>
    <col min="9993" max="9993" width="2.5" style="1167" customWidth="1"/>
    <col min="9994" max="9994" width="9" style="1167" customWidth="1"/>
    <col min="9995" max="9995" width="14" style="1167" customWidth="1"/>
    <col min="9996" max="10240" width="9" style="1167" customWidth="1"/>
    <col min="10241" max="10241" width="0.75" style="1167" customWidth="1"/>
    <col min="10242" max="10242" width="24.25" style="1167" customWidth="1"/>
    <col min="10243" max="10243" width="4" style="1167" customWidth="1"/>
    <col min="10244" max="10246" width="20.125" style="1167" customWidth="1"/>
    <col min="10247" max="10247" width="3.125" style="1167" customWidth="1"/>
    <col min="10248" max="10248" width="3.75" style="1167" customWidth="1"/>
    <col min="10249" max="10249" width="2.5" style="1167" customWidth="1"/>
    <col min="10250" max="10250" width="9" style="1167" customWidth="1"/>
    <col min="10251" max="10251" width="14" style="1167" customWidth="1"/>
    <col min="10252" max="10496" width="9" style="1167" customWidth="1"/>
    <col min="10497" max="10497" width="0.75" style="1167" customWidth="1"/>
    <col min="10498" max="10498" width="24.25" style="1167" customWidth="1"/>
    <col min="10499" max="10499" width="4" style="1167" customWidth="1"/>
    <col min="10500" max="10502" width="20.125" style="1167" customWidth="1"/>
    <col min="10503" max="10503" width="3.125" style="1167" customWidth="1"/>
    <col min="10504" max="10504" width="3.75" style="1167" customWidth="1"/>
    <col min="10505" max="10505" width="2.5" style="1167" customWidth="1"/>
    <col min="10506" max="10506" width="9" style="1167" customWidth="1"/>
    <col min="10507" max="10507" width="14" style="1167" customWidth="1"/>
    <col min="10508" max="10752" width="9" style="1167" customWidth="1"/>
    <col min="10753" max="10753" width="0.75" style="1167" customWidth="1"/>
    <col min="10754" max="10754" width="24.25" style="1167" customWidth="1"/>
    <col min="10755" max="10755" width="4" style="1167" customWidth="1"/>
    <col min="10756" max="10758" width="20.125" style="1167" customWidth="1"/>
    <col min="10759" max="10759" width="3.125" style="1167" customWidth="1"/>
    <col min="10760" max="10760" width="3.75" style="1167" customWidth="1"/>
    <col min="10761" max="10761" width="2.5" style="1167" customWidth="1"/>
    <col min="10762" max="10762" width="9" style="1167" customWidth="1"/>
    <col min="10763" max="10763" width="14" style="1167" customWidth="1"/>
    <col min="10764" max="11008" width="9" style="1167" customWidth="1"/>
    <col min="11009" max="11009" width="0.75" style="1167" customWidth="1"/>
    <col min="11010" max="11010" width="24.25" style="1167" customWidth="1"/>
    <col min="11011" max="11011" width="4" style="1167" customWidth="1"/>
    <col min="11012" max="11014" width="20.125" style="1167" customWidth="1"/>
    <col min="11015" max="11015" width="3.125" style="1167" customWidth="1"/>
    <col min="11016" max="11016" width="3.75" style="1167" customWidth="1"/>
    <col min="11017" max="11017" width="2.5" style="1167" customWidth="1"/>
    <col min="11018" max="11018" width="9" style="1167" customWidth="1"/>
    <col min="11019" max="11019" width="14" style="1167" customWidth="1"/>
    <col min="11020" max="11264" width="9" style="1167" customWidth="1"/>
    <col min="11265" max="11265" width="0.75" style="1167" customWidth="1"/>
    <col min="11266" max="11266" width="24.25" style="1167" customWidth="1"/>
    <col min="11267" max="11267" width="4" style="1167" customWidth="1"/>
    <col min="11268" max="11270" width="20.125" style="1167" customWidth="1"/>
    <col min="11271" max="11271" width="3.125" style="1167" customWidth="1"/>
    <col min="11272" max="11272" width="3.75" style="1167" customWidth="1"/>
    <col min="11273" max="11273" width="2.5" style="1167" customWidth="1"/>
    <col min="11274" max="11274" width="9" style="1167" customWidth="1"/>
    <col min="11275" max="11275" width="14" style="1167" customWidth="1"/>
    <col min="11276" max="11520" width="9" style="1167" customWidth="1"/>
    <col min="11521" max="11521" width="0.75" style="1167" customWidth="1"/>
    <col min="11522" max="11522" width="24.25" style="1167" customWidth="1"/>
    <col min="11523" max="11523" width="4" style="1167" customWidth="1"/>
    <col min="11524" max="11526" width="20.125" style="1167" customWidth="1"/>
    <col min="11527" max="11527" width="3.125" style="1167" customWidth="1"/>
    <col min="11528" max="11528" width="3.75" style="1167" customWidth="1"/>
    <col min="11529" max="11529" width="2.5" style="1167" customWidth="1"/>
    <col min="11530" max="11530" width="9" style="1167" customWidth="1"/>
    <col min="11531" max="11531" width="14" style="1167" customWidth="1"/>
    <col min="11532" max="11776" width="9" style="1167" customWidth="1"/>
    <col min="11777" max="11777" width="0.75" style="1167" customWidth="1"/>
    <col min="11778" max="11778" width="24.25" style="1167" customWidth="1"/>
    <col min="11779" max="11779" width="4" style="1167" customWidth="1"/>
    <col min="11780" max="11782" width="20.125" style="1167" customWidth="1"/>
    <col min="11783" max="11783" width="3.125" style="1167" customWidth="1"/>
    <col min="11784" max="11784" width="3.75" style="1167" customWidth="1"/>
    <col min="11785" max="11785" width="2.5" style="1167" customWidth="1"/>
    <col min="11786" max="11786" width="9" style="1167" customWidth="1"/>
    <col min="11787" max="11787" width="14" style="1167" customWidth="1"/>
    <col min="11788" max="12032" width="9" style="1167" customWidth="1"/>
    <col min="12033" max="12033" width="0.75" style="1167" customWidth="1"/>
    <col min="12034" max="12034" width="24.25" style="1167" customWidth="1"/>
    <col min="12035" max="12035" width="4" style="1167" customWidth="1"/>
    <col min="12036" max="12038" width="20.125" style="1167" customWidth="1"/>
    <col min="12039" max="12039" width="3.125" style="1167" customWidth="1"/>
    <col min="12040" max="12040" width="3.75" style="1167" customWidth="1"/>
    <col min="12041" max="12041" width="2.5" style="1167" customWidth="1"/>
    <col min="12042" max="12042" width="9" style="1167" customWidth="1"/>
    <col min="12043" max="12043" width="14" style="1167" customWidth="1"/>
    <col min="12044" max="12288" width="9" style="1167" customWidth="1"/>
    <col min="12289" max="12289" width="0.75" style="1167" customWidth="1"/>
    <col min="12290" max="12290" width="24.25" style="1167" customWidth="1"/>
    <col min="12291" max="12291" width="4" style="1167" customWidth="1"/>
    <col min="12292" max="12294" width="20.125" style="1167" customWidth="1"/>
    <col min="12295" max="12295" width="3.125" style="1167" customWidth="1"/>
    <col min="12296" max="12296" width="3.75" style="1167" customWidth="1"/>
    <col min="12297" max="12297" width="2.5" style="1167" customWidth="1"/>
    <col min="12298" max="12298" width="9" style="1167" customWidth="1"/>
    <col min="12299" max="12299" width="14" style="1167" customWidth="1"/>
    <col min="12300" max="12544" width="9" style="1167" customWidth="1"/>
    <col min="12545" max="12545" width="0.75" style="1167" customWidth="1"/>
    <col min="12546" max="12546" width="24.25" style="1167" customWidth="1"/>
    <col min="12547" max="12547" width="4" style="1167" customWidth="1"/>
    <col min="12548" max="12550" width="20.125" style="1167" customWidth="1"/>
    <col min="12551" max="12551" width="3.125" style="1167" customWidth="1"/>
    <col min="12552" max="12552" width="3.75" style="1167" customWidth="1"/>
    <col min="12553" max="12553" width="2.5" style="1167" customWidth="1"/>
    <col min="12554" max="12554" width="9" style="1167" customWidth="1"/>
    <col min="12555" max="12555" width="14" style="1167" customWidth="1"/>
    <col min="12556" max="12800" width="9" style="1167" customWidth="1"/>
    <col min="12801" max="12801" width="0.75" style="1167" customWidth="1"/>
    <col min="12802" max="12802" width="24.25" style="1167" customWidth="1"/>
    <col min="12803" max="12803" width="4" style="1167" customWidth="1"/>
    <col min="12804" max="12806" width="20.125" style="1167" customWidth="1"/>
    <col min="12807" max="12807" width="3.125" style="1167" customWidth="1"/>
    <col min="12808" max="12808" width="3.75" style="1167" customWidth="1"/>
    <col min="12809" max="12809" width="2.5" style="1167" customWidth="1"/>
    <col min="12810" max="12810" width="9" style="1167" customWidth="1"/>
    <col min="12811" max="12811" width="14" style="1167" customWidth="1"/>
    <col min="12812" max="13056" width="9" style="1167" customWidth="1"/>
    <col min="13057" max="13057" width="0.75" style="1167" customWidth="1"/>
    <col min="13058" max="13058" width="24.25" style="1167" customWidth="1"/>
    <col min="13059" max="13059" width="4" style="1167" customWidth="1"/>
    <col min="13060" max="13062" width="20.125" style="1167" customWidth="1"/>
    <col min="13063" max="13063" width="3.125" style="1167" customWidth="1"/>
    <col min="13064" max="13064" width="3.75" style="1167" customWidth="1"/>
    <col min="13065" max="13065" width="2.5" style="1167" customWidth="1"/>
    <col min="13066" max="13066" width="9" style="1167" customWidth="1"/>
    <col min="13067" max="13067" width="14" style="1167" customWidth="1"/>
    <col min="13068" max="13312" width="9" style="1167" customWidth="1"/>
    <col min="13313" max="13313" width="0.75" style="1167" customWidth="1"/>
    <col min="13314" max="13314" width="24.25" style="1167" customWidth="1"/>
    <col min="13315" max="13315" width="4" style="1167" customWidth="1"/>
    <col min="13316" max="13318" width="20.125" style="1167" customWidth="1"/>
    <col min="13319" max="13319" width="3.125" style="1167" customWidth="1"/>
    <col min="13320" max="13320" width="3.75" style="1167" customWidth="1"/>
    <col min="13321" max="13321" width="2.5" style="1167" customWidth="1"/>
    <col min="13322" max="13322" width="9" style="1167" customWidth="1"/>
    <col min="13323" max="13323" width="14" style="1167" customWidth="1"/>
    <col min="13324" max="13568" width="9" style="1167" customWidth="1"/>
    <col min="13569" max="13569" width="0.75" style="1167" customWidth="1"/>
    <col min="13570" max="13570" width="24.25" style="1167" customWidth="1"/>
    <col min="13571" max="13571" width="4" style="1167" customWidth="1"/>
    <col min="13572" max="13574" width="20.125" style="1167" customWidth="1"/>
    <col min="13575" max="13575" width="3.125" style="1167" customWidth="1"/>
    <col min="13576" max="13576" width="3.75" style="1167" customWidth="1"/>
    <col min="13577" max="13577" width="2.5" style="1167" customWidth="1"/>
    <col min="13578" max="13578" width="9" style="1167" customWidth="1"/>
    <col min="13579" max="13579" width="14" style="1167" customWidth="1"/>
    <col min="13580" max="13824" width="9" style="1167" customWidth="1"/>
    <col min="13825" max="13825" width="0.75" style="1167" customWidth="1"/>
    <col min="13826" max="13826" width="24.25" style="1167" customWidth="1"/>
    <col min="13827" max="13827" width="4" style="1167" customWidth="1"/>
    <col min="13828" max="13830" width="20.125" style="1167" customWidth="1"/>
    <col min="13831" max="13831" width="3.125" style="1167" customWidth="1"/>
    <col min="13832" max="13832" width="3.75" style="1167" customWidth="1"/>
    <col min="13833" max="13833" width="2.5" style="1167" customWidth="1"/>
    <col min="13834" max="13834" width="9" style="1167" customWidth="1"/>
    <col min="13835" max="13835" width="14" style="1167" customWidth="1"/>
    <col min="13836" max="14080" width="9" style="1167" customWidth="1"/>
    <col min="14081" max="14081" width="0.75" style="1167" customWidth="1"/>
    <col min="14082" max="14082" width="24.25" style="1167" customWidth="1"/>
    <col min="14083" max="14083" width="4" style="1167" customWidth="1"/>
    <col min="14084" max="14086" width="20.125" style="1167" customWidth="1"/>
    <col min="14087" max="14087" width="3.125" style="1167" customWidth="1"/>
    <col min="14088" max="14088" width="3.75" style="1167" customWidth="1"/>
    <col min="14089" max="14089" width="2.5" style="1167" customWidth="1"/>
    <col min="14090" max="14090" width="9" style="1167" customWidth="1"/>
    <col min="14091" max="14091" width="14" style="1167" customWidth="1"/>
    <col min="14092" max="14336" width="9" style="1167" customWidth="1"/>
    <col min="14337" max="14337" width="0.75" style="1167" customWidth="1"/>
    <col min="14338" max="14338" width="24.25" style="1167" customWidth="1"/>
    <col min="14339" max="14339" width="4" style="1167" customWidth="1"/>
    <col min="14340" max="14342" width="20.125" style="1167" customWidth="1"/>
    <col min="14343" max="14343" width="3.125" style="1167" customWidth="1"/>
    <col min="14344" max="14344" width="3.75" style="1167" customWidth="1"/>
    <col min="14345" max="14345" width="2.5" style="1167" customWidth="1"/>
    <col min="14346" max="14346" width="9" style="1167" customWidth="1"/>
    <col min="14347" max="14347" width="14" style="1167" customWidth="1"/>
    <col min="14348" max="14592" width="9" style="1167" customWidth="1"/>
    <col min="14593" max="14593" width="0.75" style="1167" customWidth="1"/>
    <col min="14594" max="14594" width="24.25" style="1167" customWidth="1"/>
    <col min="14595" max="14595" width="4" style="1167" customWidth="1"/>
    <col min="14596" max="14598" width="20.125" style="1167" customWidth="1"/>
    <col min="14599" max="14599" width="3.125" style="1167" customWidth="1"/>
    <col min="14600" max="14600" width="3.75" style="1167" customWidth="1"/>
    <col min="14601" max="14601" width="2.5" style="1167" customWidth="1"/>
    <col min="14602" max="14602" width="9" style="1167" customWidth="1"/>
    <col min="14603" max="14603" width="14" style="1167" customWidth="1"/>
    <col min="14604" max="14848" width="9" style="1167" customWidth="1"/>
    <col min="14849" max="14849" width="0.75" style="1167" customWidth="1"/>
    <col min="14850" max="14850" width="24.25" style="1167" customWidth="1"/>
    <col min="14851" max="14851" width="4" style="1167" customWidth="1"/>
    <col min="14852" max="14854" width="20.125" style="1167" customWidth="1"/>
    <col min="14855" max="14855" width="3.125" style="1167" customWidth="1"/>
    <col min="14856" max="14856" width="3.75" style="1167" customWidth="1"/>
    <col min="14857" max="14857" width="2.5" style="1167" customWidth="1"/>
    <col min="14858" max="14858" width="9" style="1167" customWidth="1"/>
    <col min="14859" max="14859" width="14" style="1167" customWidth="1"/>
    <col min="14860" max="15104" width="9" style="1167" customWidth="1"/>
    <col min="15105" max="15105" width="0.75" style="1167" customWidth="1"/>
    <col min="15106" max="15106" width="24.25" style="1167" customWidth="1"/>
    <col min="15107" max="15107" width="4" style="1167" customWidth="1"/>
    <col min="15108" max="15110" width="20.125" style="1167" customWidth="1"/>
    <col min="15111" max="15111" width="3.125" style="1167" customWidth="1"/>
    <col min="15112" max="15112" width="3.75" style="1167" customWidth="1"/>
    <col min="15113" max="15113" width="2.5" style="1167" customWidth="1"/>
    <col min="15114" max="15114" width="9" style="1167" customWidth="1"/>
    <col min="15115" max="15115" width="14" style="1167" customWidth="1"/>
    <col min="15116" max="15360" width="9" style="1167" customWidth="1"/>
    <col min="15361" max="15361" width="0.75" style="1167" customWidth="1"/>
    <col min="15362" max="15362" width="24.25" style="1167" customWidth="1"/>
    <col min="15363" max="15363" width="4" style="1167" customWidth="1"/>
    <col min="15364" max="15366" width="20.125" style="1167" customWidth="1"/>
    <col min="15367" max="15367" width="3.125" style="1167" customWidth="1"/>
    <col min="15368" max="15368" width="3.75" style="1167" customWidth="1"/>
    <col min="15369" max="15369" width="2.5" style="1167" customWidth="1"/>
    <col min="15370" max="15370" width="9" style="1167" customWidth="1"/>
    <col min="15371" max="15371" width="14" style="1167" customWidth="1"/>
    <col min="15372" max="15616" width="9" style="1167" customWidth="1"/>
    <col min="15617" max="15617" width="0.75" style="1167" customWidth="1"/>
    <col min="15618" max="15618" width="24.25" style="1167" customWidth="1"/>
    <col min="15619" max="15619" width="4" style="1167" customWidth="1"/>
    <col min="15620" max="15622" width="20.125" style="1167" customWidth="1"/>
    <col min="15623" max="15623" width="3.125" style="1167" customWidth="1"/>
    <col min="15624" max="15624" width="3.75" style="1167" customWidth="1"/>
    <col min="15625" max="15625" width="2.5" style="1167" customWidth="1"/>
    <col min="15626" max="15626" width="9" style="1167" customWidth="1"/>
    <col min="15627" max="15627" width="14" style="1167" customWidth="1"/>
    <col min="15628" max="15872" width="9" style="1167" customWidth="1"/>
    <col min="15873" max="15873" width="0.75" style="1167" customWidth="1"/>
    <col min="15874" max="15874" width="24.25" style="1167" customWidth="1"/>
    <col min="15875" max="15875" width="4" style="1167" customWidth="1"/>
    <col min="15876" max="15878" width="20.125" style="1167" customWidth="1"/>
    <col min="15879" max="15879" width="3.125" style="1167" customWidth="1"/>
    <col min="15880" max="15880" width="3.75" style="1167" customWidth="1"/>
    <col min="15881" max="15881" width="2.5" style="1167" customWidth="1"/>
    <col min="15882" max="15882" width="9" style="1167" customWidth="1"/>
    <col min="15883" max="15883" width="14" style="1167" customWidth="1"/>
    <col min="15884" max="16128" width="9" style="1167" customWidth="1"/>
    <col min="16129" max="16129" width="0.75" style="1167" customWidth="1"/>
    <col min="16130" max="16130" width="24.25" style="1167" customWidth="1"/>
    <col min="16131" max="16131" width="4" style="1167" customWidth="1"/>
    <col min="16132" max="16134" width="20.125" style="1167" customWidth="1"/>
    <col min="16135" max="16135" width="3.125" style="1167" customWidth="1"/>
    <col min="16136" max="16136" width="3.75" style="1167" customWidth="1"/>
    <col min="16137" max="16137" width="2.5" style="1167" customWidth="1"/>
    <col min="16138" max="16138" width="9" style="1167" customWidth="1"/>
    <col min="16139" max="16139" width="14" style="1167" customWidth="1"/>
    <col min="16140" max="16384" width="9" style="1167" customWidth="1"/>
  </cols>
  <sheetData>
    <row r="1" spans="1:9" ht="20.100000000000001" customHeight="1">
      <c r="A1" s="1374"/>
      <c r="B1" s="1168"/>
      <c r="C1" s="1168"/>
      <c r="D1" s="1168"/>
      <c r="E1" s="1168"/>
      <c r="F1" s="1168"/>
      <c r="G1" s="1168"/>
    </row>
    <row r="2" spans="1:9" ht="20.100000000000001" customHeight="1">
      <c r="A2" s="1374"/>
      <c r="B2" s="1168"/>
      <c r="C2" s="1168"/>
      <c r="D2" s="1168"/>
      <c r="E2" s="1168"/>
      <c r="F2" s="260" t="s">
        <v>495</v>
      </c>
      <c r="G2" s="260"/>
    </row>
    <row r="3" spans="1:9" ht="20.100000000000001" customHeight="1">
      <c r="A3" s="1374"/>
      <c r="B3" s="1168"/>
      <c r="C3" s="1168"/>
      <c r="D3" s="1168"/>
      <c r="E3" s="1168"/>
      <c r="F3" s="260"/>
      <c r="G3" s="260"/>
    </row>
    <row r="4" spans="1:9" ht="20.100000000000001" customHeight="1">
      <c r="B4" s="278" t="s">
        <v>1013</v>
      </c>
      <c r="C4" s="1376"/>
      <c r="D4" s="1376"/>
      <c r="E4" s="1376"/>
      <c r="F4" s="1376"/>
      <c r="G4" s="1376"/>
    </row>
    <row r="5" spans="1:9" ht="20.100000000000001" customHeight="1">
      <c r="A5" s="1066"/>
      <c r="B5" s="1257"/>
      <c r="C5" s="1257"/>
      <c r="D5" s="1257"/>
      <c r="E5" s="1257"/>
      <c r="F5" s="1257"/>
      <c r="G5" s="1257"/>
    </row>
    <row r="6" spans="1:9" ht="36" customHeight="1">
      <c r="A6" s="1066"/>
      <c r="B6" s="229" t="s">
        <v>489</v>
      </c>
      <c r="C6" s="243"/>
      <c r="D6" s="250"/>
      <c r="E6" s="250"/>
      <c r="F6" s="250"/>
      <c r="G6" s="267"/>
    </row>
    <row r="7" spans="1:9" ht="36" customHeight="1">
      <c r="A7" s="1066"/>
      <c r="B7" s="231" t="s">
        <v>56</v>
      </c>
      <c r="C7" s="250"/>
      <c r="D7" s="250"/>
      <c r="E7" s="250"/>
      <c r="F7" s="250"/>
      <c r="G7" s="267"/>
    </row>
    <row r="8" spans="1:9" ht="55.5" customHeight="1">
      <c r="B8" s="1171" t="s">
        <v>597</v>
      </c>
      <c r="C8" s="1174" t="s">
        <v>548</v>
      </c>
      <c r="D8" s="1174"/>
      <c r="E8" s="1174"/>
      <c r="F8" s="1174"/>
      <c r="G8" s="1180"/>
    </row>
    <row r="9" spans="1:9" ht="55.5" customHeight="1">
      <c r="B9" s="1172" t="s">
        <v>1011</v>
      </c>
      <c r="C9" s="1377" t="s">
        <v>1009</v>
      </c>
      <c r="D9" s="1379"/>
      <c r="E9" s="1379"/>
      <c r="F9" s="1379"/>
      <c r="G9" s="1381"/>
    </row>
    <row r="10" spans="1:9" ht="117" customHeight="1">
      <c r="B10" s="1172" t="s">
        <v>500</v>
      </c>
      <c r="C10" s="1175" t="s">
        <v>1007</v>
      </c>
      <c r="D10" s="1380"/>
      <c r="E10" s="1380"/>
      <c r="F10" s="1380"/>
      <c r="G10" s="1382"/>
    </row>
    <row r="11" spans="1:9">
      <c r="B11" s="1168"/>
      <c r="C11" s="1168"/>
      <c r="D11" s="1168"/>
      <c r="E11" s="1168"/>
      <c r="F11" s="1168"/>
      <c r="G11" s="1168"/>
    </row>
    <row r="12" spans="1:9" ht="34.5" customHeight="1">
      <c r="B12" s="1375" t="s">
        <v>1006</v>
      </c>
      <c r="C12" s="1375"/>
      <c r="D12" s="1375"/>
      <c r="E12" s="1375"/>
      <c r="F12" s="1375"/>
      <c r="G12" s="1375"/>
      <c r="H12" s="1183"/>
      <c r="I12" s="1183"/>
    </row>
    <row r="13" spans="1:9" ht="34.5" customHeight="1">
      <c r="B13" s="1154" t="s">
        <v>322</v>
      </c>
      <c r="C13" s="1154"/>
      <c r="D13" s="1154"/>
      <c r="E13" s="1154"/>
      <c r="F13" s="1154"/>
      <c r="G13" s="1154"/>
      <c r="H13" s="1183"/>
      <c r="I13" s="1183"/>
    </row>
    <row r="14" spans="1:9">
      <c r="B14" s="1269" t="s">
        <v>419</v>
      </c>
      <c r="C14" s="1378"/>
      <c r="D14" s="1378"/>
      <c r="E14" s="1378"/>
      <c r="F14" s="1378"/>
      <c r="G14" s="1378"/>
    </row>
    <row r="15" spans="1:9">
      <c r="B15" s="239"/>
      <c r="C15" s="1168"/>
      <c r="D15" s="1168"/>
      <c r="E15" s="1168"/>
      <c r="F15" s="1168"/>
      <c r="G15" s="1168"/>
    </row>
  </sheetData>
  <mergeCells count="10">
    <mergeCell ref="F2:G2"/>
    <mergeCell ref="B4:G4"/>
    <mergeCell ref="C6:G6"/>
    <mergeCell ref="C7:G7"/>
    <mergeCell ref="C8:G8"/>
    <mergeCell ref="C9:G9"/>
    <mergeCell ref="C10:G10"/>
    <mergeCell ref="B12:G12"/>
    <mergeCell ref="B13:G13"/>
    <mergeCell ref="B14:G14"/>
  </mergeCells>
  <phoneticPr fontId="6"/>
  <pageMargins left="0.7" right="0.7" top="0.75" bottom="0.75" header="0.3" footer="0.3"/>
  <pageSetup paperSize="9" fitToWidth="1" fitToHeight="1" orientation="portrait" usePrinterDefaults="1"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sheetPr>
    <tabColor theme="4"/>
  </sheetPr>
  <dimension ref="A1:P43"/>
  <sheetViews>
    <sheetView view="pageBreakPreview" zoomScaleSheetLayoutView="100" workbookViewId="0"/>
  </sheetViews>
  <sheetFormatPr defaultRowHeight="13.5"/>
  <cols>
    <col min="1" max="1" width="4.75" style="225" customWidth="1"/>
    <col min="2" max="14" width="2.625" style="225" customWidth="1"/>
    <col min="15" max="16" width="26.625" style="225" customWidth="1"/>
    <col min="17" max="17" width="0.875" style="225" customWidth="1"/>
    <col min="18" max="45" width="2.625" style="225" customWidth="1"/>
    <col min="46" max="256" width="9" style="225" customWidth="1"/>
    <col min="257" max="257" width="1.125" style="225" customWidth="1"/>
    <col min="258" max="270" width="2.625" style="225" customWidth="1"/>
    <col min="271" max="272" width="26.625" style="225" customWidth="1"/>
    <col min="273" max="301" width="2.625" style="225" customWidth="1"/>
    <col min="302" max="512" width="9" style="225" customWidth="1"/>
    <col min="513" max="513" width="1.125" style="225" customWidth="1"/>
    <col min="514" max="526" width="2.625" style="225" customWidth="1"/>
    <col min="527" max="528" width="26.625" style="225" customWidth="1"/>
    <col min="529" max="557" width="2.625" style="225" customWidth="1"/>
    <col min="558" max="768" width="9" style="225" customWidth="1"/>
    <col min="769" max="769" width="1.125" style="225" customWidth="1"/>
    <col min="770" max="782" width="2.625" style="225" customWidth="1"/>
    <col min="783" max="784" width="26.625" style="225" customWidth="1"/>
    <col min="785" max="813" width="2.625" style="225" customWidth="1"/>
    <col min="814" max="1024" width="9" style="225" customWidth="1"/>
    <col min="1025" max="1025" width="1.125" style="225" customWidth="1"/>
    <col min="1026" max="1038" width="2.625" style="225" customWidth="1"/>
    <col min="1039" max="1040" width="26.625" style="225" customWidth="1"/>
    <col min="1041" max="1069" width="2.625" style="225" customWidth="1"/>
    <col min="1070" max="1280" width="9" style="225" customWidth="1"/>
    <col min="1281" max="1281" width="1.125" style="225" customWidth="1"/>
    <col min="1282" max="1294" width="2.625" style="225" customWidth="1"/>
    <col min="1295" max="1296" width="26.625" style="225" customWidth="1"/>
    <col min="1297" max="1325" width="2.625" style="225" customWidth="1"/>
    <col min="1326" max="1536" width="9" style="225" customWidth="1"/>
    <col min="1537" max="1537" width="1.125" style="225" customWidth="1"/>
    <col min="1538" max="1550" width="2.625" style="225" customWidth="1"/>
    <col min="1551" max="1552" width="26.625" style="225" customWidth="1"/>
    <col min="1553" max="1581" width="2.625" style="225" customWidth="1"/>
    <col min="1582" max="1792" width="9" style="225" customWidth="1"/>
    <col min="1793" max="1793" width="1.125" style="225" customWidth="1"/>
    <col min="1794" max="1806" width="2.625" style="225" customWidth="1"/>
    <col min="1807" max="1808" width="26.625" style="225" customWidth="1"/>
    <col min="1809" max="1837" width="2.625" style="225" customWidth="1"/>
    <col min="1838" max="2048" width="9" style="225" customWidth="1"/>
    <col min="2049" max="2049" width="1.125" style="225" customWidth="1"/>
    <col min="2050" max="2062" width="2.625" style="225" customWidth="1"/>
    <col min="2063" max="2064" width="26.625" style="225" customWidth="1"/>
    <col min="2065" max="2093" width="2.625" style="225" customWidth="1"/>
    <col min="2094" max="2304" width="9" style="225" customWidth="1"/>
    <col min="2305" max="2305" width="1.125" style="225" customWidth="1"/>
    <col min="2306" max="2318" width="2.625" style="225" customWidth="1"/>
    <col min="2319" max="2320" width="26.625" style="225" customWidth="1"/>
    <col min="2321" max="2349" width="2.625" style="225" customWidth="1"/>
    <col min="2350" max="2560" width="9" style="225" customWidth="1"/>
    <col min="2561" max="2561" width="1.125" style="225" customWidth="1"/>
    <col min="2562" max="2574" width="2.625" style="225" customWidth="1"/>
    <col min="2575" max="2576" width="26.625" style="225" customWidth="1"/>
    <col min="2577" max="2605" width="2.625" style="225" customWidth="1"/>
    <col min="2606" max="2816" width="9" style="225" customWidth="1"/>
    <col min="2817" max="2817" width="1.125" style="225" customWidth="1"/>
    <col min="2818" max="2830" width="2.625" style="225" customWidth="1"/>
    <col min="2831" max="2832" width="26.625" style="225" customWidth="1"/>
    <col min="2833" max="2861" width="2.625" style="225" customWidth="1"/>
    <col min="2862" max="3072" width="9" style="225" customWidth="1"/>
    <col min="3073" max="3073" width="1.125" style="225" customWidth="1"/>
    <col min="3074" max="3086" width="2.625" style="225" customWidth="1"/>
    <col min="3087" max="3088" width="26.625" style="225" customWidth="1"/>
    <col min="3089" max="3117" width="2.625" style="225" customWidth="1"/>
    <col min="3118" max="3328" width="9" style="225" customWidth="1"/>
    <col min="3329" max="3329" width="1.125" style="225" customWidth="1"/>
    <col min="3330" max="3342" width="2.625" style="225" customWidth="1"/>
    <col min="3343" max="3344" width="26.625" style="225" customWidth="1"/>
    <col min="3345" max="3373" width="2.625" style="225" customWidth="1"/>
    <col min="3374" max="3584" width="9" style="225" customWidth="1"/>
    <col min="3585" max="3585" width="1.125" style="225" customWidth="1"/>
    <col min="3586" max="3598" width="2.625" style="225" customWidth="1"/>
    <col min="3599" max="3600" width="26.625" style="225" customWidth="1"/>
    <col min="3601" max="3629" width="2.625" style="225" customWidth="1"/>
    <col min="3630" max="3840" width="9" style="225" customWidth="1"/>
    <col min="3841" max="3841" width="1.125" style="225" customWidth="1"/>
    <col min="3842" max="3854" width="2.625" style="225" customWidth="1"/>
    <col min="3855" max="3856" width="26.625" style="225" customWidth="1"/>
    <col min="3857" max="3885" width="2.625" style="225" customWidth="1"/>
    <col min="3886" max="4096" width="9" style="225" customWidth="1"/>
    <col min="4097" max="4097" width="1.125" style="225" customWidth="1"/>
    <col min="4098" max="4110" width="2.625" style="225" customWidth="1"/>
    <col min="4111" max="4112" width="26.625" style="225" customWidth="1"/>
    <col min="4113" max="4141" width="2.625" style="225" customWidth="1"/>
    <col min="4142" max="4352" width="9" style="225" customWidth="1"/>
    <col min="4353" max="4353" width="1.125" style="225" customWidth="1"/>
    <col min="4354" max="4366" width="2.625" style="225" customWidth="1"/>
    <col min="4367" max="4368" width="26.625" style="225" customWidth="1"/>
    <col min="4369" max="4397" width="2.625" style="225" customWidth="1"/>
    <col min="4398" max="4608" width="9" style="225" customWidth="1"/>
    <col min="4609" max="4609" width="1.125" style="225" customWidth="1"/>
    <col min="4610" max="4622" width="2.625" style="225" customWidth="1"/>
    <col min="4623" max="4624" width="26.625" style="225" customWidth="1"/>
    <col min="4625" max="4653" width="2.625" style="225" customWidth="1"/>
    <col min="4654" max="4864" width="9" style="225" customWidth="1"/>
    <col min="4865" max="4865" width="1.125" style="225" customWidth="1"/>
    <col min="4866" max="4878" width="2.625" style="225" customWidth="1"/>
    <col min="4879" max="4880" width="26.625" style="225" customWidth="1"/>
    <col min="4881" max="4909" width="2.625" style="225" customWidth="1"/>
    <col min="4910" max="5120" width="9" style="225" customWidth="1"/>
    <col min="5121" max="5121" width="1.125" style="225" customWidth="1"/>
    <col min="5122" max="5134" width="2.625" style="225" customWidth="1"/>
    <col min="5135" max="5136" width="26.625" style="225" customWidth="1"/>
    <col min="5137" max="5165" width="2.625" style="225" customWidth="1"/>
    <col min="5166" max="5376" width="9" style="225" customWidth="1"/>
    <col min="5377" max="5377" width="1.125" style="225" customWidth="1"/>
    <col min="5378" max="5390" width="2.625" style="225" customWidth="1"/>
    <col min="5391" max="5392" width="26.625" style="225" customWidth="1"/>
    <col min="5393" max="5421" width="2.625" style="225" customWidth="1"/>
    <col min="5422" max="5632" width="9" style="225" customWidth="1"/>
    <col min="5633" max="5633" width="1.125" style="225" customWidth="1"/>
    <col min="5634" max="5646" width="2.625" style="225" customWidth="1"/>
    <col min="5647" max="5648" width="26.625" style="225" customWidth="1"/>
    <col min="5649" max="5677" width="2.625" style="225" customWidth="1"/>
    <col min="5678" max="5888" width="9" style="225" customWidth="1"/>
    <col min="5889" max="5889" width="1.125" style="225" customWidth="1"/>
    <col min="5890" max="5902" width="2.625" style="225" customWidth="1"/>
    <col min="5903" max="5904" width="26.625" style="225" customWidth="1"/>
    <col min="5905" max="5933" width="2.625" style="225" customWidth="1"/>
    <col min="5934" max="6144" width="9" style="225" customWidth="1"/>
    <col min="6145" max="6145" width="1.125" style="225" customWidth="1"/>
    <col min="6146" max="6158" width="2.625" style="225" customWidth="1"/>
    <col min="6159" max="6160" width="26.625" style="225" customWidth="1"/>
    <col min="6161" max="6189" width="2.625" style="225" customWidth="1"/>
    <col min="6190" max="6400" width="9" style="225" customWidth="1"/>
    <col min="6401" max="6401" width="1.125" style="225" customWidth="1"/>
    <col min="6402" max="6414" width="2.625" style="225" customWidth="1"/>
    <col min="6415" max="6416" width="26.625" style="225" customWidth="1"/>
    <col min="6417" max="6445" width="2.625" style="225" customWidth="1"/>
    <col min="6446" max="6656" width="9" style="225" customWidth="1"/>
    <col min="6657" max="6657" width="1.125" style="225" customWidth="1"/>
    <col min="6658" max="6670" width="2.625" style="225" customWidth="1"/>
    <col min="6671" max="6672" width="26.625" style="225" customWidth="1"/>
    <col min="6673" max="6701" width="2.625" style="225" customWidth="1"/>
    <col min="6702" max="6912" width="9" style="225" customWidth="1"/>
    <col min="6913" max="6913" width="1.125" style="225" customWidth="1"/>
    <col min="6914" max="6926" width="2.625" style="225" customWidth="1"/>
    <col min="6927" max="6928" width="26.625" style="225" customWidth="1"/>
    <col min="6929" max="6957" width="2.625" style="225" customWidth="1"/>
    <col min="6958" max="7168" width="9" style="225" customWidth="1"/>
    <col min="7169" max="7169" width="1.125" style="225" customWidth="1"/>
    <col min="7170" max="7182" width="2.625" style="225" customWidth="1"/>
    <col min="7183" max="7184" width="26.625" style="225" customWidth="1"/>
    <col min="7185" max="7213" width="2.625" style="225" customWidth="1"/>
    <col min="7214" max="7424" width="9" style="225" customWidth="1"/>
    <col min="7425" max="7425" width="1.125" style="225" customWidth="1"/>
    <col min="7426" max="7438" width="2.625" style="225" customWidth="1"/>
    <col min="7439" max="7440" width="26.625" style="225" customWidth="1"/>
    <col min="7441" max="7469" width="2.625" style="225" customWidth="1"/>
    <col min="7470" max="7680" width="9" style="225" customWidth="1"/>
    <col min="7681" max="7681" width="1.125" style="225" customWidth="1"/>
    <col min="7682" max="7694" width="2.625" style="225" customWidth="1"/>
    <col min="7695" max="7696" width="26.625" style="225" customWidth="1"/>
    <col min="7697" max="7725" width="2.625" style="225" customWidth="1"/>
    <col min="7726" max="7936" width="9" style="225" customWidth="1"/>
    <col min="7937" max="7937" width="1.125" style="225" customWidth="1"/>
    <col min="7938" max="7950" width="2.625" style="225" customWidth="1"/>
    <col min="7951" max="7952" width="26.625" style="225" customWidth="1"/>
    <col min="7953" max="7981" width="2.625" style="225" customWidth="1"/>
    <col min="7982" max="8192" width="9" style="225" customWidth="1"/>
    <col min="8193" max="8193" width="1.125" style="225" customWidth="1"/>
    <col min="8194" max="8206" width="2.625" style="225" customWidth="1"/>
    <col min="8207" max="8208" width="26.625" style="225" customWidth="1"/>
    <col min="8209" max="8237" width="2.625" style="225" customWidth="1"/>
    <col min="8238" max="8448" width="9" style="225" customWidth="1"/>
    <col min="8449" max="8449" width="1.125" style="225" customWidth="1"/>
    <col min="8450" max="8462" width="2.625" style="225" customWidth="1"/>
    <col min="8463" max="8464" width="26.625" style="225" customWidth="1"/>
    <col min="8465" max="8493" width="2.625" style="225" customWidth="1"/>
    <col min="8494" max="8704" width="9" style="225" customWidth="1"/>
    <col min="8705" max="8705" width="1.125" style="225" customWidth="1"/>
    <col min="8706" max="8718" width="2.625" style="225" customWidth="1"/>
    <col min="8719" max="8720" width="26.625" style="225" customWidth="1"/>
    <col min="8721" max="8749" width="2.625" style="225" customWidth="1"/>
    <col min="8750" max="8960" width="9" style="225" customWidth="1"/>
    <col min="8961" max="8961" width="1.125" style="225" customWidth="1"/>
    <col min="8962" max="8974" width="2.625" style="225" customWidth="1"/>
    <col min="8975" max="8976" width="26.625" style="225" customWidth="1"/>
    <col min="8977" max="9005" width="2.625" style="225" customWidth="1"/>
    <col min="9006" max="9216" width="9" style="225" customWidth="1"/>
    <col min="9217" max="9217" width="1.125" style="225" customWidth="1"/>
    <col min="9218" max="9230" width="2.625" style="225" customWidth="1"/>
    <col min="9231" max="9232" width="26.625" style="225" customWidth="1"/>
    <col min="9233" max="9261" width="2.625" style="225" customWidth="1"/>
    <col min="9262" max="9472" width="9" style="225" customWidth="1"/>
    <col min="9473" max="9473" width="1.125" style="225" customWidth="1"/>
    <col min="9474" max="9486" width="2.625" style="225" customWidth="1"/>
    <col min="9487" max="9488" width="26.625" style="225" customWidth="1"/>
    <col min="9489" max="9517" width="2.625" style="225" customWidth="1"/>
    <col min="9518" max="9728" width="9" style="225" customWidth="1"/>
    <col min="9729" max="9729" width="1.125" style="225" customWidth="1"/>
    <col min="9730" max="9742" width="2.625" style="225" customWidth="1"/>
    <col min="9743" max="9744" width="26.625" style="225" customWidth="1"/>
    <col min="9745" max="9773" width="2.625" style="225" customWidth="1"/>
    <col min="9774" max="9984" width="9" style="225" customWidth="1"/>
    <col min="9985" max="9985" width="1.125" style="225" customWidth="1"/>
    <col min="9986" max="9998" width="2.625" style="225" customWidth="1"/>
    <col min="9999" max="10000" width="26.625" style="225" customWidth="1"/>
    <col min="10001" max="10029" width="2.625" style="225" customWidth="1"/>
    <col min="10030" max="10240" width="9" style="225" customWidth="1"/>
    <col min="10241" max="10241" width="1.125" style="225" customWidth="1"/>
    <col min="10242" max="10254" width="2.625" style="225" customWidth="1"/>
    <col min="10255" max="10256" width="26.625" style="225" customWidth="1"/>
    <col min="10257" max="10285" width="2.625" style="225" customWidth="1"/>
    <col min="10286" max="10496" width="9" style="225" customWidth="1"/>
    <col min="10497" max="10497" width="1.125" style="225" customWidth="1"/>
    <col min="10498" max="10510" width="2.625" style="225" customWidth="1"/>
    <col min="10511" max="10512" width="26.625" style="225" customWidth="1"/>
    <col min="10513" max="10541" width="2.625" style="225" customWidth="1"/>
    <col min="10542" max="10752" width="9" style="225" customWidth="1"/>
    <col min="10753" max="10753" width="1.125" style="225" customWidth="1"/>
    <col min="10754" max="10766" width="2.625" style="225" customWidth="1"/>
    <col min="10767" max="10768" width="26.625" style="225" customWidth="1"/>
    <col min="10769" max="10797" width="2.625" style="225" customWidth="1"/>
    <col min="10798" max="11008" width="9" style="225" customWidth="1"/>
    <col min="11009" max="11009" width="1.125" style="225" customWidth="1"/>
    <col min="11010" max="11022" width="2.625" style="225" customWidth="1"/>
    <col min="11023" max="11024" width="26.625" style="225" customWidth="1"/>
    <col min="11025" max="11053" width="2.625" style="225" customWidth="1"/>
    <col min="11054" max="11264" width="9" style="225" customWidth="1"/>
    <col min="11265" max="11265" width="1.125" style="225" customWidth="1"/>
    <col min="11266" max="11278" width="2.625" style="225" customWidth="1"/>
    <col min="11279" max="11280" width="26.625" style="225" customWidth="1"/>
    <col min="11281" max="11309" width="2.625" style="225" customWidth="1"/>
    <col min="11310" max="11520" width="9" style="225" customWidth="1"/>
    <col min="11521" max="11521" width="1.125" style="225" customWidth="1"/>
    <col min="11522" max="11534" width="2.625" style="225" customWidth="1"/>
    <col min="11535" max="11536" width="26.625" style="225" customWidth="1"/>
    <col min="11537" max="11565" width="2.625" style="225" customWidth="1"/>
    <col min="11566" max="11776" width="9" style="225" customWidth="1"/>
    <col min="11777" max="11777" width="1.125" style="225" customWidth="1"/>
    <col min="11778" max="11790" width="2.625" style="225" customWidth="1"/>
    <col min="11791" max="11792" width="26.625" style="225" customWidth="1"/>
    <col min="11793" max="11821" width="2.625" style="225" customWidth="1"/>
    <col min="11822" max="12032" width="9" style="225" customWidth="1"/>
    <col min="12033" max="12033" width="1.125" style="225" customWidth="1"/>
    <col min="12034" max="12046" width="2.625" style="225" customWidth="1"/>
    <col min="12047" max="12048" width="26.625" style="225" customWidth="1"/>
    <col min="12049" max="12077" width="2.625" style="225" customWidth="1"/>
    <col min="12078" max="12288" width="9" style="225" customWidth="1"/>
    <col min="12289" max="12289" width="1.125" style="225" customWidth="1"/>
    <col min="12290" max="12302" width="2.625" style="225" customWidth="1"/>
    <col min="12303" max="12304" width="26.625" style="225" customWidth="1"/>
    <col min="12305" max="12333" width="2.625" style="225" customWidth="1"/>
    <col min="12334" max="12544" width="9" style="225" customWidth="1"/>
    <col min="12545" max="12545" width="1.125" style="225" customWidth="1"/>
    <col min="12546" max="12558" width="2.625" style="225" customWidth="1"/>
    <col min="12559" max="12560" width="26.625" style="225" customWidth="1"/>
    <col min="12561" max="12589" width="2.625" style="225" customWidth="1"/>
    <col min="12590" max="12800" width="9" style="225" customWidth="1"/>
    <col min="12801" max="12801" width="1.125" style="225" customWidth="1"/>
    <col min="12802" max="12814" width="2.625" style="225" customWidth="1"/>
    <col min="12815" max="12816" width="26.625" style="225" customWidth="1"/>
    <col min="12817" max="12845" width="2.625" style="225" customWidth="1"/>
    <col min="12846" max="13056" width="9" style="225" customWidth="1"/>
    <col min="13057" max="13057" width="1.125" style="225" customWidth="1"/>
    <col min="13058" max="13070" width="2.625" style="225" customWidth="1"/>
    <col min="13071" max="13072" width="26.625" style="225" customWidth="1"/>
    <col min="13073" max="13101" width="2.625" style="225" customWidth="1"/>
    <col min="13102" max="13312" width="9" style="225" customWidth="1"/>
    <col min="13313" max="13313" width="1.125" style="225" customWidth="1"/>
    <col min="13314" max="13326" width="2.625" style="225" customWidth="1"/>
    <col min="13327" max="13328" width="26.625" style="225" customWidth="1"/>
    <col min="13329" max="13357" width="2.625" style="225" customWidth="1"/>
    <col min="13358" max="13568" width="9" style="225" customWidth="1"/>
    <col min="13569" max="13569" width="1.125" style="225" customWidth="1"/>
    <col min="13570" max="13582" width="2.625" style="225" customWidth="1"/>
    <col min="13583" max="13584" width="26.625" style="225" customWidth="1"/>
    <col min="13585" max="13613" width="2.625" style="225" customWidth="1"/>
    <col min="13614" max="13824" width="9" style="225" customWidth="1"/>
    <col min="13825" max="13825" width="1.125" style="225" customWidth="1"/>
    <col min="13826" max="13838" width="2.625" style="225" customWidth="1"/>
    <col min="13839" max="13840" width="26.625" style="225" customWidth="1"/>
    <col min="13841" max="13869" width="2.625" style="225" customWidth="1"/>
    <col min="13870" max="14080" width="9" style="225" customWidth="1"/>
    <col min="14081" max="14081" width="1.125" style="225" customWidth="1"/>
    <col min="14082" max="14094" width="2.625" style="225" customWidth="1"/>
    <col min="14095" max="14096" width="26.625" style="225" customWidth="1"/>
    <col min="14097" max="14125" width="2.625" style="225" customWidth="1"/>
    <col min="14126" max="14336" width="9" style="225" customWidth="1"/>
    <col min="14337" max="14337" width="1.125" style="225" customWidth="1"/>
    <col min="14338" max="14350" width="2.625" style="225" customWidth="1"/>
    <col min="14351" max="14352" width="26.625" style="225" customWidth="1"/>
    <col min="14353" max="14381" width="2.625" style="225" customWidth="1"/>
    <col min="14382" max="14592" width="9" style="225" customWidth="1"/>
    <col min="14593" max="14593" width="1.125" style="225" customWidth="1"/>
    <col min="14594" max="14606" width="2.625" style="225" customWidth="1"/>
    <col min="14607" max="14608" width="26.625" style="225" customWidth="1"/>
    <col min="14609" max="14637" width="2.625" style="225" customWidth="1"/>
    <col min="14638" max="14848" width="9" style="225" customWidth="1"/>
    <col min="14849" max="14849" width="1.125" style="225" customWidth="1"/>
    <col min="14850" max="14862" width="2.625" style="225" customWidth="1"/>
    <col min="14863" max="14864" width="26.625" style="225" customWidth="1"/>
    <col min="14865" max="14893" width="2.625" style="225" customWidth="1"/>
    <col min="14894" max="15104" width="9" style="225" customWidth="1"/>
    <col min="15105" max="15105" width="1.125" style="225" customWidth="1"/>
    <col min="15106" max="15118" width="2.625" style="225" customWidth="1"/>
    <col min="15119" max="15120" width="26.625" style="225" customWidth="1"/>
    <col min="15121" max="15149" width="2.625" style="225" customWidth="1"/>
    <col min="15150" max="15360" width="9" style="225" customWidth="1"/>
    <col min="15361" max="15361" width="1.125" style="225" customWidth="1"/>
    <col min="15362" max="15374" width="2.625" style="225" customWidth="1"/>
    <col min="15375" max="15376" width="26.625" style="225" customWidth="1"/>
    <col min="15377" max="15405" width="2.625" style="225" customWidth="1"/>
    <col min="15406" max="15616" width="9" style="225" customWidth="1"/>
    <col min="15617" max="15617" width="1.125" style="225" customWidth="1"/>
    <col min="15618" max="15630" width="2.625" style="225" customWidth="1"/>
    <col min="15631" max="15632" width="26.625" style="225" customWidth="1"/>
    <col min="15633" max="15661" width="2.625" style="225" customWidth="1"/>
    <col min="15662" max="15872" width="9" style="225" customWidth="1"/>
    <col min="15873" max="15873" width="1.125" style="225" customWidth="1"/>
    <col min="15874" max="15886" width="2.625" style="225" customWidth="1"/>
    <col min="15887" max="15888" width="26.625" style="225" customWidth="1"/>
    <col min="15889" max="15917" width="2.625" style="225" customWidth="1"/>
    <col min="15918" max="16128" width="9" style="225" customWidth="1"/>
    <col min="16129" max="16129" width="1.125" style="225" customWidth="1"/>
    <col min="16130" max="16142" width="2.625" style="225" customWidth="1"/>
    <col min="16143" max="16144" width="26.625" style="225" customWidth="1"/>
    <col min="16145" max="16173" width="2.625" style="225" customWidth="1"/>
    <col min="16174" max="16384" width="9" style="225" customWidth="1"/>
  </cols>
  <sheetData>
    <row r="1" spans="1:16" ht="20.100000000000001" customHeight="1">
      <c r="B1" s="1383"/>
      <c r="C1" s="1383"/>
      <c r="D1" s="1383"/>
      <c r="E1" s="1383"/>
      <c r="F1" s="1383"/>
      <c r="G1" s="1383"/>
      <c r="H1" s="1383"/>
      <c r="I1" s="1383"/>
      <c r="J1" s="1383"/>
      <c r="K1" s="1383"/>
      <c r="L1" s="1383"/>
      <c r="M1" s="1383"/>
      <c r="N1" s="1383"/>
      <c r="O1" s="1383"/>
      <c r="P1" s="1383"/>
    </row>
    <row r="2" spans="1:16" s="1167" customFormat="1" ht="20.100000000000001" customHeight="1">
      <c r="A2" s="1374"/>
      <c r="B2" s="1384" t="s">
        <v>495</v>
      </c>
      <c r="C2" s="307"/>
      <c r="D2" s="307"/>
      <c r="E2" s="307"/>
      <c r="F2" s="307"/>
      <c r="G2" s="307"/>
      <c r="H2" s="307"/>
      <c r="I2" s="307"/>
      <c r="J2" s="307"/>
      <c r="K2" s="307"/>
      <c r="L2" s="307"/>
      <c r="M2" s="307"/>
      <c r="N2" s="307"/>
      <c r="O2" s="307"/>
      <c r="P2" s="307"/>
    </row>
    <row r="3" spans="1:16" s="1167" customFormat="1" ht="20.100000000000001" customHeight="1">
      <c r="A3" s="1374"/>
      <c r="B3" s="1385"/>
      <c r="C3" s="1385"/>
      <c r="D3" s="1385"/>
      <c r="E3" s="1385"/>
      <c r="F3" s="1385"/>
      <c r="G3" s="1385"/>
      <c r="H3" s="1385"/>
      <c r="I3" s="1385"/>
      <c r="J3" s="1385"/>
      <c r="K3" s="1385"/>
      <c r="L3" s="1385"/>
      <c r="M3" s="1385"/>
      <c r="N3" s="1385"/>
      <c r="O3" s="1385"/>
      <c r="P3" s="1385"/>
    </row>
    <row r="4" spans="1:16" s="384" customFormat="1" ht="20.100000000000001" customHeight="1">
      <c r="B4" s="305" t="s">
        <v>786</v>
      </c>
      <c r="C4" s="305"/>
      <c r="D4" s="305"/>
      <c r="E4" s="305"/>
      <c r="F4" s="305"/>
      <c r="G4" s="305"/>
      <c r="H4" s="305"/>
      <c r="I4" s="305"/>
      <c r="J4" s="305"/>
      <c r="K4" s="305"/>
      <c r="L4" s="305"/>
      <c r="M4" s="305"/>
      <c r="N4" s="305"/>
      <c r="O4" s="305"/>
      <c r="P4" s="305"/>
    </row>
    <row r="5" spans="1:16" s="1167" customFormat="1" ht="20.100000000000001" customHeight="1">
      <c r="A5" s="1066"/>
      <c r="B5" s="1386"/>
      <c r="C5" s="1400"/>
      <c r="D5" s="1400"/>
      <c r="E5" s="1400"/>
      <c r="F5" s="1400"/>
      <c r="G5" s="1400"/>
      <c r="H5" s="1400"/>
      <c r="I5" s="1400"/>
      <c r="J5" s="1400"/>
      <c r="K5" s="1400"/>
      <c r="L5" s="1400"/>
      <c r="M5" s="1400"/>
      <c r="N5" s="1400"/>
      <c r="O5" s="1400"/>
      <c r="P5" s="1400"/>
    </row>
    <row r="6" spans="1:16" s="1167" customFormat="1" ht="36" customHeight="1">
      <c r="A6" s="1066"/>
      <c r="B6" s="1387" t="s">
        <v>489</v>
      </c>
      <c r="C6" s="1401"/>
      <c r="D6" s="1401"/>
      <c r="E6" s="1401"/>
      <c r="F6" s="1401"/>
      <c r="G6" s="1401"/>
      <c r="H6" s="1401"/>
      <c r="I6" s="1401"/>
      <c r="J6" s="1401"/>
      <c r="K6" s="1401"/>
      <c r="L6" s="1401"/>
      <c r="M6" s="1401"/>
      <c r="N6" s="1409"/>
      <c r="O6" s="1414"/>
      <c r="P6" s="1423"/>
    </row>
    <row r="7" spans="1:16" s="1167" customFormat="1" ht="36" customHeight="1">
      <c r="A7" s="1066"/>
      <c r="B7" s="1388" t="s">
        <v>56</v>
      </c>
      <c r="C7" s="1402"/>
      <c r="D7" s="1402"/>
      <c r="E7" s="1402"/>
      <c r="F7" s="1402"/>
      <c r="G7" s="1402"/>
      <c r="H7" s="1402"/>
      <c r="I7" s="1402"/>
      <c r="J7" s="1402"/>
      <c r="K7" s="1402"/>
      <c r="L7" s="1402"/>
      <c r="M7" s="1402"/>
      <c r="N7" s="1410"/>
      <c r="O7" s="160"/>
      <c r="P7" s="1424"/>
    </row>
    <row r="8" spans="1:16" s="1167" customFormat="1" ht="36" customHeight="1">
      <c r="B8" s="1389" t="s">
        <v>597</v>
      </c>
      <c r="C8" s="154"/>
      <c r="D8" s="154"/>
      <c r="E8" s="154"/>
      <c r="F8" s="154"/>
      <c r="G8" s="154"/>
      <c r="H8" s="154"/>
      <c r="I8" s="154"/>
      <c r="J8" s="154"/>
      <c r="K8" s="154"/>
      <c r="L8" s="154"/>
      <c r="M8" s="154"/>
      <c r="N8" s="213"/>
      <c r="O8" s="1415" t="s">
        <v>969</v>
      </c>
      <c r="P8" s="1425"/>
    </row>
    <row r="9" spans="1:16" ht="36" customHeight="1">
      <c r="B9" s="1390" t="s">
        <v>893</v>
      </c>
      <c r="C9" s="1403"/>
      <c r="D9" s="1403"/>
      <c r="E9" s="1403"/>
      <c r="F9" s="1403"/>
      <c r="G9" s="1403"/>
      <c r="H9" s="1403"/>
      <c r="I9" s="1403"/>
      <c r="J9" s="1403"/>
      <c r="K9" s="1403"/>
      <c r="L9" s="1403"/>
      <c r="M9" s="1403"/>
      <c r="N9" s="1411"/>
      <c r="O9" s="1416" t="s">
        <v>891</v>
      </c>
      <c r="P9" s="1426"/>
    </row>
    <row r="10" spans="1:16" ht="21" customHeight="1">
      <c r="B10" s="1391" t="s">
        <v>297</v>
      </c>
      <c r="C10" s="47"/>
      <c r="D10" s="47"/>
      <c r="E10" s="47"/>
      <c r="F10" s="47"/>
      <c r="G10" s="47" t="s">
        <v>618</v>
      </c>
      <c r="H10" s="47"/>
      <c r="I10" s="47"/>
      <c r="J10" s="47"/>
      <c r="K10" s="47"/>
      <c r="L10" s="47"/>
      <c r="M10" s="47"/>
      <c r="N10" s="47"/>
      <c r="O10" s="1417" t="s">
        <v>174</v>
      </c>
      <c r="P10" s="1427" t="s">
        <v>1028</v>
      </c>
    </row>
    <row r="11" spans="1:16" ht="21" customHeight="1">
      <c r="B11" s="1391"/>
      <c r="C11" s="47"/>
      <c r="D11" s="47"/>
      <c r="E11" s="47"/>
      <c r="F11" s="47"/>
      <c r="G11" s="47"/>
      <c r="H11" s="47"/>
      <c r="I11" s="47"/>
      <c r="J11" s="47"/>
      <c r="K11" s="47"/>
      <c r="L11" s="47"/>
      <c r="M11" s="47"/>
      <c r="N11" s="47"/>
      <c r="O11" s="1418"/>
      <c r="P11" s="1427"/>
    </row>
    <row r="12" spans="1:16" ht="21" customHeight="1">
      <c r="B12" s="1391"/>
      <c r="C12" s="47"/>
      <c r="D12" s="47"/>
      <c r="E12" s="47"/>
      <c r="F12" s="47"/>
      <c r="G12" s="47"/>
      <c r="H12" s="47"/>
      <c r="I12" s="47"/>
      <c r="J12" s="47"/>
      <c r="K12" s="47"/>
      <c r="L12" s="47"/>
      <c r="M12" s="47"/>
      <c r="N12" s="47"/>
      <c r="O12" s="1419"/>
      <c r="P12" s="1427"/>
    </row>
    <row r="13" spans="1:16" ht="21" customHeight="1">
      <c r="B13" s="1392"/>
      <c r="C13" s="1404"/>
      <c r="D13" s="1404"/>
      <c r="E13" s="1404"/>
      <c r="F13" s="1404"/>
      <c r="G13" s="1404"/>
      <c r="H13" s="1404"/>
      <c r="I13" s="1404"/>
      <c r="J13" s="1404"/>
      <c r="K13" s="1404"/>
      <c r="L13" s="1404"/>
      <c r="M13" s="1404"/>
      <c r="N13" s="1404"/>
      <c r="O13" s="1404"/>
      <c r="P13" s="1428"/>
    </row>
    <row r="14" spans="1:16" ht="21" customHeight="1">
      <c r="B14" s="1392"/>
      <c r="C14" s="1404"/>
      <c r="D14" s="1404"/>
      <c r="E14" s="1404"/>
      <c r="F14" s="1404"/>
      <c r="G14" s="1404"/>
      <c r="H14" s="1404"/>
      <c r="I14" s="1404"/>
      <c r="J14" s="1404"/>
      <c r="K14" s="1404"/>
      <c r="L14" s="1404"/>
      <c r="M14" s="1404"/>
      <c r="N14" s="1404"/>
      <c r="O14" s="1404"/>
      <c r="P14" s="1428"/>
    </row>
    <row r="15" spans="1:16" ht="21" customHeight="1">
      <c r="B15" s="1392"/>
      <c r="C15" s="1404"/>
      <c r="D15" s="1404"/>
      <c r="E15" s="1404"/>
      <c r="F15" s="1404"/>
      <c r="G15" s="1404"/>
      <c r="H15" s="1404"/>
      <c r="I15" s="1404"/>
      <c r="J15" s="1404"/>
      <c r="K15" s="1404"/>
      <c r="L15" s="1404"/>
      <c r="M15" s="1404"/>
      <c r="N15" s="1404"/>
      <c r="O15" s="1404"/>
      <c r="P15" s="1428"/>
    </row>
    <row r="16" spans="1:16" ht="21" customHeight="1">
      <c r="B16" s="1392"/>
      <c r="C16" s="1404"/>
      <c r="D16" s="1404"/>
      <c r="E16" s="1404"/>
      <c r="F16" s="1404"/>
      <c r="G16" s="1404"/>
      <c r="H16" s="1404"/>
      <c r="I16" s="1404"/>
      <c r="J16" s="1404"/>
      <c r="K16" s="1404"/>
      <c r="L16" s="1404"/>
      <c r="M16" s="1404"/>
      <c r="N16" s="1404"/>
      <c r="O16" s="1404"/>
      <c r="P16" s="1429"/>
    </row>
    <row r="17" spans="2:16" ht="21" customHeight="1">
      <c r="B17" s="1392"/>
      <c r="C17" s="1404"/>
      <c r="D17" s="1404"/>
      <c r="E17" s="1404"/>
      <c r="F17" s="1404"/>
      <c r="G17" s="1404"/>
      <c r="H17" s="1404"/>
      <c r="I17" s="1404"/>
      <c r="J17" s="1404"/>
      <c r="K17" s="1404"/>
      <c r="L17" s="1404"/>
      <c r="M17" s="1404"/>
      <c r="N17" s="1404"/>
      <c r="O17" s="1404"/>
      <c r="P17" s="1429"/>
    </row>
    <row r="18" spans="2:16" ht="21" customHeight="1">
      <c r="B18" s="1392"/>
      <c r="C18" s="1404"/>
      <c r="D18" s="1404"/>
      <c r="E18" s="1404"/>
      <c r="F18" s="1404"/>
      <c r="G18" s="1404"/>
      <c r="H18" s="1404"/>
      <c r="I18" s="1404"/>
      <c r="J18" s="1404"/>
      <c r="K18" s="1404"/>
      <c r="L18" s="1404"/>
      <c r="M18" s="1404"/>
      <c r="N18" s="1404"/>
      <c r="O18" s="1404"/>
      <c r="P18" s="1429"/>
    </row>
    <row r="19" spans="2:16" ht="21" customHeight="1">
      <c r="B19" s="1392"/>
      <c r="C19" s="1404"/>
      <c r="D19" s="1404"/>
      <c r="E19" s="1404"/>
      <c r="F19" s="1404"/>
      <c r="G19" s="1404"/>
      <c r="H19" s="1404"/>
      <c r="I19" s="1404"/>
      <c r="J19" s="1404"/>
      <c r="K19" s="1404"/>
      <c r="L19" s="1404"/>
      <c r="M19" s="1404"/>
      <c r="N19" s="1404"/>
      <c r="O19" s="1404"/>
      <c r="P19" s="1429"/>
    </row>
    <row r="20" spans="2:16" ht="21" customHeight="1">
      <c r="B20" s="1392"/>
      <c r="C20" s="1404"/>
      <c r="D20" s="1404"/>
      <c r="E20" s="1404"/>
      <c r="F20" s="1404"/>
      <c r="G20" s="1404"/>
      <c r="H20" s="1404"/>
      <c r="I20" s="1404"/>
      <c r="J20" s="1404"/>
      <c r="K20" s="1404"/>
      <c r="L20" s="1404"/>
      <c r="M20" s="1404"/>
      <c r="N20" s="1404"/>
      <c r="O20" s="1404"/>
      <c r="P20" s="1429"/>
    </row>
    <row r="21" spans="2:16" ht="21" customHeight="1">
      <c r="B21" s="1392"/>
      <c r="C21" s="1404"/>
      <c r="D21" s="1404"/>
      <c r="E21" s="1404"/>
      <c r="F21" s="1404"/>
      <c r="G21" s="1404"/>
      <c r="H21" s="1404"/>
      <c r="I21" s="1404"/>
      <c r="J21" s="1404"/>
      <c r="K21" s="1404"/>
      <c r="L21" s="1404"/>
      <c r="M21" s="1404"/>
      <c r="N21" s="1404"/>
      <c r="O21" s="1404"/>
      <c r="P21" s="1429"/>
    </row>
    <row r="22" spans="2:16" ht="21" customHeight="1">
      <c r="B22" s="1393"/>
      <c r="C22" s="1405"/>
      <c r="D22" s="1405"/>
      <c r="E22" s="1405"/>
      <c r="F22" s="1405"/>
      <c r="G22" s="1405"/>
      <c r="H22" s="1405"/>
      <c r="I22" s="1405"/>
      <c r="J22" s="1405"/>
      <c r="K22" s="1405"/>
      <c r="L22" s="1405"/>
      <c r="M22" s="1405"/>
      <c r="N22" s="1405"/>
      <c r="O22" s="1405"/>
      <c r="P22" s="1430"/>
    </row>
    <row r="23" spans="2:16" ht="21" customHeight="1">
      <c r="B23" s="1393"/>
      <c r="C23" s="1405"/>
      <c r="D23" s="1405"/>
      <c r="E23" s="1405"/>
      <c r="F23" s="1405"/>
      <c r="G23" s="1405"/>
      <c r="H23" s="1405"/>
      <c r="I23" s="1405"/>
      <c r="J23" s="1405"/>
      <c r="K23" s="1405"/>
      <c r="L23" s="1405"/>
      <c r="M23" s="1405"/>
      <c r="N23" s="1405"/>
      <c r="O23" s="1405"/>
      <c r="P23" s="1430"/>
    </row>
    <row r="24" spans="2:16" ht="21" customHeight="1">
      <c r="B24" s="1394"/>
      <c r="C24" s="1406"/>
      <c r="D24" s="1406"/>
      <c r="E24" s="1406"/>
      <c r="F24" s="1406"/>
      <c r="G24" s="1406"/>
      <c r="H24" s="1406"/>
      <c r="I24" s="1406"/>
      <c r="J24" s="1406"/>
      <c r="K24" s="1406"/>
      <c r="L24" s="1406"/>
      <c r="M24" s="1406"/>
      <c r="N24" s="1406"/>
      <c r="O24" s="1406"/>
      <c r="P24" s="1431"/>
    </row>
    <row r="25" spans="2:16" ht="21" customHeight="1">
      <c r="B25" s="1395"/>
      <c r="C25" s="1395"/>
      <c r="D25" s="1395"/>
      <c r="E25" s="1395"/>
      <c r="F25" s="1395"/>
      <c r="G25" s="1395"/>
      <c r="H25" s="1395"/>
      <c r="I25" s="1395"/>
      <c r="J25" s="1395"/>
      <c r="K25" s="1395"/>
      <c r="L25" s="1395"/>
      <c r="M25" s="1395"/>
      <c r="N25" s="1395"/>
      <c r="O25" s="1395"/>
      <c r="P25" s="1395"/>
    </row>
    <row r="26" spans="2:16" ht="21" customHeight="1">
      <c r="B26" s="1396" t="s">
        <v>1026</v>
      </c>
      <c r="C26" s="1407"/>
      <c r="D26" s="1407"/>
      <c r="E26" s="1407"/>
      <c r="F26" s="1407"/>
      <c r="G26" s="1407"/>
      <c r="H26" s="1407"/>
      <c r="I26" s="1407"/>
      <c r="J26" s="1407"/>
      <c r="K26" s="1407"/>
      <c r="L26" s="1407"/>
      <c r="M26" s="1407"/>
      <c r="N26" s="1412"/>
      <c r="O26" s="1420" t="s">
        <v>1022</v>
      </c>
      <c r="P26" s="1432"/>
    </row>
    <row r="27" spans="2:16" ht="42.75" customHeight="1">
      <c r="B27" s="1397"/>
      <c r="C27" s="72"/>
      <c r="D27" s="72"/>
      <c r="E27" s="72"/>
      <c r="F27" s="72"/>
      <c r="G27" s="72"/>
      <c r="H27" s="72"/>
      <c r="I27" s="72"/>
      <c r="J27" s="72"/>
      <c r="K27" s="72"/>
      <c r="L27" s="72"/>
      <c r="M27" s="72"/>
      <c r="N27" s="78"/>
      <c r="O27" s="63"/>
      <c r="P27" s="1433" t="s">
        <v>1017</v>
      </c>
    </row>
    <row r="28" spans="2:16" ht="24.75" customHeight="1">
      <c r="B28" s="1398"/>
      <c r="C28" s="1408"/>
      <c r="D28" s="1408"/>
      <c r="E28" s="1408"/>
      <c r="F28" s="1408"/>
      <c r="G28" s="1408"/>
      <c r="H28" s="1408"/>
      <c r="I28" s="1408"/>
      <c r="J28" s="1408"/>
      <c r="K28" s="1408"/>
      <c r="L28" s="1408"/>
      <c r="M28" s="1408"/>
      <c r="N28" s="1413"/>
      <c r="O28" s="1421"/>
      <c r="P28" s="1434"/>
    </row>
    <row r="29" spans="2:16" ht="13.5" customHeight="1">
      <c r="B29" s="1395"/>
      <c r="C29" s="1395"/>
      <c r="D29" s="1395"/>
      <c r="E29" s="1395"/>
      <c r="F29" s="1395"/>
      <c r="G29" s="1395"/>
      <c r="H29" s="1395"/>
      <c r="I29" s="1395"/>
      <c r="J29" s="1395"/>
      <c r="K29" s="1395"/>
      <c r="L29" s="1395"/>
      <c r="M29" s="1395"/>
      <c r="N29" s="1395"/>
      <c r="O29" s="1422"/>
      <c r="P29" s="1422"/>
    </row>
    <row r="30" spans="2:16" ht="30" customHeight="1">
      <c r="B30" s="96" t="s">
        <v>805</v>
      </c>
      <c r="C30" s="96"/>
      <c r="D30" s="96"/>
      <c r="E30" s="96"/>
      <c r="F30" s="96"/>
      <c r="G30" s="96"/>
      <c r="H30" s="96"/>
      <c r="I30" s="96"/>
      <c r="J30" s="96"/>
      <c r="K30" s="96"/>
      <c r="L30" s="96"/>
      <c r="M30" s="96"/>
      <c r="N30" s="96"/>
      <c r="O30" s="96"/>
      <c r="P30" s="96"/>
    </row>
    <row r="31" spans="2:16" ht="20.25" customHeight="1">
      <c r="B31" s="96" t="s">
        <v>1016</v>
      </c>
      <c r="C31" s="96"/>
      <c r="D31" s="96"/>
      <c r="E31" s="96"/>
      <c r="F31" s="96"/>
      <c r="G31" s="96"/>
      <c r="H31" s="96"/>
      <c r="I31" s="96"/>
      <c r="J31" s="96"/>
      <c r="K31" s="96"/>
      <c r="L31" s="96"/>
      <c r="M31" s="96"/>
      <c r="N31" s="96"/>
      <c r="O31" s="96"/>
      <c r="P31" s="96"/>
    </row>
    <row r="32" spans="2:16" ht="13.5" customHeight="1">
      <c r="B32" s="96"/>
      <c r="C32" s="96"/>
      <c r="D32" s="96"/>
      <c r="E32" s="96"/>
      <c r="F32" s="96"/>
      <c r="G32" s="96"/>
      <c r="H32" s="96"/>
      <c r="I32" s="96"/>
      <c r="J32" s="96"/>
      <c r="K32" s="96"/>
      <c r="L32" s="96"/>
      <c r="M32" s="96"/>
      <c r="N32" s="96"/>
      <c r="O32" s="96"/>
      <c r="P32" s="96"/>
    </row>
    <row r="33" spans="2:16" ht="21" customHeight="1">
      <c r="B33" s="96" t="s">
        <v>1000</v>
      </c>
      <c r="C33" s="96"/>
      <c r="D33" s="96"/>
      <c r="E33" s="96"/>
      <c r="F33" s="96"/>
      <c r="G33" s="96"/>
      <c r="H33" s="96"/>
      <c r="I33" s="96"/>
      <c r="J33" s="96"/>
      <c r="K33" s="96"/>
      <c r="L33" s="96"/>
      <c r="M33" s="96"/>
      <c r="N33" s="96"/>
      <c r="O33" s="96"/>
      <c r="P33" s="96"/>
    </row>
    <row r="34" spans="2:16" ht="21" customHeight="1">
      <c r="B34" s="96"/>
      <c r="C34" s="96"/>
      <c r="D34" s="96"/>
      <c r="E34" s="96"/>
      <c r="F34" s="96"/>
      <c r="G34" s="96"/>
      <c r="H34" s="96"/>
      <c r="I34" s="96"/>
      <c r="J34" s="96"/>
      <c r="K34" s="96"/>
      <c r="L34" s="96"/>
      <c r="M34" s="96"/>
      <c r="N34" s="96"/>
      <c r="O34" s="96"/>
      <c r="P34" s="96"/>
    </row>
    <row r="35" spans="2:16" ht="21" customHeight="1">
      <c r="B35" s="96"/>
      <c r="C35" s="96"/>
      <c r="D35" s="96"/>
      <c r="E35" s="96"/>
      <c r="F35" s="96"/>
      <c r="G35" s="96"/>
      <c r="H35" s="96"/>
      <c r="I35" s="96"/>
      <c r="J35" s="96"/>
      <c r="K35" s="96"/>
      <c r="L35" s="96"/>
      <c r="M35" s="96"/>
      <c r="N35" s="96"/>
      <c r="O35" s="96"/>
      <c r="P35" s="96"/>
    </row>
    <row r="36" spans="2:16" ht="21" customHeight="1">
      <c r="B36" s="96"/>
      <c r="C36" s="96"/>
      <c r="D36" s="96"/>
      <c r="E36" s="96"/>
      <c r="F36" s="96"/>
      <c r="G36" s="96"/>
      <c r="H36" s="96"/>
      <c r="I36" s="96"/>
      <c r="J36" s="96"/>
      <c r="K36" s="96"/>
      <c r="L36" s="96"/>
      <c r="M36" s="96"/>
      <c r="N36" s="96"/>
      <c r="O36" s="96"/>
      <c r="P36" s="96"/>
    </row>
    <row r="37" spans="2:16" ht="45.75" customHeight="1">
      <c r="B37" s="96"/>
      <c r="C37" s="96"/>
      <c r="D37" s="96"/>
      <c r="E37" s="96"/>
      <c r="F37" s="96"/>
      <c r="G37" s="96"/>
      <c r="H37" s="96"/>
      <c r="I37" s="96"/>
      <c r="J37" s="96"/>
      <c r="K37" s="96"/>
      <c r="L37" s="96"/>
      <c r="M37" s="96"/>
      <c r="N37" s="96"/>
      <c r="O37" s="96"/>
      <c r="P37" s="96"/>
    </row>
    <row r="38" spans="2:16" ht="21" customHeight="1">
      <c r="B38" s="1399" t="s">
        <v>361</v>
      </c>
      <c r="C38" s="1399"/>
      <c r="D38" s="1399"/>
      <c r="E38" s="1399"/>
      <c r="F38" s="1399"/>
      <c r="G38" s="1399"/>
      <c r="H38" s="1399"/>
      <c r="I38" s="1399"/>
      <c r="J38" s="1399"/>
      <c r="K38" s="1399"/>
      <c r="L38" s="1399"/>
      <c r="M38" s="1399"/>
      <c r="N38" s="1399"/>
      <c r="O38" s="1399"/>
      <c r="P38" s="1399"/>
    </row>
    <row r="39" spans="2:16" ht="21" customHeight="1">
      <c r="B39" s="1399"/>
      <c r="C39" s="1399"/>
      <c r="D39" s="1399"/>
      <c r="E39" s="1399"/>
      <c r="F39" s="1399"/>
      <c r="G39" s="1399"/>
      <c r="H39" s="1399"/>
      <c r="I39" s="1399"/>
      <c r="J39" s="1399"/>
      <c r="K39" s="1399"/>
      <c r="L39" s="1399"/>
      <c r="M39" s="1399"/>
      <c r="N39" s="1399"/>
      <c r="O39" s="1399"/>
      <c r="P39" s="1399"/>
    </row>
    <row r="40" spans="2:16" ht="21" customHeight="1">
      <c r="B40" s="1399"/>
      <c r="C40" s="1399"/>
      <c r="D40" s="1399"/>
      <c r="E40" s="1399"/>
      <c r="F40" s="1399"/>
      <c r="G40" s="1399"/>
      <c r="H40" s="1399"/>
      <c r="I40" s="1399"/>
      <c r="J40" s="1399"/>
      <c r="K40" s="1399"/>
      <c r="L40" s="1399"/>
      <c r="M40" s="1399"/>
      <c r="N40" s="1399"/>
      <c r="O40" s="1399"/>
      <c r="P40" s="1399"/>
    </row>
    <row r="41" spans="2:16" ht="21" customHeight="1">
      <c r="B41" s="1399"/>
      <c r="C41" s="1399"/>
      <c r="D41" s="1399"/>
      <c r="E41" s="1399"/>
      <c r="F41" s="1399"/>
      <c r="G41" s="1399"/>
      <c r="H41" s="1399"/>
      <c r="I41" s="1399"/>
      <c r="J41" s="1399"/>
      <c r="K41" s="1399"/>
      <c r="L41" s="1399"/>
      <c r="M41" s="1399"/>
      <c r="N41" s="1399"/>
      <c r="O41" s="1399"/>
      <c r="P41" s="1399"/>
    </row>
    <row r="42" spans="2:16" ht="21" customHeight="1">
      <c r="B42" s="1399"/>
      <c r="C42" s="1399"/>
      <c r="D42" s="1399"/>
      <c r="E42" s="1399"/>
      <c r="F42" s="1399"/>
      <c r="G42" s="1399"/>
      <c r="H42" s="1399"/>
      <c r="I42" s="1399"/>
      <c r="J42" s="1399"/>
      <c r="K42" s="1399"/>
      <c r="L42" s="1399"/>
      <c r="M42" s="1399"/>
      <c r="N42" s="1399"/>
      <c r="O42" s="1399"/>
      <c r="P42" s="1399"/>
    </row>
    <row r="43" spans="2:16" ht="16.5" customHeight="1">
      <c r="B43" s="1399"/>
      <c r="C43" s="1399"/>
      <c r="D43" s="1399"/>
      <c r="E43" s="1399"/>
      <c r="F43" s="1399"/>
      <c r="G43" s="1399"/>
      <c r="H43" s="1399"/>
      <c r="I43" s="1399"/>
      <c r="J43" s="1399"/>
      <c r="K43" s="1399"/>
      <c r="L43" s="1399"/>
      <c r="M43" s="1399"/>
      <c r="N43" s="1399"/>
      <c r="O43" s="1399"/>
      <c r="P43" s="1399"/>
    </row>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sheetData>
  <mergeCells count="45">
    <mergeCell ref="B2:P2"/>
    <mergeCell ref="B4:P4"/>
    <mergeCell ref="B5:P5"/>
    <mergeCell ref="B6:N6"/>
    <mergeCell ref="O6:P6"/>
    <mergeCell ref="B7:N7"/>
    <mergeCell ref="O7:P7"/>
    <mergeCell ref="B8:N8"/>
    <mergeCell ref="O8:P8"/>
    <mergeCell ref="B9:N9"/>
    <mergeCell ref="O9:P9"/>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3:F23"/>
    <mergeCell ref="G23:N23"/>
    <mergeCell ref="B24:F24"/>
    <mergeCell ref="G24:N24"/>
    <mergeCell ref="B28:N28"/>
    <mergeCell ref="B30:P30"/>
    <mergeCell ref="B31:P31"/>
    <mergeCell ref="B10:F12"/>
    <mergeCell ref="G10:N12"/>
    <mergeCell ref="O10:O12"/>
    <mergeCell ref="P10:P12"/>
    <mergeCell ref="B26:N27"/>
    <mergeCell ref="O26:O27"/>
    <mergeCell ref="B33:P37"/>
  </mergeCells>
  <phoneticPr fontId="6"/>
  <pageMargins left="0.7" right="0.7" top="0.75" bottom="0.75" header="0.3" footer="0.3"/>
  <pageSetup paperSize="9" fitToWidth="1" fitToHeight="1" orientation="portrait" usePrinterDefaults="1"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sheetPr>
    <tabColor theme="8"/>
  </sheetPr>
  <dimension ref="A1:G27"/>
  <sheetViews>
    <sheetView view="pageBreakPreview" zoomScaleSheetLayoutView="100" workbookViewId="0"/>
  </sheetViews>
  <sheetFormatPr defaultColWidth="8.125" defaultRowHeight="13.5"/>
  <cols>
    <col min="1" max="1" width="9.75" style="289" customWidth="1"/>
    <col min="2" max="2" width="12" style="289" customWidth="1"/>
    <col min="3" max="3" width="12.75" style="289" customWidth="1"/>
    <col min="4" max="4" width="3.5" style="289" bestFit="1" customWidth="1"/>
    <col min="5" max="5" width="28.875" style="289" customWidth="1"/>
    <col min="6" max="6" width="18.125" style="289" customWidth="1"/>
    <col min="7" max="7" width="4.625" style="289" customWidth="1"/>
    <col min="8" max="8" width="1" style="289" customWidth="1"/>
    <col min="9" max="256" width="8.125" style="289"/>
    <col min="257" max="257" width="3.375" style="289" customWidth="1"/>
    <col min="258" max="258" width="12" style="289" customWidth="1"/>
    <col min="259" max="259" width="12.75" style="289" customWidth="1"/>
    <col min="260" max="260" width="3.5" style="289" bestFit="1" customWidth="1"/>
    <col min="261" max="261" width="28.875" style="289" customWidth="1"/>
    <col min="262" max="262" width="18.125" style="289" customWidth="1"/>
    <col min="263" max="263" width="4.625" style="289" customWidth="1"/>
    <col min="264" max="264" width="2.25" style="289" customWidth="1"/>
    <col min="265" max="512" width="8.125" style="289"/>
    <col min="513" max="513" width="3.375" style="289" customWidth="1"/>
    <col min="514" max="514" width="12" style="289" customWidth="1"/>
    <col min="515" max="515" width="12.75" style="289" customWidth="1"/>
    <col min="516" max="516" width="3.5" style="289" bestFit="1" customWidth="1"/>
    <col min="517" max="517" width="28.875" style="289" customWidth="1"/>
    <col min="518" max="518" width="18.125" style="289" customWidth="1"/>
    <col min="519" max="519" width="4.625" style="289" customWidth="1"/>
    <col min="520" max="520" width="2.25" style="289" customWidth="1"/>
    <col min="521" max="768" width="8.125" style="289"/>
    <col min="769" max="769" width="3.375" style="289" customWidth="1"/>
    <col min="770" max="770" width="12" style="289" customWidth="1"/>
    <col min="771" max="771" width="12.75" style="289" customWidth="1"/>
    <col min="772" max="772" width="3.5" style="289" bestFit="1" customWidth="1"/>
    <col min="773" max="773" width="28.875" style="289" customWidth="1"/>
    <col min="774" max="774" width="18.125" style="289" customWidth="1"/>
    <col min="775" max="775" width="4.625" style="289" customWidth="1"/>
    <col min="776" max="776" width="2.25" style="289" customWidth="1"/>
    <col min="777" max="1024" width="8.125" style="289"/>
    <col min="1025" max="1025" width="3.375" style="289" customWidth="1"/>
    <col min="1026" max="1026" width="12" style="289" customWidth="1"/>
    <col min="1027" max="1027" width="12.75" style="289" customWidth="1"/>
    <col min="1028" max="1028" width="3.5" style="289" bestFit="1" customWidth="1"/>
    <col min="1029" max="1029" width="28.875" style="289" customWidth="1"/>
    <col min="1030" max="1030" width="18.125" style="289" customWidth="1"/>
    <col min="1031" max="1031" width="4.625" style="289" customWidth="1"/>
    <col min="1032" max="1032" width="2.25" style="289" customWidth="1"/>
    <col min="1033" max="1280" width="8.125" style="289"/>
    <col min="1281" max="1281" width="3.375" style="289" customWidth="1"/>
    <col min="1282" max="1282" width="12" style="289" customWidth="1"/>
    <col min="1283" max="1283" width="12.75" style="289" customWidth="1"/>
    <col min="1284" max="1284" width="3.5" style="289" bestFit="1" customWidth="1"/>
    <col min="1285" max="1285" width="28.875" style="289" customWidth="1"/>
    <col min="1286" max="1286" width="18.125" style="289" customWidth="1"/>
    <col min="1287" max="1287" width="4.625" style="289" customWidth="1"/>
    <col min="1288" max="1288" width="2.25" style="289" customWidth="1"/>
    <col min="1289" max="1536" width="8.125" style="289"/>
    <col min="1537" max="1537" width="3.375" style="289" customWidth="1"/>
    <col min="1538" max="1538" width="12" style="289" customWidth="1"/>
    <col min="1539" max="1539" width="12.75" style="289" customWidth="1"/>
    <col min="1540" max="1540" width="3.5" style="289" bestFit="1" customWidth="1"/>
    <col min="1541" max="1541" width="28.875" style="289" customWidth="1"/>
    <col min="1542" max="1542" width="18.125" style="289" customWidth="1"/>
    <col min="1543" max="1543" width="4.625" style="289" customWidth="1"/>
    <col min="1544" max="1544" width="2.25" style="289" customWidth="1"/>
    <col min="1545" max="1792" width="8.125" style="289"/>
    <col min="1793" max="1793" width="3.375" style="289" customWidth="1"/>
    <col min="1794" max="1794" width="12" style="289" customWidth="1"/>
    <col min="1795" max="1795" width="12.75" style="289" customWidth="1"/>
    <col min="1796" max="1796" width="3.5" style="289" bestFit="1" customWidth="1"/>
    <col min="1797" max="1797" width="28.875" style="289" customWidth="1"/>
    <col min="1798" max="1798" width="18.125" style="289" customWidth="1"/>
    <col min="1799" max="1799" width="4.625" style="289" customWidth="1"/>
    <col min="1800" max="1800" width="2.25" style="289" customWidth="1"/>
    <col min="1801" max="2048" width="8.125" style="289"/>
    <col min="2049" max="2049" width="3.375" style="289" customWidth="1"/>
    <col min="2050" max="2050" width="12" style="289" customWidth="1"/>
    <col min="2051" max="2051" width="12.75" style="289" customWidth="1"/>
    <col min="2052" max="2052" width="3.5" style="289" bestFit="1" customWidth="1"/>
    <col min="2053" max="2053" width="28.875" style="289" customWidth="1"/>
    <col min="2054" max="2054" width="18.125" style="289" customWidth="1"/>
    <col min="2055" max="2055" width="4.625" style="289" customWidth="1"/>
    <col min="2056" max="2056" width="2.25" style="289" customWidth="1"/>
    <col min="2057" max="2304" width="8.125" style="289"/>
    <col min="2305" max="2305" width="3.375" style="289" customWidth="1"/>
    <col min="2306" max="2306" width="12" style="289" customWidth="1"/>
    <col min="2307" max="2307" width="12.75" style="289" customWidth="1"/>
    <col min="2308" max="2308" width="3.5" style="289" bestFit="1" customWidth="1"/>
    <col min="2309" max="2309" width="28.875" style="289" customWidth="1"/>
    <col min="2310" max="2310" width="18.125" style="289" customWidth="1"/>
    <col min="2311" max="2311" width="4.625" style="289" customWidth="1"/>
    <col min="2312" max="2312" width="2.25" style="289" customWidth="1"/>
    <col min="2313" max="2560" width="8.125" style="289"/>
    <col min="2561" max="2561" width="3.375" style="289" customWidth="1"/>
    <col min="2562" max="2562" width="12" style="289" customWidth="1"/>
    <col min="2563" max="2563" width="12.75" style="289" customWidth="1"/>
    <col min="2564" max="2564" width="3.5" style="289" bestFit="1" customWidth="1"/>
    <col min="2565" max="2565" width="28.875" style="289" customWidth="1"/>
    <col min="2566" max="2566" width="18.125" style="289" customWidth="1"/>
    <col min="2567" max="2567" width="4.625" style="289" customWidth="1"/>
    <col min="2568" max="2568" width="2.25" style="289" customWidth="1"/>
    <col min="2569" max="2816" width="8.125" style="289"/>
    <col min="2817" max="2817" width="3.375" style="289" customWidth="1"/>
    <col min="2818" max="2818" width="12" style="289" customWidth="1"/>
    <col min="2819" max="2819" width="12.75" style="289" customWidth="1"/>
    <col min="2820" max="2820" width="3.5" style="289" bestFit="1" customWidth="1"/>
    <col min="2821" max="2821" width="28.875" style="289" customWidth="1"/>
    <col min="2822" max="2822" width="18.125" style="289" customWidth="1"/>
    <col min="2823" max="2823" width="4.625" style="289" customWidth="1"/>
    <col min="2824" max="2824" width="2.25" style="289" customWidth="1"/>
    <col min="2825" max="3072" width="8.125" style="289"/>
    <col min="3073" max="3073" width="3.375" style="289" customWidth="1"/>
    <col min="3074" max="3074" width="12" style="289" customWidth="1"/>
    <col min="3075" max="3075" width="12.75" style="289" customWidth="1"/>
    <col min="3076" max="3076" width="3.5" style="289" bestFit="1" customWidth="1"/>
    <col min="3077" max="3077" width="28.875" style="289" customWidth="1"/>
    <col min="3078" max="3078" width="18.125" style="289" customWidth="1"/>
    <col min="3079" max="3079" width="4.625" style="289" customWidth="1"/>
    <col min="3080" max="3080" width="2.25" style="289" customWidth="1"/>
    <col min="3081" max="3328" width="8.125" style="289"/>
    <col min="3329" max="3329" width="3.375" style="289" customWidth="1"/>
    <col min="3330" max="3330" width="12" style="289" customWidth="1"/>
    <col min="3331" max="3331" width="12.75" style="289" customWidth="1"/>
    <col min="3332" max="3332" width="3.5" style="289" bestFit="1" customWidth="1"/>
    <col min="3333" max="3333" width="28.875" style="289" customWidth="1"/>
    <col min="3334" max="3334" width="18.125" style="289" customWidth="1"/>
    <col min="3335" max="3335" width="4.625" style="289" customWidth="1"/>
    <col min="3336" max="3336" width="2.25" style="289" customWidth="1"/>
    <col min="3337" max="3584" width="8.125" style="289"/>
    <col min="3585" max="3585" width="3.375" style="289" customWidth="1"/>
    <col min="3586" max="3586" width="12" style="289" customWidth="1"/>
    <col min="3587" max="3587" width="12.75" style="289" customWidth="1"/>
    <col min="3588" max="3588" width="3.5" style="289" bestFit="1" customWidth="1"/>
    <col min="3589" max="3589" width="28.875" style="289" customWidth="1"/>
    <col min="3590" max="3590" width="18.125" style="289" customWidth="1"/>
    <col min="3591" max="3591" width="4.625" style="289" customWidth="1"/>
    <col min="3592" max="3592" width="2.25" style="289" customWidth="1"/>
    <col min="3593" max="3840" width="8.125" style="289"/>
    <col min="3841" max="3841" width="3.375" style="289" customWidth="1"/>
    <col min="3842" max="3842" width="12" style="289" customWidth="1"/>
    <col min="3843" max="3843" width="12.75" style="289" customWidth="1"/>
    <col min="3844" max="3844" width="3.5" style="289" bestFit="1" customWidth="1"/>
    <col min="3845" max="3845" width="28.875" style="289" customWidth="1"/>
    <col min="3846" max="3846" width="18.125" style="289" customWidth="1"/>
    <col min="3847" max="3847" width="4.625" style="289" customWidth="1"/>
    <col min="3848" max="3848" width="2.25" style="289" customWidth="1"/>
    <col min="3849" max="4096" width="8.125" style="289"/>
    <col min="4097" max="4097" width="3.375" style="289" customWidth="1"/>
    <col min="4098" max="4098" width="12" style="289" customWidth="1"/>
    <col min="4099" max="4099" width="12.75" style="289" customWidth="1"/>
    <col min="4100" max="4100" width="3.5" style="289" bestFit="1" customWidth="1"/>
    <col min="4101" max="4101" width="28.875" style="289" customWidth="1"/>
    <col min="4102" max="4102" width="18.125" style="289" customWidth="1"/>
    <col min="4103" max="4103" width="4.625" style="289" customWidth="1"/>
    <col min="4104" max="4104" width="2.25" style="289" customWidth="1"/>
    <col min="4105" max="4352" width="8.125" style="289"/>
    <col min="4353" max="4353" width="3.375" style="289" customWidth="1"/>
    <col min="4354" max="4354" width="12" style="289" customWidth="1"/>
    <col min="4355" max="4355" width="12.75" style="289" customWidth="1"/>
    <col min="4356" max="4356" width="3.5" style="289" bestFit="1" customWidth="1"/>
    <col min="4357" max="4357" width="28.875" style="289" customWidth="1"/>
    <col min="4358" max="4358" width="18.125" style="289" customWidth="1"/>
    <col min="4359" max="4359" width="4.625" style="289" customWidth="1"/>
    <col min="4360" max="4360" width="2.25" style="289" customWidth="1"/>
    <col min="4361" max="4608" width="8.125" style="289"/>
    <col min="4609" max="4609" width="3.375" style="289" customWidth="1"/>
    <col min="4610" max="4610" width="12" style="289" customWidth="1"/>
    <col min="4611" max="4611" width="12.75" style="289" customWidth="1"/>
    <col min="4612" max="4612" width="3.5" style="289" bestFit="1" customWidth="1"/>
    <col min="4613" max="4613" width="28.875" style="289" customWidth="1"/>
    <col min="4614" max="4614" width="18.125" style="289" customWidth="1"/>
    <col min="4615" max="4615" width="4.625" style="289" customWidth="1"/>
    <col min="4616" max="4616" width="2.25" style="289" customWidth="1"/>
    <col min="4617" max="4864" width="8.125" style="289"/>
    <col min="4865" max="4865" width="3.375" style="289" customWidth="1"/>
    <col min="4866" max="4866" width="12" style="289" customWidth="1"/>
    <col min="4867" max="4867" width="12.75" style="289" customWidth="1"/>
    <col min="4868" max="4868" width="3.5" style="289" bestFit="1" customWidth="1"/>
    <col min="4869" max="4869" width="28.875" style="289" customWidth="1"/>
    <col min="4870" max="4870" width="18.125" style="289" customWidth="1"/>
    <col min="4871" max="4871" width="4.625" style="289" customWidth="1"/>
    <col min="4872" max="4872" width="2.25" style="289" customWidth="1"/>
    <col min="4873" max="5120" width="8.125" style="289"/>
    <col min="5121" max="5121" width="3.375" style="289" customWidth="1"/>
    <col min="5122" max="5122" width="12" style="289" customWidth="1"/>
    <col min="5123" max="5123" width="12.75" style="289" customWidth="1"/>
    <col min="5124" max="5124" width="3.5" style="289" bestFit="1" customWidth="1"/>
    <col min="5125" max="5125" width="28.875" style="289" customWidth="1"/>
    <col min="5126" max="5126" width="18.125" style="289" customWidth="1"/>
    <col min="5127" max="5127" width="4.625" style="289" customWidth="1"/>
    <col min="5128" max="5128" width="2.25" style="289" customWidth="1"/>
    <col min="5129" max="5376" width="8.125" style="289"/>
    <col min="5377" max="5377" width="3.375" style="289" customWidth="1"/>
    <col min="5378" max="5378" width="12" style="289" customWidth="1"/>
    <col min="5379" max="5379" width="12.75" style="289" customWidth="1"/>
    <col min="5380" max="5380" width="3.5" style="289" bestFit="1" customWidth="1"/>
    <col min="5381" max="5381" width="28.875" style="289" customWidth="1"/>
    <col min="5382" max="5382" width="18.125" style="289" customWidth="1"/>
    <col min="5383" max="5383" width="4.625" style="289" customWidth="1"/>
    <col min="5384" max="5384" width="2.25" style="289" customWidth="1"/>
    <col min="5385" max="5632" width="8.125" style="289"/>
    <col min="5633" max="5633" width="3.375" style="289" customWidth="1"/>
    <col min="5634" max="5634" width="12" style="289" customWidth="1"/>
    <col min="5635" max="5635" width="12.75" style="289" customWidth="1"/>
    <col min="5636" max="5636" width="3.5" style="289" bestFit="1" customWidth="1"/>
    <col min="5637" max="5637" width="28.875" style="289" customWidth="1"/>
    <col min="5638" max="5638" width="18.125" style="289" customWidth="1"/>
    <col min="5639" max="5639" width="4.625" style="289" customWidth="1"/>
    <col min="5640" max="5640" width="2.25" style="289" customWidth="1"/>
    <col min="5641" max="5888" width="8.125" style="289"/>
    <col min="5889" max="5889" width="3.375" style="289" customWidth="1"/>
    <col min="5890" max="5890" width="12" style="289" customWidth="1"/>
    <col min="5891" max="5891" width="12.75" style="289" customWidth="1"/>
    <col min="5892" max="5892" width="3.5" style="289" bestFit="1" customWidth="1"/>
    <col min="5893" max="5893" width="28.875" style="289" customWidth="1"/>
    <col min="5894" max="5894" width="18.125" style="289" customWidth="1"/>
    <col min="5895" max="5895" width="4.625" style="289" customWidth="1"/>
    <col min="5896" max="5896" width="2.25" style="289" customWidth="1"/>
    <col min="5897" max="6144" width="8.125" style="289"/>
    <col min="6145" max="6145" width="3.375" style="289" customWidth="1"/>
    <col min="6146" max="6146" width="12" style="289" customWidth="1"/>
    <col min="6147" max="6147" width="12.75" style="289" customWidth="1"/>
    <col min="6148" max="6148" width="3.5" style="289" bestFit="1" customWidth="1"/>
    <col min="6149" max="6149" width="28.875" style="289" customWidth="1"/>
    <col min="6150" max="6150" width="18.125" style="289" customWidth="1"/>
    <col min="6151" max="6151" width="4.625" style="289" customWidth="1"/>
    <col min="6152" max="6152" width="2.25" style="289" customWidth="1"/>
    <col min="6153" max="6400" width="8.125" style="289"/>
    <col min="6401" max="6401" width="3.375" style="289" customWidth="1"/>
    <col min="6402" max="6402" width="12" style="289" customWidth="1"/>
    <col min="6403" max="6403" width="12.75" style="289" customWidth="1"/>
    <col min="6404" max="6404" width="3.5" style="289" bestFit="1" customWidth="1"/>
    <col min="6405" max="6405" width="28.875" style="289" customWidth="1"/>
    <col min="6406" max="6406" width="18.125" style="289" customWidth="1"/>
    <col min="6407" max="6407" width="4.625" style="289" customWidth="1"/>
    <col min="6408" max="6408" width="2.25" style="289" customWidth="1"/>
    <col min="6409" max="6656" width="8.125" style="289"/>
    <col min="6657" max="6657" width="3.375" style="289" customWidth="1"/>
    <col min="6658" max="6658" width="12" style="289" customWidth="1"/>
    <col min="6659" max="6659" width="12.75" style="289" customWidth="1"/>
    <col min="6660" max="6660" width="3.5" style="289" bestFit="1" customWidth="1"/>
    <col min="6661" max="6661" width="28.875" style="289" customWidth="1"/>
    <col min="6662" max="6662" width="18.125" style="289" customWidth="1"/>
    <col min="6663" max="6663" width="4.625" style="289" customWidth="1"/>
    <col min="6664" max="6664" width="2.25" style="289" customWidth="1"/>
    <col min="6665" max="6912" width="8.125" style="289"/>
    <col min="6913" max="6913" width="3.375" style="289" customWidth="1"/>
    <col min="6914" max="6914" width="12" style="289" customWidth="1"/>
    <col min="6915" max="6915" width="12.75" style="289" customWidth="1"/>
    <col min="6916" max="6916" width="3.5" style="289" bestFit="1" customWidth="1"/>
    <col min="6917" max="6917" width="28.875" style="289" customWidth="1"/>
    <col min="6918" max="6918" width="18.125" style="289" customWidth="1"/>
    <col min="6919" max="6919" width="4.625" style="289" customWidth="1"/>
    <col min="6920" max="6920" width="2.25" style="289" customWidth="1"/>
    <col min="6921" max="7168" width="8.125" style="289"/>
    <col min="7169" max="7169" width="3.375" style="289" customWidth="1"/>
    <col min="7170" max="7170" width="12" style="289" customWidth="1"/>
    <col min="7171" max="7171" width="12.75" style="289" customWidth="1"/>
    <col min="7172" max="7172" width="3.5" style="289" bestFit="1" customWidth="1"/>
    <col min="7173" max="7173" width="28.875" style="289" customWidth="1"/>
    <col min="7174" max="7174" width="18.125" style="289" customWidth="1"/>
    <col min="7175" max="7175" width="4.625" style="289" customWidth="1"/>
    <col min="7176" max="7176" width="2.25" style="289" customWidth="1"/>
    <col min="7177" max="7424" width="8.125" style="289"/>
    <col min="7425" max="7425" width="3.375" style="289" customWidth="1"/>
    <col min="7426" max="7426" width="12" style="289" customWidth="1"/>
    <col min="7427" max="7427" width="12.75" style="289" customWidth="1"/>
    <col min="7428" max="7428" width="3.5" style="289" bestFit="1" customWidth="1"/>
    <col min="7429" max="7429" width="28.875" style="289" customWidth="1"/>
    <col min="7430" max="7430" width="18.125" style="289" customWidth="1"/>
    <col min="7431" max="7431" width="4.625" style="289" customWidth="1"/>
    <col min="7432" max="7432" width="2.25" style="289" customWidth="1"/>
    <col min="7433" max="7680" width="8.125" style="289"/>
    <col min="7681" max="7681" width="3.375" style="289" customWidth="1"/>
    <col min="7682" max="7682" width="12" style="289" customWidth="1"/>
    <col min="7683" max="7683" width="12.75" style="289" customWidth="1"/>
    <col min="7684" max="7684" width="3.5" style="289" bestFit="1" customWidth="1"/>
    <col min="7685" max="7685" width="28.875" style="289" customWidth="1"/>
    <col min="7686" max="7686" width="18.125" style="289" customWidth="1"/>
    <col min="7687" max="7687" width="4.625" style="289" customWidth="1"/>
    <col min="7688" max="7688" width="2.25" style="289" customWidth="1"/>
    <col min="7689" max="7936" width="8.125" style="289"/>
    <col min="7937" max="7937" width="3.375" style="289" customWidth="1"/>
    <col min="7938" max="7938" width="12" style="289" customWidth="1"/>
    <col min="7939" max="7939" width="12.75" style="289" customWidth="1"/>
    <col min="7940" max="7940" width="3.5" style="289" bestFit="1" customWidth="1"/>
    <col min="7941" max="7941" width="28.875" style="289" customWidth="1"/>
    <col min="7942" max="7942" width="18.125" style="289" customWidth="1"/>
    <col min="7943" max="7943" width="4.625" style="289" customWidth="1"/>
    <col min="7944" max="7944" width="2.25" style="289" customWidth="1"/>
    <col min="7945" max="8192" width="8.125" style="289"/>
    <col min="8193" max="8193" width="3.375" style="289" customWidth="1"/>
    <col min="8194" max="8194" width="12" style="289" customWidth="1"/>
    <col min="8195" max="8195" width="12.75" style="289" customWidth="1"/>
    <col min="8196" max="8196" width="3.5" style="289" bestFit="1" customWidth="1"/>
    <col min="8197" max="8197" width="28.875" style="289" customWidth="1"/>
    <col min="8198" max="8198" width="18.125" style="289" customWidth="1"/>
    <col min="8199" max="8199" width="4.625" style="289" customWidth="1"/>
    <col min="8200" max="8200" width="2.25" style="289" customWidth="1"/>
    <col min="8201" max="8448" width="8.125" style="289"/>
    <col min="8449" max="8449" width="3.375" style="289" customWidth="1"/>
    <col min="8450" max="8450" width="12" style="289" customWidth="1"/>
    <col min="8451" max="8451" width="12.75" style="289" customWidth="1"/>
    <col min="8452" max="8452" width="3.5" style="289" bestFit="1" customWidth="1"/>
    <col min="8453" max="8453" width="28.875" style="289" customWidth="1"/>
    <col min="8454" max="8454" width="18.125" style="289" customWidth="1"/>
    <col min="8455" max="8455" width="4.625" style="289" customWidth="1"/>
    <col min="8456" max="8456" width="2.25" style="289" customWidth="1"/>
    <col min="8457" max="8704" width="8.125" style="289"/>
    <col min="8705" max="8705" width="3.375" style="289" customWidth="1"/>
    <col min="8706" max="8706" width="12" style="289" customWidth="1"/>
    <col min="8707" max="8707" width="12.75" style="289" customWidth="1"/>
    <col min="8708" max="8708" width="3.5" style="289" bestFit="1" customWidth="1"/>
    <col min="8709" max="8709" width="28.875" style="289" customWidth="1"/>
    <col min="8710" max="8710" width="18.125" style="289" customWidth="1"/>
    <col min="8711" max="8711" width="4.625" style="289" customWidth="1"/>
    <col min="8712" max="8712" width="2.25" style="289" customWidth="1"/>
    <col min="8713" max="8960" width="8.125" style="289"/>
    <col min="8961" max="8961" width="3.375" style="289" customWidth="1"/>
    <col min="8962" max="8962" width="12" style="289" customWidth="1"/>
    <col min="8963" max="8963" width="12.75" style="289" customWidth="1"/>
    <col min="8964" max="8964" width="3.5" style="289" bestFit="1" customWidth="1"/>
    <col min="8965" max="8965" width="28.875" style="289" customWidth="1"/>
    <col min="8966" max="8966" width="18.125" style="289" customWidth="1"/>
    <col min="8967" max="8967" width="4.625" style="289" customWidth="1"/>
    <col min="8968" max="8968" width="2.25" style="289" customWidth="1"/>
    <col min="8969" max="9216" width="8.125" style="289"/>
    <col min="9217" max="9217" width="3.375" style="289" customWidth="1"/>
    <col min="9218" max="9218" width="12" style="289" customWidth="1"/>
    <col min="9219" max="9219" width="12.75" style="289" customWidth="1"/>
    <col min="9220" max="9220" width="3.5" style="289" bestFit="1" customWidth="1"/>
    <col min="9221" max="9221" width="28.875" style="289" customWidth="1"/>
    <col min="9222" max="9222" width="18.125" style="289" customWidth="1"/>
    <col min="9223" max="9223" width="4.625" style="289" customWidth="1"/>
    <col min="9224" max="9224" width="2.25" style="289" customWidth="1"/>
    <col min="9225" max="9472" width="8.125" style="289"/>
    <col min="9473" max="9473" width="3.375" style="289" customWidth="1"/>
    <col min="9474" max="9474" width="12" style="289" customWidth="1"/>
    <col min="9475" max="9475" width="12.75" style="289" customWidth="1"/>
    <col min="9476" max="9476" width="3.5" style="289" bestFit="1" customWidth="1"/>
    <col min="9477" max="9477" width="28.875" style="289" customWidth="1"/>
    <col min="9478" max="9478" width="18.125" style="289" customWidth="1"/>
    <col min="9479" max="9479" width="4.625" style="289" customWidth="1"/>
    <col min="9480" max="9480" width="2.25" style="289" customWidth="1"/>
    <col min="9481" max="9728" width="8.125" style="289"/>
    <col min="9729" max="9729" width="3.375" style="289" customWidth="1"/>
    <col min="9730" max="9730" width="12" style="289" customWidth="1"/>
    <col min="9731" max="9731" width="12.75" style="289" customWidth="1"/>
    <col min="9732" max="9732" width="3.5" style="289" bestFit="1" customWidth="1"/>
    <col min="9733" max="9733" width="28.875" style="289" customWidth="1"/>
    <col min="9734" max="9734" width="18.125" style="289" customWidth="1"/>
    <col min="9735" max="9735" width="4.625" style="289" customWidth="1"/>
    <col min="9736" max="9736" width="2.25" style="289" customWidth="1"/>
    <col min="9737" max="9984" width="8.125" style="289"/>
    <col min="9985" max="9985" width="3.375" style="289" customWidth="1"/>
    <col min="9986" max="9986" width="12" style="289" customWidth="1"/>
    <col min="9987" max="9987" width="12.75" style="289" customWidth="1"/>
    <col min="9988" max="9988" width="3.5" style="289" bestFit="1" customWidth="1"/>
    <col min="9989" max="9989" width="28.875" style="289" customWidth="1"/>
    <col min="9990" max="9990" width="18.125" style="289" customWidth="1"/>
    <col min="9991" max="9991" width="4.625" style="289" customWidth="1"/>
    <col min="9992" max="9992" width="2.25" style="289" customWidth="1"/>
    <col min="9993" max="10240" width="8.125" style="289"/>
    <col min="10241" max="10241" width="3.375" style="289" customWidth="1"/>
    <col min="10242" max="10242" width="12" style="289" customWidth="1"/>
    <col min="10243" max="10243" width="12.75" style="289" customWidth="1"/>
    <col min="10244" max="10244" width="3.5" style="289" bestFit="1" customWidth="1"/>
    <col min="10245" max="10245" width="28.875" style="289" customWidth="1"/>
    <col min="10246" max="10246" width="18.125" style="289" customWidth="1"/>
    <col min="10247" max="10247" width="4.625" style="289" customWidth="1"/>
    <col min="10248" max="10248" width="2.25" style="289" customWidth="1"/>
    <col min="10249" max="10496" width="8.125" style="289"/>
    <col min="10497" max="10497" width="3.375" style="289" customWidth="1"/>
    <col min="10498" max="10498" width="12" style="289" customWidth="1"/>
    <col min="10499" max="10499" width="12.75" style="289" customWidth="1"/>
    <col min="10500" max="10500" width="3.5" style="289" bestFit="1" customWidth="1"/>
    <col min="10501" max="10501" width="28.875" style="289" customWidth="1"/>
    <col min="10502" max="10502" width="18.125" style="289" customWidth="1"/>
    <col min="10503" max="10503" width="4.625" style="289" customWidth="1"/>
    <col min="10504" max="10504" width="2.25" style="289" customWidth="1"/>
    <col min="10505" max="10752" width="8.125" style="289"/>
    <col min="10753" max="10753" width="3.375" style="289" customWidth="1"/>
    <col min="10754" max="10754" width="12" style="289" customWidth="1"/>
    <col min="10755" max="10755" width="12.75" style="289" customWidth="1"/>
    <col min="10756" max="10756" width="3.5" style="289" bestFit="1" customWidth="1"/>
    <col min="10757" max="10757" width="28.875" style="289" customWidth="1"/>
    <col min="10758" max="10758" width="18.125" style="289" customWidth="1"/>
    <col min="10759" max="10759" width="4.625" style="289" customWidth="1"/>
    <col min="10760" max="10760" width="2.25" style="289" customWidth="1"/>
    <col min="10761" max="11008" width="8.125" style="289"/>
    <col min="11009" max="11009" width="3.375" style="289" customWidth="1"/>
    <col min="11010" max="11010" width="12" style="289" customWidth="1"/>
    <col min="11011" max="11011" width="12.75" style="289" customWidth="1"/>
    <col min="11012" max="11012" width="3.5" style="289" bestFit="1" customWidth="1"/>
    <col min="11013" max="11013" width="28.875" style="289" customWidth="1"/>
    <col min="11014" max="11014" width="18.125" style="289" customWidth="1"/>
    <col min="11015" max="11015" width="4.625" style="289" customWidth="1"/>
    <col min="11016" max="11016" width="2.25" style="289" customWidth="1"/>
    <col min="11017" max="11264" width="8.125" style="289"/>
    <col min="11265" max="11265" width="3.375" style="289" customWidth="1"/>
    <col min="11266" max="11266" width="12" style="289" customWidth="1"/>
    <col min="11267" max="11267" width="12.75" style="289" customWidth="1"/>
    <col min="11268" max="11268" width="3.5" style="289" bestFit="1" customWidth="1"/>
    <col min="11269" max="11269" width="28.875" style="289" customWidth="1"/>
    <col min="11270" max="11270" width="18.125" style="289" customWidth="1"/>
    <col min="11271" max="11271" width="4.625" style="289" customWidth="1"/>
    <col min="11272" max="11272" width="2.25" style="289" customWidth="1"/>
    <col min="11273" max="11520" width="8.125" style="289"/>
    <col min="11521" max="11521" width="3.375" style="289" customWidth="1"/>
    <col min="11522" max="11522" width="12" style="289" customWidth="1"/>
    <col min="11523" max="11523" width="12.75" style="289" customWidth="1"/>
    <col min="11524" max="11524" width="3.5" style="289" bestFit="1" customWidth="1"/>
    <col min="11525" max="11525" width="28.875" style="289" customWidth="1"/>
    <col min="11526" max="11526" width="18.125" style="289" customWidth="1"/>
    <col min="11527" max="11527" width="4.625" style="289" customWidth="1"/>
    <col min="11528" max="11528" width="2.25" style="289" customWidth="1"/>
    <col min="11529" max="11776" width="8.125" style="289"/>
    <col min="11777" max="11777" width="3.375" style="289" customWidth="1"/>
    <col min="11778" max="11778" width="12" style="289" customWidth="1"/>
    <col min="11779" max="11779" width="12.75" style="289" customWidth="1"/>
    <col min="11780" max="11780" width="3.5" style="289" bestFit="1" customWidth="1"/>
    <col min="11781" max="11781" width="28.875" style="289" customWidth="1"/>
    <col min="11782" max="11782" width="18.125" style="289" customWidth="1"/>
    <col min="11783" max="11783" width="4.625" style="289" customWidth="1"/>
    <col min="11784" max="11784" width="2.25" style="289" customWidth="1"/>
    <col min="11785" max="12032" width="8.125" style="289"/>
    <col min="12033" max="12033" width="3.375" style="289" customWidth="1"/>
    <col min="12034" max="12034" width="12" style="289" customWidth="1"/>
    <col min="12035" max="12035" width="12.75" style="289" customWidth="1"/>
    <col min="12036" max="12036" width="3.5" style="289" bestFit="1" customWidth="1"/>
    <col min="12037" max="12037" width="28.875" style="289" customWidth="1"/>
    <col min="12038" max="12038" width="18.125" style="289" customWidth="1"/>
    <col min="12039" max="12039" width="4.625" style="289" customWidth="1"/>
    <col min="12040" max="12040" width="2.25" style="289" customWidth="1"/>
    <col min="12041" max="12288" width="8.125" style="289"/>
    <col min="12289" max="12289" width="3.375" style="289" customWidth="1"/>
    <col min="12290" max="12290" width="12" style="289" customWidth="1"/>
    <col min="12291" max="12291" width="12.75" style="289" customWidth="1"/>
    <col min="12292" max="12292" width="3.5" style="289" bestFit="1" customWidth="1"/>
    <col min="12293" max="12293" width="28.875" style="289" customWidth="1"/>
    <col min="12294" max="12294" width="18.125" style="289" customWidth="1"/>
    <col min="12295" max="12295" width="4.625" style="289" customWidth="1"/>
    <col min="12296" max="12296" width="2.25" style="289" customWidth="1"/>
    <col min="12297" max="12544" width="8.125" style="289"/>
    <col min="12545" max="12545" width="3.375" style="289" customWidth="1"/>
    <col min="12546" max="12546" width="12" style="289" customWidth="1"/>
    <col min="12547" max="12547" width="12.75" style="289" customWidth="1"/>
    <col min="12548" max="12548" width="3.5" style="289" bestFit="1" customWidth="1"/>
    <col min="12549" max="12549" width="28.875" style="289" customWidth="1"/>
    <col min="12550" max="12550" width="18.125" style="289" customWidth="1"/>
    <col min="12551" max="12551" width="4.625" style="289" customWidth="1"/>
    <col min="12552" max="12552" width="2.25" style="289" customWidth="1"/>
    <col min="12553" max="12800" width="8.125" style="289"/>
    <col min="12801" max="12801" width="3.375" style="289" customWidth="1"/>
    <col min="12802" max="12802" width="12" style="289" customWidth="1"/>
    <col min="12803" max="12803" width="12.75" style="289" customWidth="1"/>
    <col min="12804" max="12804" width="3.5" style="289" bestFit="1" customWidth="1"/>
    <col min="12805" max="12805" width="28.875" style="289" customWidth="1"/>
    <col min="12806" max="12806" width="18.125" style="289" customWidth="1"/>
    <col min="12807" max="12807" width="4.625" style="289" customWidth="1"/>
    <col min="12808" max="12808" width="2.25" style="289" customWidth="1"/>
    <col min="12809" max="13056" width="8.125" style="289"/>
    <col min="13057" max="13057" width="3.375" style="289" customWidth="1"/>
    <col min="13058" max="13058" width="12" style="289" customWidth="1"/>
    <col min="13059" max="13059" width="12.75" style="289" customWidth="1"/>
    <col min="13060" max="13060" width="3.5" style="289" bestFit="1" customWidth="1"/>
    <col min="13061" max="13061" width="28.875" style="289" customWidth="1"/>
    <col min="13062" max="13062" width="18.125" style="289" customWidth="1"/>
    <col min="13063" max="13063" width="4.625" style="289" customWidth="1"/>
    <col min="13064" max="13064" width="2.25" style="289" customWidth="1"/>
    <col min="13065" max="13312" width="8.125" style="289"/>
    <col min="13313" max="13313" width="3.375" style="289" customWidth="1"/>
    <col min="13314" max="13314" width="12" style="289" customWidth="1"/>
    <col min="13315" max="13315" width="12.75" style="289" customWidth="1"/>
    <col min="13316" max="13316" width="3.5" style="289" bestFit="1" customWidth="1"/>
    <col min="13317" max="13317" width="28.875" style="289" customWidth="1"/>
    <col min="13318" max="13318" width="18.125" style="289" customWidth="1"/>
    <col min="13319" max="13319" width="4.625" style="289" customWidth="1"/>
    <col min="13320" max="13320" width="2.25" style="289" customWidth="1"/>
    <col min="13321" max="13568" width="8.125" style="289"/>
    <col min="13569" max="13569" width="3.375" style="289" customWidth="1"/>
    <col min="13570" max="13570" width="12" style="289" customWidth="1"/>
    <col min="13571" max="13571" width="12.75" style="289" customWidth="1"/>
    <col min="13572" max="13572" width="3.5" style="289" bestFit="1" customWidth="1"/>
    <col min="13573" max="13573" width="28.875" style="289" customWidth="1"/>
    <col min="13574" max="13574" width="18.125" style="289" customWidth="1"/>
    <col min="13575" max="13575" width="4.625" style="289" customWidth="1"/>
    <col min="13576" max="13576" width="2.25" style="289" customWidth="1"/>
    <col min="13577" max="13824" width="8.125" style="289"/>
    <col min="13825" max="13825" width="3.375" style="289" customWidth="1"/>
    <col min="13826" max="13826" width="12" style="289" customWidth="1"/>
    <col min="13827" max="13827" width="12.75" style="289" customWidth="1"/>
    <col min="13828" max="13828" width="3.5" style="289" bestFit="1" customWidth="1"/>
    <col min="13829" max="13829" width="28.875" style="289" customWidth="1"/>
    <col min="13830" max="13830" width="18.125" style="289" customWidth="1"/>
    <col min="13831" max="13831" width="4.625" style="289" customWidth="1"/>
    <col min="13832" max="13832" width="2.25" style="289" customWidth="1"/>
    <col min="13833" max="14080" width="8.125" style="289"/>
    <col min="14081" max="14081" width="3.375" style="289" customWidth="1"/>
    <col min="14082" max="14082" width="12" style="289" customWidth="1"/>
    <col min="14083" max="14083" width="12.75" style="289" customWidth="1"/>
    <col min="14084" max="14084" width="3.5" style="289" bestFit="1" customWidth="1"/>
    <col min="14085" max="14085" width="28.875" style="289" customWidth="1"/>
    <col min="14086" max="14086" width="18.125" style="289" customWidth="1"/>
    <col min="14087" max="14087" width="4.625" style="289" customWidth="1"/>
    <col min="14088" max="14088" width="2.25" style="289" customWidth="1"/>
    <col min="14089" max="14336" width="8.125" style="289"/>
    <col min="14337" max="14337" width="3.375" style="289" customWidth="1"/>
    <col min="14338" max="14338" width="12" style="289" customWidth="1"/>
    <col min="14339" max="14339" width="12.75" style="289" customWidth="1"/>
    <col min="14340" max="14340" width="3.5" style="289" bestFit="1" customWidth="1"/>
    <col min="14341" max="14341" width="28.875" style="289" customWidth="1"/>
    <col min="14342" max="14342" width="18.125" style="289" customWidth="1"/>
    <col min="14343" max="14343" width="4.625" style="289" customWidth="1"/>
    <col min="14344" max="14344" width="2.25" style="289" customWidth="1"/>
    <col min="14345" max="14592" width="8.125" style="289"/>
    <col min="14593" max="14593" width="3.375" style="289" customWidth="1"/>
    <col min="14594" max="14594" width="12" style="289" customWidth="1"/>
    <col min="14595" max="14595" width="12.75" style="289" customWidth="1"/>
    <col min="14596" max="14596" width="3.5" style="289" bestFit="1" customWidth="1"/>
    <col min="14597" max="14597" width="28.875" style="289" customWidth="1"/>
    <col min="14598" max="14598" width="18.125" style="289" customWidth="1"/>
    <col min="14599" max="14599" width="4.625" style="289" customWidth="1"/>
    <col min="14600" max="14600" width="2.25" style="289" customWidth="1"/>
    <col min="14601" max="14848" width="8.125" style="289"/>
    <col min="14849" max="14849" width="3.375" style="289" customWidth="1"/>
    <col min="14850" max="14850" width="12" style="289" customWidth="1"/>
    <col min="14851" max="14851" width="12.75" style="289" customWidth="1"/>
    <col min="14852" max="14852" width="3.5" style="289" bestFit="1" customWidth="1"/>
    <col min="14853" max="14853" width="28.875" style="289" customWidth="1"/>
    <col min="14854" max="14854" width="18.125" style="289" customWidth="1"/>
    <col min="14855" max="14855" width="4.625" style="289" customWidth="1"/>
    <col min="14856" max="14856" width="2.25" style="289" customWidth="1"/>
    <col min="14857" max="15104" width="8.125" style="289"/>
    <col min="15105" max="15105" width="3.375" style="289" customWidth="1"/>
    <col min="15106" max="15106" width="12" style="289" customWidth="1"/>
    <col min="15107" max="15107" width="12.75" style="289" customWidth="1"/>
    <col min="15108" max="15108" width="3.5" style="289" bestFit="1" customWidth="1"/>
    <col min="15109" max="15109" width="28.875" style="289" customWidth="1"/>
    <col min="15110" max="15110" width="18.125" style="289" customWidth="1"/>
    <col min="15111" max="15111" width="4.625" style="289" customWidth="1"/>
    <col min="15112" max="15112" width="2.25" style="289" customWidth="1"/>
    <col min="15113" max="15360" width="8.125" style="289"/>
    <col min="15361" max="15361" width="3.375" style="289" customWidth="1"/>
    <col min="15362" max="15362" width="12" style="289" customWidth="1"/>
    <col min="15363" max="15363" width="12.75" style="289" customWidth="1"/>
    <col min="15364" max="15364" width="3.5" style="289" bestFit="1" customWidth="1"/>
    <col min="15365" max="15365" width="28.875" style="289" customWidth="1"/>
    <col min="15366" max="15366" width="18.125" style="289" customWidth="1"/>
    <col min="15367" max="15367" width="4.625" style="289" customWidth="1"/>
    <col min="15368" max="15368" width="2.25" style="289" customWidth="1"/>
    <col min="15369" max="15616" width="8.125" style="289"/>
    <col min="15617" max="15617" width="3.375" style="289" customWidth="1"/>
    <col min="15618" max="15618" width="12" style="289" customWidth="1"/>
    <col min="15619" max="15619" width="12.75" style="289" customWidth="1"/>
    <col min="15620" max="15620" width="3.5" style="289" bestFit="1" customWidth="1"/>
    <col min="15621" max="15621" width="28.875" style="289" customWidth="1"/>
    <col min="15622" max="15622" width="18.125" style="289" customWidth="1"/>
    <col min="15623" max="15623" width="4.625" style="289" customWidth="1"/>
    <col min="15624" max="15624" width="2.25" style="289" customWidth="1"/>
    <col min="15625" max="15872" width="8.125" style="289"/>
    <col min="15873" max="15873" width="3.375" style="289" customWidth="1"/>
    <col min="15874" max="15874" width="12" style="289" customWidth="1"/>
    <col min="15875" max="15875" width="12.75" style="289" customWidth="1"/>
    <col min="15876" max="15876" width="3.5" style="289" bestFit="1" customWidth="1"/>
    <col min="15877" max="15877" width="28.875" style="289" customWidth="1"/>
    <col min="15878" max="15878" width="18.125" style="289" customWidth="1"/>
    <col min="15879" max="15879" width="4.625" style="289" customWidth="1"/>
    <col min="15880" max="15880" width="2.25" style="289" customWidth="1"/>
    <col min="15881" max="16128" width="8.125" style="289"/>
    <col min="16129" max="16129" width="3.375" style="289" customWidth="1"/>
    <col min="16130" max="16130" width="12" style="289" customWidth="1"/>
    <col min="16131" max="16131" width="12.75" style="289" customWidth="1"/>
    <col min="16132" max="16132" width="3.5" style="289" bestFit="1" customWidth="1"/>
    <col min="16133" max="16133" width="28.875" style="289" customWidth="1"/>
    <col min="16134" max="16134" width="18.125" style="289" customWidth="1"/>
    <col min="16135" max="16135" width="4.625" style="289" customWidth="1"/>
    <col min="16136" max="16136" width="2.25" style="289" customWidth="1"/>
    <col min="16137" max="16384" width="8.125" style="289"/>
  </cols>
  <sheetData>
    <row r="1" spans="1:7" ht="20.100000000000001" customHeight="1">
      <c r="A1" s="304"/>
      <c r="B1" s="136"/>
      <c r="C1" s="136"/>
      <c r="D1" s="136"/>
      <c r="E1" s="136"/>
      <c r="F1" s="136"/>
      <c r="G1" s="363"/>
    </row>
    <row r="2" spans="1:7" ht="20.100000000000001" customHeight="1">
      <c r="A2" s="304"/>
      <c r="B2" s="136"/>
      <c r="C2" s="136"/>
      <c r="D2" s="136"/>
      <c r="E2" s="136"/>
      <c r="F2" s="306"/>
      <c r="G2" s="363" t="s">
        <v>1062</v>
      </c>
    </row>
    <row r="3" spans="1:7" ht="20.100000000000001" customHeight="1">
      <c r="A3" s="304"/>
      <c r="B3" s="136"/>
      <c r="C3" s="136"/>
      <c r="D3" s="136"/>
      <c r="E3" s="136"/>
      <c r="F3" s="136"/>
      <c r="G3" s="363"/>
    </row>
    <row r="4" spans="1:7" ht="20.100000000000001" customHeight="1">
      <c r="A4" s="304"/>
      <c r="B4" s="305" t="s">
        <v>1061</v>
      </c>
      <c r="C4" s="305"/>
      <c r="D4" s="305"/>
      <c r="E4" s="305"/>
      <c r="F4" s="305"/>
      <c r="G4" s="305"/>
    </row>
    <row r="5" spans="1:7" ht="20.100000000000001" customHeight="1">
      <c r="A5" s="304"/>
      <c r="B5" s="305" t="s">
        <v>964</v>
      </c>
      <c r="C5" s="305"/>
      <c r="D5" s="305"/>
      <c r="E5" s="305"/>
      <c r="F5" s="305"/>
      <c r="G5" s="305"/>
    </row>
    <row r="6" spans="1:7" ht="20.100000000000001" customHeight="1">
      <c r="A6" s="304"/>
      <c r="B6" s="306"/>
      <c r="C6" s="306"/>
      <c r="D6" s="306"/>
      <c r="E6" s="306"/>
      <c r="F6" s="306"/>
      <c r="G6" s="306"/>
    </row>
    <row r="7" spans="1:7" ht="32.25" customHeight="1">
      <c r="A7" s="306"/>
      <c r="B7" s="127" t="s">
        <v>173</v>
      </c>
      <c r="C7" s="127"/>
      <c r="D7" s="47"/>
      <c r="E7" s="47"/>
      <c r="F7" s="47"/>
      <c r="G7" s="47"/>
    </row>
    <row r="8" spans="1:7" ht="32.25" customHeight="1">
      <c r="A8" s="306"/>
      <c r="B8" s="308" t="s">
        <v>1059</v>
      </c>
      <c r="C8" s="221"/>
      <c r="D8" s="46"/>
      <c r="E8" s="55"/>
      <c r="F8" s="55"/>
      <c r="G8" s="74"/>
    </row>
    <row r="9" spans="1:7" ht="32.25" customHeight="1">
      <c r="A9" s="136"/>
      <c r="B9" s="69" t="s">
        <v>1058</v>
      </c>
      <c r="C9" s="69"/>
      <c r="D9" s="47" t="s">
        <v>1056</v>
      </c>
      <c r="E9" s="47"/>
      <c r="F9" s="47"/>
      <c r="G9" s="47"/>
    </row>
    <row r="10" spans="1:7" ht="12" customHeight="1">
      <c r="A10" s="136"/>
      <c r="B10" s="143"/>
      <c r="C10" s="143"/>
      <c r="D10" s="55"/>
      <c r="E10" s="55"/>
      <c r="F10" s="55"/>
      <c r="G10" s="55"/>
    </row>
    <row r="11" spans="1:7" ht="37.5" customHeight="1">
      <c r="A11" s="136"/>
      <c r="B11" s="85" t="s">
        <v>121</v>
      </c>
      <c r="C11" s="91"/>
      <c r="D11" s="91"/>
      <c r="E11" s="91"/>
      <c r="F11" s="311"/>
      <c r="G11" s="74" t="s">
        <v>101</v>
      </c>
    </row>
    <row r="12" spans="1:7" ht="37.5" customHeight="1">
      <c r="A12" s="136"/>
      <c r="B12" s="1435" t="s">
        <v>1052</v>
      </c>
      <c r="C12" s="1439"/>
      <c r="D12" s="1443" t="s">
        <v>88</v>
      </c>
      <c r="E12" s="1442" t="s">
        <v>497</v>
      </c>
      <c r="F12" s="46"/>
      <c r="G12" s="74" t="s">
        <v>684</v>
      </c>
    </row>
    <row r="13" spans="1:7" ht="37.5" customHeight="1">
      <c r="A13" s="136"/>
      <c r="B13" s="1436"/>
      <c r="C13" s="1440"/>
      <c r="D13" s="1443" t="s">
        <v>159</v>
      </c>
      <c r="E13" s="313" t="s">
        <v>1018</v>
      </c>
      <c r="F13" s="47" t="s">
        <v>1039</v>
      </c>
      <c r="G13" s="47"/>
    </row>
    <row r="14" spans="1:7" ht="37.5" customHeight="1">
      <c r="A14" s="136"/>
      <c r="B14" s="1435" t="s">
        <v>921</v>
      </c>
      <c r="C14" s="1439"/>
      <c r="D14" s="1443" t="s">
        <v>88</v>
      </c>
      <c r="E14" s="1442" t="s">
        <v>1051</v>
      </c>
      <c r="F14" s="47"/>
      <c r="G14" s="47"/>
    </row>
    <row r="15" spans="1:7" ht="37.5" customHeight="1">
      <c r="A15" s="136"/>
      <c r="B15" s="1437"/>
      <c r="C15" s="103"/>
      <c r="D15" s="1443" t="s">
        <v>159</v>
      </c>
      <c r="E15" s="1445" t="s">
        <v>1050</v>
      </c>
      <c r="F15" s="1448"/>
      <c r="G15" s="47"/>
    </row>
    <row r="16" spans="1:7" ht="37.5" customHeight="1">
      <c r="A16" s="136"/>
      <c r="B16" s="1436"/>
      <c r="C16" s="1440"/>
      <c r="D16" s="1443" t="s">
        <v>78</v>
      </c>
      <c r="E16" s="1445" t="s">
        <v>1048</v>
      </c>
      <c r="F16" s="46"/>
      <c r="G16" s="74" t="s">
        <v>101</v>
      </c>
    </row>
    <row r="17" spans="1:7" ht="45" customHeight="1">
      <c r="A17" s="136"/>
      <c r="B17" s="1438" t="s">
        <v>1046</v>
      </c>
      <c r="C17" s="1441"/>
      <c r="D17" s="1444"/>
      <c r="E17" s="1444"/>
      <c r="F17" s="1449"/>
      <c r="G17" s="1444"/>
    </row>
    <row r="18" spans="1:7" ht="45" customHeight="1">
      <c r="A18" s="136"/>
      <c r="B18" s="1435" t="s">
        <v>1010</v>
      </c>
      <c r="C18" s="1439"/>
      <c r="D18" s="1443" t="s">
        <v>88</v>
      </c>
      <c r="E18" s="1445" t="s">
        <v>1045</v>
      </c>
      <c r="F18" s="46" t="s">
        <v>1039</v>
      </c>
      <c r="G18" s="74"/>
    </row>
    <row r="19" spans="1:7" ht="89.25" customHeight="1">
      <c r="A19" s="136"/>
      <c r="B19" s="1436"/>
      <c r="C19" s="1440"/>
      <c r="D19" s="1443" t="s">
        <v>159</v>
      </c>
      <c r="E19" s="1445" t="s">
        <v>1042</v>
      </c>
      <c r="F19" s="46" t="s">
        <v>1039</v>
      </c>
      <c r="G19" s="74"/>
    </row>
    <row r="20" spans="1:7" ht="9.75" customHeight="1">
      <c r="A20" s="136"/>
      <c r="B20" s="119"/>
      <c r="C20" s="119"/>
      <c r="D20" s="119"/>
      <c r="E20" s="52"/>
      <c r="F20" s="45"/>
      <c r="G20" s="45"/>
    </row>
    <row r="21" spans="1:7" ht="45" customHeight="1">
      <c r="A21" s="136"/>
      <c r="B21" s="62" t="s">
        <v>760</v>
      </c>
      <c r="C21" s="1442" t="s">
        <v>1038</v>
      </c>
      <c r="D21" s="1438" t="s">
        <v>1034</v>
      </c>
      <c r="E21" s="1446"/>
      <c r="F21" s="1446"/>
      <c r="G21" s="1441"/>
    </row>
    <row r="22" spans="1:7" ht="54.75" customHeight="1">
      <c r="A22" s="136"/>
      <c r="B22" s="120"/>
      <c r="C22" s="1442" t="s">
        <v>1032</v>
      </c>
      <c r="D22" s="1436" t="s">
        <v>1031</v>
      </c>
      <c r="E22" s="1447"/>
      <c r="F22" s="1447"/>
      <c r="G22" s="1440"/>
    </row>
    <row r="23" spans="1:7" ht="18" customHeight="1">
      <c r="A23" s="136"/>
      <c r="B23" s="63"/>
      <c r="C23" s="1442" t="s">
        <v>1030</v>
      </c>
      <c r="D23" s="1436" t="s">
        <v>625</v>
      </c>
      <c r="E23" s="1447"/>
      <c r="F23" s="1447"/>
      <c r="G23" s="1440"/>
    </row>
    <row r="24" spans="1:7" ht="9" customHeight="1">
      <c r="A24" s="136"/>
      <c r="B24" s="119"/>
      <c r="C24" s="119"/>
      <c r="D24" s="119"/>
      <c r="E24" s="52"/>
      <c r="F24" s="45"/>
      <c r="G24" s="45"/>
    </row>
    <row r="25" spans="1:7" ht="24" customHeight="1">
      <c r="A25" s="136"/>
      <c r="B25" s="96" t="s">
        <v>475</v>
      </c>
      <c r="C25" s="96"/>
      <c r="D25" s="96"/>
      <c r="E25" s="96"/>
      <c r="F25" s="96"/>
      <c r="G25" s="96"/>
    </row>
    <row r="26" spans="1:7" ht="75.75" customHeight="1">
      <c r="A26" s="136"/>
      <c r="B26" s="95" t="s">
        <v>955</v>
      </c>
      <c r="C26" s="95"/>
      <c r="D26" s="95"/>
      <c r="E26" s="95"/>
      <c r="F26" s="95"/>
      <c r="G26" s="95"/>
    </row>
    <row r="27" spans="1:7" ht="45.75" customHeight="1">
      <c r="A27" s="136"/>
      <c r="B27" s="96" t="s">
        <v>1029</v>
      </c>
      <c r="C27" s="94"/>
      <c r="D27" s="94"/>
      <c r="E27" s="94"/>
      <c r="F27" s="94"/>
      <c r="G27" s="94"/>
    </row>
  </sheetData>
  <mergeCells count="26">
    <mergeCell ref="B4:G4"/>
    <mergeCell ref="B5:G5"/>
    <mergeCell ref="B7:C7"/>
    <mergeCell ref="D7:G7"/>
    <mergeCell ref="B8:C8"/>
    <mergeCell ref="D8:G8"/>
    <mergeCell ref="B9:C9"/>
    <mergeCell ref="D9:G9"/>
    <mergeCell ref="B11:E11"/>
    <mergeCell ref="F13:G13"/>
    <mergeCell ref="F14:G14"/>
    <mergeCell ref="F15:G15"/>
    <mergeCell ref="B17:C17"/>
    <mergeCell ref="D17:G17"/>
    <mergeCell ref="F18:G18"/>
    <mergeCell ref="F19:G19"/>
    <mergeCell ref="D21:G21"/>
    <mergeCell ref="D22:G22"/>
    <mergeCell ref="D23:G23"/>
    <mergeCell ref="B25:G25"/>
    <mergeCell ref="B26:G26"/>
    <mergeCell ref="B27:G27"/>
    <mergeCell ref="B12:C13"/>
    <mergeCell ref="B14:C16"/>
    <mergeCell ref="B18:C19"/>
    <mergeCell ref="B21:B23"/>
  </mergeCells>
  <phoneticPr fontId="6"/>
  <pageMargins left="0.59055118110236227" right="0.51181102362204722" top="0.65" bottom="0.41" header="0.31496062992125984" footer="0.31496062992125984"/>
  <pageSetup paperSize="9" fitToWidth="1" fitToHeight="1" orientation="portrait" usePrinterDefaults="1"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sheetPr>
    <tabColor theme="4"/>
  </sheetPr>
  <dimension ref="A1:G32"/>
  <sheetViews>
    <sheetView view="pageBreakPreview" zoomScaleSheetLayoutView="100" workbookViewId="0"/>
  </sheetViews>
  <sheetFormatPr defaultRowHeight="13.5"/>
  <cols>
    <col min="1" max="1" width="1.75" style="136" customWidth="1"/>
    <col min="2" max="2" width="26.875" style="136" customWidth="1"/>
    <col min="3" max="3" width="5.25" style="136" customWidth="1"/>
    <col min="4" max="6" width="21.625" style="136" customWidth="1"/>
    <col min="7" max="7" width="3.125" style="136" customWidth="1"/>
    <col min="8" max="8" width="1.5" style="136" customWidth="1"/>
    <col min="9" max="256" width="9" style="136" customWidth="1"/>
    <col min="257" max="257" width="4.625" style="136" customWidth="1"/>
    <col min="258" max="258" width="25.5" style="136" customWidth="1"/>
    <col min="259" max="259" width="5.25" style="136" customWidth="1"/>
    <col min="260" max="262" width="21.625" style="136" customWidth="1"/>
    <col min="263" max="263" width="3.125" style="136" customWidth="1"/>
    <col min="264" max="512" width="9" style="136" customWidth="1"/>
    <col min="513" max="513" width="4.625" style="136" customWidth="1"/>
    <col min="514" max="514" width="25.5" style="136" customWidth="1"/>
    <col min="515" max="515" width="5.25" style="136" customWidth="1"/>
    <col min="516" max="518" width="21.625" style="136" customWidth="1"/>
    <col min="519" max="519" width="3.125" style="136" customWidth="1"/>
    <col min="520" max="768" width="9" style="136" customWidth="1"/>
    <col min="769" max="769" width="4.625" style="136" customWidth="1"/>
    <col min="770" max="770" width="25.5" style="136" customWidth="1"/>
    <col min="771" max="771" width="5.25" style="136" customWidth="1"/>
    <col min="772" max="774" width="21.625" style="136" customWidth="1"/>
    <col min="775" max="775" width="3.125" style="136" customWidth="1"/>
    <col min="776" max="1024" width="9" style="136" customWidth="1"/>
    <col min="1025" max="1025" width="4.625" style="136" customWidth="1"/>
    <col min="1026" max="1026" width="25.5" style="136" customWidth="1"/>
    <col min="1027" max="1027" width="5.25" style="136" customWidth="1"/>
    <col min="1028" max="1030" width="21.625" style="136" customWidth="1"/>
    <col min="1031" max="1031" width="3.125" style="136" customWidth="1"/>
    <col min="1032" max="1280" width="9" style="136" customWidth="1"/>
    <col min="1281" max="1281" width="4.625" style="136" customWidth="1"/>
    <col min="1282" max="1282" width="25.5" style="136" customWidth="1"/>
    <col min="1283" max="1283" width="5.25" style="136" customWidth="1"/>
    <col min="1284" max="1286" width="21.625" style="136" customWidth="1"/>
    <col min="1287" max="1287" width="3.125" style="136" customWidth="1"/>
    <col min="1288" max="1536" width="9" style="136" customWidth="1"/>
    <col min="1537" max="1537" width="4.625" style="136" customWidth="1"/>
    <col min="1538" max="1538" width="25.5" style="136" customWidth="1"/>
    <col min="1539" max="1539" width="5.25" style="136" customWidth="1"/>
    <col min="1540" max="1542" width="21.625" style="136" customWidth="1"/>
    <col min="1543" max="1543" width="3.125" style="136" customWidth="1"/>
    <col min="1544" max="1792" width="9" style="136" customWidth="1"/>
    <col min="1793" max="1793" width="4.625" style="136" customWidth="1"/>
    <col min="1794" max="1794" width="25.5" style="136" customWidth="1"/>
    <col min="1795" max="1795" width="5.25" style="136" customWidth="1"/>
    <col min="1796" max="1798" width="21.625" style="136" customWidth="1"/>
    <col min="1799" max="1799" width="3.125" style="136" customWidth="1"/>
    <col min="1800" max="2048" width="9" style="136" customWidth="1"/>
    <col min="2049" max="2049" width="4.625" style="136" customWidth="1"/>
    <col min="2050" max="2050" width="25.5" style="136" customWidth="1"/>
    <col min="2051" max="2051" width="5.25" style="136" customWidth="1"/>
    <col min="2052" max="2054" width="21.625" style="136" customWidth="1"/>
    <col min="2055" max="2055" width="3.125" style="136" customWidth="1"/>
    <col min="2056" max="2304" width="9" style="136" customWidth="1"/>
    <col min="2305" max="2305" width="4.625" style="136" customWidth="1"/>
    <col min="2306" max="2306" width="25.5" style="136" customWidth="1"/>
    <col min="2307" max="2307" width="5.25" style="136" customWidth="1"/>
    <col min="2308" max="2310" width="21.625" style="136" customWidth="1"/>
    <col min="2311" max="2311" width="3.125" style="136" customWidth="1"/>
    <col min="2312" max="2560" width="9" style="136" customWidth="1"/>
    <col min="2561" max="2561" width="4.625" style="136" customWidth="1"/>
    <col min="2562" max="2562" width="25.5" style="136" customWidth="1"/>
    <col min="2563" max="2563" width="5.25" style="136" customWidth="1"/>
    <col min="2564" max="2566" width="21.625" style="136" customWidth="1"/>
    <col min="2567" max="2567" width="3.125" style="136" customWidth="1"/>
    <col min="2568" max="2816" width="9" style="136" customWidth="1"/>
    <col min="2817" max="2817" width="4.625" style="136" customWidth="1"/>
    <col min="2818" max="2818" width="25.5" style="136" customWidth="1"/>
    <col min="2819" max="2819" width="5.25" style="136" customWidth="1"/>
    <col min="2820" max="2822" width="21.625" style="136" customWidth="1"/>
    <col min="2823" max="2823" width="3.125" style="136" customWidth="1"/>
    <col min="2824" max="3072" width="9" style="136" customWidth="1"/>
    <col min="3073" max="3073" width="4.625" style="136" customWidth="1"/>
    <col min="3074" max="3074" width="25.5" style="136" customWidth="1"/>
    <col min="3075" max="3075" width="5.25" style="136" customWidth="1"/>
    <col min="3076" max="3078" width="21.625" style="136" customWidth="1"/>
    <col min="3079" max="3079" width="3.125" style="136" customWidth="1"/>
    <col min="3080" max="3328" width="9" style="136" customWidth="1"/>
    <col min="3329" max="3329" width="4.625" style="136" customWidth="1"/>
    <col min="3330" max="3330" width="25.5" style="136" customWidth="1"/>
    <col min="3331" max="3331" width="5.25" style="136" customWidth="1"/>
    <col min="3332" max="3334" width="21.625" style="136" customWidth="1"/>
    <col min="3335" max="3335" width="3.125" style="136" customWidth="1"/>
    <col min="3336" max="3584" width="9" style="136" customWidth="1"/>
    <col min="3585" max="3585" width="4.625" style="136" customWidth="1"/>
    <col min="3586" max="3586" width="25.5" style="136" customWidth="1"/>
    <col min="3587" max="3587" width="5.25" style="136" customWidth="1"/>
    <col min="3588" max="3590" width="21.625" style="136" customWidth="1"/>
    <col min="3591" max="3591" width="3.125" style="136" customWidth="1"/>
    <col min="3592" max="3840" width="9" style="136" customWidth="1"/>
    <col min="3841" max="3841" width="4.625" style="136" customWidth="1"/>
    <col min="3842" max="3842" width="25.5" style="136" customWidth="1"/>
    <col min="3843" max="3843" width="5.25" style="136" customWidth="1"/>
    <col min="3844" max="3846" width="21.625" style="136" customWidth="1"/>
    <col min="3847" max="3847" width="3.125" style="136" customWidth="1"/>
    <col min="3848" max="4096" width="9" style="136" customWidth="1"/>
    <col min="4097" max="4097" width="4.625" style="136" customWidth="1"/>
    <col min="4098" max="4098" width="25.5" style="136" customWidth="1"/>
    <col min="4099" max="4099" width="5.25" style="136" customWidth="1"/>
    <col min="4100" max="4102" width="21.625" style="136" customWidth="1"/>
    <col min="4103" max="4103" width="3.125" style="136" customWidth="1"/>
    <col min="4104" max="4352" width="9" style="136" customWidth="1"/>
    <col min="4353" max="4353" width="4.625" style="136" customWidth="1"/>
    <col min="4354" max="4354" width="25.5" style="136" customWidth="1"/>
    <col min="4355" max="4355" width="5.25" style="136" customWidth="1"/>
    <col min="4356" max="4358" width="21.625" style="136" customWidth="1"/>
    <col min="4359" max="4359" width="3.125" style="136" customWidth="1"/>
    <col min="4360" max="4608" width="9" style="136" customWidth="1"/>
    <col min="4609" max="4609" width="4.625" style="136" customWidth="1"/>
    <col min="4610" max="4610" width="25.5" style="136" customWidth="1"/>
    <col min="4611" max="4611" width="5.25" style="136" customWidth="1"/>
    <col min="4612" max="4614" width="21.625" style="136" customWidth="1"/>
    <col min="4615" max="4615" width="3.125" style="136" customWidth="1"/>
    <col min="4616" max="4864" width="9" style="136" customWidth="1"/>
    <col min="4865" max="4865" width="4.625" style="136" customWidth="1"/>
    <col min="4866" max="4866" width="25.5" style="136" customWidth="1"/>
    <col min="4867" max="4867" width="5.25" style="136" customWidth="1"/>
    <col min="4868" max="4870" width="21.625" style="136" customWidth="1"/>
    <col min="4871" max="4871" width="3.125" style="136" customWidth="1"/>
    <col min="4872" max="5120" width="9" style="136" customWidth="1"/>
    <col min="5121" max="5121" width="4.625" style="136" customWidth="1"/>
    <col min="5122" max="5122" width="25.5" style="136" customWidth="1"/>
    <col min="5123" max="5123" width="5.25" style="136" customWidth="1"/>
    <col min="5124" max="5126" width="21.625" style="136" customWidth="1"/>
    <col min="5127" max="5127" width="3.125" style="136" customWidth="1"/>
    <col min="5128" max="5376" width="9" style="136" customWidth="1"/>
    <col min="5377" max="5377" width="4.625" style="136" customWidth="1"/>
    <col min="5378" max="5378" width="25.5" style="136" customWidth="1"/>
    <col min="5379" max="5379" width="5.25" style="136" customWidth="1"/>
    <col min="5380" max="5382" width="21.625" style="136" customWidth="1"/>
    <col min="5383" max="5383" width="3.125" style="136" customWidth="1"/>
    <col min="5384" max="5632" width="9" style="136" customWidth="1"/>
    <col min="5633" max="5633" width="4.625" style="136" customWidth="1"/>
    <col min="5634" max="5634" width="25.5" style="136" customWidth="1"/>
    <col min="5635" max="5635" width="5.25" style="136" customWidth="1"/>
    <col min="5636" max="5638" width="21.625" style="136" customWidth="1"/>
    <col min="5639" max="5639" width="3.125" style="136" customWidth="1"/>
    <col min="5640" max="5888" width="9" style="136" customWidth="1"/>
    <col min="5889" max="5889" width="4.625" style="136" customWidth="1"/>
    <col min="5890" max="5890" width="25.5" style="136" customWidth="1"/>
    <col min="5891" max="5891" width="5.25" style="136" customWidth="1"/>
    <col min="5892" max="5894" width="21.625" style="136" customWidth="1"/>
    <col min="5895" max="5895" width="3.125" style="136" customWidth="1"/>
    <col min="5896" max="6144" width="9" style="136" customWidth="1"/>
    <col min="6145" max="6145" width="4.625" style="136" customWidth="1"/>
    <col min="6146" max="6146" width="25.5" style="136" customWidth="1"/>
    <col min="6147" max="6147" width="5.25" style="136" customWidth="1"/>
    <col min="6148" max="6150" width="21.625" style="136" customWidth="1"/>
    <col min="6151" max="6151" width="3.125" style="136" customWidth="1"/>
    <col min="6152" max="6400" width="9" style="136" customWidth="1"/>
    <col min="6401" max="6401" width="4.625" style="136" customWidth="1"/>
    <col min="6402" max="6402" width="25.5" style="136" customWidth="1"/>
    <col min="6403" max="6403" width="5.25" style="136" customWidth="1"/>
    <col min="6404" max="6406" width="21.625" style="136" customWidth="1"/>
    <col min="6407" max="6407" width="3.125" style="136" customWidth="1"/>
    <col min="6408" max="6656" width="9" style="136" customWidth="1"/>
    <col min="6657" max="6657" width="4.625" style="136" customWidth="1"/>
    <col min="6658" max="6658" width="25.5" style="136" customWidth="1"/>
    <col min="6659" max="6659" width="5.25" style="136" customWidth="1"/>
    <col min="6660" max="6662" width="21.625" style="136" customWidth="1"/>
    <col min="6663" max="6663" width="3.125" style="136" customWidth="1"/>
    <col min="6664" max="6912" width="9" style="136" customWidth="1"/>
    <col min="6913" max="6913" width="4.625" style="136" customWidth="1"/>
    <col min="6914" max="6914" width="25.5" style="136" customWidth="1"/>
    <col min="6915" max="6915" width="5.25" style="136" customWidth="1"/>
    <col min="6916" max="6918" width="21.625" style="136" customWidth="1"/>
    <col min="6919" max="6919" width="3.125" style="136" customWidth="1"/>
    <col min="6920" max="7168" width="9" style="136" customWidth="1"/>
    <col min="7169" max="7169" width="4.625" style="136" customWidth="1"/>
    <col min="7170" max="7170" width="25.5" style="136" customWidth="1"/>
    <col min="7171" max="7171" width="5.25" style="136" customWidth="1"/>
    <col min="7172" max="7174" width="21.625" style="136" customWidth="1"/>
    <col min="7175" max="7175" width="3.125" style="136" customWidth="1"/>
    <col min="7176" max="7424" width="9" style="136" customWidth="1"/>
    <col min="7425" max="7425" width="4.625" style="136" customWidth="1"/>
    <col min="7426" max="7426" width="25.5" style="136" customWidth="1"/>
    <col min="7427" max="7427" width="5.25" style="136" customWidth="1"/>
    <col min="7428" max="7430" width="21.625" style="136" customWidth="1"/>
    <col min="7431" max="7431" width="3.125" style="136" customWidth="1"/>
    <col min="7432" max="7680" width="9" style="136" customWidth="1"/>
    <col min="7681" max="7681" width="4.625" style="136" customWidth="1"/>
    <col min="7682" max="7682" width="25.5" style="136" customWidth="1"/>
    <col min="7683" max="7683" width="5.25" style="136" customWidth="1"/>
    <col min="7684" max="7686" width="21.625" style="136" customWidth="1"/>
    <col min="7687" max="7687" width="3.125" style="136" customWidth="1"/>
    <col min="7688" max="7936" width="9" style="136" customWidth="1"/>
    <col min="7937" max="7937" width="4.625" style="136" customWidth="1"/>
    <col min="7938" max="7938" width="25.5" style="136" customWidth="1"/>
    <col min="7939" max="7939" width="5.25" style="136" customWidth="1"/>
    <col min="7940" max="7942" width="21.625" style="136" customWidth="1"/>
    <col min="7943" max="7943" width="3.125" style="136" customWidth="1"/>
    <col min="7944" max="8192" width="9" style="136" customWidth="1"/>
    <col min="8193" max="8193" width="4.625" style="136" customWidth="1"/>
    <col min="8194" max="8194" width="25.5" style="136" customWidth="1"/>
    <col min="8195" max="8195" width="5.25" style="136" customWidth="1"/>
    <col min="8196" max="8198" width="21.625" style="136" customWidth="1"/>
    <col min="8199" max="8199" width="3.125" style="136" customWidth="1"/>
    <col min="8200" max="8448" width="9" style="136" customWidth="1"/>
    <col min="8449" max="8449" width="4.625" style="136" customWidth="1"/>
    <col min="8450" max="8450" width="25.5" style="136" customWidth="1"/>
    <col min="8451" max="8451" width="5.25" style="136" customWidth="1"/>
    <col min="8452" max="8454" width="21.625" style="136" customWidth="1"/>
    <col min="8455" max="8455" width="3.125" style="136" customWidth="1"/>
    <col min="8456" max="8704" width="9" style="136" customWidth="1"/>
    <col min="8705" max="8705" width="4.625" style="136" customWidth="1"/>
    <col min="8706" max="8706" width="25.5" style="136" customWidth="1"/>
    <col min="8707" max="8707" width="5.25" style="136" customWidth="1"/>
    <col min="8708" max="8710" width="21.625" style="136" customWidth="1"/>
    <col min="8711" max="8711" width="3.125" style="136" customWidth="1"/>
    <col min="8712" max="8960" width="9" style="136" customWidth="1"/>
    <col min="8961" max="8961" width="4.625" style="136" customWidth="1"/>
    <col min="8962" max="8962" width="25.5" style="136" customWidth="1"/>
    <col min="8963" max="8963" width="5.25" style="136" customWidth="1"/>
    <col min="8964" max="8966" width="21.625" style="136" customWidth="1"/>
    <col min="8967" max="8967" width="3.125" style="136" customWidth="1"/>
    <col min="8968" max="9216" width="9" style="136" customWidth="1"/>
    <col min="9217" max="9217" width="4.625" style="136" customWidth="1"/>
    <col min="9218" max="9218" width="25.5" style="136" customWidth="1"/>
    <col min="9219" max="9219" width="5.25" style="136" customWidth="1"/>
    <col min="9220" max="9222" width="21.625" style="136" customWidth="1"/>
    <col min="9223" max="9223" width="3.125" style="136" customWidth="1"/>
    <col min="9224" max="9472" width="9" style="136" customWidth="1"/>
    <col min="9473" max="9473" width="4.625" style="136" customWidth="1"/>
    <col min="9474" max="9474" width="25.5" style="136" customWidth="1"/>
    <col min="9475" max="9475" width="5.25" style="136" customWidth="1"/>
    <col min="9476" max="9478" width="21.625" style="136" customWidth="1"/>
    <col min="9479" max="9479" width="3.125" style="136" customWidth="1"/>
    <col min="9480" max="9728" width="9" style="136" customWidth="1"/>
    <col min="9729" max="9729" width="4.625" style="136" customWidth="1"/>
    <col min="9730" max="9730" width="25.5" style="136" customWidth="1"/>
    <col min="9731" max="9731" width="5.25" style="136" customWidth="1"/>
    <col min="9732" max="9734" width="21.625" style="136" customWidth="1"/>
    <col min="9735" max="9735" width="3.125" style="136" customWidth="1"/>
    <col min="9736" max="9984" width="9" style="136" customWidth="1"/>
    <col min="9985" max="9985" width="4.625" style="136" customWidth="1"/>
    <col min="9986" max="9986" width="25.5" style="136" customWidth="1"/>
    <col min="9987" max="9987" width="5.25" style="136" customWidth="1"/>
    <col min="9988" max="9990" width="21.625" style="136" customWidth="1"/>
    <col min="9991" max="9991" width="3.125" style="136" customWidth="1"/>
    <col min="9992" max="10240" width="9" style="136" customWidth="1"/>
    <col min="10241" max="10241" width="4.625" style="136" customWidth="1"/>
    <col min="10242" max="10242" width="25.5" style="136" customWidth="1"/>
    <col min="10243" max="10243" width="5.25" style="136" customWidth="1"/>
    <col min="10244" max="10246" width="21.625" style="136" customWidth="1"/>
    <col min="10247" max="10247" width="3.125" style="136" customWidth="1"/>
    <col min="10248" max="10496" width="9" style="136" customWidth="1"/>
    <col min="10497" max="10497" width="4.625" style="136" customWidth="1"/>
    <col min="10498" max="10498" width="25.5" style="136" customWidth="1"/>
    <col min="10499" max="10499" width="5.25" style="136" customWidth="1"/>
    <col min="10500" max="10502" width="21.625" style="136" customWidth="1"/>
    <col min="10503" max="10503" width="3.125" style="136" customWidth="1"/>
    <col min="10504" max="10752" width="9" style="136" customWidth="1"/>
    <col min="10753" max="10753" width="4.625" style="136" customWidth="1"/>
    <col min="10754" max="10754" width="25.5" style="136" customWidth="1"/>
    <col min="10755" max="10755" width="5.25" style="136" customWidth="1"/>
    <col min="10756" max="10758" width="21.625" style="136" customWidth="1"/>
    <col min="10759" max="10759" width="3.125" style="136" customWidth="1"/>
    <col min="10760" max="11008" width="9" style="136" customWidth="1"/>
    <col min="11009" max="11009" width="4.625" style="136" customWidth="1"/>
    <col min="11010" max="11010" width="25.5" style="136" customWidth="1"/>
    <col min="11011" max="11011" width="5.25" style="136" customWidth="1"/>
    <col min="11012" max="11014" width="21.625" style="136" customWidth="1"/>
    <col min="11015" max="11015" width="3.125" style="136" customWidth="1"/>
    <col min="11016" max="11264" width="9" style="136" customWidth="1"/>
    <col min="11265" max="11265" width="4.625" style="136" customWidth="1"/>
    <col min="11266" max="11266" width="25.5" style="136" customWidth="1"/>
    <col min="11267" max="11267" width="5.25" style="136" customWidth="1"/>
    <col min="11268" max="11270" width="21.625" style="136" customWidth="1"/>
    <col min="11271" max="11271" width="3.125" style="136" customWidth="1"/>
    <col min="11272" max="11520" width="9" style="136" customWidth="1"/>
    <col min="11521" max="11521" width="4.625" style="136" customWidth="1"/>
    <col min="11522" max="11522" width="25.5" style="136" customWidth="1"/>
    <col min="11523" max="11523" width="5.25" style="136" customWidth="1"/>
    <col min="11524" max="11526" width="21.625" style="136" customWidth="1"/>
    <col min="11527" max="11527" width="3.125" style="136" customWidth="1"/>
    <col min="11528" max="11776" width="9" style="136" customWidth="1"/>
    <col min="11777" max="11777" width="4.625" style="136" customWidth="1"/>
    <col min="11778" max="11778" width="25.5" style="136" customWidth="1"/>
    <col min="11779" max="11779" width="5.25" style="136" customWidth="1"/>
    <col min="11780" max="11782" width="21.625" style="136" customWidth="1"/>
    <col min="11783" max="11783" width="3.125" style="136" customWidth="1"/>
    <col min="11784" max="12032" width="9" style="136" customWidth="1"/>
    <col min="12033" max="12033" width="4.625" style="136" customWidth="1"/>
    <col min="12034" max="12034" width="25.5" style="136" customWidth="1"/>
    <col min="12035" max="12035" width="5.25" style="136" customWidth="1"/>
    <col min="12036" max="12038" width="21.625" style="136" customWidth="1"/>
    <col min="12039" max="12039" width="3.125" style="136" customWidth="1"/>
    <col min="12040" max="12288" width="9" style="136" customWidth="1"/>
    <col min="12289" max="12289" width="4.625" style="136" customWidth="1"/>
    <col min="12290" max="12290" width="25.5" style="136" customWidth="1"/>
    <col min="12291" max="12291" width="5.25" style="136" customWidth="1"/>
    <col min="12292" max="12294" width="21.625" style="136" customWidth="1"/>
    <col min="12295" max="12295" width="3.125" style="136" customWidth="1"/>
    <col min="12296" max="12544" width="9" style="136" customWidth="1"/>
    <col min="12545" max="12545" width="4.625" style="136" customWidth="1"/>
    <col min="12546" max="12546" width="25.5" style="136" customWidth="1"/>
    <col min="12547" max="12547" width="5.25" style="136" customWidth="1"/>
    <col min="12548" max="12550" width="21.625" style="136" customWidth="1"/>
    <col min="12551" max="12551" width="3.125" style="136" customWidth="1"/>
    <col min="12552" max="12800" width="9" style="136" customWidth="1"/>
    <col min="12801" max="12801" width="4.625" style="136" customWidth="1"/>
    <col min="12802" max="12802" width="25.5" style="136" customWidth="1"/>
    <col min="12803" max="12803" width="5.25" style="136" customWidth="1"/>
    <col min="12804" max="12806" width="21.625" style="136" customWidth="1"/>
    <col min="12807" max="12807" width="3.125" style="136" customWidth="1"/>
    <col min="12808" max="13056" width="9" style="136" customWidth="1"/>
    <col min="13057" max="13057" width="4.625" style="136" customWidth="1"/>
    <col min="13058" max="13058" width="25.5" style="136" customWidth="1"/>
    <col min="13059" max="13059" width="5.25" style="136" customWidth="1"/>
    <col min="13060" max="13062" width="21.625" style="136" customWidth="1"/>
    <col min="13063" max="13063" width="3.125" style="136" customWidth="1"/>
    <col min="13064" max="13312" width="9" style="136" customWidth="1"/>
    <col min="13313" max="13313" width="4.625" style="136" customWidth="1"/>
    <col min="13314" max="13314" width="25.5" style="136" customWidth="1"/>
    <col min="13315" max="13315" width="5.25" style="136" customWidth="1"/>
    <col min="13316" max="13318" width="21.625" style="136" customWidth="1"/>
    <col min="13319" max="13319" width="3.125" style="136" customWidth="1"/>
    <col min="13320" max="13568" width="9" style="136" customWidth="1"/>
    <col min="13569" max="13569" width="4.625" style="136" customWidth="1"/>
    <col min="13570" max="13570" width="25.5" style="136" customWidth="1"/>
    <col min="13571" max="13571" width="5.25" style="136" customWidth="1"/>
    <col min="13572" max="13574" width="21.625" style="136" customWidth="1"/>
    <col min="13575" max="13575" width="3.125" style="136" customWidth="1"/>
    <col min="13576" max="13824" width="9" style="136" customWidth="1"/>
    <col min="13825" max="13825" width="4.625" style="136" customWidth="1"/>
    <col min="13826" max="13826" width="25.5" style="136" customWidth="1"/>
    <col min="13827" max="13827" width="5.25" style="136" customWidth="1"/>
    <col min="13828" max="13830" width="21.625" style="136" customWidth="1"/>
    <col min="13831" max="13831" width="3.125" style="136" customWidth="1"/>
    <col min="13832" max="14080" width="9" style="136" customWidth="1"/>
    <col min="14081" max="14081" width="4.625" style="136" customWidth="1"/>
    <col min="14082" max="14082" width="25.5" style="136" customWidth="1"/>
    <col min="14083" max="14083" width="5.25" style="136" customWidth="1"/>
    <col min="14084" max="14086" width="21.625" style="136" customWidth="1"/>
    <col min="14087" max="14087" width="3.125" style="136" customWidth="1"/>
    <col min="14088" max="14336" width="9" style="136" customWidth="1"/>
    <col min="14337" max="14337" width="4.625" style="136" customWidth="1"/>
    <col min="14338" max="14338" width="25.5" style="136" customWidth="1"/>
    <col min="14339" max="14339" width="5.25" style="136" customWidth="1"/>
    <col min="14340" max="14342" width="21.625" style="136" customWidth="1"/>
    <col min="14343" max="14343" width="3.125" style="136" customWidth="1"/>
    <col min="14344" max="14592" width="9" style="136" customWidth="1"/>
    <col min="14593" max="14593" width="4.625" style="136" customWidth="1"/>
    <col min="14594" max="14594" width="25.5" style="136" customWidth="1"/>
    <col min="14595" max="14595" width="5.25" style="136" customWidth="1"/>
    <col min="14596" max="14598" width="21.625" style="136" customWidth="1"/>
    <col min="14599" max="14599" width="3.125" style="136" customWidth="1"/>
    <col min="14600" max="14848" width="9" style="136" customWidth="1"/>
    <col min="14849" max="14849" width="4.625" style="136" customWidth="1"/>
    <col min="14850" max="14850" width="25.5" style="136" customWidth="1"/>
    <col min="14851" max="14851" width="5.25" style="136" customWidth="1"/>
    <col min="14852" max="14854" width="21.625" style="136" customWidth="1"/>
    <col min="14855" max="14855" width="3.125" style="136" customWidth="1"/>
    <col min="14856" max="15104" width="9" style="136" customWidth="1"/>
    <col min="15105" max="15105" width="4.625" style="136" customWidth="1"/>
    <col min="15106" max="15106" width="25.5" style="136" customWidth="1"/>
    <col min="15107" max="15107" width="5.25" style="136" customWidth="1"/>
    <col min="15108" max="15110" width="21.625" style="136" customWidth="1"/>
    <col min="15111" max="15111" width="3.125" style="136" customWidth="1"/>
    <col min="15112" max="15360" width="9" style="136" customWidth="1"/>
    <col min="15361" max="15361" width="4.625" style="136" customWidth="1"/>
    <col min="15362" max="15362" width="25.5" style="136" customWidth="1"/>
    <col min="15363" max="15363" width="5.25" style="136" customWidth="1"/>
    <col min="15364" max="15366" width="21.625" style="136" customWidth="1"/>
    <col min="15367" max="15367" width="3.125" style="136" customWidth="1"/>
    <col min="15368" max="15616" width="9" style="136" customWidth="1"/>
    <col min="15617" max="15617" width="4.625" style="136" customWidth="1"/>
    <col min="15618" max="15618" width="25.5" style="136" customWidth="1"/>
    <col min="15619" max="15619" width="5.25" style="136" customWidth="1"/>
    <col min="15620" max="15622" width="21.625" style="136" customWidth="1"/>
    <col min="15623" max="15623" width="3.125" style="136" customWidth="1"/>
    <col min="15624" max="15872" width="9" style="136" customWidth="1"/>
    <col min="15873" max="15873" width="4.625" style="136" customWidth="1"/>
    <col min="15874" max="15874" width="25.5" style="136" customWidth="1"/>
    <col min="15875" max="15875" width="5.25" style="136" customWidth="1"/>
    <col min="15876" max="15878" width="21.625" style="136" customWidth="1"/>
    <col min="15879" max="15879" width="3.125" style="136" customWidth="1"/>
    <col min="15880" max="16128" width="9" style="136" customWidth="1"/>
    <col min="16129" max="16129" width="4.625" style="136" customWidth="1"/>
    <col min="16130" max="16130" width="25.5" style="136" customWidth="1"/>
    <col min="16131" max="16131" width="5.25" style="136" customWidth="1"/>
    <col min="16132" max="16134" width="21.625" style="136" customWidth="1"/>
    <col min="16135" max="16135" width="3.125" style="136" customWidth="1"/>
    <col min="16136" max="16384" width="9" style="136" customWidth="1"/>
  </cols>
  <sheetData>
    <row r="1" spans="1:7" ht="20.100000000000001" customHeight="1">
      <c r="A1" s="304"/>
    </row>
    <row r="2" spans="1:7" ht="20.100000000000001" customHeight="1">
      <c r="A2" s="304"/>
      <c r="F2" s="363" t="s">
        <v>495</v>
      </c>
      <c r="G2" s="363"/>
    </row>
    <row r="3" spans="1:7" ht="20.100000000000001" customHeight="1">
      <c r="A3" s="304"/>
      <c r="F3" s="363"/>
      <c r="G3" s="363"/>
    </row>
    <row r="4" spans="1:7" ht="20.100000000000001" customHeight="1">
      <c r="A4" s="305" t="s">
        <v>1070</v>
      </c>
      <c r="B4" s="305"/>
      <c r="C4" s="305"/>
      <c r="D4" s="305"/>
      <c r="E4" s="305"/>
      <c r="F4" s="305"/>
      <c r="G4" s="305"/>
    </row>
    <row r="5" spans="1:7" ht="20.100000000000001" customHeight="1">
      <c r="A5" s="306"/>
      <c r="B5" s="306"/>
      <c r="C5" s="306"/>
      <c r="D5" s="306"/>
      <c r="E5" s="306"/>
      <c r="F5" s="306"/>
      <c r="G5" s="306"/>
    </row>
    <row r="6" spans="1:7" ht="39.950000000000003" customHeight="1">
      <c r="A6" s="306"/>
      <c r="B6" s="308" t="s">
        <v>489</v>
      </c>
      <c r="C6" s="46"/>
      <c r="D6" s="55"/>
      <c r="E6" s="55"/>
      <c r="F6" s="55"/>
      <c r="G6" s="74"/>
    </row>
    <row r="7" spans="1:7" ht="39.950000000000003" customHeight="1">
      <c r="A7" s="306"/>
      <c r="B7" s="127" t="s">
        <v>56</v>
      </c>
      <c r="C7" s="46"/>
      <c r="D7" s="55"/>
      <c r="E7" s="55"/>
      <c r="F7" s="55"/>
      <c r="G7" s="74"/>
    </row>
    <row r="8" spans="1:7" ht="39.950000000000003" customHeight="1">
      <c r="B8" s="127" t="s">
        <v>597</v>
      </c>
      <c r="C8" s="143" t="s">
        <v>1004</v>
      </c>
      <c r="D8" s="143"/>
      <c r="E8" s="143"/>
      <c r="F8" s="143"/>
      <c r="G8" s="380"/>
    </row>
    <row r="9" spans="1:7" ht="11.25" customHeight="1">
      <c r="B9" s="309" t="s">
        <v>1068</v>
      </c>
      <c r="C9" s="140"/>
      <c r="D9" s="142"/>
      <c r="E9" s="142"/>
      <c r="F9" s="142"/>
      <c r="G9" s="145"/>
    </row>
    <row r="10" spans="1:7" ht="39.950000000000003" customHeight="1">
      <c r="B10" s="1450"/>
      <c r="C10" s="84"/>
      <c r="D10" s="340"/>
      <c r="E10" s="47" t="s">
        <v>112</v>
      </c>
      <c r="F10" s="47" t="s">
        <v>105</v>
      </c>
      <c r="G10" s="114"/>
    </row>
    <row r="11" spans="1:7" ht="39.950000000000003" customHeight="1">
      <c r="B11" s="1450"/>
      <c r="C11" s="84"/>
      <c r="D11" s="1455" t="s">
        <v>966</v>
      </c>
      <c r="E11" s="355" t="s">
        <v>539</v>
      </c>
      <c r="F11" s="355" t="s">
        <v>539</v>
      </c>
      <c r="G11" s="114"/>
    </row>
    <row r="12" spans="1:7" ht="39.950000000000003" customHeight="1">
      <c r="B12" s="1450"/>
      <c r="C12" s="84"/>
      <c r="D12" s="1455" t="s">
        <v>1067</v>
      </c>
      <c r="E12" s="355" t="s">
        <v>539</v>
      </c>
      <c r="F12" s="355" t="s">
        <v>539</v>
      </c>
      <c r="G12" s="114"/>
    </row>
    <row r="13" spans="1:7" ht="11.25" customHeight="1">
      <c r="B13" s="1451"/>
      <c r="C13" s="141"/>
      <c r="D13" s="340"/>
      <c r="E13" s="340"/>
      <c r="F13" s="340"/>
      <c r="G13" s="146"/>
    </row>
    <row r="14" spans="1:7" ht="11.25" customHeight="1">
      <c r="B14" s="1448" t="s">
        <v>206</v>
      </c>
      <c r="C14" s="142"/>
      <c r="D14" s="142"/>
      <c r="E14" s="142"/>
      <c r="F14" s="142"/>
      <c r="G14" s="145"/>
    </row>
    <row r="15" spans="1:7" ht="39.950000000000003" customHeight="1">
      <c r="B15" s="1452"/>
      <c r="D15" s="1455" t="s">
        <v>1065</v>
      </c>
      <c r="E15" s="355" t="s">
        <v>539</v>
      </c>
      <c r="F15" s="1457"/>
      <c r="G15" s="114"/>
    </row>
    <row r="16" spans="1:7" ht="11.25" customHeight="1">
      <c r="B16" s="1452"/>
      <c r="G16" s="114"/>
    </row>
    <row r="17" spans="2:7" ht="21.75" customHeight="1">
      <c r="B17" s="1452"/>
      <c r="D17" s="136" t="s">
        <v>92</v>
      </c>
      <c r="G17" s="114"/>
    </row>
    <row r="18" spans="2:7" ht="35.1" customHeight="1">
      <c r="B18" s="1452"/>
      <c r="D18" s="1456" t="s">
        <v>297</v>
      </c>
      <c r="E18" s="1456" t="s">
        <v>618</v>
      </c>
      <c r="F18" s="1456"/>
      <c r="G18" s="114"/>
    </row>
    <row r="19" spans="2:7" ht="35.1" customHeight="1">
      <c r="B19" s="1452"/>
      <c r="D19" s="47" t="s">
        <v>540</v>
      </c>
      <c r="E19" s="47"/>
      <c r="F19" s="47"/>
      <c r="G19" s="114"/>
    </row>
    <row r="20" spans="2:7" ht="35.1" customHeight="1">
      <c r="B20" s="1452"/>
      <c r="D20" s="47" t="s">
        <v>966</v>
      </c>
      <c r="E20" s="47"/>
      <c r="F20" s="47"/>
      <c r="G20" s="114"/>
    </row>
    <row r="21" spans="2:7" ht="35.1" customHeight="1">
      <c r="B21" s="1452"/>
      <c r="D21" s="47" t="s">
        <v>447</v>
      </c>
      <c r="E21" s="47"/>
      <c r="F21" s="47"/>
      <c r="G21" s="114"/>
    </row>
    <row r="22" spans="2:7" ht="35.1" customHeight="1">
      <c r="B22" s="1452"/>
      <c r="D22" s="313"/>
      <c r="E22" s="47"/>
      <c r="F22" s="47"/>
      <c r="G22" s="114"/>
    </row>
    <row r="23" spans="2:7" ht="35.1" customHeight="1">
      <c r="B23" s="1452"/>
      <c r="D23" s="313"/>
      <c r="E23" s="47"/>
      <c r="F23" s="47"/>
      <c r="G23" s="114"/>
    </row>
    <row r="24" spans="2:7" ht="35.1" customHeight="1">
      <c r="B24" s="1452"/>
      <c r="D24" s="313"/>
      <c r="E24" s="47"/>
      <c r="F24" s="47"/>
      <c r="G24" s="114"/>
    </row>
    <row r="25" spans="2:7" ht="11.25" customHeight="1">
      <c r="B25" s="1453"/>
      <c r="C25" s="340"/>
      <c r="D25" s="340"/>
      <c r="E25" s="340"/>
      <c r="F25" s="340"/>
      <c r="G25" s="146"/>
    </row>
    <row r="27" spans="2:7" ht="51.75" customHeight="1">
      <c r="B27" s="67" t="s">
        <v>593</v>
      </c>
      <c r="C27" s="67"/>
      <c r="D27" s="67"/>
      <c r="E27" s="67"/>
      <c r="F27" s="67"/>
      <c r="G27" s="67"/>
    </row>
    <row r="28" spans="2:7" ht="13.5" customHeight="1">
      <c r="B28" s="1454"/>
    </row>
    <row r="32" spans="2:7">
      <c r="C32" s="136" t="s">
        <v>797</v>
      </c>
    </row>
  </sheetData>
  <mergeCells count="15">
    <mergeCell ref="F2:G2"/>
    <mergeCell ref="A4:G4"/>
    <mergeCell ref="C6:G6"/>
    <mergeCell ref="C7:G7"/>
    <mergeCell ref="C8:G8"/>
    <mergeCell ref="E18:F18"/>
    <mergeCell ref="E19:F19"/>
    <mergeCell ref="E20:F20"/>
    <mergeCell ref="E21:F21"/>
    <mergeCell ref="E22:F22"/>
    <mergeCell ref="E23:F23"/>
    <mergeCell ref="E24:F24"/>
    <mergeCell ref="B27:G27"/>
    <mergeCell ref="B9:B13"/>
    <mergeCell ref="B14:B25"/>
  </mergeCells>
  <phoneticPr fontId="6"/>
  <printOptions horizontalCentered="1"/>
  <pageMargins left="0.55118110236220474" right="0.70866141732283472" top="0.98425196850393704" bottom="0.98425196850393704" header="0.51181102362204722" footer="0.51181102362204722"/>
  <pageSetup paperSize="9" fitToWidth="1" fitToHeight="1" orientation="portrait" usePrinterDefaults="1" r:id="rId1"/>
  <headerFooter alignWithMargins="0"/>
  <colBreaks count="1" manualBreakCount="1">
    <brk id="8"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sheetPr>
    <tabColor theme="4"/>
  </sheetPr>
  <dimension ref="A1:G16"/>
  <sheetViews>
    <sheetView view="pageBreakPreview" zoomScaleSheetLayoutView="100" workbookViewId="0"/>
  </sheetViews>
  <sheetFormatPr defaultRowHeight="13.5"/>
  <cols>
    <col min="1" max="1" width="1.375" style="289" customWidth="1"/>
    <col min="2" max="2" width="25.625" style="289" customWidth="1"/>
    <col min="3" max="3" width="8.25" style="289" customWidth="1"/>
    <col min="4" max="4" width="41.75" style="289" customWidth="1"/>
    <col min="5" max="5" width="5.75" style="289" customWidth="1"/>
    <col min="6" max="6" width="5.5" style="289" customWidth="1"/>
    <col min="7" max="7" width="1.5" style="289" customWidth="1"/>
    <col min="8" max="8" width="2.5" style="289" customWidth="1"/>
    <col min="9" max="256" width="9" style="289" customWidth="1"/>
    <col min="257" max="257" width="4.625" style="289" customWidth="1"/>
    <col min="258" max="258" width="24.25" style="289" customWidth="1"/>
    <col min="259" max="259" width="6.75" style="289" customWidth="1"/>
    <col min="260" max="261" width="21.25" style="289" customWidth="1"/>
    <col min="262" max="262" width="3.125" style="289" customWidth="1"/>
    <col min="263" max="263" width="4" style="289" customWidth="1"/>
    <col min="264" max="264" width="2.5" style="289" customWidth="1"/>
    <col min="265" max="512" width="9" style="289" customWidth="1"/>
    <col min="513" max="513" width="4.625" style="289" customWidth="1"/>
    <col min="514" max="514" width="24.25" style="289" customWidth="1"/>
    <col min="515" max="515" width="6.75" style="289" customWidth="1"/>
    <col min="516" max="517" width="21.25" style="289" customWidth="1"/>
    <col min="518" max="518" width="3.125" style="289" customWidth="1"/>
    <col min="519" max="519" width="4" style="289" customWidth="1"/>
    <col min="520" max="520" width="2.5" style="289" customWidth="1"/>
    <col min="521" max="768" width="9" style="289" customWidth="1"/>
    <col min="769" max="769" width="4.625" style="289" customWidth="1"/>
    <col min="770" max="770" width="24.25" style="289" customWidth="1"/>
    <col min="771" max="771" width="6.75" style="289" customWidth="1"/>
    <col min="772" max="773" width="21.25" style="289" customWidth="1"/>
    <col min="774" max="774" width="3.125" style="289" customWidth="1"/>
    <col min="775" max="775" width="4" style="289" customWidth="1"/>
    <col min="776" max="776" width="2.5" style="289" customWidth="1"/>
    <col min="777" max="1024" width="9" style="289" customWidth="1"/>
    <col min="1025" max="1025" width="4.625" style="289" customWidth="1"/>
    <col min="1026" max="1026" width="24.25" style="289" customWidth="1"/>
    <col min="1027" max="1027" width="6.75" style="289" customWidth="1"/>
    <col min="1028" max="1029" width="21.25" style="289" customWidth="1"/>
    <col min="1030" max="1030" width="3.125" style="289" customWidth="1"/>
    <col min="1031" max="1031" width="4" style="289" customWidth="1"/>
    <col min="1032" max="1032" width="2.5" style="289" customWidth="1"/>
    <col min="1033" max="1280" width="9" style="289" customWidth="1"/>
    <col min="1281" max="1281" width="4.625" style="289" customWidth="1"/>
    <col min="1282" max="1282" width="24.25" style="289" customWidth="1"/>
    <col min="1283" max="1283" width="6.75" style="289" customWidth="1"/>
    <col min="1284" max="1285" width="21.25" style="289" customWidth="1"/>
    <col min="1286" max="1286" width="3.125" style="289" customWidth="1"/>
    <col min="1287" max="1287" width="4" style="289" customWidth="1"/>
    <col min="1288" max="1288" width="2.5" style="289" customWidth="1"/>
    <col min="1289" max="1536" width="9" style="289" customWidth="1"/>
    <col min="1537" max="1537" width="4.625" style="289" customWidth="1"/>
    <col min="1538" max="1538" width="24.25" style="289" customWidth="1"/>
    <col min="1539" max="1539" width="6.75" style="289" customWidth="1"/>
    <col min="1540" max="1541" width="21.25" style="289" customWidth="1"/>
    <col min="1542" max="1542" width="3.125" style="289" customWidth="1"/>
    <col min="1543" max="1543" width="4" style="289" customWidth="1"/>
    <col min="1544" max="1544" width="2.5" style="289" customWidth="1"/>
    <col min="1545" max="1792" width="9" style="289" customWidth="1"/>
    <col min="1793" max="1793" width="4.625" style="289" customWidth="1"/>
    <col min="1794" max="1794" width="24.25" style="289" customWidth="1"/>
    <col min="1795" max="1795" width="6.75" style="289" customWidth="1"/>
    <col min="1796" max="1797" width="21.25" style="289" customWidth="1"/>
    <col min="1798" max="1798" width="3.125" style="289" customWidth="1"/>
    <col min="1799" max="1799" width="4" style="289" customWidth="1"/>
    <col min="1800" max="1800" width="2.5" style="289" customWidth="1"/>
    <col min="1801" max="2048" width="9" style="289" customWidth="1"/>
    <col min="2049" max="2049" width="4.625" style="289" customWidth="1"/>
    <col min="2050" max="2050" width="24.25" style="289" customWidth="1"/>
    <col min="2051" max="2051" width="6.75" style="289" customWidth="1"/>
    <col min="2052" max="2053" width="21.25" style="289" customWidth="1"/>
    <col min="2054" max="2054" width="3.125" style="289" customWidth="1"/>
    <col min="2055" max="2055" width="4" style="289" customWidth="1"/>
    <col min="2056" max="2056" width="2.5" style="289" customWidth="1"/>
    <col min="2057" max="2304" width="9" style="289" customWidth="1"/>
    <col min="2305" max="2305" width="4.625" style="289" customWidth="1"/>
    <col min="2306" max="2306" width="24.25" style="289" customWidth="1"/>
    <col min="2307" max="2307" width="6.75" style="289" customWidth="1"/>
    <col min="2308" max="2309" width="21.25" style="289" customWidth="1"/>
    <col min="2310" max="2310" width="3.125" style="289" customWidth="1"/>
    <col min="2311" max="2311" width="4" style="289" customWidth="1"/>
    <col min="2312" max="2312" width="2.5" style="289" customWidth="1"/>
    <col min="2313" max="2560" width="9" style="289" customWidth="1"/>
    <col min="2561" max="2561" width="4.625" style="289" customWidth="1"/>
    <col min="2562" max="2562" width="24.25" style="289" customWidth="1"/>
    <col min="2563" max="2563" width="6.75" style="289" customWidth="1"/>
    <col min="2564" max="2565" width="21.25" style="289" customWidth="1"/>
    <col min="2566" max="2566" width="3.125" style="289" customWidth="1"/>
    <col min="2567" max="2567" width="4" style="289" customWidth="1"/>
    <col min="2568" max="2568" width="2.5" style="289" customWidth="1"/>
    <col min="2569" max="2816" width="9" style="289" customWidth="1"/>
    <col min="2817" max="2817" width="4.625" style="289" customWidth="1"/>
    <col min="2818" max="2818" width="24.25" style="289" customWidth="1"/>
    <col min="2819" max="2819" width="6.75" style="289" customWidth="1"/>
    <col min="2820" max="2821" width="21.25" style="289" customWidth="1"/>
    <col min="2822" max="2822" width="3.125" style="289" customWidth="1"/>
    <col min="2823" max="2823" width="4" style="289" customWidth="1"/>
    <col min="2824" max="2824" width="2.5" style="289" customWidth="1"/>
    <col min="2825" max="3072" width="9" style="289" customWidth="1"/>
    <col min="3073" max="3073" width="4.625" style="289" customWidth="1"/>
    <col min="3074" max="3074" width="24.25" style="289" customWidth="1"/>
    <col min="3075" max="3075" width="6.75" style="289" customWidth="1"/>
    <col min="3076" max="3077" width="21.25" style="289" customWidth="1"/>
    <col min="3078" max="3078" width="3.125" style="289" customWidth="1"/>
    <col min="3079" max="3079" width="4" style="289" customWidth="1"/>
    <col min="3080" max="3080" width="2.5" style="289" customWidth="1"/>
    <col min="3081" max="3328" width="9" style="289" customWidth="1"/>
    <col min="3329" max="3329" width="4.625" style="289" customWidth="1"/>
    <col min="3330" max="3330" width="24.25" style="289" customWidth="1"/>
    <col min="3331" max="3331" width="6.75" style="289" customWidth="1"/>
    <col min="3332" max="3333" width="21.25" style="289" customWidth="1"/>
    <col min="3334" max="3334" width="3.125" style="289" customWidth="1"/>
    <col min="3335" max="3335" width="4" style="289" customWidth="1"/>
    <col min="3336" max="3336" width="2.5" style="289" customWidth="1"/>
    <col min="3337" max="3584" width="9" style="289" customWidth="1"/>
    <col min="3585" max="3585" width="4.625" style="289" customWidth="1"/>
    <col min="3586" max="3586" width="24.25" style="289" customWidth="1"/>
    <col min="3587" max="3587" width="6.75" style="289" customWidth="1"/>
    <col min="3588" max="3589" width="21.25" style="289" customWidth="1"/>
    <col min="3590" max="3590" width="3.125" style="289" customWidth="1"/>
    <col min="3591" max="3591" width="4" style="289" customWidth="1"/>
    <col min="3592" max="3592" width="2.5" style="289" customWidth="1"/>
    <col min="3593" max="3840" width="9" style="289" customWidth="1"/>
    <col min="3841" max="3841" width="4.625" style="289" customWidth="1"/>
    <col min="3842" max="3842" width="24.25" style="289" customWidth="1"/>
    <col min="3843" max="3843" width="6.75" style="289" customWidth="1"/>
    <col min="3844" max="3845" width="21.25" style="289" customWidth="1"/>
    <col min="3846" max="3846" width="3.125" style="289" customWidth="1"/>
    <col min="3847" max="3847" width="4" style="289" customWidth="1"/>
    <col min="3848" max="3848" width="2.5" style="289" customWidth="1"/>
    <col min="3849" max="4096" width="9" style="289" customWidth="1"/>
    <col min="4097" max="4097" width="4.625" style="289" customWidth="1"/>
    <col min="4098" max="4098" width="24.25" style="289" customWidth="1"/>
    <col min="4099" max="4099" width="6.75" style="289" customWidth="1"/>
    <col min="4100" max="4101" width="21.25" style="289" customWidth="1"/>
    <col min="4102" max="4102" width="3.125" style="289" customWidth="1"/>
    <col min="4103" max="4103" width="4" style="289" customWidth="1"/>
    <col min="4104" max="4104" width="2.5" style="289" customWidth="1"/>
    <col min="4105" max="4352" width="9" style="289" customWidth="1"/>
    <col min="4353" max="4353" width="4.625" style="289" customWidth="1"/>
    <col min="4354" max="4354" width="24.25" style="289" customWidth="1"/>
    <col min="4355" max="4355" width="6.75" style="289" customWidth="1"/>
    <col min="4356" max="4357" width="21.25" style="289" customWidth="1"/>
    <col min="4358" max="4358" width="3.125" style="289" customWidth="1"/>
    <col min="4359" max="4359" width="4" style="289" customWidth="1"/>
    <col min="4360" max="4360" width="2.5" style="289" customWidth="1"/>
    <col min="4361" max="4608" width="9" style="289" customWidth="1"/>
    <col min="4609" max="4609" width="4.625" style="289" customWidth="1"/>
    <col min="4610" max="4610" width="24.25" style="289" customWidth="1"/>
    <col min="4611" max="4611" width="6.75" style="289" customWidth="1"/>
    <col min="4612" max="4613" width="21.25" style="289" customWidth="1"/>
    <col min="4614" max="4614" width="3.125" style="289" customWidth="1"/>
    <col min="4615" max="4615" width="4" style="289" customWidth="1"/>
    <col min="4616" max="4616" width="2.5" style="289" customWidth="1"/>
    <col min="4617" max="4864" width="9" style="289" customWidth="1"/>
    <col min="4865" max="4865" width="4.625" style="289" customWidth="1"/>
    <col min="4866" max="4866" width="24.25" style="289" customWidth="1"/>
    <col min="4867" max="4867" width="6.75" style="289" customWidth="1"/>
    <col min="4868" max="4869" width="21.25" style="289" customWidth="1"/>
    <col min="4870" max="4870" width="3.125" style="289" customWidth="1"/>
    <col min="4871" max="4871" width="4" style="289" customWidth="1"/>
    <col min="4872" max="4872" width="2.5" style="289" customWidth="1"/>
    <col min="4873" max="5120" width="9" style="289" customWidth="1"/>
    <col min="5121" max="5121" width="4.625" style="289" customWidth="1"/>
    <col min="5122" max="5122" width="24.25" style="289" customWidth="1"/>
    <col min="5123" max="5123" width="6.75" style="289" customWidth="1"/>
    <col min="5124" max="5125" width="21.25" style="289" customWidth="1"/>
    <col min="5126" max="5126" width="3.125" style="289" customWidth="1"/>
    <col min="5127" max="5127" width="4" style="289" customWidth="1"/>
    <col min="5128" max="5128" width="2.5" style="289" customWidth="1"/>
    <col min="5129" max="5376" width="9" style="289" customWidth="1"/>
    <col min="5377" max="5377" width="4.625" style="289" customWidth="1"/>
    <col min="5378" max="5378" width="24.25" style="289" customWidth="1"/>
    <col min="5379" max="5379" width="6.75" style="289" customWidth="1"/>
    <col min="5380" max="5381" width="21.25" style="289" customWidth="1"/>
    <col min="5382" max="5382" width="3.125" style="289" customWidth="1"/>
    <col min="5383" max="5383" width="4" style="289" customWidth="1"/>
    <col min="5384" max="5384" width="2.5" style="289" customWidth="1"/>
    <col min="5385" max="5632" width="9" style="289" customWidth="1"/>
    <col min="5633" max="5633" width="4.625" style="289" customWidth="1"/>
    <col min="5634" max="5634" width="24.25" style="289" customWidth="1"/>
    <col min="5635" max="5635" width="6.75" style="289" customWidth="1"/>
    <col min="5636" max="5637" width="21.25" style="289" customWidth="1"/>
    <col min="5638" max="5638" width="3.125" style="289" customWidth="1"/>
    <col min="5639" max="5639" width="4" style="289" customWidth="1"/>
    <col min="5640" max="5640" width="2.5" style="289" customWidth="1"/>
    <col min="5641" max="5888" width="9" style="289" customWidth="1"/>
    <col min="5889" max="5889" width="4.625" style="289" customWidth="1"/>
    <col min="5890" max="5890" width="24.25" style="289" customWidth="1"/>
    <col min="5891" max="5891" width="6.75" style="289" customWidth="1"/>
    <col min="5892" max="5893" width="21.25" style="289" customWidth="1"/>
    <col min="5894" max="5894" width="3.125" style="289" customWidth="1"/>
    <col min="5895" max="5895" width="4" style="289" customWidth="1"/>
    <col min="5896" max="5896" width="2.5" style="289" customWidth="1"/>
    <col min="5897" max="6144" width="9" style="289" customWidth="1"/>
    <col min="6145" max="6145" width="4.625" style="289" customWidth="1"/>
    <col min="6146" max="6146" width="24.25" style="289" customWidth="1"/>
    <col min="6147" max="6147" width="6.75" style="289" customWidth="1"/>
    <col min="6148" max="6149" width="21.25" style="289" customWidth="1"/>
    <col min="6150" max="6150" width="3.125" style="289" customWidth="1"/>
    <col min="6151" max="6151" width="4" style="289" customWidth="1"/>
    <col min="6152" max="6152" width="2.5" style="289" customWidth="1"/>
    <col min="6153" max="6400" width="9" style="289" customWidth="1"/>
    <col min="6401" max="6401" width="4.625" style="289" customWidth="1"/>
    <col min="6402" max="6402" width="24.25" style="289" customWidth="1"/>
    <col min="6403" max="6403" width="6.75" style="289" customWidth="1"/>
    <col min="6404" max="6405" width="21.25" style="289" customWidth="1"/>
    <col min="6406" max="6406" width="3.125" style="289" customWidth="1"/>
    <col min="6407" max="6407" width="4" style="289" customWidth="1"/>
    <col min="6408" max="6408" width="2.5" style="289" customWidth="1"/>
    <col min="6409" max="6656" width="9" style="289" customWidth="1"/>
    <col min="6657" max="6657" width="4.625" style="289" customWidth="1"/>
    <col min="6658" max="6658" width="24.25" style="289" customWidth="1"/>
    <col min="6659" max="6659" width="6.75" style="289" customWidth="1"/>
    <col min="6660" max="6661" width="21.25" style="289" customWidth="1"/>
    <col min="6662" max="6662" width="3.125" style="289" customWidth="1"/>
    <col min="6663" max="6663" width="4" style="289" customWidth="1"/>
    <col min="6664" max="6664" width="2.5" style="289" customWidth="1"/>
    <col min="6665" max="6912" width="9" style="289" customWidth="1"/>
    <col min="6913" max="6913" width="4.625" style="289" customWidth="1"/>
    <col min="6914" max="6914" width="24.25" style="289" customWidth="1"/>
    <col min="6915" max="6915" width="6.75" style="289" customWidth="1"/>
    <col min="6916" max="6917" width="21.25" style="289" customWidth="1"/>
    <col min="6918" max="6918" width="3.125" style="289" customWidth="1"/>
    <col min="6919" max="6919" width="4" style="289" customWidth="1"/>
    <col min="6920" max="6920" width="2.5" style="289" customWidth="1"/>
    <col min="6921" max="7168" width="9" style="289" customWidth="1"/>
    <col min="7169" max="7169" width="4.625" style="289" customWidth="1"/>
    <col min="7170" max="7170" width="24.25" style="289" customWidth="1"/>
    <col min="7171" max="7171" width="6.75" style="289" customWidth="1"/>
    <col min="7172" max="7173" width="21.25" style="289" customWidth="1"/>
    <col min="7174" max="7174" width="3.125" style="289" customWidth="1"/>
    <col min="7175" max="7175" width="4" style="289" customWidth="1"/>
    <col min="7176" max="7176" width="2.5" style="289" customWidth="1"/>
    <col min="7177" max="7424" width="9" style="289" customWidth="1"/>
    <col min="7425" max="7425" width="4.625" style="289" customWidth="1"/>
    <col min="7426" max="7426" width="24.25" style="289" customWidth="1"/>
    <col min="7427" max="7427" width="6.75" style="289" customWidth="1"/>
    <col min="7428" max="7429" width="21.25" style="289" customWidth="1"/>
    <col min="7430" max="7430" width="3.125" style="289" customWidth="1"/>
    <col min="7431" max="7431" width="4" style="289" customWidth="1"/>
    <col min="7432" max="7432" width="2.5" style="289" customWidth="1"/>
    <col min="7433" max="7680" width="9" style="289" customWidth="1"/>
    <col min="7681" max="7681" width="4.625" style="289" customWidth="1"/>
    <col min="7682" max="7682" width="24.25" style="289" customWidth="1"/>
    <col min="7683" max="7683" width="6.75" style="289" customWidth="1"/>
    <col min="7684" max="7685" width="21.25" style="289" customWidth="1"/>
    <col min="7686" max="7686" width="3.125" style="289" customWidth="1"/>
    <col min="7687" max="7687" width="4" style="289" customWidth="1"/>
    <col min="7688" max="7688" width="2.5" style="289" customWidth="1"/>
    <col min="7689" max="7936" width="9" style="289" customWidth="1"/>
    <col min="7937" max="7937" width="4.625" style="289" customWidth="1"/>
    <col min="7938" max="7938" width="24.25" style="289" customWidth="1"/>
    <col min="7939" max="7939" width="6.75" style="289" customWidth="1"/>
    <col min="7940" max="7941" width="21.25" style="289" customWidth="1"/>
    <col min="7942" max="7942" width="3.125" style="289" customWidth="1"/>
    <col min="7943" max="7943" width="4" style="289" customWidth="1"/>
    <col min="7944" max="7944" width="2.5" style="289" customWidth="1"/>
    <col min="7945" max="8192" width="9" style="289" customWidth="1"/>
    <col min="8193" max="8193" width="4.625" style="289" customWidth="1"/>
    <col min="8194" max="8194" width="24.25" style="289" customWidth="1"/>
    <col min="8195" max="8195" width="6.75" style="289" customWidth="1"/>
    <col min="8196" max="8197" width="21.25" style="289" customWidth="1"/>
    <col min="8198" max="8198" width="3.125" style="289" customWidth="1"/>
    <col min="8199" max="8199" width="4" style="289" customWidth="1"/>
    <col min="8200" max="8200" width="2.5" style="289" customWidth="1"/>
    <col min="8201" max="8448" width="9" style="289" customWidth="1"/>
    <col min="8449" max="8449" width="4.625" style="289" customWidth="1"/>
    <col min="8450" max="8450" width="24.25" style="289" customWidth="1"/>
    <col min="8451" max="8451" width="6.75" style="289" customWidth="1"/>
    <col min="8452" max="8453" width="21.25" style="289" customWidth="1"/>
    <col min="8454" max="8454" width="3.125" style="289" customWidth="1"/>
    <col min="8455" max="8455" width="4" style="289" customWidth="1"/>
    <col min="8456" max="8456" width="2.5" style="289" customWidth="1"/>
    <col min="8457" max="8704" width="9" style="289" customWidth="1"/>
    <col min="8705" max="8705" width="4.625" style="289" customWidth="1"/>
    <col min="8706" max="8706" width="24.25" style="289" customWidth="1"/>
    <col min="8707" max="8707" width="6.75" style="289" customWidth="1"/>
    <col min="8708" max="8709" width="21.25" style="289" customWidth="1"/>
    <col min="8710" max="8710" width="3.125" style="289" customWidth="1"/>
    <col min="8711" max="8711" width="4" style="289" customWidth="1"/>
    <col min="8712" max="8712" width="2.5" style="289" customWidth="1"/>
    <col min="8713" max="8960" width="9" style="289" customWidth="1"/>
    <col min="8961" max="8961" width="4.625" style="289" customWidth="1"/>
    <col min="8962" max="8962" width="24.25" style="289" customWidth="1"/>
    <col min="8963" max="8963" width="6.75" style="289" customWidth="1"/>
    <col min="8964" max="8965" width="21.25" style="289" customWidth="1"/>
    <col min="8966" max="8966" width="3.125" style="289" customWidth="1"/>
    <col min="8967" max="8967" width="4" style="289" customWidth="1"/>
    <col min="8968" max="8968" width="2.5" style="289" customWidth="1"/>
    <col min="8969" max="9216" width="9" style="289" customWidth="1"/>
    <col min="9217" max="9217" width="4.625" style="289" customWidth="1"/>
    <col min="9218" max="9218" width="24.25" style="289" customWidth="1"/>
    <col min="9219" max="9219" width="6.75" style="289" customWidth="1"/>
    <col min="9220" max="9221" width="21.25" style="289" customWidth="1"/>
    <col min="9222" max="9222" width="3.125" style="289" customWidth="1"/>
    <col min="9223" max="9223" width="4" style="289" customWidth="1"/>
    <col min="9224" max="9224" width="2.5" style="289" customWidth="1"/>
    <col min="9225" max="9472" width="9" style="289" customWidth="1"/>
    <col min="9473" max="9473" width="4.625" style="289" customWidth="1"/>
    <col min="9474" max="9474" width="24.25" style="289" customWidth="1"/>
    <col min="9475" max="9475" width="6.75" style="289" customWidth="1"/>
    <col min="9476" max="9477" width="21.25" style="289" customWidth="1"/>
    <col min="9478" max="9478" width="3.125" style="289" customWidth="1"/>
    <col min="9479" max="9479" width="4" style="289" customWidth="1"/>
    <col min="9480" max="9480" width="2.5" style="289" customWidth="1"/>
    <col min="9481" max="9728" width="9" style="289" customWidth="1"/>
    <col min="9729" max="9729" width="4.625" style="289" customWidth="1"/>
    <col min="9730" max="9730" width="24.25" style="289" customWidth="1"/>
    <col min="9731" max="9731" width="6.75" style="289" customWidth="1"/>
    <col min="9732" max="9733" width="21.25" style="289" customWidth="1"/>
    <col min="9734" max="9734" width="3.125" style="289" customWidth="1"/>
    <col min="9735" max="9735" width="4" style="289" customWidth="1"/>
    <col min="9736" max="9736" width="2.5" style="289" customWidth="1"/>
    <col min="9737" max="9984" width="9" style="289" customWidth="1"/>
    <col min="9985" max="9985" width="4.625" style="289" customWidth="1"/>
    <col min="9986" max="9986" width="24.25" style="289" customWidth="1"/>
    <col min="9987" max="9987" width="6.75" style="289" customWidth="1"/>
    <col min="9988" max="9989" width="21.25" style="289" customWidth="1"/>
    <col min="9990" max="9990" width="3.125" style="289" customWidth="1"/>
    <col min="9991" max="9991" width="4" style="289" customWidth="1"/>
    <col min="9992" max="9992" width="2.5" style="289" customWidth="1"/>
    <col min="9993" max="10240" width="9" style="289" customWidth="1"/>
    <col min="10241" max="10241" width="4.625" style="289" customWidth="1"/>
    <col min="10242" max="10242" width="24.25" style="289" customWidth="1"/>
    <col min="10243" max="10243" width="6.75" style="289" customWidth="1"/>
    <col min="10244" max="10245" width="21.25" style="289" customWidth="1"/>
    <col min="10246" max="10246" width="3.125" style="289" customWidth="1"/>
    <col min="10247" max="10247" width="4" style="289" customWidth="1"/>
    <col min="10248" max="10248" width="2.5" style="289" customWidth="1"/>
    <col min="10249" max="10496" width="9" style="289" customWidth="1"/>
    <col min="10497" max="10497" width="4.625" style="289" customWidth="1"/>
    <col min="10498" max="10498" width="24.25" style="289" customWidth="1"/>
    <col min="10499" max="10499" width="6.75" style="289" customWidth="1"/>
    <col min="10500" max="10501" width="21.25" style="289" customWidth="1"/>
    <col min="10502" max="10502" width="3.125" style="289" customWidth="1"/>
    <col min="10503" max="10503" width="4" style="289" customWidth="1"/>
    <col min="10504" max="10504" width="2.5" style="289" customWidth="1"/>
    <col min="10505" max="10752" width="9" style="289" customWidth="1"/>
    <col min="10753" max="10753" width="4.625" style="289" customWidth="1"/>
    <col min="10754" max="10754" width="24.25" style="289" customWidth="1"/>
    <col min="10755" max="10755" width="6.75" style="289" customWidth="1"/>
    <col min="10756" max="10757" width="21.25" style="289" customWidth="1"/>
    <col min="10758" max="10758" width="3.125" style="289" customWidth="1"/>
    <col min="10759" max="10759" width="4" style="289" customWidth="1"/>
    <col min="10760" max="10760" width="2.5" style="289" customWidth="1"/>
    <col min="10761" max="11008" width="9" style="289" customWidth="1"/>
    <col min="11009" max="11009" width="4.625" style="289" customWidth="1"/>
    <col min="11010" max="11010" width="24.25" style="289" customWidth="1"/>
    <col min="11011" max="11011" width="6.75" style="289" customWidth="1"/>
    <col min="11012" max="11013" width="21.25" style="289" customWidth="1"/>
    <col min="11014" max="11014" width="3.125" style="289" customWidth="1"/>
    <col min="11015" max="11015" width="4" style="289" customWidth="1"/>
    <col min="11016" max="11016" width="2.5" style="289" customWidth="1"/>
    <col min="11017" max="11264" width="9" style="289" customWidth="1"/>
    <col min="11265" max="11265" width="4.625" style="289" customWidth="1"/>
    <col min="11266" max="11266" width="24.25" style="289" customWidth="1"/>
    <col min="11267" max="11267" width="6.75" style="289" customWidth="1"/>
    <col min="11268" max="11269" width="21.25" style="289" customWidth="1"/>
    <col min="11270" max="11270" width="3.125" style="289" customWidth="1"/>
    <col min="11271" max="11271" width="4" style="289" customWidth="1"/>
    <col min="11272" max="11272" width="2.5" style="289" customWidth="1"/>
    <col min="11273" max="11520" width="9" style="289" customWidth="1"/>
    <col min="11521" max="11521" width="4.625" style="289" customWidth="1"/>
    <col min="11522" max="11522" width="24.25" style="289" customWidth="1"/>
    <col min="11523" max="11523" width="6.75" style="289" customWidth="1"/>
    <col min="11524" max="11525" width="21.25" style="289" customWidth="1"/>
    <col min="11526" max="11526" width="3.125" style="289" customWidth="1"/>
    <col min="11527" max="11527" width="4" style="289" customWidth="1"/>
    <col min="11528" max="11528" width="2.5" style="289" customWidth="1"/>
    <col min="11529" max="11776" width="9" style="289" customWidth="1"/>
    <col min="11777" max="11777" width="4.625" style="289" customWidth="1"/>
    <col min="11778" max="11778" width="24.25" style="289" customWidth="1"/>
    <col min="11779" max="11779" width="6.75" style="289" customWidth="1"/>
    <col min="11780" max="11781" width="21.25" style="289" customWidth="1"/>
    <col min="11782" max="11782" width="3.125" style="289" customWidth="1"/>
    <col min="11783" max="11783" width="4" style="289" customWidth="1"/>
    <col min="11784" max="11784" width="2.5" style="289" customWidth="1"/>
    <col min="11785" max="12032" width="9" style="289" customWidth="1"/>
    <col min="12033" max="12033" width="4.625" style="289" customWidth="1"/>
    <col min="12034" max="12034" width="24.25" style="289" customWidth="1"/>
    <col min="12035" max="12035" width="6.75" style="289" customWidth="1"/>
    <col min="12036" max="12037" width="21.25" style="289" customWidth="1"/>
    <col min="12038" max="12038" width="3.125" style="289" customWidth="1"/>
    <col min="12039" max="12039" width="4" style="289" customWidth="1"/>
    <col min="12040" max="12040" width="2.5" style="289" customWidth="1"/>
    <col min="12041" max="12288" width="9" style="289" customWidth="1"/>
    <col min="12289" max="12289" width="4.625" style="289" customWidth="1"/>
    <col min="12290" max="12290" width="24.25" style="289" customWidth="1"/>
    <col min="12291" max="12291" width="6.75" style="289" customWidth="1"/>
    <col min="12292" max="12293" width="21.25" style="289" customWidth="1"/>
    <col min="12294" max="12294" width="3.125" style="289" customWidth="1"/>
    <col min="12295" max="12295" width="4" style="289" customWidth="1"/>
    <col min="12296" max="12296" width="2.5" style="289" customWidth="1"/>
    <col min="12297" max="12544" width="9" style="289" customWidth="1"/>
    <col min="12545" max="12545" width="4.625" style="289" customWidth="1"/>
    <col min="12546" max="12546" width="24.25" style="289" customWidth="1"/>
    <col min="12547" max="12547" width="6.75" style="289" customWidth="1"/>
    <col min="12548" max="12549" width="21.25" style="289" customWidth="1"/>
    <col min="12550" max="12550" width="3.125" style="289" customWidth="1"/>
    <col min="12551" max="12551" width="4" style="289" customWidth="1"/>
    <col min="12552" max="12552" width="2.5" style="289" customWidth="1"/>
    <col min="12553" max="12800" width="9" style="289" customWidth="1"/>
    <col min="12801" max="12801" width="4.625" style="289" customWidth="1"/>
    <col min="12802" max="12802" width="24.25" style="289" customWidth="1"/>
    <col min="12803" max="12803" width="6.75" style="289" customWidth="1"/>
    <col min="12804" max="12805" width="21.25" style="289" customWidth="1"/>
    <col min="12806" max="12806" width="3.125" style="289" customWidth="1"/>
    <col min="12807" max="12807" width="4" style="289" customWidth="1"/>
    <col min="12808" max="12808" width="2.5" style="289" customWidth="1"/>
    <col min="12809" max="13056" width="9" style="289" customWidth="1"/>
    <col min="13057" max="13057" width="4.625" style="289" customWidth="1"/>
    <col min="13058" max="13058" width="24.25" style="289" customWidth="1"/>
    <col min="13059" max="13059" width="6.75" style="289" customWidth="1"/>
    <col min="13060" max="13061" width="21.25" style="289" customWidth="1"/>
    <col min="13062" max="13062" width="3.125" style="289" customWidth="1"/>
    <col min="13063" max="13063" width="4" style="289" customWidth="1"/>
    <col min="13064" max="13064" width="2.5" style="289" customWidth="1"/>
    <col min="13065" max="13312" width="9" style="289" customWidth="1"/>
    <col min="13313" max="13313" width="4.625" style="289" customWidth="1"/>
    <col min="13314" max="13314" width="24.25" style="289" customWidth="1"/>
    <col min="13315" max="13315" width="6.75" style="289" customWidth="1"/>
    <col min="13316" max="13317" width="21.25" style="289" customWidth="1"/>
    <col min="13318" max="13318" width="3.125" style="289" customWidth="1"/>
    <col min="13319" max="13319" width="4" style="289" customWidth="1"/>
    <col min="13320" max="13320" width="2.5" style="289" customWidth="1"/>
    <col min="13321" max="13568" width="9" style="289" customWidth="1"/>
    <col min="13569" max="13569" width="4.625" style="289" customWidth="1"/>
    <col min="13570" max="13570" width="24.25" style="289" customWidth="1"/>
    <col min="13571" max="13571" width="6.75" style="289" customWidth="1"/>
    <col min="13572" max="13573" width="21.25" style="289" customWidth="1"/>
    <col min="13574" max="13574" width="3.125" style="289" customWidth="1"/>
    <col min="13575" max="13575" width="4" style="289" customWidth="1"/>
    <col min="13576" max="13576" width="2.5" style="289" customWidth="1"/>
    <col min="13577" max="13824" width="9" style="289" customWidth="1"/>
    <col min="13825" max="13825" width="4.625" style="289" customWidth="1"/>
    <col min="13826" max="13826" width="24.25" style="289" customWidth="1"/>
    <col min="13827" max="13827" width="6.75" style="289" customWidth="1"/>
    <col min="13828" max="13829" width="21.25" style="289" customWidth="1"/>
    <col min="13830" max="13830" width="3.125" style="289" customWidth="1"/>
    <col min="13831" max="13831" width="4" style="289" customWidth="1"/>
    <col min="13832" max="13832" width="2.5" style="289" customWidth="1"/>
    <col min="13833" max="14080" width="9" style="289" customWidth="1"/>
    <col min="14081" max="14081" width="4.625" style="289" customWidth="1"/>
    <col min="14082" max="14082" width="24.25" style="289" customWidth="1"/>
    <col min="14083" max="14083" width="6.75" style="289" customWidth="1"/>
    <col min="14084" max="14085" width="21.25" style="289" customWidth="1"/>
    <col min="14086" max="14086" width="3.125" style="289" customWidth="1"/>
    <col min="14087" max="14087" width="4" style="289" customWidth="1"/>
    <col min="14088" max="14088" width="2.5" style="289" customWidth="1"/>
    <col min="14089" max="14336" width="9" style="289" customWidth="1"/>
    <col min="14337" max="14337" width="4.625" style="289" customWidth="1"/>
    <col min="14338" max="14338" width="24.25" style="289" customWidth="1"/>
    <col min="14339" max="14339" width="6.75" style="289" customWidth="1"/>
    <col min="14340" max="14341" width="21.25" style="289" customWidth="1"/>
    <col min="14342" max="14342" width="3.125" style="289" customWidth="1"/>
    <col min="14343" max="14343" width="4" style="289" customWidth="1"/>
    <col min="14344" max="14344" width="2.5" style="289" customWidth="1"/>
    <col min="14345" max="14592" width="9" style="289" customWidth="1"/>
    <col min="14593" max="14593" width="4.625" style="289" customWidth="1"/>
    <col min="14594" max="14594" width="24.25" style="289" customWidth="1"/>
    <col min="14595" max="14595" width="6.75" style="289" customWidth="1"/>
    <col min="14596" max="14597" width="21.25" style="289" customWidth="1"/>
    <col min="14598" max="14598" width="3.125" style="289" customWidth="1"/>
    <col min="14599" max="14599" width="4" style="289" customWidth="1"/>
    <col min="14600" max="14600" width="2.5" style="289" customWidth="1"/>
    <col min="14601" max="14848" width="9" style="289" customWidth="1"/>
    <col min="14849" max="14849" width="4.625" style="289" customWidth="1"/>
    <col min="14850" max="14850" width="24.25" style="289" customWidth="1"/>
    <col min="14851" max="14851" width="6.75" style="289" customWidth="1"/>
    <col min="14852" max="14853" width="21.25" style="289" customWidth="1"/>
    <col min="14854" max="14854" width="3.125" style="289" customWidth="1"/>
    <col min="14855" max="14855" width="4" style="289" customWidth="1"/>
    <col min="14856" max="14856" width="2.5" style="289" customWidth="1"/>
    <col min="14857" max="15104" width="9" style="289" customWidth="1"/>
    <col min="15105" max="15105" width="4.625" style="289" customWidth="1"/>
    <col min="15106" max="15106" width="24.25" style="289" customWidth="1"/>
    <col min="15107" max="15107" width="6.75" style="289" customWidth="1"/>
    <col min="15108" max="15109" width="21.25" style="289" customWidth="1"/>
    <col min="15110" max="15110" width="3.125" style="289" customWidth="1"/>
    <col min="15111" max="15111" width="4" style="289" customWidth="1"/>
    <col min="15112" max="15112" width="2.5" style="289" customWidth="1"/>
    <col min="15113" max="15360" width="9" style="289" customWidth="1"/>
    <col min="15361" max="15361" width="4.625" style="289" customWidth="1"/>
    <col min="15362" max="15362" width="24.25" style="289" customWidth="1"/>
    <col min="15363" max="15363" width="6.75" style="289" customWidth="1"/>
    <col min="15364" max="15365" width="21.25" style="289" customWidth="1"/>
    <col min="15366" max="15366" width="3.125" style="289" customWidth="1"/>
    <col min="15367" max="15367" width="4" style="289" customWidth="1"/>
    <col min="15368" max="15368" width="2.5" style="289" customWidth="1"/>
    <col min="15369" max="15616" width="9" style="289" customWidth="1"/>
    <col min="15617" max="15617" width="4.625" style="289" customWidth="1"/>
    <col min="15618" max="15618" width="24.25" style="289" customWidth="1"/>
    <col min="15619" max="15619" width="6.75" style="289" customWidth="1"/>
    <col min="15620" max="15621" width="21.25" style="289" customWidth="1"/>
    <col min="15622" max="15622" width="3.125" style="289" customWidth="1"/>
    <col min="15623" max="15623" width="4" style="289" customWidth="1"/>
    <col min="15624" max="15624" width="2.5" style="289" customWidth="1"/>
    <col min="15625" max="15872" width="9" style="289" customWidth="1"/>
    <col min="15873" max="15873" width="4.625" style="289" customWidth="1"/>
    <col min="15874" max="15874" width="24.25" style="289" customWidth="1"/>
    <col min="15875" max="15875" width="6.75" style="289" customWidth="1"/>
    <col min="15876" max="15877" width="21.25" style="289" customWidth="1"/>
    <col min="15878" max="15878" width="3.125" style="289" customWidth="1"/>
    <col min="15879" max="15879" width="4" style="289" customWidth="1"/>
    <col min="15880" max="15880" width="2.5" style="289" customWidth="1"/>
    <col min="15881" max="16128" width="9" style="289" customWidth="1"/>
    <col min="16129" max="16129" width="4.625" style="289" customWidth="1"/>
    <col min="16130" max="16130" width="24.25" style="289" customWidth="1"/>
    <col min="16131" max="16131" width="6.75" style="289" customWidth="1"/>
    <col min="16132" max="16133" width="21.25" style="289" customWidth="1"/>
    <col min="16134" max="16134" width="3.125" style="289" customWidth="1"/>
    <col min="16135" max="16135" width="4" style="289" customWidth="1"/>
    <col min="16136" max="16136" width="2.5" style="289" customWidth="1"/>
    <col min="16137" max="16384" width="9" style="289" customWidth="1"/>
  </cols>
  <sheetData>
    <row r="1" spans="1:7" ht="20.100000000000001" customHeight="1">
      <c r="A1" s="226"/>
      <c r="B1" s="239"/>
      <c r="C1" s="239"/>
      <c r="D1" s="239"/>
      <c r="E1" s="239"/>
      <c r="F1" s="239"/>
      <c r="G1" s="239"/>
    </row>
    <row r="2" spans="1:7" ht="20.100000000000001" customHeight="1">
      <c r="A2" s="226"/>
      <c r="B2" s="239"/>
      <c r="C2" s="239"/>
      <c r="D2" s="258" t="s">
        <v>1062</v>
      </c>
      <c r="E2" s="258"/>
      <c r="F2" s="258"/>
      <c r="G2" s="239"/>
    </row>
    <row r="3" spans="1:7" ht="20.100000000000001" customHeight="1">
      <c r="A3" s="226"/>
      <c r="B3" s="239"/>
      <c r="C3" s="239"/>
      <c r="D3" s="239"/>
      <c r="E3" s="258"/>
      <c r="F3" s="258"/>
      <c r="G3" s="239"/>
    </row>
    <row r="4" spans="1:7" ht="20.100000000000001" customHeight="1">
      <c r="A4" s="1458"/>
      <c r="B4" s="278" t="s">
        <v>777</v>
      </c>
      <c r="C4" s="278"/>
      <c r="D4" s="278"/>
      <c r="E4" s="278"/>
      <c r="F4" s="278"/>
      <c r="G4" s="239"/>
    </row>
    <row r="5" spans="1:7" ht="20.100000000000001" customHeight="1">
      <c r="A5" s="228"/>
      <c r="B5" s="228"/>
      <c r="C5" s="228"/>
      <c r="D5" s="228"/>
      <c r="E5" s="228"/>
      <c r="F5" s="228"/>
      <c r="G5" s="239"/>
    </row>
    <row r="6" spans="1:7" ht="36" customHeight="1">
      <c r="A6" s="228"/>
      <c r="B6" s="229" t="s">
        <v>489</v>
      </c>
      <c r="C6" s="294"/>
      <c r="D6" s="296"/>
      <c r="E6" s="296"/>
      <c r="F6" s="301"/>
      <c r="G6" s="239"/>
    </row>
    <row r="7" spans="1:7" ht="46.5" customHeight="1">
      <c r="A7" s="239"/>
      <c r="B7" s="235" t="s">
        <v>485</v>
      </c>
      <c r="C7" s="282" t="s">
        <v>150</v>
      </c>
      <c r="D7" s="282"/>
      <c r="E7" s="282"/>
      <c r="F7" s="285"/>
      <c r="G7" s="239"/>
    </row>
    <row r="8" spans="1:7" ht="46.5" customHeight="1">
      <c r="A8" s="239"/>
      <c r="B8" s="235" t="s">
        <v>162</v>
      </c>
      <c r="C8" s="243">
        <v>1</v>
      </c>
      <c r="D8" s="1159" t="s">
        <v>1069</v>
      </c>
      <c r="E8" s="1159"/>
      <c r="F8" s="1163"/>
      <c r="G8" s="239"/>
    </row>
    <row r="9" spans="1:7" ht="46.5" customHeight="1">
      <c r="A9" s="239"/>
      <c r="B9" s="236"/>
      <c r="C9" s="243">
        <v>2</v>
      </c>
      <c r="D9" s="1159" t="s">
        <v>940</v>
      </c>
      <c r="E9" s="1159"/>
      <c r="F9" s="1163"/>
      <c r="G9" s="239"/>
    </row>
    <row r="10" spans="1:7" ht="46.5" customHeight="1">
      <c r="A10" s="239"/>
      <c r="B10" s="1459"/>
      <c r="C10" s="281">
        <v>3</v>
      </c>
      <c r="D10" s="1159" t="s">
        <v>1078</v>
      </c>
      <c r="E10" s="1159"/>
      <c r="F10" s="1163"/>
      <c r="G10" s="239"/>
    </row>
    <row r="11" spans="1:7" ht="29.25" customHeight="1">
      <c r="A11" s="239"/>
      <c r="B11" s="275" t="s">
        <v>225</v>
      </c>
      <c r="C11" s="243" t="s">
        <v>1075</v>
      </c>
      <c r="D11" s="250"/>
      <c r="E11" s="250"/>
      <c r="F11" s="267"/>
      <c r="G11" s="239"/>
    </row>
    <row r="12" spans="1:7" ht="29.25" customHeight="1">
      <c r="A12" s="239"/>
      <c r="B12" s="1459" t="s">
        <v>1074</v>
      </c>
      <c r="C12" s="281" t="s">
        <v>1072</v>
      </c>
      <c r="D12" s="1461"/>
      <c r="E12" s="1461"/>
      <c r="F12" s="1462"/>
      <c r="G12" s="239"/>
    </row>
    <row r="13" spans="1:7">
      <c r="A13" s="239"/>
      <c r="B13" s="239"/>
      <c r="C13" s="239"/>
      <c r="D13" s="239"/>
      <c r="E13" s="239"/>
      <c r="F13" s="239"/>
      <c r="G13" s="239"/>
    </row>
    <row r="14" spans="1:7" ht="15" customHeight="1">
      <c r="A14" s="239"/>
      <c r="B14" s="239" t="s">
        <v>511</v>
      </c>
      <c r="C14" s="239"/>
      <c r="D14" s="239"/>
      <c r="E14" s="239"/>
      <c r="F14" s="239"/>
      <c r="G14" s="239"/>
    </row>
    <row r="15" spans="1:7" ht="32.25" customHeight="1">
      <c r="A15" s="239"/>
      <c r="B15" s="240" t="s">
        <v>469</v>
      </c>
      <c r="C15" s="240"/>
      <c r="D15" s="240"/>
      <c r="E15" s="240"/>
      <c r="F15" s="240"/>
      <c r="G15" s="239"/>
    </row>
    <row r="16" spans="1:7" ht="6.75" customHeight="1">
      <c r="A16" s="239"/>
      <c r="B16" s="1460"/>
      <c r="C16" s="239"/>
      <c r="D16" s="239"/>
      <c r="E16" s="239"/>
      <c r="F16" s="239"/>
      <c r="G16" s="239"/>
    </row>
  </sheetData>
  <mergeCells count="11">
    <mergeCell ref="D2:F2"/>
    <mergeCell ref="B4:F4"/>
    <mergeCell ref="C6:F6"/>
    <mergeCell ref="C7:F7"/>
    <mergeCell ref="D8:F8"/>
    <mergeCell ref="D9:F9"/>
    <mergeCell ref="D10:F10"/>
    <mergeCell ref="C11:F11"/>
    <mergeCell ref="C12:F12"/>
    <mergeCell ref="B15:F15"/>
    <mergeCell ref="B8:B10"/>
  </mergeCells>
  <phoneticPr fontId="6"/>
  <printOptions horizontalCentered="1"/>
  <pageMargins left="0.55118110236220474" right="0.70866141732283472" top="0.98425196850393704" bottom="0.98425196850393704" header="0.51181102362204722" footer="0.51181102362204722"/>
  <pageSetup paperSize="9" fitToWidth="1" fitToHeight="1" orientation="portrait" usePrinterDefaults="1"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R67"/>
  <sheetViews>
    <sheetView view="pageBreakPreview" zoomScaleSheetLayoutView="100" workbookViewId="0"/>
  </sheetViews>
  <sheetFormatPr defaultColWidth="4" defaultRowHeight="13.5"/>
  <cols>
    <col min="1" max="1" width="2.875" style="42" customWidth="1"/>
    <col min="2" max="2" width="2.625" style="42" customWidth="1"/>
    <col min="3" max="8" width="4.625" style="42" customWidth="1"/>
    <col min="9" max="9" width="7.625" style="42" customWidth="1"/>
    <col min="10" max="18" width="4.625" style="42" customWidth="1"/>
    <col min="19" max="20" width="7.625" style="42" customWidth="1"/>
    <col min="21" max="25" width="4.625" style="42" customWidth="1"/>
    <col min="26" max="26" width="2.875" style="42" customWidth="1"/>
    <col min="27" max="257" width="4" style="42"/>
    <col min="258" max="258" width="2.875" style="42" customWidth="1"/>
    <col min="259" max="259" width="2.375" style="42" customWidth="1"/>
    <col min="260" max="265" width="4" style="42"/>
    <col min="266" max="266" width="7.375" style="42" customWidth="1"/>
    <col min="267" max="275" width="4" style="42"/>
    <col min="276" max="277" width="6.75" style="42" customWidth="1"/>
    <col min="278" max="280" width="4" style="42"/>
    <col min="281" max="281" width="2.375" style="42" customWidth="1"/>
    <col min="282" max="282" width="3.375" style="42" customWidth="1"/>
    <col min="283" max="513" width="4" style="42"/>
    <col min="514" max="514" width="2.875" style="42" customWidth="1"/>
    <col min="515" max="515" width="2.375" style="42" customWidth="1"/>
    <col min="516" max="521" width="4" style="42"/>
    <col min="522" max="522" width="7.375" style="42" customWidth="1"/>
    <col min="523" max="531" width="4" style="42"/>
    <col min="532" max="533" width="6.75" style="42" customWidth="1"/>
    <col min="534" max="536" width="4" style="42"/>
    <col min="537" max="537" width="2.375" style="42" customWidth="1"/>
    <col min="538" max="538" width="3.375" style="42" customWidth="1"/>
    <col min="539" max="769" width="4" style="42"/>
    <col min="770" max="770" width="2.875" style="42" customWidth="1"/>
    <col min="771" max="771" width="2.375" style="42" customWidth="1"/>
    <col min="772" max="777" width="4" style="42"/>
    <col min="778" max="778" width="7.375" style="42" customWidth="1"/>
    <col min="779" max="787" width="4" style="42"/>
    <col min="788" max="789" width="6.75" style="42" customWidth="1"/>
    <col min="790" max="792" width="4" style="42"/>
    <col min="793" max="793" width="2.375" style="42" customWidth="1"/>
    <col min="794" max="794" width="3.375" style="42" customWidth="1"/>
    <col min="795" max="1025" width="4" style="42"/>
    <col min="1026" max="1026" width="2.875" style="42" customWidth="1"/>
    <col min="1027" max="1027" width="2.375" style="42" customWidth="1"/>
    <col min="1028" max="1033" width="4" style="42"/>
    <col min="1034" max="1034" width="7.375" style="42" customWidth="1"/>
    <col min="1035" max="1043" width="4" style="42"/>
    <col min="1044" max="1045" width="6.75" style="42" customWidth="1"/>
    <col min="1046" max="1048" width="4" style="42"/>
    <col min="1049" max="1049" width="2.375" style="42" customWidth="1"/>
    <col min="1050" max="1050" width="3.375" style="42" customWidth="1"/>
    <col min="1051" max="1281" width="4" style="42"/>
    <col min="1282" max="1282" width="2.875" style="42" customWidth="1"/>
    <col min="1283" max="1283" width="2.375" style="42" customWidth="1"/>
    <col min="1284" max="1289" width="4" style="42"/>
    <col min="1290" max="1290" width="7.375" style="42" customWidth="1"/>
    <col min="1291" max="1299" width="4" style="42"/>
    <col min="1300" max="1301" width="6.75" style="42" customWidth="1"/>
    <col min="1302" max="1304" width="4" style="42"/>
    <col min="1305" max="1305" width="2.375" style="42" customWidth="1"/>
    <col min="1306" max="1306" width="3.375" style="42" customWidth="1"/>
    <col min="1307" max="1537" width="4" style="42"/>
    <col min="1538" max="1538" width="2.875" style="42" customWidth="1"/>
    <col min="1539" max="1539" width="2.375" style="42" customWidth="1"/>
    <col min="1540" max="1545" width="4" style="42"/>
    <col min="1546" max="1546" width="7.375" style="42" customWidth="1"/>
    <col min="1547" max="1555" width="4" style="42"/>
    <col min="1556" max="1557" width="6.75" style="42" customWidth="1"/>
    <col min="1558" max="1560" width="4" style="42"/>
    <col min="1561" max="1561" width="2.375" style="42" customWidth="1"/>
    <col min="1562" max="1562" width="3.375" style="42" customWidth="1"/>
    <col min="1563" max="1793" width="4" style="42"/>
    <col min="1794" max="1794" width="2.875" style="42" customWidth="1"/>
    <col min="1795" max="1795" width="2.375" style="42" customWidth="1"/>
    <col min="1796" max="1801" width="4" style="42"/>
    <col min="1802" max="1802" width="7.375" style="42" customWidth="1"/>
    <col min="1803" max="1811" width="4" style="42"/>
    <col min="1812" max="1813" width="6.75" style="42" customWidth="1"/>
    <col min="1814" max="1816" width="4" style="42"/>
    <col min="1817" max="1817" width="2.375" style="42" customWidth="1"/>
    <col min="1818" max="1818" width="3.375" style="42" customWidth="1"/>
    <col min="1819" max="2049" width="4" style="42"/>
    <col min="2050" max="2050" width="2.875" style="42" customWidth="1"/>
    <col min="2051" max="2051" width="2.375" style="42" customWidth="1"/>
    <col min="2052" max="2057" width="4" style="42"/>
    <col min="2058" max="2058" width="7.375" style="42" customWidth="1"/>
    <col min="2059" max="2067" width="4" style="42"/>
    <col min="2068" max="2069" width="6.75" style="42" customWidth="1"/>
    <col min="2070" max="2072" width="4" style="42"/>
    <col min="2073" max="2073" width="2.375" style="42" customWidth="1"/>
    <col min="2074" max="2074" width="3.375" style="42" customWidth="1"/>
    <col min="2075" max="2305" width="4" style="42"/>
    <col min="2306" max="2306" width="2.875" style="42" customWidth="1"/>
    <col min="2307" max="2307" width="2.375" style="42" customWidth="1"/>
    <col min="2308" max="2313" width="4" style="42"/>
    <col min="2314" max="2314" width="7.375" style="42" customWidth="1"/>
    <col min="2315" max="2323" width="4" style="42"/>
    <col min="2324" max="2325" width="6.75" style="42" customWidth="1"/>
    <col min="2326" max="2328" width="4" style="42"/>
    <col min="2329" max="2329" width="2.375" style="42" customWidth="1"/>
    <col min="2330" max="2330" width="3.375" style="42" customWidth="1"/>
    <col min="2331" max="2561" width="4" style="42"/>
    <col min="2562" max="2562" width="2.875" style="42" customWidth="1"/>
    <col min="2563" max="2563" width="2.375" style="42" customWidth="1"/>
    <col min="2564" max="2569" width="4" style="42"/>
    <col min="2570" max="2570" width="7.375" style="42" customWidth="1"/>
    <col min="2571" max="2579" width="4" style="42"/>
    <col min="2580" max="2581" width="6.75" style="42" customWidth="1"/>
    <col min="2582" max="2584" width="4" style="42"/>
    <col min="2585" max="2585" width="2.375" style="42" customWidth="1"/>
    <col min="2586" max="2586" width="3.375" style="42" customWidth="1"/>
    <col min="2587" max="2817" width="4" style="42"/>
    <col min="2818" max="2818" width="2.875" style="42" customWidth="1"/>
    <col min="2819" max="2819" width="2.375" style="42" customWidth="1"/>
    <col min="2820" max="2825" width="4" style="42"/>
    <col min="2826" max="2826" width="7.375" style="42" customWidth="1"/>
    <col min="2827" max="2835" width="4" style="42"/>
    <col min="2836" max="2837" width="6.75" style="42" customWidth="1"/>
    <col min="2838" max="2840" width="4" style="42"/>
    <col min="2841" max="2841" width="2.375" style="42" customWidth="1"/>
    <col min="2842" max="2842" width="3.375" style="42" customWidth="1"/>
    <col min="2843" max="3073" width="4" style="42"/>
    <col min="3074" max="3074" width="2.875" style="42" customWidth="1"/>
    <col min="3075" max="3075" width="2.375" style="42" customWidth="1"/>
    <col min="3076" max="3081" width="4" style="42"/>
    <col min="3082" max="3082" width="7.375" style="42" customWidth="1"/>
    <col min="3083" max="3091" width="4" style="42"/>
    <col min="3092" max="3093" width="6.75" style="42" customWidth="1"/>
    <col min="3094" max="3096" width="4" style="42"/>
    <col min="3097" max="3097" width="2.375" style="42" customWidth="1"/>
    <col min="3098" max="3098" width="3.375" style="42" customWidth="1"/>
    <col min="3099" max="3329" width="4" style="42"/>
    <col min="3330" max="3330" width="2.875" style="42" customWidth="1"/>
    <col min="3331" max="3331" width="2.375" style="42" customWidth="1"/>
    <col min="3332" max="3337" width="4" style="42"/>
    <col min="3338" max="3338" width="7.375" style="42" customWidth="1"/>
    <col min="3339" max="3347" width="4" style="42"/>
    <col min="3348" max="3349" width="6.75" style="42" customWidth="1"/>
    <col min="3350" max="3352" width="4" style="42"/>
    <col min="3353" max="3353" width="2.375" style="42" customWidth="1"/>
    <col min="3354" max="3354" width="3.375" style="42" customWidth="1"/>
    <col min="3355" max="3585" width="4" style="42"/>
    <col min="3586" max="3586" width="2.875" style="42" customWidth="1"/>
    <col min="3587" max="3587" width="2.375" style="42" customWidth="1"/>
    <col min="3588" max="3593" width="4" style="42"/>
    <col min="3594" max="3594" width="7.375" style="42" customWidth="1"/>
    <col min="3595" max="3603" width="4" style="42"/>
    <col min="3604" max="3605" width="6.75" style="42" customWidth="1"/>
    <col min="3606" max="3608" width="4" style="42"/>
    <col min="3609" max="3609" width="2.375" style="42" customWidth="1"/>
    <col min="3610" max="3610" width="3.375" style="42" customWidth="1"/>
    <col min="3611" max="3841" width="4" style="42"/>
    <col min="3842" max="3842" width="2.875" style="42" customWidth="1"/>
    <col min="3843" max="3843" width="2.375" style="42" customWidth="1"/>
    <col min="3844" max="3849" width="4" style="42"/>
    <col min="3850" max="3850" width="7.375" style="42" customWidth="1"/>
    <col min="3851" max="3859" width="4" style="42"/>
    <col min="3860" max="3861" width="6.75" style="42" customWidth="1"/>
    <col min="3862" max="3864" width="4" style="42"/>
    <col min="3865" max="3865" width="2.375" style="42" customWidth="1"/>
    <col min="3866" max="3866" width="3.375" style="42" customWidth="1"/>
    <col min="3867" max="4097" width="4" style="42"/>
    <col min="4098" max="4098" width="2.875" style="42" customWidth="1"/>
    <col min="4099" max="4099" width="2.375" style="42" customWidth="1"/>
    <col min="4100" max="4105" width="4" style="42"/>
    <col min="4106" max="4106" width="7.375" style="42" customWidth="1"/>
    <col min="4107" max="4115" width="4" style="42"/>
    <col min="4116" max="4117" width="6.75" style="42" customWidth="1"/>
    <col min="4118" max="4120" width="4" style="42"/>
    <col min="4121" max="4121" width="2.375" style="42" customWidth="1"/>
    <col min="4122" max="4122" width="3.375" style="42" customWidth="1"/>
    <col min="4123" max="4353" width="4" style="42"/>
    <col min="4354" max="4354" width="2.875" style="42" customWidth="1"/>
    <col min="4355" max="4355" width="2.375" style="42" customWidth="1"/>
    <col min="4356" max="4361" width="4" style="42"/>
    <col min="4362" max="4362" width="7.375" style="42" customWidth="1"/>
    <col min="4363" max="4371" width="4" style="42"/>
    <col min="4372" max="4373" width="6.75" style="42" customWidth="1"/>
    <col min="4374" max="4376" width="4" style="42"/>
    <col min="4377" max="4377" width="2.375" style="42" customWidth="1"/>
    <col min="4378" max="4378" width="3.375" style="42" customWidth="1"/>
    <col min="4379" max="4609" width="4" style="42"/>
    <col min="4610" max="4610" width="2.875" style="42" customWidth="1"/>
    <col min="4611" max="4611" width="2.375" style="42" customWidth="1"/>
    <col min="4612" max="4617" width="4" style="42"/>
    <col min="4618" max="4618" width="7.375" style="42" customWidth="1"/>
    <col min="4619" max="4627" width="4" style="42"/>
    <col min="4628" max="4629" width="6.75" style="42" customWidth="1"/>
    <col min="4630" max="4632" width="4" style="42"/>
    <col min="4633" max="4633" width="2.375" style="42" customWidth="1"/>
    <col min="4634" max="4634" width="3.375" style="42" customWidth="1"/>
    <col min="4635" max="4865" width="4" style="42"/>
    <col min="4866" max="4866" width="2.875" style="42" customWidth="1"/>
    <col min="4867" max="4867" width="2.375" style="42" customWidth="1"/>
    <col min="4868" max="4873" width="4" style="42"/>
    <col min="4874" max="4874" width="7.375" style="42" customWidth="1"/>
    <col min="4875" max="4883" width="4" style="42"/>
    <col min="4884" max="4885" width="6.75" style="42" customWidth="1"/>
    <col min="4886" max="4888" width="4" style="42"/>
    <col min="4889" max="4889" width="2.375" style="42" customWidth="1"/>
    <col min="4890" max="4890" width="3.375" style="42" customWidth="1"/>
    <col min="4891" max="5121" width="4" style="42"/>
    <col min="5122" max="5122" width="2.875" style="42" customWidth="1"/>
    <col min="5123" max="5123" width="2.375" style="42" customWidth="1"/>
    <col min="5124" max="5129" width="4" style="42"/>
    <col min="5130" max="5130" width="7.375" style="42" customWidth="1"/>
    <col min="5131" max="5139" width="4" style="42"/>
    <col min="5140" max="5141" width="6.75" style="42" customWidth="1"/>
    <col min="5142" max="5144" width="4" style="42"/>
    <col min="5145" max="5145" width="2.375" style="42" customWidth="1"/>
    <col min="5146" max="5146" width="3.375" style="42" customWidth="1"/>
    <col min="5147" max="5377" width="4" style="42"/>
    <col min="5378" max="5378" width="2.875" style="42" customWidth="1"/>
    <col min="5379" max="5379" width="2.375" style="42" customWidth="1"/>
    <col min="5380" max="5385" width="4" style="42"/>
    <col min="5386" max="5386" width="7.375" style="42" customWidth="1"/>
    <col min="5387" max="5395" width="4" style="42"/>
    <col min="5396" max="5397" width="6.75" style="42" customWidth="1"/>
    <col min="5398" max="5400" width="4" style="42"/>
    <col min="5401" max="5401" width="2.375" style="42" customWidth="1"/>
    <col min="5402" max="5402" width="3.375" style="42" customWidth="1"/>
    <col min="5403" max="5633" width="4" style="42"/>
    <col min="5634" max="5634" width="2.875" style="42" customWidth="1"/>
    <col min="5635" max="5635" width="2.375" style="42" customWidth="1"/>
    <col min="5636" max="5641" width="4" style="42"/>
    <col min="5642" max="5642" width="7.375" style="42" customWidth="1"/>
    <col min="5643" max="5651" width="4" style="42"/>
    <col min="5652" max="5653" width="6.75" style="42" customWidth="1"/>
    <col min="5654" max="5656" width="4" style="42"/>
    <col min="5657" max="5657" width="2.375" style="42" customWidth="1"/>
    <col min="5658" max="5658" width="3.375" style="42" customWidth="1"/>
    <col min="5659" max="5889" width="4" style="42"/>
    <col min="5890" max="5890" width="2.875" style="42" customWidth="1"/>
    <col min="5891" max="5891" width="2.375" style="42" customWidth="1"/>
    <col min="5892" max="5897" width="4" style="42"/>
    <col min="5898" max="5898" width="7.375" style="42" customWidth="1"/>
    <col min="5899" max="5907" width="4" style="42"/>
    <col min="5908" max="5909" width="6.75" style="42" customWidth="1"/>
    <col min="5910" max="5912" width="4" style="42"/>
    <col min="5913" max="5913" width="2.375" style="42" customWidth="1"/>
    <col min="5914" max="5914" width="3.375" style="42" customWidth="1"/>
    <col min="5915" max="6145" width="4" style="42"/>
    <col min="6146" max="6146" width="2.875" style="42" customWidth="1"/>
    <col min="6147" max="6147" width="2.375" style="42" customWidth="1"/>
    <col min="6148" max="6153" width="4" style="42"/>
    <col min="6154" max="6154" width="7.375" style="42" customWidth="1"/>
    <col min="6155" max="6163" width="4" style="42"/>
    <col min="6164" max="6165" width="6.75" style="42" customWidth="1"/>
    <col min="6166" max="6168" width="4" style="42"/>
    <col min="6169" max="6169" width="2.375" style="42" customWidth="1"/>
    <col min="6170" max="6170" width="3.375" style="42" customWidth="1"/>
    <col min="6171" max="6401" width="4" style="42"/>
    <col min="6402" max="6402" width="2.875" style="42" customWidth="1"/>
    <col min="6403" max="6403" width="2.375" style="42" customWidth="1"/>
    <col min="6404" max="6409" width="4" style="42"/>
    <col min="6410" max="6410" width="7.375" style="42" customWidth="1"/>
    <col min="6411" max="6419" width="4" style="42"/>
    <col min="6420" max="6421" width="6.75" style="42" customWidth="1"/>
    <col min="6422" max="6424" width="4" style="42"/>
    <col min="6425" max="6425" width="2.375" style="42" customWidth="1"/>
    <col min="6426" max="6426" width="3.375" style="42" customWidth="1"/>
    <col min="6427" max="6657" width="4" style="42"/>
    <col min="6658" max="6658" width="2.875" style="42" customWidth="1"/>
    <col min="6659" max="6659" width="2.375" style="42" customWidth="1"/>
    <col min="6660" max="6665" width="4" style="42"/>
    <col min="6666" max="6666" width="7.375" style="42" customWidth="1"/>
    <col min="6667" max="6675" width="4" style="42"/>
    <col min="6676" max="6677" width="6.75" style="42" customWidth="1"/>
    <col min="6678" max="6680" width="4" style="42"/>
    <col min="6681" max="6681" width="2.375" style="42" customWidth="1"/>
    <col min="6682" max="6682" width="3.375" style="42" customWidth="1"/>
    <col min="6683" max="6913" width="4" style="42"/>
    <col min="6914" max="6914" width="2.875" style="42" customWidth="1"/>
    <col min="6915" max="6915" width="2.375" style="42" customWidth="1"/>
    <col min="6916" max="6921" width="4" style="42"/>
    <col min="6922" max="6922" width="7.375" style="42" customWidth="1"/>
    <col min="6923" max="6931" width="4" style="42"/>
    <col min="6932" max="6933" width="6.75" style="42" customWidth="1"/>
    <col min="6934" max="6936" width="4" style="42"/>
    <col min="6937" max="6937" width="2.375" style="42" customWidth="1"/>
    <col min="6938" max="6938" width="3.375" style="42" customWidth="1"/>
    <col min="6939" max="7169" width="4" style="42"/>
    <col min="7170" max="7170" width="2.875" style="42" customWidth="1"/>
    <col min="7171" max="7171" width="2.375" style="42" customWidth="1"/>
    <col min="7172" max="7177" width="4" style="42"/>
    <col min="7178" max="7178" width="7.375" style="42" customWidth="1"/>
    <col min="7179" max="7187" width="4" style="42"/>
    <col min="7188" max="7189" width="6.75" style="42" customWidth="1"/>
    <col min="7190" max="7192" width="4" style="42"/>
    <col min="7193" max="7193" width="2.375" style="42" customWidth="1"/>
    <col min="7194" max="7194" width="3.375" style="42" customWidth="1"/>
    <col min="7195" max="7425" width="4" style="42"/>
    <col min="7426" max="7426" width="2.875" style="42" customWidth="1"/>
    <col min="7427" max="7427" width="2.375" style="42" customWidth="1"/>
    <col min="7428" max="7433" width="4" style="42"/>
    <col min="7434" max="7434" width="7.375" style="42" customWidth="1"/>
    <col min="7435" max="7443" width="4" style="42"/>
    <col min="7444" max="7445" width="6.75" style="42" customWidth="1"/>
    <col min="7446" max="7448" width="4" style="42"/>
    <col min="7449" max="7449" width="2.375" style="42" customWidth="1"/>
    <col min="7450" max="7450" width="3.375" style="42" customWidth="1"/>
    <col min="7451" max="7681" width="4" style="42"/>
    <col min="7682" max="7682" width="2.875" style="42" customWidth="1"/>
    <col min="7683" max="7683" width="2.375" style="42" customWidth="1"/>
    <col min="7684" max="7689" width="4" style="42"/>
    <col min="7690" max="7690" width="7.375" style="42" customWidth="1"/>
    <col min="7691" max="7699" width="4" style="42"/>
    <col min="7700" max="7701" width="6.75" style="42" customWidth="1"/>
    <col min="7702" max="7704" width="4" style="42"/>
    <col min="7705" max="7705" width="2.375" style="42" customWidth="1"/>
    <col min="7706" max="7706" width="3.375" style="42" customWidth="1"/>
    <col min="7707" max="7937" width="4" style="42"/>
    <col min="7938" max="7938" width="2.875" style="42" customWidth="1"/>
    <col min="7939" max="7939" width="2.375" style="42" customWidth="1"/>
    <col min="7940" max="7945" width="4" style="42"/>
    <col min="7946" max="7946" width="7.375" style="42" customWidth="1"/>
    <col min="7947" max="7955" width="4" style="42"/>
    <col min="7956" max="7957" width="6.75" style="42" customWidth="1"/>
    <col min="7958" max="7960" width="4" style="42"/>
    <col min="7961" max="7961" width="2.375" style="42" customWidth="1"/>
    <col min="7962" max="7962" width="3.375" style="42" customWidth="1"/>
    <col min="7963" max="8193" width="4" style="42"/>
    <col min="8194" max="8194" width="2.875" style="42" customWidth="1"/>
    <col min="8195" max="8195" width="2.375" style="42" customWidth="1"/>
    <col min="8196" max="8201" width="4" style="42"/>
    <col min="8202" max="8202" width="7.375" style="42" customWidth="1"/>
    <col min="8203" max="8211" width="4" style="42"/>
    <col min="8212" max="8213" width="6.75" style="42" customWidth="1"/>
    <col min="8214" max="8216" width="4" style="42"/>
    <col min="8217" max="8217" width="2.375" style="42" customWidth="1"/>
    <col min="8218" max="8218" width="3.375" style="42" customWidth="1"/>
    <col min="8219" max="8449" width="4" style="42"/>
    <col min="8450" max="8450" width="2.875" style="42" customWidth="1"/>
    <col min="8451" max="8451" width="2.375" style="42" customWidth="1"/>
    <col min="8452" max="8457" width="4" style="42"/>
    <col min="8458" max="8458" width="7.375" style="42" customWidth="1"/>
    <col min="8459" max="8467" width="4" style="42"/>
    <col min="8468" max="8469" width="6.75" style="42" customWidth="1"/>
    <col min="8470" max="8472" width="4" style="42"/>
    <col min="8473" max="8473" width="2.375" style="42" customWidth="1"/>
    <col min="8474" max="8474" width="3.375" style="42" customWidth="1"/>
    <col min="8475" max="8705" width="4" style="42"/>
    <col min="8706" max="8706" width="2.875" style="42" customWidth="1"/>
    <col min="8707" max="8707" width="2.375" style="42" customWidth="1"/>
    <col min="8708" max="8713" width="4" style="42"/>
    <col min="8714" max="8714" width="7.375" style="42" customWidth="1"/>
    <col min="8715" max="8723" width="4" style="42"/>
    <col min="8724" max="8725" width="6.75" style="42" customWidth="1"/>
    <col min="8726" max="8728" width="4" style="42"/>
    <col min="8729" max="8729" width="2.375" style="42" customWidth="1"/>
    <col min="8730" max="8730" width="3.375" style="42" customWidth="1"/>
    <col min="8731" max="8961" width="4" style="42"/>
    <col min="8962" max="8962" width="2.875" style="42" customWidth="1"/>
    <col min="8963" max="8963" width="2.375" style="42" customWidth="1"/>
    <col min="8964" max="8969" width="4" style="42"/>
    <col min="8970" max="8970" width="7.375" style="42" customWidth="1"/>
    <col min="8971" max="8979" width="4" style="42"/>
    <col min="8980" max="8981" width="6.75" style="42" customWidth="1"/>
    <col min="8982" max="8984" width="4" style="42"/>
    <col min="8985" max="8985" width="2.375" style="42" customWidth="1"/>
    <col min="8986" max="8986" width="3.375" style="42" customWidth="1"/>
    <col min="8987" max="9217" width="4" style="42"/>
    <col min="9218" max="9218" width="2.875" style="42" customWidth="1"/>
    <col min="9219" max="9219" width="2.375" style="42" customWidth="1"/>
    <col min="9220" max="9225" width="4" style="42"/>
    <col min="9226" max="9226" width="7.375" style="42" customWidth="1"/>
    <col min="9227" max="9235" width="4" style="42"/>
    <col min="9236" max="9237" width="6.75" style="42" customWidth="1"/>
    <col min="9238" max="9240" width="4" style="42"/>
    <col min="9241" max="9241" width="2.375" style="42" customWidth="1"/>
    <col min="9242" max="9242" width="3.375" style="42" customWidth="1"/>
    <col min="9243" max="9473" width="4" style="42"/>
    <col min="9474" max="9474" width="2.875" style="42" customWidth="1"/>
    <col min="9475" max="9475" width="2.375" style="42" customWidth="1"/>
    <col min="9476" max="9481" width="4" style="42"/>
    <col min="9482" max="9482" width="7.375" style="42" customWidth="1"/>
    <col min="9483" max="9491" width="4" style="42"/>
    <col min="9492" max="9493" width="6.75" style="42" customWidth="1"/>
    <col min="9494" max="9496" width="4" style="42"/>
    <col min="9497" max="9497" width="2.375" style="42" customWidth="1"/>
    <col min="9498" max="9498" width="3.375" style="42" customWidth="1"/>
    <col min="9499" max="9729" width="4" style="42"/>
    <col min="9730" max="9730" width="2.875" style="42" customWidth="1"/>
    <col min="9731" max="9731" width="2.375" style="42" customWidth="1"/>
    <col min="9732" max="9737" width="4" style="42"/>
    <col min="9738" max="9738" width="7.375" style="42" customWidth="1"/>
    <col min="9739" max="9747" width="4" style="42"/>
    <col min="9748" max="9749" width="6.75" style="42" customWidth="1"/>
    <col min="9750" max="9752" width="4" style="42"/>
    <col min="9753" max="9753" width="2.375" style="42" customWidth="1"/>
    <col min="9754" max="9754" width="3.375" style="42" customWidth="1"/>
    <col min="9755" max="9985" width="4" style="42"/>
    <col min="9986" max="9986" width="2.875" style="42" customWidth="1"/>
    <col min="9987" max="9987" width="2.375" style="42" customWidth="1"/>
    <col min="9988" max="9993" width="4" style="42"/>
    <col min="9994" max="9994" width="7.375" style="42" customWidth="1"/>
    <col min="9995" max="10003" width="4" style="42"/>
    <col min="10004" max="10005" width="6.75" style="42" customWidth="1"/>
    <col min="10006" max="10008" width="4" style="42"/>
    <col min="10009" max="10009" width="2.375" style="42" customWidth="1"/>
    <col min="10010" max="10010" width="3.375" style="42" customWidth="1"/>
    <col min="10011" max="10241" width="4" style="42"/>
    <col min="10242" max="10242" width="2.875" style="42" customWidth="1"/>
    <col min="10243" max="10243" width="2.375" style="42" customWidth="1"/>
    <col min="10244" max="10249" width="4" style="42"/>
    <col min="10250" max="10250" width="7.375" style="42" customWidth="1"/>
    <col min="10251" max="10259" width="4" style="42"/>
    <col min="10260" max="10261" width="6.75" style="42" customWidth="1"/>
    <col min="10262" max="10264" width="4" style="42"/>
    <col min="10265" max="10265" width="2.375" style="42" customWidth="1"/>
    <col min="10266" max="10266" width="3.375" style="42" customWidth="1"/>
    <col min="10267" max="10497" width="4" style="42"/>
    <col min="10498" max="10498" width="2.875" style="42" customWidth="1"/>
    <col min="10499" max="10499" width="2.375" style="42" customWidth="1"/>
    <col min="10500" max="10505" width="4" style="42"/>
    <col min="10506" max="10506" width="7.375" style="42" customWidth="1"/>
    <col min="10507" max="10515" width="4" style="42"/>
    <col min="10516" max="10517" width="6.75" style="42" customWidth="1"/>
    <col min="10518" max="10520" width="4" style="42"/>
    <col min="10521" max="10521" width="2.375" style="42" customWidth="1"/>
    <col min="10522" max="10522" width="3.375" style="42" customWidth="1"/>
    <col min="10523" max="10753" width="4" style="42"/>
    <col min="10754" max="10754" width="2.875" style="42" customWidth="1"/>
    <col min="10755" max="10755" width="2.375" style="42" customWidth="1"/>
    <col min="10756" max="10761" width="4" style="42"/>
    <col min="10762" max="10762" width="7.375" style="42" customWidth="1"/>
    <col min="10763" max="10771" width="4" style="42"/>
    <col min="10772" max="10773" width="6.75" style="42" customWidth="1"/>
    <col min="10774" max="10776" width="4" style="42"/>
    <col min="10777" max="10777" width="2.375" style="42" customWidth="1"/>
    <col min="10778" max="10778" width="3.375" style="42" customWidth="1"/>
    <col min="10779" max="11009" width="4" style="42"/>
    <col min="11010" max="11010" width="2.875" style="42" customWidth="1"/>
    <col min="11011" max="11011" width="2.375" style="42" customWidth="1"/>
    <col min="11012" max="11017" width="4" style="42"/>
    <col min="11018" max="11018" width="7.375" style="42" customWidth="1"/>
    <col min="11019" max="11027" width="4" style="42"/>
    <col min="11028" max="11029" width="6.75" style="42" customWidth="1"/>
    <col min="11030" max="11032" width="4" style="42"/>
    <col min="11033" max="11033" width="2.375" style="42" customWidth="1"/>
    <col min="11034" max="11034" width="3.375" style="42" customWidth="1"/>
    <col min="11035" max="11265" width="4" style="42"/>
    <col min="11266" max="11266" width="2.875" style="42" customWidth="1"/>
    <col min="11267" max="11267" width="2.375" style="42" customWidth="1"/>
    <col min="11268" max="11273" width="4" style="42"/>
    <col min="11274" max="11274" width="7.375" style="42" customWidth="1"/>
    <col min="11275" max="11283" width="4" style="42"/>
    <col min="11284" max="11285" width="6.75" style="42" customWidth="1"/>
    <col min="11286" max="11288" width="4" style="42"/>
    <col min="11289" max="11289" width="2.375" style="42" customWidth="1"/>
    <col min="11290" max="11290" width="3.375" style="42" customWidth="1"/>
    <col min="11291" max="11521" width="4" style="42"/>
    <col min="11522" max="11522" width="2.875" style="42" customWidth="1"/>
    <col min="11523" max="11523" width="2.375" style="42" customWidth="1"/>
    <col min="11524" max="11529" width="4" style="42"/>
    <col min="11530" max="11530" width="7.375" style="42" customWidth="1"/>
    <col min="11531" max="11539" width="4" style="42"/>
    <col min="11540" max="11541" width="6.75" style="42" customWidth="1"/>
    <col min="11542" max="11544" width="4" style="42"/>
    <col min="11545" max="11545" width="2.375" style="42" customWidth="1"/>
    <col min="11546" max="11546" width="3.375" style="42" customWidth="1"/>
    <col min="11547" max="11777" width="4" style="42"/>
    <col min="11778" max="11778" width="2.875" style="42" customWidth="1"/>
    <col min="11779" max="11779" width="2.375" style="42" customWidth="1"/>
    <col min="11780" max="11785" width="4" style="42"/>
    <col min="11786" max="11786" width="7.375" style="42" customWidth="1"/>
    <col min="11787" max="11795" width="4" style="42"/>
    <col min="11796" max="11797" width="6.75" style="42" customWidth="1"/>
    <col min="11798" max="11800" width="4" style="42"/>
    <col min="11801" max="11801" width="2.375" style="42" customWidth="1"/>
    <col min="11802" max="11802" width="3.375" style="42" customWidth="1"/>
    <col min="11803" max="12033" width="4" style="42"/>
    <col min="12034" max="12034" width="2.875" style="42" customWidth="1"/>
    <col min="12035" max="12035" width="2.375" style="42" customWidth="1"/>
    <col min="12036" max="12041" width="4" style="42"/>
    <col min="12042" max="12042" width="7.375" style="42" customWidth="1"/>
    <col min="12043" max="12051" width="4" style="42"/>
    <col min="12052" max="12053" width="6.75" style="42" customWidth="1"/>
    <col min="12054" max="12056" width="4" style="42"/>
    <col min="12057" max="12057" width="2.375" style="42" customWidth="1"/>
    <col min="12058" max="12058" width="3.375" style="42" customWidth="1"/>
    <col min="12059" max="12289" width="4" style="42"/>
    <col min="12290" max="12290" width="2.875" style="42" customWidth="1"/>
    <col min="12291" max="12291" width="2.375" style="42" customWidth="1"/>
    <col min="12292" max="12297" width="4" style="42"/>
    <col min="12298" max="12298" width="7.375" style="42" customWidth="1"/>
    <col min="12299" max="12307" width="4" style="42"/>
    <col min="12308" max="12309" width="6.75" style="42" customWidth="1"/>
    <col min="12310" max="12312" width="4" style="42"/>
    <col min="12313" max="12313" width="2.375" style="42" customWidth="1"/>
    <col min="12314" max="12314" width="3.375" style="42" customWidth="1"/>
    <col min="12315" max="12545" width="4" style="42"/>
    <col min="12546" max="12546" width="2.875" style="42" customWidth="1"/>
    <col min="12547" max="12547" width="2.375" style="42" customWidth="1"/>
    <col min="12548" max="12553" width="4" style="42"/>
    <col min="12554" max="12554" width="7.375" style="42" customWidth="1"/>
    <col min="12555" max="12563" width="4" style="42"/>
    <col min="12564" max="12565" width="6.75" style="42" customWidth="1"/>
    <col min="12566" max="12568" width="4" style="42"/>
    <col min="12569" max="12569" width="2.375" style="42" customWidth="1"/>
    <col min="12570" max="12570" width="3.375" style="42" customWidth="1"/>
    <col min="12571" max="12801" width="4" style="42"/>
    <col min="12802" max="12802" width="2.875" style="42" customWidth="1"/>
    <col min="12803" max="12803" width="2.375" style="42" customWidth="1"/>
    <col min="12804" max="12809" width="4" style="42"/>
    <col min="12810" max="12810" width="7.375" style="42" customWidth="1"/>
    <col min="12811" max="12819" width="4" style="42"/>
    <col min="12820" max="12821" width="6.75" style="42" customWidth="1"/>
    <col min="12822" max="12824" width="4" style="42"/>
    <col min="12825" max="12825" width="2.375" style="42" customWidth="1"/>
    <col min="12826" max="12826" width="3.375" style="42" customWidth="1"/>
    <col min="12827" max="13057" width="4" style="42"/>
    <col min="13058" max="13058" width="2.875" style="42" customWidth="1"/>
    <col min="13059" max="13059" width="2.375" style="42" customWidth="1"/>
    <col min="13060" max="13065" width="4" style="42"/>
    <col min="13066" max="13066" width="7.375" style="42" customWidth="1"/>
    <col min="13067" max="13075" width="4" style="42"/>
    <col min="13076" max="13077" width="6.75" style="42" customWidth="1"/>
    <col min="13078" max="13080" width="4" style="42"/>
    <col min="13081" max="13081" width="2.375" style="42" customWidth="1"/>
    <col min="13082" max="13082" width="3.375" style="42" customWidth="1"/>
    <col min="13083" max="13313" width="4" style="42"/>
    <col min="13314" max="13314" width="2.875" style="42" customWidth="1"/>
    <col min="13315" max="13315" width="2.375" style="42" customWidth="1"/>
    <col min="13316" max="13321" width="4" style="42"/>
    <col min="13322" max="13322" width="7.375" style="42" customWidth="1"/>
    <col min="13323" max="13331" width="4" style="42"/>
    <col min="13332" max="13333" width="6.75" style="42" customWidth="1"/>
    <col min="13334" max="13336" width="4" style="42"/>
    <col min="13337" max="13337" width="2.375" style="42" customWidth="1"/>
    <col min="13338" max="13338" width="3.375" style="42" customWidth="1"/>
    <col min="13339" max="13569" width="4" style="42"/>
    <col min="13570" max="13570" width="2.875" style="42" customWidth="1"/>
    <col min="13571" max="13571" width="2.375" style="42" customWidth="1"/>
    <col min="13572" max="13577" width="4" style="42"/>
    <col min="13578" max="13578" width="7.375" style="42" customWidth="1"/>
    <col min="13579" max="13587" width="4" style="42"/>
    <col min="13588" max="13589" width="6.75" style="42" customWidth="1"/>
    <col min="13590" max="13592" width="4" style="42"/>
    <col min="13593" max="13593" width="2.375" style="42" customWidth="1"/>
    <col min="13594" max="13594" width="3.375" style="42" customWidth="1"/>
    <col min="13595" max="13825" width="4" style="42"/>
    <col min="13826" max="13826" width="2.875" style="42" customWidth="1"/>
    <col min="13827" max="13827" width="2.375" style="42" customWidth="1"/>
    <col min="13828" max="13833" width="4" style="42"/>
    <col min="13834" max="13834" width="7.375" style="42" customWidth="1"/>
    <col min="13835" max="13843" width="4" style="42"/>
    <col min="13844" max="13845" width="6.75" style="42" customWidth="1"/>
    <col min="13846" max="13848" width="4" style="42"/>
    <col min="13849" max="13849" width="2.375" style="42" customWidth="1"/>
    <col min="13850" max="13850" width="3.375" style="42" customWidth="1"/>
    <col min="13851" max="14081" width="4" style="42"/>
    <col min="14082" max="14082" width="2.875" style="42" customWidth="1"/>
    <col min="14083" max="14083" width="2.375" style="42" customWidth="1"/>
    <col min="14084" max="14089" width="4" style="42"/>
    <col min="14090" max="14090" width="7.375" style="42" customWidth="1"/>
    <col min="14091" max="14099" width="4" style="42"/>
    <col min="14100" max="14101" width="6.75" style="42" customWidth="1"/>
    <col min="14102" max="14104" width="4" style="42"/>
    <col min="14105" max="14105" width="2.375" style="42" customWidth="1"/>
    <col min="14106" max="14106" width="3.375" style="42" customWidth="1"/>
    <col min="14107" max="14337" width="4" style="42"/>
    <col min="14338" max="14338" width="2.875" style="42" customWidth="1"/>
    <col min="14339" max="14339" width="2.375" style="42" customWidth="1"/>
    <col min="14340" max="14345" width="4" style="42"/>
    <col min="14346" max="14346" width="7.375" style="42" customWidth="1"/>
    <col min="14347" max="14355" width="4" style="42"/>
    <col min="14356" max="14357" width="6.75" style="42" customWidth="1"/>
    <col min="14358" max="14360" width="4" style="42"/>
    <col min="14361" max="14361" width="2.375" style="42" customWidth="1"/>
    <col min="14362" max="14362" width="3.375" style="42" customWidth="1"/>
    <col min="14363" max="14593" width="4" style="42"/>
    <col min="14594" max="14594" width="2.875" style="42" customWidth="1"/>
    <col min="14595" max="14595" width="2.375" style="42" customWidth="1"/>
    <col min="14596" max="14601" width="4" style="42"/>
    <col min="14602" max="14602" width="7.375" style="42" customWidth="1"/>
    <col min="14603" max="14611" width="4" style="42"/>
    <col min="14612" max="14613" width="6.75" style="42" customWidth="1"/>
    <col min="14614" max="14616" width="4" style="42"/>
    <col min="14617" max="14617" width="2.375" style="42" customWidth="1"/>
    <col min="14618" max="14618" width="3.375" style="42" customWidth="1"/>
    <col min="14619" max="14849" width="4" style="42"/>
    <col min="14850" max="14850" width="2.875" style="42" customWidth="1"/>
    <col min="14851" max="14851" width="2.375" style="42" customWidth="1"/>
    <col min="14852" max="14857" width="4" style="42"/>
    <col min="14858" max="14858" width="7.375" style="42" customWidth="1"/>
    <col min="14859" max="14867" width="4" style="42"/>
    <col min="14868" max="14869" width="6.75" style="42" customWidth="1"/>
    <col min="14870" max="14872" width="4" style="42"/>
    <col min="14873" max="14873" width="2.375" style="42" customWidth="1"/>
    <col min="14874" max="14874" width="3.375" style="42" customWidth="1"/>
    <col min="14875" max="15105" width="4" style="42"/>
    <col min="15106" max="15106" width="2.875" style="42" customWidth="1"/>
    <col min="15107" max="15107" width="2.375" style="42" customWidth="1"/>
    <col min="15108" max="15113" width="4" style="42"/>
    <col min="15114" max="15114" width="7.375" style="42" customWidth="1"/>
    <col min="15115" max="15123" width="4" style="42"/>
    <col min="15124" max="15125" width="6.75" style="42" customWidth="1"/>
    <col min="15126" max="15128" width="4" style="42"/>
    <col min="15129" max="15129" width="2.375" style="42" customWidth="1"/>
    <col min="15130" max="15130" width="3.375" style="42" customWidth="1"/>
    <col min="15131" max="15361" width="4" style="42"/>
    <col min="15362" max="15362" width="2.875" style="42" customWidth="1"/>
    <col min="15363" max="15363" width="2.375" style="42" customWidth="1"/>
    <col min="15364" max="15369" width="4" style="42"/>
    <col min="15370" max="15370" width="7.375" style="42" customWidth="1"/>
    <col min="15371" max="15379" width="4" style="42"/>
    <col min="15380" max="15381" width="6.75" style="42" customWidth="1"/>
    <col min="15382" max="15384" width="4" style="42"/>
    <col min="15385" max="15385" width="2.375" style="42" customWidth="1"/>
    <col min="15386" max="15386" width="3.375" style="42" customWidth="1"/>
    <col min="15387" max="15617" width="4" style="42"/>
    <col min="15618" max="15618" width="2.875" style="42" customWidth="1"/>
    <col min="15619" max="15619" width="2.375" style="42" customWidth="1"/>
    <col min="15620" max="15625" width="4" style="42"/>
    <col min="15626" max="15626" width="7.375" style="42" customWidth="1"/>
    <col min="15627" max="15635" width="4" style="42"/>
    <col min="15636" max="15637" width="6.75" style="42" customWidth="1"/>
    <col min="15638" max="15640" width="4" style="42"/>
    <col min="15641" max="15641" width="2.375" style="42" customWidth="1"/>
    <col min="15642" max="15642" width="3.375" style="42" customWidth="1"/>
    <col min="15643" max="15873" width="4" style="42"/>
    <col min="15874" max="15874" width="2.875" style="42" customWidth="1"/>
    <col min="15875" max="15875" width="2.375" style="42" customWidth="1"/>
    <col min="15876" max="15881" width="4" style="42"/>
    <col min="15882" max="15882" width="7.375" style="42" customWidth="1"/>
    <col min="15883" max="15891" width="4" style="42"/>
    <col min="15892" max="15893" width="6.75" style="42" customWidth="1"/>
    <col min="15894" max="15896" width="4" style="42"/>
    <col min="15897" max="15897" width="2.375" style="42" customWidth="1"/>
    <col min="15898" max="15898" width="3.375" style="42" customWidth="1"/>
    <col min="15899" max="16129" width="4" style="42"/>
    <col min="16130" max="16130" width="2.875" style="42" customWidth="1"/>
    <col min="16131" max="16131" width="2.375" style="42" customWidth="1"/>
    <col min="16132" max="16137" width="4" style="42"/>
    <col min="16138" max="16138" width="7.375" style="42" customWidth="1"/>
    <col min="16139" max="16147" width="4" style="42"/>
    <col min="16148" max="16149" width="6.75" style="42" customWidth="1"/>
    <col min="16150" max="16152" width="4" style="42"/>
    <col min="16153" max="16153" width="2.375" style="42" customWidth="1"/>
    <col min="16154" max="16154" width="3.375" style="42" customWidth="1"/>
    <col min="16155" max="16384" width="4" style="42"/>
  </cols>
  <sheetData>
    <row r="1" spans="1:26">
      <c r="A1" s="44"/>
      <c r="B1" s="44"/>
      <c r="C1" s="44"/>
      <c r="D1" s="44"/>
      <c r="E1" s="44"/>
      <c r="F1" s="44"/>
      <c r="G1" s="44"/>
      <c r="H1" s="44"/>
      <c r="I1" s="44"/>
      <c r="J1" s="44"/>
      <c r="K1" s="44"/>
      <c r="L1" s="44"/>
      <c r="M1" s="44"/>
      <c r="N1" s="44"/>
      <c r="O1" s="44"/>
      <c r="P1" s="44"/>
      <c r="Q1" s="44"/>
      <c r="R1" s="44"/>
      <c r="S1" s="44"/>
      <c r="T1" s="44"/>
      <c r="U1" s="44"/>
      <c r="V1" s="44"/>
      <c r="W1" s="44"/>
      <c r="X1" s="44"/>
      <c r="Y1" s="44"/>
      <c r="Z1" s="44"/>
    </row>
    <row r="2" spans="1:26" ht="15" customHeight="1">
      <c r="A2" s="44"/>
      <c r="B2" s="44"/>
      <c r="C2" s="44"/>
      <c r="D2" s="44"/>
      <c r="E2" s="44"/>
      <c r="F2" s="44"/>
      <c r="G2" s="44"/>
      <c r="H2" s="44"/>
      <c r="I2" s="44"/>
      <c r="J2" s="44"/>
      <c r="K2" s="44"/>
      <c r="L2" s="44"/>
      <c r="M2" s="44"/>
      <c r="N2" s="44"/>
      <c r="O2" s="44"/>
      <c r="P2" s="44"/>
      <c r="Q2" s="92" t="s">
        <v>216</v>
      </c>
      <c r="R2" s="92"/>
      <c r="S2" s="92"/>
      <c r="T2" s="92"/>
      <c r="U2" s="92"/>
      <c r="V2" s="92"/>
      <c r="W2" s="92"/>
      <c r="X2" s="92"/>
      <c r="Y2" s="92"/>
      <c r="Z2" s="44"/>
    </row>
    <row r="3" spans="1:26" ht="15" customHeight="1">
      <c r="A3" s="44"/>
      <c r="B3" s="44"/>
      <c r="C3" s="44"/>
      <c r="D3" s="44"/>
      <c r="E3" s="44"/>
      <c r="F3" s="44"/>
      <c r="G3" s="44"/>
      <c r="H3" s="44"/>
      <c r="I3" s="44"/>
      <c r="J3" s="44"/>
      <c r="K3" s="44"/>
      <c r="L3" s="44"/>
      <c r="M3" s="44"/>
      <c r="N3" s="44"/>
      <c r="O3" s="44"/>
      <c r="P3" s="44"/>
      <c r="Q3" s="44"/>
      <c r="R3" s="44"/>
      <c r="S3" s="97"/>
      <c r="T3" s="44"/>
      <c r="U3" s="44"/>
      <c r="V3" s="44"/>
      <c r="W3" s="44"/>
      <c r="X3" s="44"/>
      <c r="Y3" s="44"/>
      <c r="Z3" s="44"/>
    </row>
    <row r="4" spans="1:26" ht="15" customHeight="1">
      <c r="A4" s="44"/>
      <c r="B4" s="45" t="s">
        <v>283</v>
      </c>
      <c r="C4" s="45"/>
      <c r="D4" s="45"/>
      <c r="E4" s="45"/>
      <c r="F4" s="45"/>
      <c r="G4" s="45"/>
      <c r="H4" s="45"/>
      <c r="I4" s="45"/>
      <c r="J4" s="45"/>
      <c r="K4" s="45"/>
      <c r="L4" s="45"/>
      <c r="M4" s="45"/>
      <c r="N4" s="45"/>
      <c r="O4" s="45"/>
      <c r="P4" s="45"/>
      <c r="Q4" s="45"/>
      <c r="R4" s="45"/>
      <c r="S4" s="45"/>
      <c r="T4" s="45"/>
      <c r="U4" s="45"/>
      <c r="V4" s="45"/>
      <c r="W4" s="45"/>
      <c r="X4" s="45"/>
      <c r="Y4" s="45"/>
      <c r="Z4" s="44"/>
    </row>
    <row r="5" spans="1:26" ht="15" customHeight="1">
      <c r="A5" s="44"/>
      <c r="B5" s="44"/>
      <c r="C5" s="44"/>
      <c r="D5" s="44"/>
      <c r="E5" s="44"/>
      <c r="F5" s="44"/>
      <c r="G5" s="44"/>
      <c r="H5" s="44"/>
      <c r="I5" s="44"/>
      <c r="J5" s="44"/>
      <c r="K5" s="44"/>
      <c r="L5" s="44"/>
      <c r="M5" s="44"/>
      <c r="N5" s="44"/>
      <c r="O5" s="44"/>
      <c r="P5" s="44"/>
      <c r="Q5" s="44"/>
      <c r="R5" s="44"/>
      <c r="S5" s="44"/>
      <c r="T5" s="44"/>
      <c r="U5" s="44"/>
      <c r="V5" s="44"/>
      <c r="W5" s="44"/>
      <c r="X5" s="44"/>
      <c r="Y5" s="44"/>
      <c r="Z5" s="44"/>
    </row>
    <row r="6" spans="1:26" ht="22.5" customHeight="1">
      <c r="A6" s="43"/>
      <c r="B6" s="46" t="s">
        <v>208</v>
      </c>
      <c r="C6" s="55"/>
      <c r="D6" s="55"/>
      <c r="E6" s="55"/>
      <c r="F6" s="74"/>
      <c r="G6" s="46"/>
      <c r="H6" s="55"/>
      <c r="I6" s="55"/>
      <c r="J6" s="55"/>
      <c r="K6" s="55"/>
      <c r="L6" s="55"/>
      <c r="M6" s="55"/>
      <c r="N6" s="55"/>
      <c r="O6" s="55"/>
      <c r="P6" s="55"/>
      <c r="Q6" s="55"/>
      <c r="R6" s="55"/>
      <c r="S6" s="55"/>
      <c r="T6" s="55"/>
      <c r="U6" s="55"/>
      <c r="V6" s="55"/>
      <c r="W6" s="55"/>
      <c r="X6" s="55"/>
      <c r="Y6" s="74"/>
    </row>
    <row r="7" spans="1:26" ht="22.5" customHeight="1">
      <c r="A7" s="43"/>
      <c r="B7" s="46" t="s">
        <v>207</v>
      </c>
      <c r="C7" s="55"/>
      <c r="D7" s="55"/>
      <c r="E7" s="55"/>
      <c r="F7" s="74"/>
      <c r="G7" s="46" t="s">
        <v>205</v>
      </c>
      <c r="H7" s="55"/>
      <c r="I7" s="55"/>
      <c r="J7" s="55"/>
      <c r="K7" s="55"/>
      <c r="L7" s="55"/>
      <c r="M7" s="55"/>
      <c r="N7" s="55"/>
      <c r="O7" s="55"/>
      <c r="P7" s="55"/>
      <c r="Q7" s="55"/>
      <c r="R7" s="55"/>
      <c r="S7" s="55"/>
      <c r="T7" s="55"/>
      <c r="U7" s="55"/>
      <c r="V7" s="55"/>
      <c r="W7" s="55"/>
      <c r="X7" s="55"/>
      <c r="Y7" s="74"/>
    </row>
    <row r="8" spans="1:26" ht="22.5" customHeight="1">
      <c r="A8" s="43"/>
      <c r="B8" s="46" t="s">
        <v>199</v>
      </c>
      <c r="C8" s="55"/>
      <c r="D8" s="55"/>
      <c r="E8" s="55"/>
      <c r="F8" s="74"/>
      <c r="G8" s="75" t="s">
        <v>278</v>
      </c>
      <c r="H8" s="76"/>
      <c r="I8" s="76"/>
      <c r="J8" s="76"/>
      <c r="K8" s="76"/>
      <c r="L8" s="76"/>
      <c r="M8" s="76"/>
      <c r="N8" s="76"/>
      <c r="O8" s="76"/>
      <c r="P8" s="76"/>
      <c r="Q8" s="76"/>
      <c r="R8" s="76"/>
      <c r="S8" s="76"/>
      <c r="T8" s="76"/>
      <c r="U8" s="76"/>
      <c r="V8" s="76"/>
      <c r="W8" s="76"/>
      <c r="X8" s="76"/>
      <c r="Y8" s="111"/>
    </row>
    <row r="9" spans="1:26" ht="15" customHeight="1">
      <c r="A9" s="44"/>
      <c r="B9" s="44"/>
      <c r="C9" s="44"/>
      <c r="D9" s="44"/>
      <c r="E9" s="44"/>
      <c r="F9" s="44"/>
      <c r="G9" s="44"/>
      <c r="H9" s="44"/>
      <c r="I9" s="44"/>
      <c r="J9" s="44"/>
      <c r="K9" s="44"/>
      <c r="L9" s="44"/>
      <c r="M9" s="44"/>
      <c r="N9" s="44"/>
      <c r="O9" s="44"/>
      <c r="P9" s="44"/>
      <c r="Q9" s="44"/>
      <c r="R9" s="44"/>
      <c r="S9" s="44"/>
      <c r="T9" s="44"/>
      <c r="U9" s="44"/>
      <c r="V9" s="44"/>
      <c r="W9" s="44"/>
      <c r="X9" s="44"/>
      <c r="Y9" s="44"/>
      <c r="Z9" s="44"/>
    </row>
    <row r="10" spans="1:26" ht="15" customHeight="1">
      <c r="A10" s="44"/>
      <c r="B10" s="48"/>
      <c r="C10" s="56"/>
      <c r="D10" s="56"/>
      <c r="E10" s="56"/>
      <c r="F10" s="56"/>
      <c r="G10" s="56"/>
      <c r="H10" s="56"/>
      <c r="I10" s="56"/>
      <c r="J10" s="56"/>
      <c r="K10" s="56"/>
      <c r="L10" s="56"/>
      <c r="M10" s="56"/>
      <c r="N10" s="56"/>
      <c r="O10" s="56"/>
      <c r="P10" s="56"/>
      <c r="Q10" s="56"/>
      <c r="R10" s="56"/>
      <c r="S10" s="56"/>
      <c r="T10" s="56"/>
      <c r="U10" s="140"/>
      <c r="V10" s="143"/>
      <c r="W10" s="143"/>
      <c r="X10" s="143"/>
      <c r="Y10" s="145"/>
      <c r="Z10" s="44"/>
    </row>
    <row r="11" spans="1:26" ht="15" customHeight="1">
      <c r="A11" s="44"/>
      <c r="B11" s="49" t="s">
        <v>197</v>
      </c>
      <c r="C11" s="44"/>
      <c r="D11" s="44"/>
      <c r="E11" s="44"/>
      <c r="F11" s="44"/>
      <c r="G11" s="44"/>
      <c r="H11" s="44"/>
      <c r="I11" s="44"/>
      <c r="J11" s="44"/>
      <c r="K11" s="44"/>
      <c r="L11" s="44"/>
      <c r="M11" s="44"/>
      <c r="N11" s="44"/>
      <c r="O11" s="44"/>
      <c r="P11" s="44"/>
      <c r="Q11" s="44"/>
      <c r="R11" s="44"/>
      <c r="S11" s="44"/>
      <c r="T11" s="44"/>
      <c r="U11" s="107" t="s">
        <v>222</v>
      </c>
      <c r="V11" s="109"/>
      <c r="W11" s="109"/>
      <c r="X11" s="109"/>
      <c r="Y11" s="116"/>
      <c r="Z11" s="44"/>
    </row>
    <row r="12" spans="1:26" ht="15" customHeight="1">
      <c r="A12" s="44"/>
      <c r="B12" s="49"/>
      <c r="C12" s="44"/>
      <c r="D12" s="44"/>
      <c r="E12" s="44"/>
      <c r="F12" s="44"/>
      <c r="G12" s="44"/>
      <c r="H12" s="44"/>
      <c r="I12" s="44"/>
      <c r="J12" s="44"/>
      <c r="K12" s="44"/>
      <c r="L12" s="44"/>
      <c r="M12" s="44"/>
      <c r="N12" s="44"/>
      <c r="O12" s="44"/>
      <c r="P12" s="44"/>
      <c r="Q12" s="44"/>
      <c r="R12" s="44"/>
      <c r="S12" s="44"/>
      <c r="T12" s="44"/>
      <c r="U12" s="84"/>
      <c r="V12" s="45"/>
      <c r="W12" s="45"/>
      <c r="X12" s="45"/>
      <c r="Y12" s="114"/>
      <c r="Z12" s="44"/>
    </row>
    <row r="13" spans="1:26" ht="15" customHeight="1">
      <c r="A13" s="44"/>
      <c r="B13" s="49"/>
      <c r="C13" s="57" t="s">
        <v>204</v>
      </c>
      <c r="D13" s="64" t="s">
        <v>274</v>
      </c>
      <c r="E13" s="64"/>
      <c r="F13" s="64"/>
      <c r="G13" s="64"/>
      <c r="H13" s="64"/>
      <c r="I13" s="64"/>
      <c r="J13" s="64"/>
      <c r="K13" s="64"/>
      <c r="L13" s="64"/>
      <c r="M13" s="64"/>
      <c r="N13" s="64"/>
      <c r="O13" s="64"/>
      <c r="P13" s="64"/>
      <c r="Q13" s="64"/>
      <c r="R13" s="64"/>
      <c r="S13" s="64"/>
      <c r="T13" s="100"/>
      <c r="U13" s="84"/>
      <c r="V13" s="45" t="s">
        <v>83</v>
      </c>
      <c r="W13" s="45" t="s">
        <v>85</v>
      </c>
      <c r="X13" s="45" t="s">
        <v>83</v>
      </c>
      <c r="Y13" s="114"/>
      <c r="Z13" s="44"/>
    </row>
    <row r="14" spans="1:26" ht="15" customHeight="1">
      <c r="A14" s="44"/>
      <c r="B14" s="49"/>
      <c r="C14" s="57"/>
      <c r="D14" s="64"/>
      <c r="E14" s="64"/>
      <c r="F14" s="64"/>
      <c r="G14" s="64"/>
      <c r="H14" s="64"/>
      <c r="I14" s="64"/>
      <c r="J14" s="64"/>
      <c r="K14" s="64"/>
      <c r="L14" s="64"/>
      <c r="M14" s="64"/>
      <c r="N14" s="64"/>
      <c r="O14" s="64"/>
      <c r="P14" s="64"/>
      <c r="Q14" s="64"/>
      <c r="R14" s="64"/>
      <c r="S14" s="64"/>
      <c r="T14" s="100"/>
      <c r="U14" s="84"/>
      <c r="V14" s="45"/>
      <c r="W14" s="45"/>
      <c r="X14" s="45"/>
      <c r="Y14" s="114"/>
      <c r="Z14" s="44"/>
    </row>
    <row r="15" spans="1:26" ht="7.5" customHeight="1">
      <c r="A15" s="44"/>
      <c r="B15" s="49"/>
      <c r="C15" s="44"/>
      <c r="D15" s="44"/>
      <c r="E15" s="44"/>
      <c r="F15" s="44"/>
      <c r="G15" s="44"/>
      <c r="H15" s="44"/>
      <c r="I15" s="44"/>
      <c r="J15" s="44"/>
      <c r="K15" s="44"/>
      <c r="L15" s="44"/>
      <c r="M15" s="44"/>
      <c r="N15" s="44"/>
      <c r="O15" s="44"/>
      <c r="P15" s="44"/>
      <c r="Q15" s="44"/>
      <c r="R15" s="44"/>
      <c r="S15" s="44"/>
      <c r="T15" s="44"/>
      <c r="U15" s="84"/>
      <c r="V15" s="45"/>
      <c r="W15" s="45"/>
      <c r="X15" s="45"/>
      <c r="Y15" s="114"/>
      <c r="Z15" s="44"/>
    </row>
    <row r="16" spans="1:26" ht="15" customHeight="1">
      <c r="A16" s="44"/>
      <c r="B16" s="49"/>
      <c r="C16" s="44" t="s">
        <v>32</v>
      </c>
      <c r="D16" s="67" t="s">
        <v>270</v>
      </c>
      <c r="E16" s="67"/>
      <c r="F16" s="67"/>
      <c r="G16" s="67"/>
      <c r="H16" s="67"/>
      <c r="I16" s="67"/>
      <c r="J16" s="67"/>
      <c r="K16" s="67"/>
      <c r="L16" s="67"/>
      <c r="M16" s="67"/>
      <c r="N16" s="67"/>
      <c r="O16" s="67"/>
      <c r="P16" s="67"/>
      <c r="Q16" s="67"/>
      <c r="R16" s="67"/>
      <c r="S16" s="67"/>
      <c r="T16" s="103"/>
      <c r="U16" s="84"/>
      <c r="V16" s="45" t="s">
        <v>83</v>
      </c>
      <c r="W16" s="45" t="s">
        <v>85</v>
      </c>
      <c r="X16" s="45" t="s">
        <v>83</v>
      </c>
      <c r="Y16" s="114"/>
      <c r="Z16" s="44"/>
    </row>
    <row r="17" spans="1:44" ht="15" customHeight="1">
      <c r="A17" s="44"/>
      <c r="B17" s="49"/>
      <c r="C17" s="44"/>
      <c r="D17" s="67"/>
      <c r="E17" s="67"/>
      <c r="F17" s="67"/>
      <c r="G17" s="67"/>
      <c r="H17" s="67"/>
      <c r="I17" s="67"/>
      <c r="J17" s="67"/>
      <c r="K17" s="67"/>
      <c r="L17" s="67"/>
      <c r="M17" s="67"/>
      <c r="N17" s="67"/>
      <c r="O17" s="67"/>
      <c r="P17" s="67"/>
      <c r="Q17" s="67"/>
      <c r="R17" s="67"/>
      <c r="S17" s="67"/>
      <c r="T17" s="103"/>
      <c r="U17" s="84"/>
      <c r="V17" s="45"/>
      <c r="W17" s="45"/>
      <c r="X17" s="45"/>
      <c r="Y17" s="114"/>
      <c r="Z17" s="44"/>
    </row>
    <row r="18" spans="1:44" ht="7.5" customHeight="1">
      <c r="A18" s="44"/>
      <c r="B18" s="49"/>
      <c r="C18" s="44"/>
      <c r="D18" s="44"/>
      <c r="E18" s="44"/>
      <c r="F18" s="44"/>
      <c r="G18" s="44"/>
      <c r="H18" s="44"/>
      <c r="I18" s="44"/>
      <c r="J18" s="44"/>
      <c r="K18" s="44"/>
      <c r="L18" s="44"/>
      <c r="M18" s="44"/>
      <c r="N18" s="44"/>
      <c r="O18" s="44"/>
      <c r="P18" s="44"/>
      <c r="Q18" s="44"/>
      <c r="R18" s="44"/>
      <c r="S18" s="44"/>
      <c r="T18" s="44"/>
      <c r="U18" s="84"/>
      <c r="V18" s="45"/>
      <c r="W18" s="45"/>
      <c r="X18" s="45"/>
      <c r="Y18" s="114"/>
      <c r="Z18" s="44"/>
      <c r="AE18" s="147"/>
      <c r="AF18" s="147"/>
      <c r="AG18" s="147"/>
      <c r="AH18" s="147"/>
      <c r="AI18" s="147"/>
      <c r="AJ18" s="147"/>
      <c r="AK18" s="147"/>
      <c r="AL18" s="147"/>
      <c r="AM18" s="147"/>
      <c r="AN18" s="147"/>
      <c r="AO18" s="147"/>
      <c r="AP18" s="147"/>
      <c r="AQ18" s="147"/>
      <c r="AR18" s="147"/>
    </row>
    <row r="19" spans="1:44" ht="15" customHeight="1">
      <c r="A19" s="44"/>
      <c r="B19" s="49"/>
      <c r="C19" s="97" t="s">
        <v>177</v>
      </c>
      <c r="D19" s="64" t="s">
        <v>268</v>
      </c>
      <c r="E19" s="64"/>
      <c r="F19" s="64"/>
      <c r="G19" s="64"/>
      <c r="H19" s="64"/>
      <c r="I19" s="64"/>
      <c r="J19" s="64"/>
      <c r="K19" s="64"/>
      <c r="L19" s="64"/>
      <c r="M19" s="64"/>
      <c r="N19" s="64"/>
      <c r="O19" s="64"/>
      <c r="P19" s="64"/>
      <c r="Q19" s="64"/>
      <c r="R19" s="64"/>
      <c r="S19" s="64"/>
      <c r="T19" s="100"/>
      <c r="U19" s="84"/>
      <c r="V19" s="45" t="s">
        <v>83</v>
      </c>
      <c r="W19" s="45" t="s">
        <v>85</v>
      </c>
      <c r="X19" s="45" t="s">
        <v>83</v>
      </c>
      <c r="Y19" s="114"/>
      <c r="Z19" s="44"/>
      <c r="AE19" s="147"/>
      <c r="AF19" s="147"/>
      <c r="AG19" s="147"/>
      <c r="AH19" s="147"/>
      <c r="AI19" s="147"/>
      <c r="AJ19" s="147"/>
      <c r="AK19" s="147"/>
      <c r="AL19" s="147"/>
      <c r="AM19" s="147"/>
      <c r="AN19" s="147"/>
      <c r="AO19" s="147"/>
      <c r="AP19" s="147"/>
      <c r="AQ19" s="147"/>
      <c r="AR19" s="147"/>
    </row>
    <row r="20" spans="1:44" ht="15" customHeight="1">
      <c r="A20" s="44"/>
      <c r="B20" s="49"/>
      <c r="C20" s="97"/>
      <c r="D20" s="64"/>
      <c r="E20" s="64"/>
      <c r="F20" s="64"/>
      <c r="G20" s="64"/>
      <c r="H20" s="64"/>
      <c r="I20" s="64"/>
      <c r="J20" s="64"/>
      <c r="K20" s="64"/>
      <c r="L20" s="64"/>
      <c r="M20" s="64"/>
      <c r="N20" s="64"/>
      <c r="O20" s="64"/>
      <c r="P20" s="64"/>
      <c r="Q20" s="64"/>
      <c r="R20" s="64"/>
      <c r="S20" s="64"/>
      <c r="T20" s="100"/>
      <c r="U20" s="84"/>
      <c r="V20" s="45"/>
      <c r="W20" s="45"/>
      <c r="X20" s="45"/>
      <c r="Y20" s="114"/>
      <c r="Z20" s="44"/>
      <c r="AE20" s="147"/>
      <c r="AF20" s="147"/>
      <c r="AG20" s="147"/>
      <c r="AH20" s="147"/>
      <c r="AI20" s="147"/>
      <c r="AJ20" s="147"/>
      <c r="AK20" s="147"/>
      <c r="AL20" s="147"/>
      <c r="AM20" s="147"/>
      <c r="AN20" s="147"/>
      <c r="AO20" s="147"/>
      <c r="AP20" s="147"/>
      <c r="AQ20" s="147"/>
      <c r="AR20" s="147"/>
    </row>
    <row r="21" spans="1:44" ht="7.5" customHeight="1">
      <c r="A21" s="44"/>
      <c r="B21" s="49"/>
      <c r="C21" s="97"/>
      <c r="D21" s="65"/>
      <c r="E21" s="65"/>
      <c r="F21" s="65"/>
      <c r="G21" s="65"/>
      <c r="H21" s="65"/>
      <c r="I21" s="65"/>
      <c r="J21" s="65"/>
      <c r="K21" s="65"/>
      <c r="L21" s="65"/>
      <c r="M21" s="65"/>
      <c r="N21" s="65"/>
      <c r="O21" s="65"/>
      <c r="P21" s="65"/>
      <c r="Q21" s="65"/>
      <c r="R21" s="65"/>
      <c r="S21" s="65"/>
      <c r="T21" s="137"/>
      <c r="U21" s="84"/>
      <c r="V21" s="45"/>
      <c r="W21" s="45"/>
      <c r="X21" s="45"/>
      <c r="Y21" s="114"/>
      <c r="Z21" s="44"/>
      <c r="AE21" s="147"/>
      <c r="AF21" s="147"/>
      <c r="AG21" s="147"/>
      <c r="AH21" s="147"/>
      <c r="AI21" s="147"/>
      <c r="AJ21" s="147"/>
      <c r="AK21" s="147"/>
      <c r="AL21" s="147"/>
      <c r="AM21" s="147"/>
      <c r="AN21" s="147"/>
      <c r="AO21" s="147"/>
      <c r="AP21" s="147"/>
      <c r="AQ21" s="147"/>
      <c r="AR21" s="147"/>
    </row>
    <row r="22" spans="1:44" ht="15" customHeight="1">
      <c r="A22" s="44"/>
      <c r="B22" s="49"/>
      <c r="C22" s="44" t="s">
        <v>99</v>
      </c>
      <c r="D22" s="57" t="s">
        <v>265</v>
      </c>
      <c r="E22" s="57"/>
      <c r="F22" s="57"/>
      <c r="G22" s="57"/>
      <c r="H22" s="57"/>
      <c r="I22" s="57"/>
      <c r="J22" s="57"/>
      <c r="K22" s="57"/>
      <c r="L22" s="57"/>
      <c r="M22" s="57"/>
      <c r="N22" s="57"/>
      <c r="O22" s="57"/>
      <c r="P22" s="57"/>
      <c r="Q22" s="57"/>
      <c r="R22" s="57"/>
      <c r="S22" s="57"/>
      <c r="T22" s="138"/>
      <c r="U22" s="84"/>
      <c r="V22" s="45" t="s">
        <v>83</v>
      </c>
      <c r="W22" s="45" t="s">
        <v>85</v>
      </c>
      <c r="X22" s="45" t="s">
        <v>83</v>
      </c>
      <c r="Y22" s="114"/>
      <c r="Z22" s="44"/>
    </row>
    <row r="23" spans="1:44" ht="7.5" customHeight="1">
      <c r="A23" s="44"/>
      <c r="B23" s="49"/>
      <c r="C23" s="44"/>
      <c r="D23" s="44"/>
      <c r="E23" s="44"/>
      <c r="F23" s="44"/>
      <c r="G23" s="44"/>
      <c r="H23" s="44"/>
      <c r="I23" s="44"/>
      <c r="J23" s="44"/>
      <c r="K23" s="44"/>
      <c r="L23" s="44"/>
      <c r="M23" s="44"/>
      <c r="N23" s="44"/>
      <c r="O23" s="44"/>
      <c r="P23" s="44"/>
      <c r="Q23" s="44"/>
      <c r="R23" s="44"/>
      <c r="S23" s="44"/>
      <c r="T23" s="44"/>
      <c r="U23" s="84"/>
      <c r="V23" s="45"/>
      <c r="W23" s="45"/>
      <c r="X23" s="45"/>
      <c r="Y23" s="114"/>
      <c r="Z23" s="44"/>
    </row>
    <row r="24" spans="1:44" ht="15" customHeight="1">
      <c r="A24" s="44"/>
      <c r="B24" s="49"/>
      <c r="C24" s="44" t="s">
        <v>18</v>
      </c>
      <c r="D24" s="44" t="s">
        <v>129</v>
      </c>
      <c r="E24" s="44"/>
      <c r="F24" s="44"/>
      <c r="G24" s="44"/>
      <c r="H24" s="44"/>
      <c r="I24" s="44"/>
      <c r="J24" s="44"/>
      <c r="K24" s="44"/>
      <c r="L24" s="44"/>
      <c r="M24" s="44"/>
      <c r="N24" s="44"/>
      <c r="O24" s="44"/>
      <c r="P24" s="44"/>
      <c r="Q24" s="44"/>
      <c r="R24" s="44"/>
      <c r="S24" s="44"/>
      <c r="T24" s="101"/>
      <c r="U24" s="84"/>
      <c r="V24" s="45" t="s">
        <v>83</v>
      </c>
      <c r="W24" s="45" t="s">
        <v>85</v>
      </c>
      <c r="X24" s="45" t="s">
        <v>83</v>
      </c>
      <c r="Y24" s="114"/>
      <c r="Z24" s="44"/>
    </row>
    <row r="25" spans="1:44" ht="7.5" customHeight="1">
      <c r="A25" s="44"/>
      <c r="B25" s="49"/>
      <c r="C25" s="44"/>
      <c r="D25" s="44"/>
      <c r="E25" s="44"/>
      <c r="F25" s="44"/>
      <c r="G25" s="44"/>
      <c r="H25" s="44"/>
      <c r="I25" s="44"/>
      <c r="J25" s="44"/>
      <c r="K25" s="44"/>
      <c r="L25" s="44"/>
      <c r="M25" s="44"/>
      <c r="N25" s="44"/>
      <c r="O25" s="44"/>
      <c r="P25" s="44"/>
      <c r="Q25" s="44"/>
      <c r="R25" s="44"/>
      <c r="S25" s="44"/>
      <c r="T25" s="44"/>
      <c r="U25" s="84"/>
      <c r="V25" s="45"/>
      <c r="W25" s="45"/>
      <c r="X25" s="45"/>
      <c r="Y25" s="114"/>
      <c r="Z25" s="44"/>
    </row>
    <row r="26" spans="1:44" ht="15" customHeight="1">
      <c r="A26" s="44"/>
      <c r="B26" s="49"/>
      <c r="C26" s="44" t="s">
        <v>151</v>
      </c>
      <c r="D26" s="67" t="s">
        <v>264</v>
      </c>
      <c r="E26" s="67"/>
      <c r="F26" s="67"/>
      <c r="G26" s="67"/>
      <c r="H26" s="67"/>
      <c r="I26" s="67"/>
      <c r="J26" s="67"/>
      <c r="K26" s="67"/>
      <c r="L26" s="67"/>
      <c r="M26" s="67"/>
      <c r="N26" s="67"/>
      <c r="O26" s="67"/>
      <c r="P26" s="67"/>
      <c r="Q26" s="67"/>
      <c r="R26" s="67"/>
      <c r="S26" s="67"/>
      <c r="T26" s="103"/>
      <c r="U26" s="84"/>
      <c r="V26" s="45" t="s">
        <v>83</v>
      </c>
      <c r="W26" s="45" t="s">
        <v>85</v>
      </c>
      <c r="X26" s="45" t="s">
        <v>83</v>
      </c>
      <c r="Y26" s="114"/>
      <c r="Z26" s="44"/>
    </row>
    <row r="27" spans="1:44" ht="15" customHeight="1">
      <c r="A27" s="44"/>
      <c r="B27" s="49"/>
      <c r="C27" s="44" t="s">
        <v>168</v>
      </c>
      <c r="D27" s="67"/>
      <c r="E27" s="67"/>
      <c r="F27" s="67"/>
      <c r="G27" s="67"/>
      <c r="H27" s="67"/>
      <c r="I27" s="67"/>
      <c r="J27" s="67"/>
      <c r="K27" s="67"/>
      <c r="L27" s="67"/>
      <c r="M27" s="67"/>
      <c r="N27" s="67"/>
      <c r="O27" s="67"/>
      <c r="P27" s="67"/>
      <c r="Q27" s="67"/>
      <c r="R27" s="67"/>
      <c r="S27" s="67"/>
      <c r="T27" s="103"/>
      <c r="U27" s="84"/>
      <c r="V27" s="45"/>
      <c r="W27" s="45"/>
      <c r="X27" s="45"/>
      <c r="Y27" s="114"/>
      <c r="Z27" s="44"/>
    </row>
    <row r="28" spans="1:44" ht="7.5" customHeight="1">
      <c r="A28" s="44"/>
      <c r="B28" s="49"/>
      <c r="C28" s="44"/>
      <c r="D28" s="44"/>
      <c r="E28" s="44"/>
      <c r="F28" s="44"/>
      <c r="G28" s="44"/>
      <c r="H28" s="44"/>
      <c r="I28" s="44"/>
      <c r="J28" s="44"/>
      <c r="K28" s="44"/>
      <c r="L28" s="44"/>
      <c r="M28" s="44"/>
      <c r="N28" s="44"/>
      <c r="O28" s="44"/>
      <c r="P28" s="44"/>
      <c r="Q28" s="44"/>
      <c r="R28" s="44"/>
      <c r="S28" s="44"/>
      <c r="T28" s="44"/>
      <c r="U28" s="84"/>
      <c r="V28" s="45"/>
      <c r="W28" s="45"/>
      <c r="X28" s="45"/>
      <c r="Y28" s="114"/>
      <c r="Z28" s="44"/>
    </row>
    <row r="29" spans="1:44" ht="15" customHeight="1">
      <c r="A29" s="44"/>
      <c r="B29" s="49"/>
      <c r="C29" s="44" t="s">
        <v>217</v>
      </c>
      <c r="D29" s="67" t="s">
        <v>261</v>
      </c>
      <c r="E29" s="67"/>
      <c r="F29" s="67"/>
      <c r="G29" s="67"/>
      <c r="H29" s="67"/>
      <c r="I29" s="67"/>
      <c r="J29" s="67"/>
      <c r="K29" s="67"/>
      <c r="L29" s="67"/>
      <c r="M29" s="67"/>
      <c r="N29" s="67"/>
      <c r="O29" s="67"/>
      <c r="P29" s="67"/>
      <c r="Q29" s="67"/>
      <c r="R29" s="67"/>
      <c r="S29" s="67"/>
      <c r="T29" s="103"/>
      <c r="U29" s="84"/>
      <c r="V29" s="45" t="s">
        <v>83</v>
      </c>
      <c r="W29" s="45" t="s">
        <v>85</v>
      </c>
      <c r="X29" s="45" t="s">
        <v>83</v>
      </c>
      <c r="Y29" s="114"/>
      <c r="Z29" s="44"/>
    </row>
    <row r="30" spans="1:44" ht="15" customHeight="1">
      <c r="A30" s="44"/>
      <c r="B30" s="49"/>
      <c r="C30" s="44"/>
      <c r="D30" s="44"/>
      <c r="E30" s="44"/>
      <c r="F30" s="44"/>
      <c r="G30" s="44"/>
      <c r="H30" s="44"/>
      <c r="I30" s="44"/>
      <c r="J30" s="44"/>
      <c r="K30" s="44"/>
      <c r="L30" s="44"/>
      <c r="M30" s="44"/>
      <c r="N30" s="44"/>
      <c r="O30" s="44"/>
      <c r="P30" s="44"/>
      <c r="Q30" s="44"/>
      <c r="R30" s="44"/>
      <c r="S30" s="44"/>
      <c r="T30" s="44"/>
      <c r="U30" s="84"/>
      <c r="V30" s="45"/>
      <c r="W30" s="45"/>
      <c r="X30" s="45"/>
      <c r="Y30" s="114"/>
      <c r="Z30" s="44"/>
    </row>
    <row r="31" spans="1:44" ht="15" customHeight="1">
      <c r="A31" s="44"/>
      <c r="B31" s="49" t="s">
        <v>167</v>
      </c>
      <c r="C31" s="44"/>
      <c r="D31" s="44"/>
      <c r="E31" s="44"/>
      <c r="F31" s="44"/>
      <c r="G31" s="44"/>
      <c r="H31" s="44"/>
      <c r="I31" s="44"/>
      <c r="J31" s="44"/>
      <c r="K31" s="44"/>
      <c r="L31" s="44"/>
      <c r="M31" s="44"/>
      <c r="N31" s="44"/>
      <c r="O31" s="44"/>
      <c r="P31" s="44"/>
      <c r="Q31" s="44"/>
      <c r="R31" s="44"/>
      <c r="S31" s="44"/>
      <c r="T31" s="44"/>
      <c r="U31" s="49"/>
      <c r="V31" s="44"/>
      <c r="W31" s="44"/>
      <c r="X31" s="44"/>
      <c r="Y31" s="101"/>
      <c r="Z31" s="44"/>
    </row>
    <row r="32" spans="1:44" ht="15" customHeight="1">
      <c r="A32" s="44"/>
      <c r="B32" s="49"/>
      <c r="C32" s="44"/>
      <c r="D32" s="44"/>
      <c r="E32" s="44"/>
      <c r="F32" s="44"/>
      <c r="G32" s="44"/>
      <c r="H32" s="44"/>
      <c r="I32" s="44"/>
      <c r="J32" s="44"/>
      <c r="K32" s="44"/>
      <c r="L32" s="44"/>
      <c r="M32" s="44"/>
      <c r="N32" s="44"/>
      <c r="O32" s="44"/>
      <c r="P32" s="44"/>
      <c r="Q32" s="44"/>
      <c r="R32" s="44"/>
      <c r="S32" s="44"/>
      <c r="T32" s="44"/>
      <c r="U32" s="84"/>
      <c r="V32" s="45"/>
      <c r="W32" s="45"/>
      <c r="X32" s="45"/>
      <c r="Y32" s="114"/>
      <c r="Z32" s="44"/>
    </row>
    <row r="33" spans="1:26" ht="15" customHeight="1">
      <c r="A33" s="44"/>
      <c r="B33" s="49"/>
      <c r="C33" s="44" t="s">
        <v>260</v>
      </c>
      <c r="D33" s="44"/>
      <c r="E33" s="44"/>
      <c r="F33" s="44"/>
      <c r="G33" s="44"/>
      <c r="H33" s="44"/>
      <c r="I33" s="44"/>
      <c r="J33" s="44"/>
      <c r="K33" s="44"/>
      <c r="L33" s="44"/>
      <c r="M33" s="44"/>
      <c r="N33" s="44"/>
      <c r="O33" s="44"/>
      <c r="P33" s="44"/>
      <c r="Q33" s="44"/>
      <c r="R33" s="44"/>
      <c r="S33" s="44"/>
      <c r="T33" s="44"/>
      <c r="U33" s="84"/>
      <c r="V33" s="45"/>
      <c r="W33" s="45"/>
      <c r="X33" s="45"/>
      <c r="Y33" s="114"/>
      <c r="Z33" s="44"/>
    </row>
    <row r="34" spans="1:26" ht="15" customHeight="1">
      <c r="A34" s="44"/>
      <c r="B34" s="49"/>
      <c r="C34" s="67" t="s">
        <v>257</v>
      </c>
      <c r="D34" s="67"/>
      <c r="E34" s="67"/>
      <c r="F34" s="67"/>
      <c r="G34" s="67"/>
      <c r="H34" s="67"/>
      <c r="I34" s="67"/>
      <c r="J34" s="67"/>
      <c r="K34" s="67"/>
      <c r="L34" s="67"/>
      <c r="M34" s="67"/>
      <c r="N34" s="67"/>
      <c r="O34" s="67"/>
      <c r="P34" s="67"/>
      <c r="Q34" s="67"/>
      <c r="R34" s="67"/>
      <c r="S34" s="67"/>
      <c r="T34" s="103"/>
      <c r="U34" s="84"/>
      <c r="V34" s="45"/>
      <c r="W34" s="45"/>
      <c r="X34" s="45"/>
      <c r="Y34" s="114"/>
      <c r="Z34" s="44"/>
    </row>
    <row r="35" spans="1:26" ht="7.5" customHeight="1">
      <c r="A35" s="44"/>
      <c r="B35" s="49"/>
      <c r="C35" s="44"/>
      <c r="D35" s="67"/>
      <c r="E35" s="67"/>
      <c r="F35" s="67"/>
      <c r="G35" s="67"/>
      <c r="H35" s="67"/>
      <c r="I35" s="67"/>
      <c r="J35" s="67"/>
      <c r="K35" s="67"/>
      <c r="L35" s="67"/>
      <c r="M35" s="67"/>
      <c r="N35" s="67"/>
      <c r="O35" s="67"/>
      <c r="P35" s="67"/>
      <c r="Q35" s="67"/>
      <c r="R35" s="67"/>
      <c r="S35" s="67"/>
      <c r="T35" s="67"/>
      <c r="U35" s="84"/>
      <c r="V35" s="45"/>
      <c r="W35" s="45"/>
      <c r="X35" s="45"/>
      <c r="Y35" s="114"/>
      <c r="Z35" s="44"/>
    </row>
    <row r="36" spans="1:26" ht="30" customHeight="1">
      <c r="A36" s="44"/>
      <c r="B36" s="49"/>
      <c r="C36" s="59"/>
      <c r="D36" s="68"/>
      <c r="E36" s="73"/>
      <c r="F36" s="73"/>
      <c r="G36" s="73"/>
      <c r="H36" s="73"/>
      <c r="I36" s="73"/>
      <c r="J36" s="73"/>
      <c r="K36" s="83"/>
      <c r="L36" s="85" t="s">
        <v>58</v>
      </c>
      <c r="M36" s="55"/>
      <c r="N36" s="74"/>
      <c r="O36" s="85" t="s">
        <v>165</v>
      </c>
      <c r="P36" s="91"/>
      <c r="Q36" s="93"/>
      <c r="R36" s="94"/>
      <c r="S36" s="94"/>
      <c r="T36" s="94"/>
      <c r="U36" s="107"/>
      <c r="V36" s="109"/>
      <c r="W36" s="109"/>
      <c r="X36" s="109"/>
      <c r="Y36" s="116"/>
      <c r="Z36" s="44"/>
    </row>
    <row r="37" spans="1:26" ht="54.6" customHeight="1">
      <c r="A37" s="44"/>
      <c r="B37" s="49"/>
      <c r="C37" s="60" t="s">
        <v>88</v>
      </c>
      <c r="D37" s="69" t="s">
        <v>255</v>
      </c>
      <c r="E37" s="69"/>
      <c r="F37" s="69"/>
      <c r="G37" s="69"/>
      <c r="H37" s="69"/>
      <c r="I37" s="69"/>
      <c r="J37" s="69"/>
      <c r="K37" s="69"/>
      <c r="L37" s="86" t="s">
        <v>101</v>
      </c>
      <c r="M37" s="88"/>
      <c r="N37" s="89"/>
      <c r="O37" s="82" t="s">
        <v>127</v>
      </c>
      <c r="P37" s="82"/>
      <c r="Q37" s="82"/>
      <c r="R37" s="65"/>
      <c r="S37" s="65"/>
      <c r="T37" s="65"/>
      <c r="U37" s="107" t="s">
        <v>222</v>
      </c>
      <c r="V37" s="109"/>
      <c r="W37" s="109"/>
      <c r="X37" s="109"/>
      <c r="Y37" s="116"/>
      <c r="Z37" s="44"/>
    </row>
    <row r="38" spans="1:26" ht="54.6" customHeight="1">
      <c r="A38" s="44"/>
      <c r="B38" s="49"/>
      <c r="C38" s="60" t="s">
        <v>159</v>
      </c>
      <c r="D38" s="69" t="s">
        <v>50</v>
      </c>
      <c r="E38" s="69"/>
      <c r="F38" s="69"/>
      <c r="G38" s="69"/>
      <c r="H38" s="69"/>
      <c r="I38" s="69"/>
      <c r="J38" s="69"/>
      <c r="K38" s="69"/>
      <c r="L38" s="86" t="s">
        <v>101</v>
      </c>
      <c r="M38" s="88"/>
      <c r="N38" s="89"/>
      <c r="O38" s="90"/>
      <c r="P38" s="90"/>
      <c r="Q38" s="90"/>
      <c r="R38" s="95"/>
      <c r="S38" s="98" t="s">
        <v>0</v>
      </c>
      <c r="T38" s="104"/>
      <c r="U38" s="84"/>
      <c r="V38" s="45" t="s">
        <v>83</v>
      </c>
      <c r="W38" s="45" t="s">
        <v>85</v>
      </c>
      <c r="X38" s="45" t="s">
        <v>83</v>
      </c>
      <c r="Y38" s="114"/>
      <c r="Z38" s="44"/>
    </row>
    <row r="39" spans="1:26" ht="54.6" customHeight="1">
      <c r="A39" s="44"/>
      <c r="B39" s="49"/>
      <c r="C39" s="60" t="s">
        <v>78</v>
      </c>
      <c r="D39" s="69" t="s">
        <v>77</v>
      </c>
      <c r="E39" s="69"/>
      <c r="F39" s="69"/>
      <c r="G39" s="69"/>
      <c r="H39" s="69"/>
      <c r="I39" s="69"/>
      <c r="J39" s="69"/>
      <c r="K39" s="69"/>
      <c r="L39" s="82" t="s">
        <v>101</v>
      </c>
      <c r="M39" s="82"/>
      <c r="N39" s="82"/>
      <c r="O39" s="90"/>
      <c r="P39" s="90"/>
      <c r="Q39" s="90"/>
      <c r="R39" s="95"/>
      <c r="S39" s="98" t="s">
        <v>147</v>
      </c>
      <c r="T39" s="104"/>
      <c r="U39" s="84"/>
      <c r="V39" s="45" t="s">
        <v>83</v>
      </c>
      <c r="W39" s="45" t="s">
        <v>85</v>
      </c>
      <c r="X39" s="45" t="s">
        <v>83</v>
      </c>
      <c r="Y39" s="114"/>
      <c r="Z39" s="44"/>
    </row>
    <row r="40" spans="1:26" ht="54" customHeight="1">
      <c r="A40" s="44"/>
      <c r="B40" s="49"/>
      <c r="C40" s="60" t="s">
        <v>146</v>
      </c>
      <c r="D40" s="69" t="s">
        <v>54</v>
      </c>
      <c r="E40" s="69"/>
      <c r="F40" s="69"/>
      <c r="G40" s="69"/>
      <c r="H40" s="69"/>
      <c r="I40" s="69"/>
      <c r="J40" s="69"/>
      <c r="K40" s="69"/>
      <c r="L40" s="87"/>
      <c r="M40" s="87"/>
      <c r="N40" s="87"/>
      <c r="O40" s="82" t="s">
        <v>127</v>
      </c>
      <c r="P40" s="82"/>
      <c r="Q40" s="82"/>
      <c r="R40" s="96"/>
      <c r="S40" s="98" t="s">
        <v>138</v>
      </c>
      <c r="T40" s="104"/>
      <c r="U40" s="84"/>
      <c r="V40" s="45" t="s">
        <v>83</v>
      </c>
      <c r="W40" s="45" t="s">
        <v>85</v>
      </c>
      <c r="X40" s="45" t="s">
        <v>83</v>
      </c>
      <c r="Y40" s="114"/>
      <c r="Z40" s="44"/>
    </row>
    <row r="41" spans="1:26" ht="15" customHeight="1">
      <c r="A41" s="44"/>
      <c r="B41" s="49"/>
      <c r="C41" s="44"/>
      <c r="D41" s="44"/>
      <c r="E41" s="44"/>
      <c r="F41" s="44"/>
      <c r="G41" s="44"/>
      <c r="H41" s="44"/>
      <c r="I41" s="44"/>
      <c r="J41" s="44"/>
      <c r="K41" s="44"/>
      <c r="L41" s="44"/>
      <c r="M41" s="44"/>
      <c r="N41" s="44"/>
      <c r="O41" s="44"/>
      <c r="P41" s="44"/>
      <c r="Q41" s="44"/>
      <c r="R41" s="44"/>
      <c r="S41" s="44"/>
      <c r="T41" s="44"/>
      <c r="U41" s="84"/>
      <c r="V41" s="45"/>
      <c r="W41" s="45"/>
      <c r="X41" s="45"/>
      <c r="Y41" s="114"/>
      <c r="Z41" s="44"/>
    </row>
    <row r="42" spans="1:26" ht="15" customHeight="1">
      <c r="A42" s="44"/>
      <c r="B42" s="49"/>
      <c r="C42" s="44" t="s">
        <v>135</v>
      </c>
      <c r="D42" s="44"/>
      <c r="E42" s="44"/>
      <c r="F42" s="44"/>
      <c r="G42" s="44"/>
      <c r="H42" s="44"/>
      <c r="I42" s="44"/>
      <c r="J42" s="44"/>
      <c r="K42" s="44"/>
      <c r="L42" s="44"/>
      <c r="M42" s="44"/>
      <c r="N42" s="44"/>
      <c r="O42" s="44"/>
      <c r="P42" s="44"/>
      <c r="Q42" s="44"/>
      <c r="R42" s="44"/>
      <c r="S42" s="44"/>
      <c r="T42" s="44"/>
      <c r="U42" s="107" t="s">
        <v>222</v>
      </c>
      <c r="V42" s="109"/>
      <c r="W42" s="109"/>
      <c r="X42" s="109"/>
      <c r="Y42" s="116"/>
      <c r="Z42" s="44"/>
    </row>
    <row r="43" spans="1:26" ht="15" customHeight="1">
      <c r="A43" s="44"/>
      <c r="B43" s="49"/>
      <c r="C43" s="44"/>
      <c r="D43" s="44"/>
      <c r="E43" s="44"/>
      <c r="F43" s="44"/>
      <c r="G43" s="44"/>
      <c r="H43" s="44"/>
      <c r="I43" s="44"/>
      <c r="J43" s="44"/>
      <c r="K43" s="44"/>
      <c r="L43" s="44"/>
      <c r="M43" s="44"/>
      <c r="N43" s="44"/>
      <c r="O43" s="44"/>
      <c r="P43" s="44"/>
      <c r="Q43" s="44"/>
      <c r="R43" s="44"/>
      <c r="S43" s="44"/>
      <c r="T43" s="44"/>
      <c r="U43" s="84"/>
      <c r="V43" s="45"/>
      <c r="W43" s="45"/>
      <c r="X43" s="45"/>
      <c r="Y43" s="114"/>
      <c r="Z43" s="44"/>
    </row>
    <row r="44" spans="1:26" ht="45" customHeight="1">
      <c r="A44" s="44"/>
      <c r="B44" s="49"/>
      <c r="C44" s="53" t="s">
        <v>211</v>
      </c>
      <c r="D44" s="64" t="s">
        <v>253</v>
      </c>
      <c r="E44" s="64"/>
      <c r="F44" s="64"/>
      <c r="G44" s="64"/>
      <c r="H44" s="64"/>
      <c r="I44" s="64"/>
      <c r="J44" s="64"/>
      <c r="K44" s="64"/>
      <c r="L44" s="64"/>
      <c r="M44" s="64"/>
      <c r="N44" s="64"/>
      <c r="O44" s="64"/>
      <c r="P44" s="64"/>
      <c r="Q44" s="64"/>
      <c r="R44" s="64"/>
      <c r="S44" s="64"/>
      <c r="T44" s="100"/>
      <c r="U44" s="84"/>
      <c r="V44" s="45" t="s">
        <v>83</v>
      </c>
      <c r="W44" s="45" t="s">
        <v>85</v>
      </c>
      <c r="X44" s="45" t="s">
        <v>83</v>
      </c>
      <c r="Y44" s="114"/>
      <c r="Z44" s="44"/>
    </row>
    <row r="45" spans="1:26" ht="30" customHeight="1">
      <c r="A45" s="44"/>
      <c r="B45" s="49"/>
      <c r="C45" s="53" t="s">
        <v>248</v>
      </c>
      <c r="D45" s="64" t="s">
        <v>244</v>
      </c>
      <c r="E45" s="64"/>
      <c r="F45" s="64"/>
      <c r="G45" s="64"/>
      <c r="H45" s="64"/>
      <c r="I45" s="64"/>
      <c r="J45" s="64"/>
      <c r="K45" s="64"/>
      <c r="L45" s="64"/>
      <c r="M45" s="64"/>
      <c r="N45" s="64"/>
      <c r="O45" s="64"/>
      <c r="P45" s="64"/>
      <c r="Q45" s="64"/>
      <c r="R45" s="64"/>
      <c r="S45" s="64"/>
      <c r="T45" s="100"/>
      <c r="U45" s="84"/>
      <c r="V45" s="45" t="s">
        <v>83</v>
      </c>
      <c r="W45" s="45" t="s">
        <v>85</v>
      </c>
      <c r="X45" s="45" t="s">
        <v>83</v>
      </c>
      <c r="Y45" s="114"/>
      <c r="Z45" s="44"/>
    </row>
    <row r="46" spans="1:26" ht="7.5" customHeight="1">
      <c r="A46" s="44"/>
      <c r="B46" s="49"/>
      <c r="C46" s="44"/>
      <c r="D46" s="44"/>
      <c r="E46" s="44"/>
      <c r="F46" s="44"/>
      <c r="G46" s="44"/>
      <c r="H46" s="44"/>
      <c r="I46" s="44"/>
      <c r="J46" s="44"/>
      <c r="K46" s="44"/>
      <c r="L46" s="44"/>
      <c r="M46" s="44"/>
      <c r="N46" s="44"/>
      <c r="O46" s="44"/>
      <c r="P46" s="44"/>
      <c r="Q46" s="44"/>
      <c r="R46" s="44"/>
      <c r="S46" s="44"/>
      <c r="T46" s="44"/>
      <c r="U46" s="84"/>
      <c r="V46" s="45"/>
      <c r="W46" s="45"/>
      <c r="X46" s="45"/>
      <c r="Y46" s="114"/>
      <c r="Z46" s="44"/>
    </row>
    <row r="47" spans="1:26" ht="26.25" customHeight="1">
      <c r="A47" s="44"/>
      <c r="B47" s="49"/>
      <c r="C47" s="46" t="s">
        <v>64</v>
      </c>
      <c r="D47" s="55"/>
      <c r="E47" s="55"/>
      <c r="F47" s="55"/>
      <c r="G47" s="55"/>
      <c r="H47" s="74"/>
      <c r="I47" s="79" t="s">
        <v>127</v>
      </c>
      <c r="J47" s="81"/>
      <c r="K47" s="84"/>
      <c r="L47" s="46" t="s">
        <v>242</v>
      </c>
      <c r="M47" s="55"/>
      <c r="N47" s="55"/>
      <c r="O47" s="55"/>
      <c r="P47" s="55"/>
      <c r="Q47" s="74"/>
      <c r="R47" s="79" t="s">
        <v>101</v>
      </c>
      <c r="S47" s="99"/>
      <c r="T47" s="44"/>
      <c r="U47" s="84"/>
      <c r="V47" s="45"/>
      <c r="W47" s="45"/>
      <c r="X47" s="45"/>
      <c r="Y47" s="114"/>
      <c r="Z47" s="44"/>
    </row>
    <row r="48" spans="1:26" ht="7.5" customHeight="1">
      <c r="A48" s="44"/>
      <c r="B48" s="49"/>
      <c r="C48" s="44"/>
      <c r="D48" s="44"/>
      <c r="E48" s="44"/>
      <c r="F48" s="44"/>
      <c r="G48" s="44"/>
      <c r="H48" s="44"/>
      <c r="I48" s="44"/>
      <c r="J48" s="44"/>
      <c r="K48" s="44"/>
      <c r="L48" s="44"/>
      <c r="M48" s="44"/>
      <c r="N48" s="44"/>
      <c r="O48" s="44"/>
      <c r="P48" s="44"/>
      <c r="Q48" s="44"/>
      <c r="R48" s="44"/>
      <c r="S48" s="44"/>
      <c r="T48" s="44"/>
      <c r="U48" s="84"/>
      <c r="V48" s="45"/>
      <c r="W48" s="45"/>
      <c r="X48" s="45"/>
      <c r="Y48" s="114"/>
      <c r="Z48" s="44"/>
    </row>
    <row r="49" spans="1:26" ht="22.5" customHeight="1">
      <c r="A49" s="44"/>
      <c r="B49" s="49"/>
      <c r="C49" s="61"/>
      <c r="D49" s="70"/>
      <c r="E49" s="70"/>
      <c r="F49" s="70"/>
      <c r="G49" s="70"/>
      <c r="H49" s="70"/>
      <c r="I49" s="80"/>
      <c r="J49" s="47" t="s">
        <v>118</v>
      </c>
      <c r="K49" s="47"/>
      <c r="L49" s="47"/>
      <c r="M49" s="47"/>
      <c r="N49" s="47"/>
      <c r="O49" s="128" t="s">
        <v>82</v>
      </c>
      <c r="P49" s="131"/>
      <c r="Q49" s="134"/>
      <c r="R49" s="84"/>
      <c r="S49" s="136"/>
      <c r="T49" s="44"/>
      <c r="U49" s="84"/>
      <c r="V49" s="45"/>
      <c r="W49" s="45"/>
      <c r="X49" s="45"/>
      <c r="Y49" s="114"/>
      <c r="Z49" s="44"/>
    </row>
    <row r="50" spans="1:26" ht="22.5" customHeight="1">
      <c r="A50" s="44"/>
      <c r="B50" s="49"/>
      <c r="C50" s="62" t="s">
        <v>237</v>
      </c>
      <c r="D50" s="71"/>
      <c r="E50" s="77"/>
      <c r="F50" s="69" t="s">
        <v>230</v>
      </c>
      <c r="G50" s="69"/>
      <c r="H50" s="69"/>
      <c r="I50" s="69"/>
      <c r="J50" s="79" t="s">
        <v>101</v>
      </c>
      <c r="K50" s="81"/>
      <c r="L50" s="81"/>
      <c r="M50" s="81"/>
      <c r="N50" s="99"/>
      <c r="O50" s="129" t="s">
        <v>101</v>
      </c>
      <c r="P50" s="132"/>
      <c r="Q50" s="135"/>
      <c r="R50" s="84"/>
      <c r="S50" s="136"/>
      <c r="T50" s="44"/>
      <c r="U50" s="84"/>
      <c r="V50" s="45"/>
      <c r="W50" s="45"/>
      <c r="X50" s="45"/>
      <c r="Y50" s="114"/>
      <c r="Z50" s="44"/>
    </row>
    <row r="51" spans="1:26" ht="22.5" customHeight="1">
      <c r="A51" s="44"/>
      <c r="B51" s="49"/>
      <c r="C51" s="120"/>
      <c r="D51" s="119"/>
      <c r="E51" s="126"/>
      <c r="F51" s="127" t="s">
        <v>226</v>
      </c>
      <c r="G51" s="127"/>
      <c r="H51" s="127"/>
      <c r="I51" s="127"/>
      <c r="J51" s="82" t="s">
        <v>101</v>
      </c>
      <c r="K51" s="82"/>
      <c r="L51" s="82"/>
      <c r="M51" s="82"/>
      <c r="N51" s="82"/>
      <c r="O51" s="130"/>
      <c r="P51" s="133"/>
      <c r="Q51" s="133"/>
      <c r="R51" s="84"/>
      <c r="S51" s="136"/>
      <c r="T51" s="44"/>
      <c r="U51" s="84"/>
      <c r="V51" s="45"/>
      <c r="W51" s="45"/>
      <c r="X51" s="45"/>
      <c r="Y51" s="114"/>
      <c r="Z51" s="44"/>
    </row>
    <row r="52" spans="1:26" ht="22.5" customHeight="1">
      <c r="A52" s="44"/>
      <c r="B52" s="49"/>
      <c r="C52" s="63"/>
      <c r="D52" s="72"/>
      <c r="E52" s="78"/>
      <c r="F52" s="127" t="s">
        <v>223</v>
      </c>
      <c r="G52" s="127"/>
      <c r="H52" s="127"/>
      <c r="I52" s="127"/>
      <c r="J52" s="82" t="s">
        <v>101</v>
      </c>
      <c r="K52" s="82"/>
      <c r="L52" s="82"/>
      <c r="M52" s="82"/>
      <c r="N52" s="82"/>
      <c r="O52" s="79" t="s">
        <v>101</v>
      </c>
      <c r="P52" s="81"/>
      <c r="Q52" s="81"/>
      <c r="R52" s="84"/>
      <c r="S52" s="136"/>
      <c r="T52" s="44"/>
      <c r="U52" s="84"/>
      <c r="V52" s="45"/>
      <c r="W52" s="45"/>
      <c r="X52" s="45"/>
      <c r="Y52" s="114"/>
      <c r="Z52" s="44"/>
    </row>
    <row r="53" spans="1:26">
      <c r="A53" s="44"/>
      <c r="B53" s="49"/>
      <c r="C53" s="44"/>
      <c r="D53" s="44"/>
      <c r="E53" s="44"/>
      <c r="F53" s="44"/>
      <c r="G53" s="44"/>
      <c r="H53" s="44"/>
      <c r="I53" s="44"/>
      <c r="J53" s="44"/>
      <c r="K53" s="44"/>
      <c r="L53" s="44"/>
      <c r="M53" s="44"/>
      <c r="N53" s="44"/>
      <c r="O53" s="44"/>
      <c r="P53" s="44"/>
      <c r="Q53" s="44"/>
      <c r="R53" s="44"/>
      <c r="S53" s="44"/>
      <c r="T53" s="44"/>
      <c r="U53" s="84"/>
      <c r="V53" s="45"/>
      <c r="W53" s="45"/>
      <c r="X53" s="45"/>
      <c r="Y53" s="114"/>
      <c r="Z53" s="44"/>
    </row>
    <row r="54" spans="1:26" ht="17.25">
      <c r="A54" s="44"/>
      <c r="B54" s="49" t="s">
        <v>89</v>
      </c>
      <c r="C54" s="44"/>
      <c r="D54" s="44"/>
      <c r="E54" s="44"/>
      <c r="F54" s="44"/>
      <c r="G54" s="44"/>
      <c r="H54" s="44"/>
      <c r="I54" s="44"/>
      <c r="J54" s="44"/>
      <c r="K54" s="44"/>
      <c r="L54" s="44"/>
      <c r="M54" s="44"/>
      <c r="N54" s="44"/>
      <c r="O54" s="44"/>
      <c r="P54" s="44"/>
      <c r="Q54" s="44"/>
      <c r="R54" s="44"/>
      <c r="S54" s="44"/>
      <c r="T54" s="44"/>
      <c r="U54" s="107" t="s">
        <v>222</v>
      </c>
      <c r="V54" s="109"/>
      <c r="W54" s="109"/>
      <c r="X54" s="109"/>
      <c r="Y54" s="116"/>
      <c r="Z54" s="44"/>
    </row>
    <row r="55" spans="1:26">
      <c r="A55" s="44"/>
      <c r="B55" s="49"/>
      <c r="C55" s="44"/>
      <c r="D55" s="44"/>
      <c r="E55" s="44"/>
      <c r="F55" s="44"/>
      <c r="G55" s="44"/>
      <c r="H55" s="44"/>
      <c r="I55" s="44"/>
      <c r="J55" s="44"/>
      <c r="K55" s="44"/>
      <c r="L55" s="44"/>
      <c r="M55" s="44"/>
      <c r="N55" s="44"/>
      <c r="O55" s="44"/>
      <c r="P55" s="44"/>
      <c r="Q55" s="44"/>
      <c r="R55" s="44"/>
      <c r="S55" s="44"/>
      <c r="T55" s="44"/>
      <c r="U55" s="84"/>
      <c r="V55" s="45"/>
      <c r="W55" s="45"/>
      <c r="X55" s="45"/>
      <c r="Y55" s="114"/>
      <c r="Z55" s="44"/>
    </row>
    <row r="56" spans="1:26" ht="15" customHeight="1">
      <c r="A56" s="44"/>
      <c r="B56" s="49"/>
      <c r="C56" s="121" t="s">
        <v>168</v>
      </c>
      <c r="D56" s="124" t="s">
        <v>220</v>
      </c>
      <c r="E56" s="124"/>
      <c r="F56" s="124"/>
      <c r="G56" s="124"/>
      <c r="H56" s="124"/>
      <c r="I56" s="124"/>
      <c r="J56" s="124"/>
      <c r="K56" s="124"/>
      <c r="L56" s="124"/>
      <c r="M56" s="124"/>
      <c r="N56" s="124"/>
      <c r="O56" s="124"/>
      <c r="P56" s="124"/>
      <c r="Q56" s="124"/>
      <c r="R56" s="124"/>
      <c r="S56" s="124"/>
      <c r="T56" s="100"/>
      <c r="U56" s="84"/>
      <c r="V56" s="110" t="s">
        <v>83</v>
      </c>
      <c r="W56" s="110" t="s">
        <v>85</v>
      </c>
      <c r="X56" s="110" t="s">
        <v>83</v>
      </c>
      <c r="Y56" s="114"/>
      <c r="Z56" s="44"/>
    </row>
    <row r="57" spans="1:26" ht="15" customHeight="1">
      <c r="A57" s="44"/>
      <c r="B57" s="50"/>
      <c r="C57" s="122"/>
      <c r="D57" s="125"/>
      <c r="E57" s="125"/>
      <c r="F57" s="125"/>
      <c r="G57" s="125"/>
      <c r="H57" s="125"/>
      <c r="I57" s="125"/>
      <c r="J57" s="125"/>
      <c r="K57" s="125"/>
      <c r="L57" s="125"/>
      <c r="M57" s="125"/>
      <c r="N57" s="125"/>
      <c r="O57" s="125"/>
      <c r="P57" s="125"/>
      <c r="Q57" s="125"/>
      <c r="R57" s="125"/>
      <c r="S57" s="125"/>
      <c r="T57" s="139"/>
      <c r="U57" s="141"/>
      <c r="V57" s="144"/>
      <c r="W57" s="144"/>
      <c r="X57" s="144"/>
      <c r="Y57" s="146"/>
      <c r="Z57" s="44"/>
    </row>
    <row r="58" spans="1:26" ht="15" customHeight="1">
      <c r="A58" s="44"/>
      <c r="B58" s="56"/>
      <c r="C58" s="123"/>
      <c r="D58" s="123"/>
      <c r="E58" s="123"/>
      <c r="F58" s="123"/>
      <c r="G58" s="123"/>
      <c r="H58" s="123"/>
      <c r="I58" s="123"/>
      <c r="J58" s="123"/>
      <c r="K58" s="123"/>
      <c r="L58" s="123"/>
      <c r="M58" s="123"/>
      <c r="N58" s="123"/>
      <c r="O58" s="123"/>
      <c r="P58" s="123"/>
      <c r="Q58" s="123"/>
      <c r="R58" s="123"/>
      <c r="S58" s="123"/>
      <c r="T58" s="123"/>
      <c r="U58" s="142"/>
      <c r="V58" s="143"/>
      <c r="W58" s="143"/>
      <c r="X58" s="143"/>
      <c r="Y58" s="142"/>
      <c r="Z58" s="51"/>
    </row>
    <row r="59" spans="1:26" ht="15" customHeight="1">
      <c r="A59" s="44"/>
      <c r="B59" s="44" t="s">
        <v>79</v>
      </c>
      <c r="C59" s="44"/>
      <c r="D59" s="44"/>
      <c r="E59" s="44"/>
      <c r="F59" s="44"/>
      <c r="G59" s="44"/>
      <c r="H59" s="44"/>
      <c r="I59" s="44"/>
      <c r="J59" s="44"/>
      <c r="K59" s="44"/>
      <c r="L59" s="44"/>
      <c r="M59" s="44"/>
      <c r="N59" s="44"/>
      <c r="O59" s="44"/>
      <c r="P59" s="44"/>
      <c r="Q59" s="44"/>
      <c r="R59" s="44"/>
      <c r="S59" s="44"/>
      <c r="T59" s="44"/>
      <c r="U59" s="44"/>
      <c r="V59" s="44"/>
      <c r="W59" s="44"/>
      <c r="X59" s="44"/>
      <c r="Y59" s="44"/>
      <c r="Z59" s="44"/>
    </row>
    <row r="60" spans="1:26" ht="15" customHeight="1">
      <c r="A60" s="44"/>
      <c r="B60" s="45">
        <v>1</v>
      </c>
      <c r="C60" s="44" t="s">
        <v>69</v>
      </c>
      <c r="D60" s="44"/>
      <c r="E60" s="44"/>
      <c r="F60" s="44"/>
      <c r="G60" s="44"/>
      <c r="H60" s="44"/>
      <c r="I60" s="44"/>
      <c r="J60" s="44"/>
      <c r="K60" s="44"/>
      <c r="L60" s="44"/>
      <c r="M60" s="44"/>
      <c r="N60" s="44"/>
      <c r="O60" s="44"/>
      <c r="P60" s="44"/>
      <c r="Q60" s="44"/>
      <c r="R60" s="44"/>
      <c r="S60" s="44"/>
      <c r="T60" s="44"/>
      <c r="U60" s="44"/>
      <c r="V60" s="44"/>
      <c r="W60" s="44"/>
      <c r="X60" s="44"/>
      <c r="Y60" s="44"/>
      <c r="Z60" s="44"/>
    </row>
    <row r="61" spans="1:26" ht="30" customHeight="1">
      <c r="A61" s="44"/>
      <c r="B61" s="119">
        <v>2</v>
      </c>
      <c r="C61" s="67" t="s">
        <v>219</v>
      </c>
      <c r="D61" s="67"/>
      <c r="E61" s="67"/>
      <c r="F61" s="67"/>
      <c r="G61" s="67"/>
      <c r="H61" s="67"/>
      <c r="I61" s="67"/>
      <c r="J61" s="67"/>
      <c r="K61" s="67"/>
      <c r="L61" s="67"/>
      <c r="M61" s="67"/>
      <c r="N61" s="67"/>
      <c r="O61" s="67"/>
      <c r="P61" s="67"/>
      <c r="Q61" s="67"/>
      <c r="R61" s="67"/>
      <c r="S61" s="67"/>
      <c r="T61" s="67"/>
      <c r="U61" s="67"/>
      <c r="V61" s="67"/>
      <c r="W61" s="67"/>
      <c r="X61" s="67"/>
      <c r="Y61" s="67"/>
      <c r="Z61" s="136"/>
    </row>
    <row r="62" spans="1:26" ht="15" customHeight="1">
      <c r="A62" s="44"/>
      <c r="B62" s="52"/>
      <c r="C62" s="67"/>
      <c r="D62" s="67"/>
      <c r="E62" s="67"/>
      <c r="F62" s="67"/>
      <c r="G62" s="67"/>
      <c r="H62" s="67"/>
      <c r="I62" s="67"/>
      <c r="J62" s="67"/>
      <c r="K62" s="67"/>
      <c r="L62" s="67"/>
      <c r="M62" s="67"/>
      <c r="N62" s="67"/>
      <c r="O62" s="67"/>
      <c r="P62" s="67"/>
      <c r="Q62" s="67"/>
      <c r="R62" s="67"/>
      <c r="S62" s="67"/>
      <c r="T62" s="67"/>
      <c r="U62" s="67"/>
      <c r="V62" s="67"/>
      <c r="W62" s="67"/>
      <c r="X62" s="67"/>
      <c r="Y62" s="67"/>
      <c r="Z62" s="136"/>
    </row>
    <row r="63" spans="1:26" ht="15" customHeight="1">
      <c r="A63" s="44"/>
      <c r="B63" s="119">
        <v>3</v>
      </c>
      <c r="C63" s="67" t="s">
        <v>72</v>
      </c>
      <c r="D63" s="67"/>
      <c r="E63" s="67"/>
      <c r="F63" s="67"/>
      <c r="G63" s="67"/>
      <c r="H63" s="67"/>
      <c r="I63" s="67"/>
      <c r="J63" s="67"/>
      <c r="K63" s="67"/>
      <c r="L63" s="67"/>
      <c r="M63" s="67"/>
      <c r="N63" s="67"/>
      <c r="O63" s="67"/>
      <c r="P63" s="67"/>
      <c r="Q63" s="67"/>
      <c r="R63" s="67"/>
      <c r="S63" s="67"/>
      <c r="T63" s="67"/>
      <c r="U63" s="67"/>
      <c r="V63" s="67"/>
      <c r="W63" s="67"/>
      <c r="X63" s="67"/>
      <c r="Y63" s="67"/>
      <c r="Z63" s="52"/>
    </row>
    <row r="67" spans="5:5">
      <c r="E67" s="42" t="s">
        <v>168</v>
      </c>
    </row>
  </sheetData>
  <mergeCells count="63">
    <mergeCell ref="Q2:Y2"/>
    <mergeCell ref="B4:Y4"/>
    <mergeCell ref="B6:F6"/>
    <mergeCell ref="G6:Y6"/>
    <mergeCell ref="B7:F7"/>
    <mergeCell ref="G7:Y7"/>
    <mergeCell ref="B8:F8"/>
    <mergeCell ref="G8:Y8"/>
    <mergeCell ref="U11:Y11"/>
    <mergeCell ref="D22:T22"/>
    <mergeCell ref="D24:T24"/>
    <mergeCell ref="D29:T29"/>
    <mergeCell ref="C34:T34"/>
    <mergeCell ref="D36:K36"/>
    <mergeCell ref="L36:N36"/>
    <mergeCell ref="O36:Q36"/>
    <mergeCell ref="U36:Y36"/>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U42:Y42"/>
    <mergeCell ref="D44:T44"/>
    <mergeCell ref="D45:T45"/>
    <mergeCell ref="C47:H47"/>
    <mergeCell ref="I47:J47"/>
    <mergeCell ref="L47:Q47"/>
    <mergeCell ref="R47:S47"/>
    <mergeCell ref="C49:I49"/>
    <mergeCell ref="J49:N49"/>
    <mergeCell ref="O49:Q49"/>
    <mergeCell ref="F50:I50"/>
    <mergeCell ref="J50:N50"/>
    <mergeCell ref="O50:Q50"/>
    <mergeCell ref="F51:I51"/>
    <mergeCell ref="J51:N51"/>
    <mergeCell ref="O51:Q51"/>
    <mergeCell ref="F52:I52"/>
    <mergeCell ref="J52:N52"/>
    <mergeCell ref="O52:Q52"/>
    <mergeCell ref="U54:Y54"/>
    <mergeCell ref="C60:Y60"/>
    <mergeCell ref="C63:Y63"/>
    <mergeCell ref="D13:T14"/>
    <mergeCell ref="D16:T17"/>
    <mergeCell ref="AE18:AR21"/>
    <mergeCell ref="D19:T20"/>
    <mergeCell ref="D26:T27"/>
    <mergeCell ref="C50:E52"/>
    <mergeCell ref="D56:T57"/>
    <mergeCell ref="C61:Y62"/>
  </mergeCells>
  <phoneticPr fontId="6"/>
  <dataValidations count="1">
    <dataValidation type="list" allowBlank="1" showDropDown="0" showInputMessage="1" showErrorMessage="1" sqref="V13:V14 X13:X14 V16 X16 V19 X19 V22 X22 V24 X24 V26 X26 V29 X29 V38:V40 X38:X40 V44:V45 X44:X45 V56 X56">
      <formula1>"□,■"</formula1>
    </dataValidation>
  </dataValidations>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sheetPr>
    <tabColor theme="8"/>
  </sheetPr>
  <dimension ref="A2:G13"/>
  <sheetViews>
    <sheetView view="pageBreakPreview" zoomScaleSheetLayoutView="100" workbookViewId="0">
      <selection activeCell="I6" sqref="I6"/>
    </sheetView>
  </sheetViews>
  <sheetFormatPr defaultRowHeight="13.5"/>
  <cols>
    <col min="1" max="1" width="26.375" style="1168" customWidth="1"/>
    <col min="2" max="2" width="15.625" style="1168" customWidth="1"/>
    <col min="3" max="3" width="15.25" style="1168" customWidth="1"/>
    <col min="4" max="4" width="17.5" style="1168" customWidth="1"/>
    <col min="5" max="5" width="15" style="1168" customWidth="1"/>
    <col min="6" max="6" width="15.25" style="1168" hidden="1" customWidth="1"/>
    <col min="7" max="7" width="1.75" style="1168" customWidth="1"/>
    <col min="8" max="8" width="2.5" style="1168" customWidth="1"/>
    <col min="9" max="255" width="9" style="1168" customWidth="1"/>
    <col min="256" max="256" width="1.125" style="1168" customWidth="1"/>
    <col min="257" max="258" width="15.625" style="1168" customWidth="1"/>
    <col min="259" max="259" width="15.25" style="1168" customWidth="1"/>
    <col min="260" max="260" width="17.5" style="1168" customWidth="1"/>
    <col min="261" max="261" width="15.125" style="1168" customWidth="1"/>
    <col min="262" max="262" width="15.25" style="1168" customWidth="1"/>
    <col min="263" max="263" width="3.75" style="1168" customWidth="1"/>
    <col min="264" max="264" width="2.5" style="1168" customWidth="1"/>
    <col min="265" max="511" width="9" style="1168" customWidth="1"/>
    <col min="512" max="512" width="1.125" style="1168" customWidth="1"/>
    <col min="513" max="514" width="15.625" style="1168" customWidth="1"/>
    <col min="515" max="515" width="15.25" style="1168" customWidth="1"/>
    <col min="516" max="516" width="17.5" style="1168" customWidth="1"/>
    <col min="517" max="517" width="15.125" style="1168" customWidth="1"/>
    <col min="518" max="518" width="15.25" style="1168" customWidth="1"/>
    <col min="519" max="519" width="3.75" style="1168" customWidth="1"/>
    <col min="520" max="520" width="2.5" style="1168" customWidth="1"/>
    <col min="521" max="767" width="9" style="1168" customWidth="1"/>
    <col min="768" max="768" width="1.125" style="1168" customWidth="1"/>
    <col min="769" max="770" width="15.625" style="1168" customWidth="1"/>
    <col min="771" max="771" width="15.25" style="1168" customWidth="1"/>
    <col min="772" max="772" width="17.5" style="1168" customWidth="1"/>
    <col min="773" max="773" width="15.125" style="1168" customWidth="1"/>
    <col min="774" max="774" width="15.25" style="1168" customWidth="1"/>
    <col min="775" max="775" width="3.75" style="1168" customWidth="1"/>
    <col min="776" max="776" width="2.5" style="1168" customWidth="1"/>
    <col min="777" max="1023" width="9" style="1168" customWidth="1"/>
    <col min="1024" max="1024" width="1.125" style="1168" customWidth="1"/>
    <col min="1025" max="1026" width="15.625" style="1168" customWidth="1"/>
    <col min="1027" max="1027" width="15.25" style="1168" customWidth="1"/>
    <col min="1028" max="1028" width="17.5" style="1168" customWidth="1"/>
    <col min="1029" max="1029" width="15.125" style="1168" customWidth="1"/>
    <col min="1030" max="1030" width="15.25" style="1168" customWidth="1"/>
    <col min="1031" max="1031" width="3.75" style="1168" customWidth="1"/>
    <col min="1032" max="1032" width="2.5" style="1168" customWidth="1"/>
    <col min="1033" max="1279" width="9" style="1168" customWidth="1"/>
    <col min="1280" max="1280" width="1.125" style="1168" customWidth="1"/>
    <col min="1281" max="1282" width="15.625" style="1168" customWidth="1"/>
    <col min="1283" max="1283" width="15.25" style="1168" customWidth="1"/>
    <col min="1284" max="1284" width="17.5" style="1168" customWidth="1"/>
    <col min="1285" max="1285" width="15.125" style="1168" customWidth="1"/>
    <col min="1286" max="1286" width="15.25" style="1168" customWidth="1"/>
    <col min="1287" max="1287" width="3.75" style="1168" customWidth="1"/>
    <col min="1288" max="1288" width="2.5" style="1168" customWidth="1"/>
    <col min="1289" max="1535" width="9" style="1168" customWidth="1"/>
    <col min="1536" max="1536" width="1.125" style="1168" customWidth="1"/>
    <col min="1537" max="1538" width="15.625" style="1168" customWidth="1"/>
    <col min="1539" max="1539" width="15.25" style="1168" customWidth="1"/>
    <col min="1540" max="1540" width="17.5" style="1168" customWidth="1"/>
    <col min="1541" max="1541" width="15.125" style="1168" customWidth="1"/>
    <col min="1542" max="1542" width="15.25" style="1168" customWidth="1"/>
    <col min="1543" max="1543" width="3.75" style="1168" customWidth="1"/>
    <col min="1544" max="1544" width="2.5" style="1168" customWidth="1"/>
    <col min="1545" max="1791" width="9" style="1168" customWidth="1"/>
    <col min="1792" max="1792" width="1.125" style="1168" customWidth="1"/>
    <col min="1793" max="1794" width="15.625" style="1168" customWidth="1"/>
    <col min="1795" max="1795" width="15.25" style="1168" customWidth="1"/>
    <col min="1796" max="1796" width="17.5" style="1168" customWidth="1"/>
    <col min="1797" max="1797" width="15.125" style="1168" customWidth="1"/>
    <col min="1798" max="1798" width="15.25" style="1168" customWidth="1"/>
    <col min="1799" max="1799" width="3.75" style="1168" customWidth="1"/>
    <col min="1800" max="1800" width="2.5" style="1168" customWidth="1"/>
    <col min="1801" max="2047" width="9" style="1168" customWidth="1"/>
    <col min="2048" max="2048" width="1.125" style="1168" customWidth="1"/>
    <col min="2049" max="2050" width="15.625" style="1168" customWidth="1"/>
    <col min="2051" max="2051" width="15.25" style="1168" customWidth="1"/>
    <col min="2052" max="2052" width="17.5" style="1168" customWidth="1"/>
    <col min="2053" max="2053" width="15.125" style="1168" customWidth="1"/>
    <col min="2054" max="2054" width="15.25" style="1168" customWidth="1"/>
    <col min="2055" max="2055" width="3.75" style="1168" customWidth="1"/>
    <col min="2056" max="2056" width="2.5" style="1168" customWidth="1"/>
    <col min="2057" max="2303" width="9" style="1168" customWidth="1"/>
    <col min="2304" max="2304" width="1.125" style="1168" customWidth="1"/>
    <col min="2305" max="2306" width="15.625" style="1168" customWidth="1"/>
    <col min="2307" max="2307" width="15.25" style="1168" customWidth="1"/>
    <col min="2308" max="2308" width="17.5" style="1168" customWidth="1"/>
    <col min="2309" max="2309" width="15.125" style="1168" customWidth="1"/>
    <col min="2310" max="2310" width="15.25" style="1168" customWidth="1"/>
    <col min="2311" max="2311" width="3.75" style="1168" customWidth="1"/>
    <col min="2312" max="2312" width="2.5" style="1168" customWidth="1"/>
    <col min="2313" max="2559" width="9" style="1168" customWidth="1"/>
    <col min="2560" max="2560" width="1.125" style="1168" customWidth="1"/>
    <col min="2561" max="2562" width="15.625" style="1168" customWidth="1"/>
    <col min="2563" max="2563" width="15.25" style="1168" customWidth="1"/>
    <col min="2564" max="2564" width="17.5" style="1168" customWidth="1"/>
    <col min="2565" max="2565" width="15.125" style="1168" customWidth="1"/>
    <col min="2566" max="2566" width="15.25" style="1168" customWidth="1"/>
    <col min="2567" max="2567" width="3.75" style="1168" customWidth="1"/>
    <col min="2568" max="2568" width="2.5" style="1168" customWidth="1"/>
    <col min="2569" max="2815" width="9" style="1168" customWidth="1"/>
    <col min="2816" max="2816" width="1.125" style="1168" customWidth="1"/>
    <col min="2817" max="2818" width="15.625" style="1168" customWidth="1"/>
    <col min="2819" max="2819" width="15.25" style="1168" customWidth="1"/>
    <col min="2820" max="2820" width="17.5" style="1168" customWidth="1"/>
    <col min="2821" max="2821" width="15.125" style="1168" customWidth="1"/>
    <col min="2822" max="2822" width="15.25" style="1168" customWidth="1"/>
    <col min="2823" max="2823" width="3.75" style="1168" customWidth="1"/>
    <col min="2824" max="2824" width="2.5" style="1168" customWidth="1"/>
    <col min="2825" max="3071" width="9" style="1168" customWidth="1"/>
    <col min="3072" max="3072" width="1.125" style="1168" customWidth="1"/>
    <col min="3073" max="3074" width="15.625" style="1168" customWidth="1"/>
    <col min="3075" max="3075" width="15.25" style="1168" customWidth="1"/>
    <col min="3076" max="3076" width="17.5" style="1168" customWidth="1"/>
    <col min="3077" max="3077" width="15.125" style="1168" customWidth="1"/>
    <col min="3078" max="3078" width="15.25" style="1168" customWidth="1"/>
    <col min="3079" max="3079" width="3.75" style="1168" customWidth="1"/>
    <col min="3080" max="3080" width="2.5" style="1168" customWidth="1"/>
    <col min="3081" max="3327" width="9" style="1168" customWidth="1"/>
    <col min="3328" max="3328" width="1.125" style="1168" customWidth="1"/>
    <col min="3329" max="3330" width="15.625" style="1168" customWidth="1"/>
    <col min="3331" max="3331" width="15.25" style="1168" customWidth="1"/>
    <col min="3332" max="3332" width="17.5" style="1168" customWidth="1"/>
    <col min="3333" max="3333" width="15.125" style="1168" customWidth="1"/>
    <col min="3334" max="3334" width="15.25" style="1168" customWidth="1"/>
    <col min="3335" max="3335" width="3.75" style="1168" customWidth="1"/>
    <col min="3336" max="3336" width="2.5" style="1168" customWidth="1"/>
    <col min="3337" max="3583" width="9" style="1168" customWidth="1"/>
    <col min="3584" max="3584" width="1.125" style="1168" customWidth="1"/>
    <col min="3585" max="3586" width="15.625" style="1168" customWidth="1"/>
    <col min="3587" max="3587" width="15.25" style="1168" customWidth="1"/>
    <col min="3588" max="3588" width="17.5" style="1168" customWidth="1"/>
    <col min="3589" max="3589" width="15.125" style="1168" customWidth="1"/>
    <col min="3590" max="3590" width="15.25" style="1168" customWidth="1"/>
    <col min="3591" max="3591" width="3.75" style="1168" customWidth="1"/>
    <col min="3592" max="3592" width="2.5" style="1168" customWidth="1"/>
    <col min="3593" max="3839" width="9" style="1168" customWidth="1"/>
    <col min="3840" max="3840" width="1.125" style="1168" customWidth="1"/>
    <col min="3841" max="3842" width="15.625" style="1168" customWidth="1"/>
    <col min="3843" max="3843" width="15.25" style="1168" customWidth="1"/>
    <col min="3844" max="3844" width="17.5" style="1168" customWidth="1"/>
    <col min="3845" max="3845" width="15.125" style="1168" customWidth="1"/>
    <col min="3846" max="3846" width="15.25" style="1168" customWidth="1"/>
    <col min="3847" max="3847" width="3.75" style="1168" customWidth="1"/>
    <col min="3848" max="3848" width="2.5" style="1168" customWidth="1"/>
    <col min="3849" max="4095" width="9" style="1168" customWidth="1"/>
    <col min="4096" max="4096" width="1.125" style="1168" customWidth="1"/>
    <col min="4097" max="4098" width="15.625" style="1168" customWidth="1"/>
    <col min="4099" max="4099" width="15.25" style="1168" customWidth="1"/>
    <col min="4100" max="4100" width="17.5" style="1168" customWidth="1"/>
    <col min="4101" max="4101" width="15.125" style="1168" customWidth="1"/>
    <col min="4102" max="4102" width="15.25" style="1168" customWidth="1"/>
    <col min="4103" max="4103" width="3.75" style="1168" customWidth="1"/>
    <col min="4104" max="4104" width="2.5" style="1168" customWidth="1"/>
    <col min="4105" max="4351" width="9" style="1168" customWidth="1"/>
    <col min="4352" max="4352" width="1.125" style="1168" customWidth="1"/>
    <col min="4353" max="4354" width="15.625" style="1168" customWidth="1"/>
    <col min="4355" max="4355" width="15.25" style="1168" customWidth="1"/>
    <col min="4356" max="4356" width="17.5" style="1168" customWidth="1"/>
    <col min="4357" max="4357" width="15.125" style="1168" customWidth="1"/>
    <col min="4358" max="4358" width="15.25" style="1168" customWidth="1"/>
    <col min="4359" max="4359" width="3.75" style="1168" customWidth="1"/>
    <col min="4360" max="4360" width="2.5" style="1168" customWidth="1"/>
    <col min="4361" max="4607" width="9" style="1168" customWidth="1"/>
    <col min="4608" max="4608" width="1.125" style="1168" customWidth="1"/>
    <col min="4609" max="4610" width="15.625" style="1168" customWidth="1"/>
    <col min="4611" max="4611" width="15.25" style="1168" customWidth="1"/>
    <col min="4612" max="4612" width="17.5" style="1168" customWidth="1"/>
    <col min="4613" max="4613" width="15.125" style="1168" customWidth="1"/>
    <col min="4614" max="4614" width="15.25" style="1168" customWidth="1"/>
    <col min="4615" max="4615" width="3.75" style="1168" customWidth="1"/>
    <col min="4616" max="4616" width="2.5" style="1168" customWidth="1"/>
    <col min="4617" max="4863" width="9" style="1168" customWidth="1"/>
    <col min="4864" max="4864" width="1.125" style="1168" customWidth="1"/>
    <col min="4865" max="4866" width="15.625" style="1168" customWidth="1"/>
    <col min="4867" max="4867" width="15.25" style="1168" customWidth="1"/>
    <col min="4868" max="4868" width="17.5" style="1168" customWidth="1"/>
    <col min="4869" max="4869" width="15.125" style="1168" customWidth="1"/>
    <col min="4870" max="4870" width="15.25" style="1168" customWidth="1"/>
    <col min="4871" max="4871" width="3.75" style="1168" customWidth="1"/>
    <col min="4872" max="4872" width="2.5" style="1168" customWidth="1"/>
    <col min="4873" max="5119" width="9" style="1168" customWidth="1"/>
    <col min="5120" max="5120" width="1.125" style="1168" customWidth="1"/>
    <col min="5121" max="5122" width="15.625" style="1168" customWidth="1"/>
    <col min="5123" max="5123" width="15.25" style="1168" customWidth="1"/>
    <col min="5124" max="5124" width="17.5" style="1168" customWidth="1"/>
    <col min="5125" max="5125" width="15.125" style="1168" customWidth="1"/>
    <col min="5126" max="5126" width="15.25" style="1168" customWidth="1"/>
    <col min="5127" max="5127" width="3.75" style="1168" customWidth="1"/>
    <col min="5128" max="5128" width="2.5" style="1168" customWidth="1"/>
    <col min="5129" max="5375" width="9" style="1168" customWidth="1"/>
    <col min="5376" max="5376" width="1.125" style="1168" customWidth="1"/>
    <col min="5377" max="5378" width="15.625" style="1168" customWidth="1"/>
    <col min="5379" max="5379" width="15.25" style="1168" customWidth="1"/>
    <col min="5380" max="5380" width="17.5" style="1168" customWidth="1"/>
    <col min="5381" max="5381" width="15.125" style="1168" customWidth="1"/>
    <col min="5382" max="5382" width="15.25" style="1168" customWidth="1"/>
    <col min="5383" max="5383" width="3.75" style="1168" customWidth="1"/>
    <col min="5384" max="5384" width="2.5" style="1168" customWidth="1"/>
    <col min="5385" max="5631" width="9" style="1168" customWidth="1"/>
    <col min="5632" max="5632" width="1.125" style="1168" customWidth="1"/>
    <col min="5633" max="5634" width="15.625" style="1168" customWidth="1"/>
    <col min="5635" max="5635" width="15.25" style="1168" customWidth="1"/>
    <col min="5636" max="5636" width="17.5" style="1168" customWidth="1"/>
    <col min="5637" max="5637" width="15.125" style="1168" customWidth="1"/>
    <col min="5638" max="5638" width="15.25" style="1168" customWidth="1"/>
    <col min="5639" max="5639" width="3.75" style="1168" customWidth="1"/>
    <col min="5640" max="5640" width="2.5" style="1168" customWidth="1"/>
    <col min="5641" max="5887" width="9" style="1168" customWidth="1"/>
    <col min="5888" max="5888" width="1.125" style="1168" customWidth="1"/>
    <col min="5889" max="5890" width="15.625" style="1168" customWidth="1"/>
    <col min="5891" max="5891" width="15.25" style="1168" customWidth="1"/>
    <col min="5892" max="5892" width="17.5" style="1168" customWidth="1"/>
    <col min="5893" max="5893" width="15.125" style="1168" customWidth="1"/>
    <col min="5894" max="5894" width="15.25" style="1168" customWidth="1"/>
    <col min="5895" max="5895" width="3.75" style="1168" customWidth="1"/>
    <col min="5896" max="5896" width="2.5" style="1168" customWidth="1"/>
    <col min="5897" max="6143" width="9" style="1168" customWidth="1"/>
    <col min="6144" max="6144" width="1.125" style="1168" customWidth="1"/>
    <col min="6145" max="6146" width="15.625" style="1168" customWidth="1"/>
    <col min="6147" max="6147" width="15.25" style="1168" customWidth="1"/>
    <col min="6148" max="6148" width="17.5" style="1168" customWidth="1"/>
    <col min="6149" max="6149" width="15.125" style="1168" customWidth="1"/>
    <col min="6150" max="6150" width="15.25" style="1168" customWidth="1"/>
    <col min="6151" max="6151" width="3.75" style="1168" customWidth="1"/>
    <col min="6152" max="6152" width="2.5" style="1168" customWidth="1"/>
    <col min="6153" max="6399" width="9" style="1168" customWidth="1"/>
    <col min="6400" max="6400" width="1.125" style="1168" customWidth="1"/>
    <col min="6401" max="6402" width="15.625" style="1168" customWidth="1"/>
    <col min="6403" max="6403" width="15.25" style="1168" customWidth="1"/>
    <col min="6404" max="6404" width="17.5" style="1168" customWidth="1"/>
    <col min="6405" max="6405" width="15.125" style="1168" customWidth="1"/>
    <col min="6406" max="6406" width="15.25" style="1168" customWidth="1"/>
    <col min="6407" max="6407" width="3.75" style="1168" customWidth="1"/>
    <col min="6408" max="6408" width="2.5" style="1168" customWidth="1"/>
    <col min="6409" max="6655" width="9" style="1168" customWidth="1"/>
    <col min="6656" max="6656" width="1.125" style="1168" customWidth="1"/>
    <col min="6657" max="6658" width="15.625" style="1168" customWidth="1"/>
    <col min="6659" max="6659" width="15.25" style="1168" customWidth="1"/>
    <col min="6660" max="6660" width="17.5" style="1168" customWidth="1"/>
    <col min="6661" max="6661" width="15.125" style="1168" customWidth="1"/>
    <col min="6662" max="6662" width="15.25" style="1168" customWidth="1"/>
    <col min="6663" max="6663" width="3.75" style="1168" customWidth="1"/>
    <col min="6664" max="6664" width="2.5" style="1168" customWidth="1"/>
    <col min="6665" max="6911" width="9" style="1168" customWidth="1"/>
    <col min="6912" max="6912" width="1.125" style="1168" customWidth="1"/>
    <col min="6913" max="6914" width="15.625" style="1168" customWidth="1"/>
    <col min="6915" max="6915" width="15.25" style="1168" customWidth="1"/>
    <col min="6916" max="6916" width="17.5" style="1168" customWidth="1"/>
    <col min="6917" max="6917" width="15.125" style="1168" customWidth="1"/>
    <col min="6918" max="6918" width="15.25" style="1168" customWidth="1"/>
    <col min="6919" max="6919" width="3.75" style="1168" customWidth="1"/>
    <col min="6920" max="6920" width="2.5" style="1168" customWidth="1"/>
    <col min="6921" max="7167" width="9" style="1168" customWidth="1"/>
    <col min="7168" max="7168" width="1.125" style="1168" customWidth="1"/>
    <col min="7169" max="7170" width="15.625" style="1168" customWidth="1"/>
    <col min="7171" max="7171" width="15.25" style="1168" customWidth="1"/>
    <col min="7172" max="7172" width="17.5" style="1168" customWidth="1"/>
    <col min="7173" max="7173" width="15.125" style="1168" customWidth="1"/>
    <col min="7174" max="7174" width="15.25" style="1168" customWidth="1"/>
    <col min="7175" max="7175" width="3.75" style="1168" customWidth="1"/>
    <col min="7176" max="7176" width="2.5" style="1168" customWidth="1"/>
    <col min="7177" max="7423" width="9" style="1168" customWidth="1"/>
    <col min="7424" max="7424" width="1.125" style="1168" customWidth="1"/>
    <col min="7425" max="7426" width="15.625" style="1168" customWidth="1"/>
    <col min="7427" max="7427" width="15.25" style="1168" customWidth="1"/>
    <col min="7428" max="7428" width="17.5" style="1168" customWidth="1"/>
    <col min="7429" max="7429" width="15.125" style="1168" customWidth="1"/>
    <col min="7430" max="7430" width="15.25" style="1168" customWidth="1"/>
    <col min="7431" max="7431" width="3.75" style="1168" customWidth="1"/>
    <col min="7432" max="7432" width="2.5" style="1168" customWidth="1"/>
    <col min="7433" max="7679" width="9" style="1168" customWidth="1"/>
    <col min="7680" max="7680" width="1.125" style="1168" customWidth="1"/>
    <col min="7681" max="7682" width="15.625" style="1168" customWidth="1"/>
    <col min="7683" max="7683" width="15.25" style="1168" customWidth="1"/>
    <col min="7684" max="7684" width="17.5" style="1168" customWidth="1"/>
    <col min="7685" max="7685" width="15.125" style="1168" customWidth="1"/>
    <col min="7686" max="7686" width="15.25" style="1168" customWidth="1"/>
    <col min="7687" max="7687" width="3.75" style="1168" customWidth="1"/>
    <col min="7688" max="7688" width="2.5" style="1168" customWidth="1"/>
    <col min="7689" max="7935" width="9" style="1168" customWidth="1"/>
    <col min="7936" max="7936" width="1.125" style="1168" customWidth="1"/>
    <col min="7937" max="7938" width="15.625" style="1168" customWidth="1"/>
    <col min="7939" max="7939" width="15.25" style="1168" customWidth="1"/>
    <col min="7940" max="7940" width="17.5" style="1168" customWidth="1"/>
    <col min="7941" max="7941" width="15.125" style="1168" customWidth="1"/>
    <col min="7942" max="7942" width="15.25" style="1168" customWidth="1"/>
    <col min="7943" max="7943" width="3.75" style="1168" customWidth="1"/>
    <col min="7944" max="7944" width="2.5" style="1168" customWidth="1"/>
    <col min="7945" max="8191" width="9" style="1168" customWidth="1"/>
    <col min="8192" max="8192" width="1.125" style="1168" customWidth="1"/>
    <col min="8193" max="8194" width="15.625" style="1168" customWidth="1"/>
    <col min="8195" max="8195" width="15.25" style="1168" customWidth="1"/>
    <col min="8196" max="8196" width="17.5" style="1168" customWidth="1"/>
    <col min="8197" max="8197" width="15.125" style="1168" customWidth="1"/>
    <col min="8198" max="8198" width="15.25" style="1168" customWidth="1"/>
    <col min="8199" max="8199" width="3.75" style="1168" customWidth="1"/>
    <col min="8200" max="8200" width="2.5" style="1168" customWidth="1"/>
    <col min="8201" max="8447" width="9" style="1168" customWidth="1"/>
    <col min="8448" max="8448" width="1.125" style="1168" customWidth="1"/>
    <col min="8449" max="8450" width="15.625" style="1168" customWidth="1"/>
    <col min="8451" max="8451" width="15.25" style="1168" customWidth="1"/>
    <col min="8452" max="8452" width="17.5" style="1168" customWidth="1"/>
    <col min="8453" max="8453" width="15.125" style="1168" customWidth="1"/>
    <col min="8454" max="8454" width="15.25" style="1168" customWidth="1"/>
    <col min="8455" max="8455" width="3.75" style="1168" customWidth="1"/>
    <col min="8456" max="8456" width="2.5" style="1168" customWidth="1"/>
    <col min="8457" max="8703" width="9" style="1168" customWidth="1"/>
    <col min="8704" max="8704" width="1.125" style="1168" customWidth="1"/>
    <col min="8705" max="8706" width="15.625" style="1168" customWidth="1"/>
    <col min="8707" max="8707" width="15.25" style="1168" customWidth="1"/>
    <col min="8708" max="8708" width="17.5" style="1168" customWidth="1"/>
    <col min="8709" max="8709" width="15.125" style="1168" customWidth="1"/>
    <col min="8710" max="8710" width="15.25" style="1168" customWidth="1"/>
    <col min="8711" max="8711" width="3.75" style="1168" customWidth="1"/>
    <col min="8712" max="8712" width="2.5" style="1168" customWidth="1"/>
    <col min="8713" max="8959" width="9" style="1168" customWidth="1"/>
    <col min="8960" max="8960" width="1.125" style="1168" customWidth="1"/>
    <col min="8961" max="8962" width="15.625" style="1168" customWidth="1"/>
    <col min="8963" max="8963" width="15.25" style="1168" customWidth="1"/>
    <col min="8964" max="8964" width="17.5" style="1168" customWidth="1"/>
    <col min="8965" max="8965" width="15.125" style="1168" customWidth="1"/>
    <col min="8966" max="8966" width="15.25" style="1168" customWidth="1"/>
    <col min="8967" max="8967" width="3.75" style="1168" customWidth="1"/>
    <col min="8968" max="8968" width="2.5" style="1168" customWidth="1"/>
    <col min="8969" max="9215" width="9" style="1168" customWidth="1"/>
    <col min="9216" max="9216" width="1.125" style="1168" customWidth="1"/>
    <col min="9217" max="9218" width="15.625" style="1168" customWidth="1"/>
    <col min="9219" max="9219" width="15.25" style="1168" customWidth="1"/>
    <col min="9220" max="9220" width="17.5" style="1168" customWidth="1"/>
    <col min="9221" max="9221" width="15.125" style="1168" customWidth="1"/>
    <col min="9222" max="9222" width="15.25" style="1168" customWidth="1"/>
    <col min="9223" max="9223" width="3.75" style="1168" customWidth="1"/>
    <col min="9224" max="9224" width="2.5" style="1168" customWidth="1"/>
    <col min="9225" max="9471" width="9" style="1168" customWidth="1"/>
    <col min="9472" max="9472" width="1.125" style="1168" customWidth="1"/>
    <col min="9473" max="9474" width="15.625" style="1168" customWidth="1"/>
    <col min="9475" max="9475" width="15.25" style="1168" customWidth="1"/>
    <col min="9476" max="9476" width="17.5" style="1168" customWidth="1"/>
    <col min="9477" max="9477" width="15.125" style="1168" customWidth="1"/>
    <col min="9478" max="9478" width="15.25" style="1168" customWidth="1"/>
    <col min="9479" max="9479" width="3.75" style="1168" customWidth="1"/>
    <col min="9480" max="9480" width="2.5" style="1168" customWidth="1"/>
    <col min="9481" max="9727" width="9" style="1168" customWidth="1"/>
    <col min="9728" max="9728" width="1.125" style="1168" customWidth="1"/>
    <col min="9729" max="9730" width="15.625" style="1168" customWidth="1"/>
    <col min="9731" max="9731" width="15.25" style="1168" customWidth="1"/>
    <col min="9732" max="9732" width="17.5" style="1168" customWidth="1"/>
    <col min="9733" max="9733" width="15.125" style="1168" customWidth="1"/>
    <col min="9734" max="9734" width="15.25" style="1168" customWidth="1"/>
    <col min="9735" max="9735" width="3.75" style="1168" customWidth="1"/>
    <col min="9736" max="9736" width="2.5" style="1168" customWidth="1"/>
    <col min="9737" max="9983" width="9" style="1168" customWidth="1"/>
    <col min="9984" max="9984" width="1.125" style="1168" customWidth="1"/>
    <col min="9985" max="9986" width="15.625" style="1168" customWidth="1"/>
    <col min="9987" max="9987" width="15.25" style="1168" customWidth="1"/>
    <col min="9988" max="9988" width="17.5" style="1168" customWidth="1"/>
    <col min="9989" max="9989" width="15.125" style="1168" customWidth="1"/>
    <col min="9990" max="9990" width="15.25" style="1168" customWidth="1"/>
    <col min="9991" max="9991" width="3.75" style="1168" customWidth="1"/>
    <col min="9992" max="9992" width="2.5" style="1168" customWidth="1"/>
    <col min="9993" max="10239" width="9" style="1168" customWidth="1"/>
    <col min="10240" max="10240" width="1.125" style="1168" customWidth="1"/>
    <col min="10241" max="10242" width="15.625" style="1168" customWidth="1"/>
    <col min="10243" max="10243" width="15.25" style="1168" customWidth="1"/>
    <col min="10244" max="10244" width="17.5" style="1168" customWidth="1"/>
    <col min="10245" max="10245" width="15.125" style="1168" customWidth="1"/>
    <col min="10246" max="10246" width="15.25" style="1168" customWidth="1"/>
    <col min="10247" max="10247" width="3.75" style="1168" customWidth="1"/>
    <col min="10248" max="10248" width="2.5" style="1168" customWidth="1"/>
    <col min="10249" max="10495" width="9" style="1168" customWidth="1"/>
    <col min="10496" max="10496" width="1.125" style="1168" customWidth="1"/>
    <col min="10497" max="10498" width="15.625" style="1168" customWidth="1"/>
    <col min="10499" max="10499" width="15.25" style="1168" customWidth="1"/>
    <col min="10500" max="10500" width="17.5" style="1168" customWidth="1"/>
    <col min="10501" max="10501" width="15.125" style="1168" customWidth="1"/>
    <col min="10502" max="10502" width="15.25" style="1168" customWidth="1"/>
    <col min="10503" max="10503" width="3.75" style="1168" customWidth="1"/>
    <col min="10504" max="10504" width="2.5" style="1168" customWidth="1"/>
    <col min="10505" max="10751" width="9" style="1168" customWidth="1"/>
    <col min="10752" max="10752" width="1.125" style="1168" customWidth="1"/>
    <col min="10753" max="10754" width="15.625" style="1168" customWidth="1"/>
    <col min="10755" max="10755" width="15.25" style="1168" customWidth="1"/>
    <col min="10756" max="10756" width="17.5" style="1168" customWidth="1"/>
    <col min="10757" max="10757" width="15.125" style="1168" customWidth="1"/>
    <col min="10758" max="10758" width="15.25" style="1168" customWidth="1"/>
    <col min="10759" max="10759" width="3.75" style="1168" customWidth="1"/>
    <col min="10760" max="10760" width="2.5" style="1168" customWidth="1"/>
    <col min="10761" max="11007" width="9" style="1168" customWidth="1"/>
    <col min="11008" max="11008" width="1.125" style="1168" customWidth="1"/>
    <col min="11009" max="11010" width="15.625" style="1168" customWidth="1"/>
    <col min="11011" max="11011" width="15.25" style="1168" customWidth="1"/>
    <col min="11012" max="11012" width="17.5" style="1168" customWidth="1"/>
    <col min="11013" max="11013" width="15.125" style="1168" customWidth="1"/>
    <col min="11014" max="11014" width="15.25" style="1168" customWidth="1"/>
    <col min="11015" max="11015" width="3.75" style="1168" customWidth="1"/>
    <col min="11016" max="11016" width="2.5" style="1168" customWidth="1"/>
    <col min="11017" max="11263" width="9" style="1168" customWidth="1"/>
    <col min="11264" max="11264" width="1.125" style="1168" customWidth="1"/>
    <col min="11265" max="11266" width="15.625" style="1168" customWidth="1"/>
    <col min="11267" max="11267" width="15.25" style="1168" customWidth="1"/>
    <col min="11268" max="11268" width="17.5" style="1168" customWidth="1"/>
    <col min="11269" max="11269" width="15.125" style="1168" customWidth="1"/>
    <col min="11270" max="11270" width="15.25" style="1168" customWidth="1"/>
    <col min="11271" max="11271" width="3.75" style="1168" customWidth="1"/>
    <col min="11272" max="11272" width="2.5" style="1168" customWidth="1"/>
    <col min="11273" max="11519" width="9" style="1168" customWidth="1"/>
    <col min="11520" max="11520" width="1.125" style="1168" customWidth="1"/>
    <col min="11521" max="11522" width="15.625" style="1168" customWidth="1"/>
    <col min="11523" max="11523" width="15.25" style="1168" customWidth="1"/>
    <col min="11524" max="11524" width="17.5" style="1168" customWidth="1"/>
    <col min="11525" max="11525" width="15.125" style="1168" customWidth="1"/>
    <col min="11526" max="11526" width="15.25" style="1168" customWidth="1"/>
    <col min="11527" max="11527" width="3.75" style="1168" customWidth="1"/>
    <col min="11528" max="11528" width="2.5" style="1168" customWidth="1"/>
    <col min="11529" max="11775" width="9" style="1168" customWidth="1"/>
    <col min="11776" max="11776" width="1.125" style="1168" customWidth="1"/>
    <col min="11777" max="11778" width="15.625" style="1168" customWidth="1"/>
    <col min="11779" max="11779" width="15.25" style="1168" customWidth="1"/>
    <col min="11780" max="11780" width="17.5" style="1168" customWidth="1"/>
    <col min="11781" max="11781" width="15.125" style="1168" customWidth="1"/>
    <col min="11782" max="11782" width="15.25" style="1168" customWidth="1"/>
    <col min="11783" max="11783" width="3.75" style="1168" customWidth="1"/>
    <col min="11784" max="11784" width="2.5" style="1168" customWidth="1"/>
    <col min="11785" max="12031" width="9" style="1168" customWidth="1"/>
    <col min="12032" max="12032" width="1.125" style="1168" customWidth="1"/>
    <col min="12033" max="12034" width="15.625" style="1168" customWidth="1"/>
    <col min="12035" max="12035" width="15.25" style="1168" customWidth="1"/>
    <col min="12036" max="12036" width="17.5" style="1168" customWidth="1"/>
    <col min="12037" max="12037" width="15.125" style="1168" customWidth="1"/>
    <col min="12038" max="12038" width="15.25" style="1168" customWidth="1"/>
    <col min="12039" max="12039" width="3.75" style="1168" customWidth="1"/>
    <col min="12040" max="12040" width="2.5" style="1168" customWidth="1"/>
    <col min="12041" max="12287" width="9" style="1168" customWidth="1"/>
    <col min="12288" max="12288" width="1.125" style="1168" customWidth="1"/>
    <col min="12289" max="12290" width="15.625" style="1168" customWidth="1"/>
    <col min="12291" max="12291" width="15.25" style="1168" customWidth="1"/>
    <col min="12292" max="12292" width="17.5" style="1168" customWidth="1"/>
    <col min="12293" max="12293" width="15.125" style="1168" customWidth="1"/>
    <col min="12294" max="12294" width="15.25" style="1168" customWidth="1"/>
    <col min="12295" max="12295" width="3.75" style="1168" customWidth="1"/>
    <col min="12296" max="12296" width="2.5" style="1168" customWidth="1"/>
    <col min="12297" max="12543" width="9" style="1168" customWidth="1"/>
    <col min="12544" max="12544" width="1.125" style="1168" customWidth="1"/>
    <col min="12545" max="12546" width="15.625" style="1168" customWidth="1"/>
    <col min="12547" max="12547" width="15.25" style="1168" customWidth="1"/>
    <col min="12548" max="12548" width="17.5" style="1168" customWidth="1"/>
    <col min="12549" max="12549" width="15.125" style="1168" customWidth="1"/>
    <col min="12550" max="12550" width="15.25" style="1168" customWidth="1"/>
    <col min="12551" max="12551" width="3.75" style="1168" customWidth="1"/>
    <col min="12552" max="12552" width="2.5" style="1168" customWidth="1"/>
    <col min="12553" max="12799" width="9" style="1168" customWidth="1"/>
    <col min="12800" max="12800" width="1.125" style="1168" customWidth="1"/>
    <col min="12801" max="12802" width="15.625" style="1168" customWidth="1"/>
    <col min="12803" max="12803" width="15.25" style="1168" customWidth="1"/>
    <col min="12804" max="12804" width="17.5" style="1168" customWidth="1"/>
    <col min="12805" max="12805" width="15.125" style="1168" customWidth="1"/>
    <col min="12806" max="12806" width="15.25" style="1168" customWidth="1"/>
    <col min="12807" max="12807" width="3.75" style="1168" customWidth="1"/>
    <col min="12808" max="12808" width="2.5" style="1168" customWidth="1"/>
    <col min="12809" max="13055" width="9" style="1168" customWidth="1"/>
    <col min="13056" max="13056" width="1.125" style="1168" customWidth="1"/>
    <col min="13057" max="13058" width="15.625" style="1168" customWidth="1"/>
    <col min="13059" max="13059" width="15.25" style="1168" customWidth="1"/>
    <col min="13060" max="13060" width="17.5" style="1168" customWidth="1"/>
    <col min="13061" max="13061" width="15.125" style="1168" customWidth="1"/>
    <col min="13062" max="13062" width="15.25" style="1168" customWidth="1"/>
    <col min="13063" max="13063" width="3.75" style="1168" customWidth="1"/>
    <col min="13064" max="13064" width="2.5" style="1168" customWidth="1"/>
    <col min="13065" max="13311" width="9" style="1168" customWidth="1"/>
    <col min="13312" max="13312" width="1.125" style="1168" customWidth="1"/>
    <col min="13313" max="13314" width="15.625" style="1168" customWidth="1"/>
    <col min="13315" max="13315" width="15.25" style="1168" customWidth="1"/>
    <col min="13316" max="13316" width="17.5" style="1168" customWidth="1"/>
    <col min="13317" max="13317" width="15.125" style="1168" customWidth="1"/>
    <col min="13318" max="13318" width="15.25" style="1168" customWidth="1"/>
    <col min="13319" max="13319" width="3.75" style="1168" customWidth="1"/>
    <col min="13320" max="13320" width="2.5" style="1168" customWidth="1"/>
    <col min="13321" max="13567" width="9" style="1168" customWidth="1"/>
    <col min="13568" max="13568" width="1.125" style="1168" customWidth="1"/>
    <col min="13569" max="13570" width="15.625" style="1168" customWidth="1"/>
    <col min="13571" max="13571" width="15.25" style="1168" customWidth="1"/>
    <col min="13572" max="13572" width="17.5" style="1168" customWidth="1"/>
    <col min="13573" max="13573" width="15.125" style="1168" customWidth="1"/>
    <col min="13574" max="13574" width="15.25" style="1168" customWidth="1"/>
    <col min="13575" max="13575" width="3.75" style="1168" customWidth="1"/>
    <col min="13576" max="13576" width="2.5" style="1168" customWidth="1"/>
    <col min="13577" max="13823" width="9" style="1168" customWidth="1"/>
    <col min="13824" max="13824" width="1.125" style="1168" customWidth="1"/>
    <col min="13825" max="13826" width="15.625" style="1168" customWidth="1"/>
    <col min="13827" max="13827" width="15.25" style="1168" customWidth="1"/>
    <col min="13828" max="13828" width="17.5" style="1168" customWidth="1"/>
    <col min="13829" max="13829" width="15.125" style="1168" customWidth="1"/>
    <col min="13830" max="13830" width="15.25" style="1168" customWidth="1"/>
    <col min="13831" max="13831" width="3.75" style="1168" customWidth="1"/>
    <col min="13832" max="13832" width="2.5" style="1168" customWidth="1"/>
    <col min="13833" max="14079" width="9" style="1168" customWidth="1"/>
    <col min="14080" max="14080" width="1.125" style="1168" customWidth="1"/>
    <col min="14081" max="14082" width="15.625" style="1168" customWidth="1"/>
    <col min="14083" max="14083" width="15.25" style="1168" customWidth="1"/>
    <col min="14084" max="14084" width="17.5" style="1168" customWidth="1"/>
    <col min="14085" max="14085" width="15.125" style="1168" customWidth="1"/>
    <col min="14086" max="14086" width="15.25" style="1168" customWidth="1"/>
    <col min="14087" max="14087" width="3.75" style="1168" customWidth="1"/>
    <col min="14088" max="14088" width="2.5" style="1168" customWidth="1"/>
    <col min="14089" max="14335" width="9" style="1168" customWidth="1"/>
    <col min="14336" max="14336" width="1.125" style="1168" customWidth="1"/>
    <col min="14337" max="14338" width="15.625" style="1168" customWidth="1"/>
    <col min="14339" max="14339" width="15.25" style="1168" customWidth="1"/>
    <col min="14340" max="14340" width="17.5" style="1168" customWidth="1"/>
    <col min="14341" max="14341" width="15.125" style="1168" customWidth="1"/>
    <col min="14342" max="14342" width="15.25" style="1168" customWidth="1"/>
    <col min="14343" max="14343" width="3.75" style="1168" customWidth="1"/>
    <col min="14344" max="14344" width="2.5" style="1168" customWidth="1"/>
    <col min="14345" max="14591" width="9" style="1168" customWidth="1"/>
    <col min="14592" max="14592" width="1.125" style="1168" customWidth="1"/>
    <col min="14593" max="14594" width="15.625" style="1168" customWidth="1"/>
    <col min="14595" max="14595" width="15.25" style="1168" customWidth="1"/>
    <col min="14596" max="14596" width="17.5" style="1168" customWidth="1"/>
    <col min="14597" max="14597" width="15.125" style="1168" customWidth="1"/>
    <col min="14598" max="14598" width="15.25" style="1168" customWidth="1"/>
    <col min="14599" max="14599" width="3.75" style="1168" customWidth="1"/>
    <col min="14600" max="14600" width="2.5" style="1168" customWidth="1"/>
    <col min="14601" max="14847" width="9" style="1168" customWidth="1"/>
    <col min="14848" max="14848" width="1.125" style="1168" customWidth="1"/>
    <col min="14849" max="14850" width="15.625" style="1168" customWidth="1"/>
    <col min="14851" max="14851" width="15.25" style="1168" customWidth="1"/>
    <col min="14852" max="14852" width="17.5" style="1168" customWidth="1"/>
    <col min="14853" max="14853" width="15.125" style="1168" customWidth="1"/>
    <col min="14854" max="14854" width="15.25" style="1168" customWidth="1"/>
    <col min="14855" max="14855" width="3.75" style="1168" customWidth="1"/>
    <col min="14856" max="14856" width="2.5" style="1168" customWidth="1"/>
    <col min="14857" max="15103" width="9" style="1168" customWidth="1"/>
    <col min="15104" max="15104" width="1.125" style="1168" customWidth="1"/>
    <col min="15105" max="15106" width="15.625" style="1168" customWidth="1"/>
    <col min="15107" max="15107" width="15.25" style="1168" customWidth="1"/>
    <col min="15108" max="15108" width="17.5" style="1168" customWidth="1"/>
    <col min="15109" max="15109" width="15.125" style="1168" customWidth="1"/>
    <col min="15110" max="15110" width="15.25" style="1168" customWidth="1"/>
    <col min="15111" max="15111" width="3.75" style="1168" customWidth="1"/>
    <col min="15112" max="15112" width="2.5" style="1168" customWidth="1"/>
    <col min="15113" max="15359" width="9" style="1168" customWidth="1"/>
    <col min="15360" max="15360" width="1.125" style="1168" customWidth="1"/>
    <col min="15361" max="15362" width="15.625" style="1168" customWidth="1"/>
    <col min="15363" max="15363" width="15.25" style="1168" customWidth="1"/>
    <col min="15364" max="15364" width="17.5" style="1168" customWidth="1"/>
    <col min="15365" max="15365" width="15.125" style="1168" customWidth="1"/>
    <col min="15366" max="15366" width="15.25" style="1168" customWidth="1"/>
    <col min="15367" max="15367" width="3.75" style="1168" customWidth="1"/>
    <col min="15368" max="15368" width="2.5" style="1168" customWidth="1"/>
    <col min="15369" max="15615" width="9" style="1168" customWidth="1"/>
    <col min="15616" max="15616" width="1.125" style="1168" customWidth="1"/>
    <col min="15617" max="15618" width="15.625" style="1168" customWidth="1"/>
    <col min="15619" max="15619" width="15.25" style="1168" customWidth="1"/>
    <col min="15620" max="15620" width="17.5" style="1168" customWidth="1"/>
    <col min="15621" max="15621" width="15.125" style="1168" customWidth="1"/>
    <col min="15622" max="15622" width="15.25" style="1168" customWidth="1"/>
    <col min="15623" max="15623" width="3.75" style="1168" customWidth="1"/>
    <col min="15624" max="15624" width="2.5" style="1168" customWidth="1"/>
    <col min="15625" max="15871" width="9" style="1168" customWidth="1"/>
    <col min="15872" max="15872" width="1.125" style="1168" customWidth="1"/>
    <col min="15873" max="15874" width="15.625" style="1168" customWidth="1"/>
    <col min="15875" max="15875" width="15.25" style="1168" customWidth="1"/>
    <col min="15876" max="15876" width="17.5" style="1168" customWidth="1"/>
    <col min="15877" max="15877" width="15.125" style="1168" customWidth="1"/>
    <col min="15878" max="15878" width="15.25" style="1168" customWidth="1"/>
    <col min="15879" max="15879" width="3.75" style="1168" customWidth="1"/>
    <col min="15880" max="15880" width="2.5" style="1168" customWidth="1"/>
    <col min="15881" max="16127" width="9" style="1168" customWidth="1"/>
    <col min="16128" max="16128" width="1.125" style="1168" customWidth="1"/>
    <col min="16129" max="16130" width="15.625" style="1168" customWidth="1"/>
    <col min="16131" max="16131" width="15.25" style="1168" customWidth="1"/>
    <col min="16132" max="16132" width="17.5" style="1168" customWidth="1"/>
    <col min="16133" max="16133" width="15.125" style="1168" customWidth="1"/>
    <col min="16134" max="16134" width="15.25" style="1168" customWidth="1"/>
    <col min="16135" max="16135" width="3.75" style="1168" customWidth="1"/>
    <col min="16136" max="16136" width="2.5" style="1168" customWidth="1"/>
    <col min="16137" max="16384" width="9" style="1168" customWidth="1"/>
  </cols>
  <sheetData>
    <row r="1" spans="1:7" ht="20.100000000000001" customHeight="1"/>
    <row r="2" spans="1:7" ht="20.100000000000001" customHeight="1">
      <c r="D2" s="260" t="s">
        <v>495</v>
      </c>
      <c r="E2" s="260"/>
      <c r="F2" s="260"/>
    </row>
    <row r="3" spans="1:7" ht="20.100000000000001" customHeight="1">
      <c r="E3" s="260"/>
      <c r="F3" s="260"/>
    </row>
    <row r="4" spans="1:7" ht="20.100000000000001" customHeight="1">
      <c r="A4" s="1274" t="s">
        <v>236</v>
      </c>
      <c r="B4" s="1274"/>
      <c r="C4" s="1274"/>
      <c r="D4" s="1274"/>
      <c r="E4" s="1274"/>
      <c r="F4" s="1274"/>
    </row>
    <row r="5" spans="1:7" ht="20.100000000000001" customHeight="1">
      <c r="A5" s="1463"/>
      <c r="B5" s="1463"/>
      <c r="C5" s="1463"/>
      <c r="D5" s="1463"/>
      <c r="E5" s="1463"/>
      <c r="F5" s="1463"/>
    </row>
    <row r="6" spans="1:7" ht="52.5" customHeight="1">
      <c r="A6" s="244" t="s">
        <v>489</v>
      </c>
      <c r="B6" s="243"/>
      <c r="C6" s="250"/>
      <c r="D6" s="250"/>
      <c r="E6" s="250"/>
      <c r="F6" s="267"/>
      <c r="G6" s="1471"/>
    </row>
    <row r="7" spans="1:7" ht="54.75" customHeight="1">
      <c r="A7" s="1464" t="s">
        <v>485</v>
      </c>
      <c r="B7" s="1468" t="s">
        <v>969</v>
      </c>
      <c r="C7" s="1379"/>
      <c r="D7" s="1379"/>
      <c r="E7" s="1379"/>
      <c r="F7" s="1381"/>
      <c r="G7" s="1471"/>
    </row>
    <row r="8" spans="1:7" ht="18" customHeight="1">
      <c r="A8" s="1379"/>
      <c r="B8" s="1379"/>
      <c r="C8" s="1379"/>
      <c r="D8" s="1379"/>
      <c r="E8" s="1379"/>
      <c r="F8" s="1379"/>
    </row>
    <row r="9" spans="1:7" ht="112.5" customHeight="1">
      <c r="A9" s="1465" t="s">
        <v>996</v>
      </c>
      <c r="B9" s="1377" t="s">
        <v>1082</v>
      </c>
      <c r="C9" s="1469"/>
      <c r="D9" s="1469"/>
      <c r="E9" s="1469"/>
      <c r="F9" s="1470"/>
      <c r="G9" s="1471"/>
    </row>
    <row r="10" spans="1:7" ht="103.5" customHeight="1">
      <c r="A10" s="1466"/>
      <c r="B10" s="1377" t="s">
        <v>1081</v>
      </c>
      <c r="C10" s="1469"/>
      <c r="D10" s="1377"/>
      <c r="E10" s="1469"/>
      <c r="F10" s="1470"/>
      <c r="G10" s="1471"/>
    </row>
    <row r="11" spans="1:7">
      <c r="A11" s="1467"/>
    </row>
    <row r="12" spans="1:7" ht="20.100000000000001" customHeight="1">
      <c r="A12" s="240" t="s">
        <v>906</v>
      </c>
      <c r="B12" s="240"/>
      <c r="C12" s="240"/>
      <c r="D12" s="240"/>
      <c r="E12" s="240"/>
      <c r="F12" s="240"/>
    </row>
    <row r="13" spans="1:7" ht="20.100000000000001" customHeight="1">
      <c r="A13" s="240"/>
      <c r="B13" s="240"/>
      <c r="C13" s="240"/>
      <c r="D13" s="240"/>
      <c r="E13" s="240"/>
      <c r="F13" s="240"/>
    </row>
  </sheetData>
  <mergeCells count="9">
    <mergeCell ref="D2:F2"/>
    <mergeCell ref="A4:F4"/>
    <mergeCell ref="B6:F6"/>
    <mergeCell ref="B7:F7"/>
    <mergeCell ref="B9:F9"/>
    <mergeCell ref="B10:C10"/>
    <mergeCell ref="D10:F10"/>
    <mergeCell ref="A9:A10"/>
    <mergeCell ref="A12:F13"/>
  </mergeCells>
  <phoneticPr fontId="6"/>
  <pageMargins left="0.7" right="0.7" top="0.75" bottom="0.75" header="0.3" footer="0.3"/>
  <pageSetup paperSize="9" fitToWidth="1" fitToHeight="1" orientation="portrait" usePrinterDefaults="1"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sheetPr>
    <tabColor theme="4"/>
  </sheetPr>
  <dimension ref="A1:M14"/>
  <sheetViews>
    <sheetView view="pageBreakPreview" zoomScale="110" zoomScaleSheetLayoutView="110" workbookViewId="0"/>
  </sheetViews>
  <sheetFormatPr defaultRowHeight="13.5"/>
  <cols>
    <col min="1" max="1" width="1.375" style="289" customWidth="1"/>
    <col min="2" max="2" width="24.25" style="289" customWidth="1"/>
    <col min="3" max="3" width="4" style="289" customWidth="1"/>
    <col min="4" max="5" width="30.625" style="289" customWidth="1"/>
    <col min="6" max="6" width="3.125" style="289" customWidth="1"/>
    <col min="7" max="7" width="1.375" style="289" customWidth="1"/>
    <col min="8" max="255" width="9" style="289" customWidth="1"/>
    <col min="256" max="256" width="4.625" style="289" customWidth="1"/>
    <col min="257" max="257" width="24.25" style="289" customWidth="1"/>
    <col min="258" max="258" width="4" style="289" customWidth="1"/>
    <col min="259" max="261" width="20.125" style="289" customWidth="1"/>
    <col min="262" max="262" width="3.125" style="289" customWidth="1"/>
    <col min="263" max="511" width="9" style="289" customWidth="1"/>
    <col min="512" max="512" width="4.625" style="289" customWidth="1"/>
    <col min="513" max="513" width="24.25" style="289" customWidth="1"/>
    <col min="514" max="514" width="4" style="289" customWidth="1"/>
    <col min="515" max="517" width="20.125" style="289" customWidth="1"/>
    <col min="518" max="518" width="3.125" style="289" customWidth="1"/>
    <col min="519" max="767" width="9" style="289" customWidth="1"/>
    <col min="768" max="768" width="4.625" style="289" customWidth="1"/>
    <col min="769" max="769" width="24.25" style="289" customWidth="1"/>
    <col min="770" max="770" width="4" style="289" customWidth="1"/>
    <col min="771" max="773" width="20.125" style="289" customWidth="1"/>
    <col min="774" max="774" width="3.125" style="289" customWidth="1"/>
    <col min="775" max="1023" width="9" style="289" customWidth="1"/>
    <col min="1024" max="1024" width="4.625" style="289" customWidth="1"/>
    <col min="1025" max="1025" width="24.25" style="289" customWidth="1"/>
    <col min="1026" max="1026" width="4" style="289" customWidth="1"/>
    <col min="1027" max="1029" width="20.125" style="289" customWidth="1"/>
    <col min="1030" max="1030" width="3.125" style="289" customWidth="1"/>
    <col min="1031" max="1279" width="9" style="289" customWidth="1"/>
    <col min="1280" max="1280" width="4.625" style="289" customWidth="1"/>
    <col min="1281" max="1281" width="24.25" style="289" customWidth="1"/>
    <col min="1282" max="1282" width="4" style="289" customWidth="1"/>
    <col min="1283" max="1285" width="20.125" style="289" customWidth="1"/>
    <col min="1286" max="1286" width="3.125" style="289" customWidth="1"/>
    <col min="1287" max="1535" width="9" style="289" customWidth="1"/>
    <col min="1536" max="1536" width="4.625" style="289" customWidth="1"/>
    <col min="1537" max="1537" width="24.25" style="289" customWidth="1"/>
    <col min="1538" max="1538" width="4" style="289" customWidth="1"/>
    <col min="1539" max="1541" width="20.125" style="289" customWidth="1"/>
    <col min="1542" max="1542" width="3.125" style="289" customWidth="1"/>
    <col min="1543" max="1791" width="9" style="289" customWidth="1"/>
    <col min="1792" max="1792" width="4.625" style="289" customWidth="1"/>
    <col min="1793" max="1793" width="24.25" style="289" customWidth="1"/>
    <col min="1794" max="1794" width="4" style="289" customWidth="1"/>
    <col min="1795" max="1797" width="20.125" style="289" customWidth="1"/>
    <col min="1798" max="1798" width="3.125" style="289" customWidth="1"/>
    <col min="1799" max="2047" width="9" style="289" customWidth="1"/>
    <col min="2048" max="2048" width="4.625" style="289" customWidth="1"/>
    <col min="2049" max="2049" width="24.25" style="289" customWidth="1"/>
    <col min="2050" max="2050" width="4" style="289" customWidth="1"/>
    <col min="2051" max="2053" width="20.125" style="289" customWidth="1"/>
    <col min="2054" max="2054" width="3.125" style="289" customWidth="1"/>
    <col min="2055" max="2303" width="9" style="289" customWidth="1"/>
    <col min="2304" max="2304" width="4.625" style="289" customWidth="1"/>
    <col min="2305" max="2305" width="24.25" style="289" customWidth="1"/>
    <col min="2306" max="2306" width="4" style="289" customWidth="1"/>
    <col min="2307" max="2309" width="20.125" style="289" customWidth="1"/>
    <col min="2310" max="2310" width="3.125" style="289" customWidth="1"/>
    <col min="2311" max="2559" width="9" style="289" customWidth="1"/>
    <col min="2560" max="2560" width="4.625" style="289" customWidth="1"/>
    <col min="2561" max="2561" width="24.25" style="289" customWidth="1"/>
    <col min="2562" max="2562" width="4" style="289" customWidth="1"/>
    <col min="2563" max="2565" width="20.125" style="289" customWidth="1"/>
    <col min="2566" max="2566" width="3.125" style="289" customWidth="1"/>
    <col min="2567" max="2815" width="9" style="289" customWidth="1"/>
    <col min="2816" max="2816" width="4.625" style="289" customWidth="1"/>
    <col min="2817" max="2817" width="24.25" style="289" customWidth="1"/>
    <col min="2818" max="2818" width="4" style="289" customWidth="1"/>
    <col min="2819" max="2821" width="20.125" style="289" customWidth="1"/>
    <col min="2822" max="2822" width="3.125" style="289" customWidth="1"/>
    <col min="2823" max="3071" width="9" style="289" customWidth="1"/>
    <col min="3072" max="3072" width="4.625" style="289" customWidth="1"/>
    <col min="3073" max="3073" width="24.25" style="289" customWidth="1"/>
    <col min="3074" max="3074" width="4" style="289" customWidth="1"/>
    <col min="3075" max="3077" width="20.125" style="289" customWidth="1"/>
    <col min="3078" max="3078" width="3.125" style="289" customWidth="1"/>
    <col min="3079" max="3327" width="9" style="289" customWidth="1"/>
    <col min="3328" max="3328" width="4.625" style="289" customWidth="1"/>
    <col min="3329" max="3329" width="24.25" style="289" customWidth="1"/>
    <col min="3330" max="3330" width="4" style="289" customWidth="1"/>
    <col min="3331" max="3333" width="20.125" style="289" customWidth="1"/>
    <col min="3334" max="3334" width="3.125" style="289" customWidth="1"/>
    <col min="3335" max="3583" width="9" style="289" customWidth="1"/>
    <col min="3584" max="3584" width="4.625" style="289" customWidth="1"/>
    <col min="3585" max="3585" width="24.25" style="289" customWidth="1"/>
    <col min="3586" max="3586" width="4" style="289" customWidth="1"/>
    <col min="3587" max="3589" width="20.125" style="289" customWidth="1"/>
    <col min="3590" max="3590" width="3.125" style="289" customWidth="1"/>
    <col min="3591" max="3839" width="9" style="289" customWidth="1"/>
    <col min="3840" max="3840" width="4.625" style="289" customWidth="1"/>
    <col min="3841" max="3841" width="24.25" style="289" customWidth="1"/>
    <col min="3842" max="3842" width="4" style="289" customWidth="1"/>
    <col min="3843" max="3845" width="20.125" style="289" customWidth="1"/>
    <col min="3846" max="3846" width="3.125" style="289" customWidth="1"/>
    <col min="3847" max="4095" width="9" style="289" customWidth="1"/>
    <col min="4096" max="4096" width="4.625" style="289" customWidth="1"/>
    <col min="4097" max="4097" width="24.25" style="289" customWidth="1"/>
    <col min="4098" max="4098" width="4" style="289" customWidth="1"/>
    <col min="4099" max="4101" width="20.125" style="289" customWidth="1"/>
    <col min="4102" max="4102" width="3.125" style="289" customWidth="1"/>
    <col min="4103" max="4351" width="9" style="289" customWidth="1"/>
    <col min="4352" max="4352" width="4.625" style="289" customWidth="1"/>
    <col min="4353" max="4353" width="24.25" style="289" customWidth="1"/>
    <col min="4354" max="4354" width="4" style="289" customWidth="1"/>
    <col min="4355" max="4357" width="20.125" style="289" customWidth="1"/>
    <col min="4358" max="4358" width="3.125" style="289" customWidth="1"/>
    <col min="4359" max="4607" width="9" style="289" customWidth="1"/>
    <col min="4608" max="4608" width="4.625" style="289" customWidth="1"/>
    <col min="4609" max="4609" width="24.25" style="289" customWidth="1"/>
    <col min="4610" max="4610" width="4" style="289" customWidth="1"/>
    <col min="4611" max="4613" width="20.125" style="289" customWidth="1"/>
    <col min="4614" max="4614" width="3.125" style="289" customWidth="1"/>
    <col min="4615" max="4863" width="9" style="289" customWidth="1"/>
    <col min="4864" max="4864" width="4.625" style="289" customWidth="1"/>
    <col min="4865" max="4865" width="24.25" style="289" customWidth="1"/>
    <col min="4866" max="4866" width="4" style="289" customWidth="1"/>
    <col min="4867" max="4869" width="20.125" style="289" customWidth="1"/>
    <col min="4870" max="4870" width="3.125" style="289" customWidth="1"/>
    <col min="4871" max="5119" width="9" style="289" customWidth="1"/>
    <col min="5120" max="5120" width="4.625" style="289" customWidth="1"/>
    <col min="5121" max="5121" width="24.25" style="289" customWidth="1"/>
    <col min="5122" max="5122" width="4" style="289" customWidth="1"/>
    <col min="5123" max="5125" width="20.125" style="289" customWidth="1"/>
    <col min="5126" max="5126" width="3.125" style="289" customWidth="1"/>
    <col min="5127" max="5375" width="9" style="289" customWidth="1"/>
    <col min="5376" max="5376" width="4.625" style="289" customWidth="1"/>
    <col min="5377" max="5377" width="24.25" style="289" customWidth="1"/>
    <col min="5378" max="5378" width="4" style="289" customWidth="1"/>
    <col min="5379" max="5381" width="20.125" style="289" customWidth="1"/>
    <col min="5382" max="5382" width="3.125" style="289" customWidth="1"/>
    <col min="5383" max="5631" width="9" style="289" customWidth="1"/>
    <col min="5632" max="5632" width="4.625" style="289" customWidth="1"/>
    <col min="5633" max="5633" width="24.25" style="289" customWidth="1"/>
    <col min="5634" max="5634" width="4" style="289" customWidth="1"/>
    <col min="5635" max="5637" width="20.125" style="289" customWidth="1"/>
    <col min="5638" max="5638" width="3.125" style="289" customWidth="1"/>
    <col min="5639" max="5887" width="9" style="289" customWidth="1"/>
    <col min="5888" max="5888" width="4.625" style="289" customWidth="1"/>
    <col min="5889" max="5889" width="24.25" style="289" customWidth="1"/>
    <col min="5890" max="5890" width="4" style="289" customWidth="1"/>
    <col min="5891" max="5893" width="20.125" style="289" customWidth="1"/>
    <col min="5894" max="5894" width="3.125" style="289" customWidth="1"/>
    <col min="5895" max="6143" width="9" style="289" customWidth="1"/>
    <col min="6144" max="6144" width="4.625" style="289" customWidth="1"/>
    <col min="6145" max="6145" width="24.25" style="289" customWidth="1"/>
    <col min="6146" max="6146" width="4" style="289" customWidth="1"/>
    <col min="6147" max="6149" width="20.125" style="289" customWidth="1"/>
    <col min="6150" max="6150" width="3.125" style="289" customWidth="1"/>
    <col min="6151" max="6399" width="9" style="289" customWidth="1"/>
    <col min="6400" max="6400" width="4.625" style="289" customWidth="1"/>
    <col min="6401" max="6401" width="24.25" style="289" customWidth="1"/>
    <col min="6402" max="6402" width="4" style="289" customWidth="1"/>
    <col min="6403" max="6405" width="20.125" style="289" customWidth="1"/>
    <col min="6406" max="6406" width="3.125" style="289" customWidth="1"/>
    <col min="6407" max="6655" width="9" style="289" customWidth="1"/>
    <col min="6656" max="6656" width="4.625" style="289" customWidth="1"/>
    <col min="6657" max="6657" width="24.25" style="289" customWidth="1"/>
    <col min="6658" max="6658" width="4" style="289" customWidth="1"/>
    <col min="6659" max="6661" width="20.125" style="289" customWidth="1"/>
    <col min="6662" max="6662" width="3.125" style="289" customWidth="1"/>
    <col min="6663" max="6911" width="9" style="289" customWidth="1"/>
    <col min="6912" max="6912" width="4.625" style="289" customWidth="1"/>
    <col min="6913" max="6913" width="24.25" style="289" customWidth="1"/>
    <col min="6914" max="6914" width="4" style="289" customWidth="1"/>
    <col min="6915" max="6917" width="20.125" style="289" customWidth="1"/>
    <col min="6918" max="6918" width="3.125" style="289" customWidth="1"/>
    <col min="6919" max="7167" width="9" style="289" customWidth="1"/>
    <col min="7168" max="7168" width="4.625" style="289" customWidth="1"/>
    <col min="7169" max="7169" width="24.25" style="289" customWidth="1"/>
    <col min="7170" max="7170" width="4" style="289" customWidth="1"/>
    <col min="7171" max="7173" width="20.125" style="289" customWidth="1"/>
    <col min="7174" max="7174" width="3.125" style="289" customWidth="1"/>
    <col min="7175" max="7423" width="9" style="289" customWidth="1"/>
    <col min="7424" max="7424" width="4.625" style="289" customWidth="1"/>
    <col min="7425" max="7425" width="24.25" style="289" customWidth="1"/>
    <col min="7426" max="7426" width="4" style="289" customWidth="1"/>
    <col min="7427" max="7429" width="20.125" style="289" customWidth="1"/>
    <col min="7430" max="7430" width="3.125" style="289" customWidth="1"/>
    <col min="7431" max="7679" width="9" style="289" customWidth="1"/>
    <col min="7680" max="7680" width="4.625" style="289" customWidth="1"/>
    <col min="7681" max="7681" width="24.25" style="289" customWidth="1"/>
    <col min="7682" max="7682" width="4" style="289" customWidth="1"/>
    <col min="7683" max="7685" width="20.125" style="289" customWidth="1"/>
    <col min="7686" max="7686" width="3.125" style="289" customWidth="1"/>
    <col min="7687" max="7935" width="9" style="289" customWidth="1"/>
    <col min="7936" max="7936" width="4.625" style="289" customWidth="1"/>
    <col min="7937" max="7937" width="24.25" style="289" customWidth="1"/>
    <col min="7938" max="7938" width="4" style="289" customWidth="1"/>
    <col min="7939" max="7941" width="20.125" style="289" customWidth="1"/>
    <col min="7942" max="7942" width="3.125" style="289" customWidth="1"/>
    <col min="7943" max="8191" width="9" style="289" customWidth="1"/>
    <col min="8192" max="8192" width="4.625" style="289" customWidth="1"/>
    <col min="8193" max="8193" width="24.25" style="289" customWidth="1"/>
    <col min="8194" max="8194" width="4" style="289" customWidth="1"/>
    <col min="8195" max="8197" width="20.125" style="289" customWidth="1"/>
    <col min="8198" max="8198" width="3.125" style="289" customWidth="1"/>
    <col min="8199" max="8447" width="9" style="289" customWidth="1"/>
    <col min="8448" max="8448" width="4.625" style="289" customWidth="1"/>
    <col min="8449" max="8449" width="24.25" style="289" customWidth="1"/>
    <col min="8450" max="8450" width="4" style="289" customWidth="1"/>
    <col min="8451" max="8453" width="20.125" style="289" customWidth="1"/>
    <col min="8454" max="8454" width="3.125" style="289" customWidth="1"/>
    <col min="8455" max="8703" width="9" style="289" customWidth="1"/>
    <col min="8704" max="8704" width="4.625" style="289" customWidth="1"/>
    <col min="8705" max="8705" width="24.25" style="289" customWidth="1"/>
    <col min="8706" max="8706" width="4" style="289" customWidth="1"/>
    <col min="8707" max="8709" width="20.125" style="289" customWidth="1"/>
    <col min="8710" max="8710" width="3.125" style="289" customWidth="1"/>
    <col min="8711" max="8959" width="9" style="289" customWidth="1"/>
    <col min="8960" max="8960" width="4.625" style="289" customWidth="1"/>
    <col min="8961" max="8961" width="24.25" style="289" customWidth="1"/>
    <col min="8962" max="8962" width="4" style="289" customWidth="1"/>
    <col min="8963" max="8965" width="20.125" style="289" customWidth="1"/>
    <col min="8966" max="8966" width="3.125" style="289" customWidth="1"/>
    <col min="8967" max="9215" width="9" style="289" customWidth="1"/>
    <col min="9216" max="9216" width="4.625" style="289" customWidth="1"/>
    <col min="9217" max="9217" width="24.25" style="289" customWidth="1"/>
    <col min="9218" max="9218" width="4" style="289" customWidth="1"/>
    <col min="9219" max="9221" width="20.125" style="289" customWidth="1"/>
    <col min="9222" max="9222" width="3.125" style="289" customWidth="1"/>
    <col min="9223" max="9471" width="9" style="289" customWidth="1"/>
    <col min="9472" max="9472" width="4.625" style="289" customWidth="1"/>
    <col min="9473" max="9473" width="24.25" style="289" customWidth="1"/>
    <col min="9474" max="9474" width="4" style="289" customWidth="1"/>
    <col min="9475" max="9477" width="20.125" style="289" customWidth="1"/>
    <col min="9478" max="9478" width="3.125" style="289" customWidth="1"/>
    <col min="9479" max="9727" width="9" style="289" customWidth="1"/>
    <col min="9728" max="9728" width="4.625" style="289" customWidth="1"/>
    <col min="9729" max="9729" width="24.25" style="289" customWidth="1"/>
    <col min="9730" max="9730" width="4" style="289" customWidth="1"/>
    <col min="9731" max="9733" width="20.125" style="289" customWidth="1"/>
    <col min="9734" max="9734" width="3.125" style="289" customWidth="1"/>
    <col min="9735" max="9983" width="9" style="289" customWidth="1"/>
    <col min="9984" max="9984" width="4.625" style="289" customWidth="1"/>
    <col min="9985" max="9985" width="24.25" style="289" customWidth="1"/>
    <col min="9986" max="9986" width="4" style="289" customWidth="1"/>
    <col min="9987" max="9989" width="20.125" style="289" customWidth="1"/>
    <col min="9990" max="9990" width="3.125" style="289" customWidth="1"/>
    <col min="9991" max="10239" width="9" style="289" customWidth="1"/>
    <col min="10240" max="10240" width="4.625" style="289" customWidth="1"/>
    <col min="10241" max="10241" width="24.25" style="289" customWidth="1"/>
    <col min="10242" max="10242" width="4" style="289" customWidth="1"/>
    <col min="10243" max="10245" width="20.125" style="289" customWidth="1"/>
    <col min="10246" max="10246" width="3.125" style="289" customWidth="1"/>
    <col min="10247" max="10495" width="9" style="289" customWidth="1"/>
    <col min="10496" max="10496" width="4.625" style="289" customWidth="1"/>
    <col min="10497" max="10497" width="24.25" style="289" customWidth="1"/>
    <col min="10498" max="10498" width="4" style="289" customWidth="1"/>
    <col min="10499" max="10501" width="20.125" style="289" customWidth="1"/>
    <col min="10502" max="10502" width="3.125" style="289" customWidth="1"/>
    <col min="10503" max="10751" width="9" style="289" customWidth="1"/>
    <col min="10752" max="10752" width="4.625" style="289" customWidth="1"/>
    <col min="10753" max="10753" width="24.25" style="289" customWidth="1"/>
    <col min="10754" max="10754" width="4" style="289" customWidth="1"/>
    <col min="10755" max="10757" width="20.125" style="289" customWidth="1"/>
    <col min="10758" max="10758" width="3.125" style="289" customWidth="1"/>
    <col min="10759" max="11007" width="9" style="289" customWidth="1"/>
    <col min="11008" max="11008" width="4.625" style="289" customWidth="1"/>
    <col min="11009" max="11009" width="24.25" style="289" customWidth="1"/>
    <col min="11010" max="11010" width="4" style="289" customWidth="1"/>
    <col min="11011" max="11013" width="20.125" style="289" customWidth="1"/>
    <col min="11014" max="11014" width="3.125" style="289" customWidth="1"/>
    <col min="11015" max="11263" width="9" style="289" customWidth="1"/>
    <col min="11264" max="11264" width="4.625" style="289" customWidth="1"/>
    <col min="11265" max="11265" width="24.25" style="289" customWidth="1"/>
    <col min="11266" max="11266" width="4" style="289" customWidth="1"/>
    <col min="11267" max="11269" width="20.125" style="289" customWidth="1"/>
    <col min="11270" max="11270" width="3.125" style="289" customWidth="1"/>
    <col min="11271" max="11519" width="9" style="289" customWidth="1"/>
    <col min="11520" max="11520" width="4.625" style="289" customWidth="1"/>
    <col min="11521" max="11521" width="24.25" style="289" customWidth="1"/>
    <col min="11522" max="11522" width="4" style="289" customWidth="1"/>
    <col min="11523" max="11525" width="20.125" style="289" customWidth="1"/>
    <col min="11526" max="11526" width="3.125" style="289" customWidth="1"/>
    <col min="11527" max="11775" width="9" style="289" customWidth="1"/>
    <col min="11776" max="11776" width="4.625" style="289" customWidth="1"/>
    <col min="11777" max="11777" width="24.25" style="289" customWidth="1"/>
    <col min="11778" max="11778" width="4" style="289" customWidth="1"/>
    <col min="11779" max="11781" width="20.125" style="289" customWidth="1"/>
    <col min="11782" max="11782" width="3.125" style="289" customWidth="1"/>
    <col min="11783" max="12031" width="9" style="289" customWidth="1"/>
    <col min="12032" max="12032" width="4.625" style="289" customWidth="1"/>
    <col min="12033" max="12033" width="24.25" style="289" customWidth="1"/>
    <col min="12034" max="12034" width="4" style="289" customWidth="1"/>
    <col min="12035" max="12037" width="20.125" style="289" customWidth="1"/>
    <col min="12038" max="12038" width="3.125" style="289" customWidth="1"/>
    <col min="12039" max="12287" width="9" style="289" customWidth="1"/>
    <col min="12288" max="12288" width="4.625" style="289" customWidth="1"/>
    <col min="12289" max="12289" width="24.25" style="289" customWidth="1"/>
    <col min="12290" max="12290" width="4" style="289" customWidth="1"/>
    <col min="12291" max="12293" width="20.125" style="289" customWidth="1"/>
    <col min="12294" max="12294" width="3.125" style="289" customWidth="1"/>
    <col min="12295" max="12543" width="9" style="289" customWidth="1"/>
    <col min="12544" max="12544" width="4.625" style="289" customWidth="1"/>
    <col min="12545" max="12545" width="24.25" style="289" customWidth="1"/>
    <col min="12546" max="12546" width="4" style="289" customWidth="1"/>
    <col min="12547" max="12549" width="20.125" style="289" customWidth="1"/>
    <col min="12550" max="12550" width="3.125" style="289" customWidth="1"/>
    <col min="12551" max="12799" width="9" style="289" customWidth="1"/>
    <col min="12800" max="12800" width="4.625" style="289" customWidth="1"/>
    <col min="12801" max="12801" width="24.25" style="289" customWidth="1"/>
    <col min="12802" max="12802" width="4" style="289" customWidth="1"/>
    <col min="12803" max="12805" width="20.125" style="289" customWidth="1"/>
    <col min="12806" max="12806" width="3.125" style="289" customWidth="1"/>
    <col min="12807" max="13055" width="9" style="289" customWidth="1"/>
    <col min="13056" max="13056" width="4.625" style="289" customWidth="1"/>
    <col min="13057" max="13057" width="24.25" style="289" customWidth="1"/>
    <col min="13058" max="13058" width="4" style="289" customWidth="1"/>
    <col min="13059" max="13061" width="20.125" style="289" customWidth="1"/>
    <col min="13062" max="13062" width="3.125" style="289" customWidth="1"/>
    <col min="13063" max="13311" width="9" style="289" customWidth="1"/>
    <col min="13312" max="13312" width="4.625" style="289" customWidth="1"/>
    <col min="13313" max="13313" width="24.25" style="289" customWidth="1"/>
    <col min="13314" max="13314" width="4" style="289" customWidth="1"/>
    <col min="13315" max="13317" width="20.125" style="289" customWidth="1"/>
    <col min="13318" max="13318" width="3.125" style="289" customWidth="1"/>
    <col min="13319" max="13567" width="9" style="289" customWidth="1"/>
    <col min="13568" max="13568" width="4.625" style="289" customWidth="1"/>
    <col min="13569" max="13569" width="24.25" style="289" customWidth="1"/>
    <col min="13570" max="13570" width="4" style="289" customWidth="1"/>
    <col min="13571" max="13573" width="20.125" style="289" customWidth="1"/>
    <col min="13574" max="13574" width="3.125" style="289" customWidth="1"/>
    <col min="13575" max="13823" width="9" style="289" customWidth="1"/>
    <col min="13824" max="13824" width="4.625" style="289" customWidth="1"/>
    <col min="13825" max="13825" width="24.25" style="289" customWidth="1"/>
    <col min="13826" max="13826" width="4" style="289" customWidth="1"/>
    <col min="13827" max="13829" width="20.125" style="289" customWidth="1"/>
    <col min="13830" max="13830" width="3.125" style="289" customWidth="1"/>
    <col min="13831" max="14079" width="9" style="289" customWidth="1"/>
    <col min="14080" max="14080" width="4.625" style="289" customWidth="1"/>
    <col min="14081" max="14081" width="24.25" style="289" customWidth="1"/>
    <col min="14082" max="14082" width="4" style="289" customWidth="1"/>
    <col min="14083" max="14085" width="20.125" style="289" customWidth="1"/>
    <col min="14086" max="14086" width="3.125" style="289" customWidth="1"/>
    <col min="14087" max="14335" width="9" style="289" customWidth="1"/>
    <col min="14336" max="14336" width="4.625" style="289" customWidth="1"/>
    <col min="14337" max="14337" width="24.25" style="289" customWidth="1"/>
    <col min="14338" max="14338" width="4" style="289" customWidth="1"/>
    <col min="14339" max="14341" width="20.125" style="289" customWidth="1"/>
    <col min="14342" max="14342" width="3.125" style="289" customWidth="1"/>
    <col min="14343" max="14591" width="9" style="289" customWidth="1"/>
    <col min="14592" max="14592" width="4.625" style="289" customWidth="1"/>
    <col min="14593" max="14593" width="24.25" style="289" customWidth="1"/>
    <col min="14594" max="14594" width="4" style="289" customWidth="1"/>
    <col min="14595" max="14597" width="20.125" style="289" customWidth="1"/>
    <col min="14598" max="14598" width="3.125" style="289" customWidth="1"/>
    <col min="14599" max="14847" width="9" style="289" customWidth="1"/>
    <col min="14848" max="14848" width="4.625" style="289" customWidth="1"/>
    <col min="14849" max="14849" width="24.25" style="289" customWidth="1"/>
    <col min="14850" max="14850" width="4" style="289" customWidth="1"/>
    <col min="14851" max="14853" width="20.125" style="289" customWidth="1"/>
    <col min="14854" max="14854" width="3.125" style="289" customWidth="1"/>
    <col min="14855" max="15103" width="9" style="289" customWidth="1"/>
    <col min="15104" max="15104" width="4.625" style="289" customWidth="1"/>
    <col min="15105" max="15105" width="24.25" style="289" customWidth="1"/>
    <col min="15106" max="15106" width="4" style="289" customWidth="1"/>
    <col min="15107" max="15109" width="20.125" style="289" customWidth="1"/>
    <col min="15110" max="15110" width="3.125" style="289" customWidth="1"/>
    <col min="15111" max="15359" width="9" style="289" customWidth="1"/>
    <col min="15360" max="15360" width="4.625" style="289" customWidth="1"/>
    <col min="15361" max="15361" width="24.25" style="289" customWidth="1"/>
    <col min="15362" max="15362" width="4" style="289" customWidth="1"/>
    <col min="15363" max="15365" width="20.125" style="289" customWidth="1"/>
    <col min="15366" max="15366" width="3.125" style="289" customWidth="1"/>
    <col min="15367" max="15615" width="9" style="289" customWidth="1"/>
    <col min="15616" max="15616" width="4.625" style="289" customWidth="1"/>
    <col min="15617" max="15617" width="24.25" style="289" customWidth="1"/>
    <col min="15618" max="15618" width="4" style="289" customWidth="1"/>
    <col min="15619" max="15621" width="20.125" style="289" customWidth="1"/>
    <col min="15622" max="15622" width="3.125" style="289" customWidth="1"/>
    <col min="15623" max="15871" width="9" style="289" customWidth="1"/>
    <col min="15872" max="15872" width="4.625" style="289" customWidth="1"/>
    <col min="15873" max="15873" width="24.25" style="289" customWidth="1"/>
    <col min="15874" max="15874" width="4" style="289" customWidth="1"/>
    <col min="15875" max="15877" width="20.125" style="289" customWidth="1"/>
    <col min="15878" max="15878" width="3.125" style="289" customWidth="1"/>
    <col min="15879" max="16127" width="9" style="289" customWidth="1"/>
    <col min="16128" max="16128" width="4.625" style="289" customWidth="1"/>
    <col min="16129" max="16129" width="24.25" style="289" customWidth="1"/>
    <col min="16130" max="16130" width="4" style="289" customWidth="1"/>
    <col min="16131" max="16133" width="20.125" style="289" customWidth="1"/>
    <col min="16134" max="16134" width="3.125" style="289" customWidth="1"/>
    <col min="16135" max="16384" width="9" style="289" customWidth="1"/>
  </cols>
  <sheetData>
    <row r="1" spans="1:13" ht="20.100000000000001" customHeight="1">
      <c r="A1" s="304"/>
      <c r="B1" s="136"/>
      <c r="C1" s="136"/>
      <c r="D1" s="136"/>
      <c r="E1" s="136"/>
      <c r="F1" s="136"/>
    </row>
    <row r="2" spans="1:13" ht="20.100000000000001" customHeight="1">
      <c r="A2" s="304"/>
      <c r="B2" s="136"/>
      <c r="C2" s="136"/>
      <c r="D2" s="136"/>
      <c r="E2" s="363" t="s">
        <v>1062</v>
      </c>
      <c r="F2" s="363"/>
    </row>
    <row r="3" spans="1:13" ht="20.100000000000001" customHeight="1">
      <c r="A3" s="304"/>
      <c r="B3" s="136"/>
      <c r="C3" s="136"/>
      <c r="D3" s="136"/>
      <c r="E3" s="136"/>
      <c r="F3" s="363"/>
    </row>
    <row r="4" spans="1:13" ht="20.100000000000001" customHeight="1">
      <c r="A4" s="305" t="s">
        <v>180</v>
      </c>
      <c r="B4" s="305"/>
      <c r="C4" s="305"/>
      <c r="D4" s="305"/>
      <c r="E4" s="305"/>
      <c r="F4" s="305"/>
    </row>
    <row r="5" spans="1:13" ht="20.100000000000001" customHeight="1">
      <c r="A5" s="306"/>
      <c r="B5" s="306"/>
      <c r="C5" s="306"/>
      <c r="D5" s="306"/>
      <c r="E5" s="306"/>
      <c r="F5" s="306"/>
    </row>
    <row r="6" spans="1:13" ht="30" customHeight="1">
      <c r="A6" s="306"/>
      <c r="B6" s="308" t="s">
        <v>489</v>
      </c>
      <c r="C6" s="319"/>
      <c r="D6" s="324"/>
      <c r="E6" s="324"/>
      <c r="F6" s="379"/>
    </row>
    <row r="7" spans="1:13" ht="30" customHeight="1">
      <c r="A7" s="136"/>
      <c r="B7" s="127" t="s">
        <v>1087</v>
      </c>
      <c r="C7" s="143" t="s">
        <v>548</v>
      </c>
      <c r="D7" s="143"/>
      <c r="E7" s="143"/>
      <c r="F7" s="380"/>
      <c r="J7" s="1472"/>
      <c r="K7" s="1472"/>
      <c r="L7" s="1472"/>
      <c r="M7" s="1472"/>
    </row>
    <row r="8" spans="1:13" ht="10.5" customHeight="1">
      <c r="A8" s="136"/>
      <c r="B8" s="309" t="s">
        <v>1055</v>
      </c>
      <c r="C8" s="142"/>
      <c r="D8" s="142"/>
      <c r="E8" s="142"/>
      <c r="F8" s="145"/>
      <c r="J8" s="1472"/>
      <c r="K8" s="110"/>
      <c r="L8" s="110"/>
      <c r="M8" s="1472"/>
    </row>
    <row r="9" spans="1:13" ht="30" customHeight="1">
      <c r="A9" s="136"/>
      <c r="B9" s="1450"/>
      <c r="C9" s="136"/>
      <c r="D9" s="47" t="s">
        <v>884</v>
      </c>
      <c r="E9" s="47" t="s">
        <v>576</v>
      </c>
      <c r="F9" s="114"/>
      <c r="J9" s="1472"/>
      <c r="K9" s="1473"/>
      <c r="L9" s="1474"/>
      <c r="M9" s="1472"/>
    </row>
    <row r="10" spans="1:13" ht="30" customHeight="1">
      <c r="A10" s="136"/>
      <c r="B10" s="1450"/>
      <c r="C10" s="136"/>
      <c r="D10" s="355" t="s">
        <v>101</v>
      </c>
      <c r="E10" s="82" t="s">
        <v>315</v>
      </c>
      <c r="F10" s="114"/>
      <c r="J10" s="1472"/>
      <c r="K10" s="1472"/>
      <c r="L10" s="1472"/>
      <c r="M10" s="1472"/>
    </row>
    <row r="11" spans="1:13" ht="10.5" customHeight="1">
      <c r="A11" s="136"/>
      <c r="B11" s="1451"/>
      <c r="C11" s="340"/>
      <c r="D11" s="340"/>
      <c r="E11" s="340"/>
      <c r="F11" s="146"/>
    </row>
    <row r="12" spans="1:13" ht="9.75" customHeight="1">
      <c r="A12" s="136"/>
      <c r="B12" s="136"/>
      <c r="C12" s="136"/>
      <c r="D12" s="136"/>
      <c r="E12" s="136"/>
      <c r="F12" s="136"/>
    </row>
    <row r="13" spans="1:13" s="225" customFormat="1" ht="48.75" customHeight="1">
      <c r="A13" s="136"/>
      <c r="B13" s="67" t="s">
        <v>686</v>
      </c>
      <c r="C13" s="67"/>
      <c r="D13" s="67"/>
      <c r="E13" s="67"/>
      <c r="F13" s="67"/>
    </row>
    <row r="14" spans="1:13" s="225" customFormat="1" ht="19.5" customHeight="1"/>
  </sheetData>
  <mergeCells count="5">
    <mergeCell ref="A4:F4"/>
    <mergeCell ref="C6:F6"/>
    <mergeCell ref="C7:F7"/>
    <mergeCell ref="B13:F13"/>
    <mergeCell ref="B8:B11"/>
  </mergeCells>
  <phoneticPr fontId="6"/>
  <printOptions horizontalCentered="1"/>
  <pageMargins left="0.55118110236220474" right="0.70866141732283472" top="0.98425196850393704" bottom="0.98425196850393704" header="0.51181102362204722" footer="0.51181102362204722"/>
  <pageSetup paperSize="9" fitToWidth="1" fitToHeight="1" orientation="portrait" usePrinterDefaults="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sheetPr>
    <tabColor theme="4"/>
  </sheetPr>
  <dimension ref="A2:F11"/>
  <sheetViews>
    <sheetView view="pageBreakPreview" zoomScaleSheetLayoutView="100" workbookViewId="0"/>
  </sheetViews>
  <sheetFormatPr defaultRowHeight="13.5"/>
  <cols>
    <col min="1" max="1" width="19.125" style="1168" customWidth="1"/>
    <col min="2" max="2" width="15.625" style="1168" customWidth="1"/>
    <col min="3" max="3" width="15.25" style="1168" customWidth="1"/>
    <col min="4" max="4" width="17.5" style="1168" customWidth="1"/>
    <col min="5" max="5" width="15.125" style="1168" customWidth="1"/>
    <col min="6" max="6" width="15.25" style="1168" customWidth="1"/>
    <col min="7" max="7" width="3.75" style="1168" customWidth="1"/>
    <col min="8" max="8" width="2.5" style="1168" customWidth="1"/>
    <col min="9" max="255" width="9" style="1168" customWidth="1"/>
    <col min="256" max="256" width="1.125" style="1168" customWidth="1"/>
    <col min="257" max="258" width="15.625" style="1168" customWidth="1"/>
    <col min="259" max="259" width="15.25" style="1168" customWidth="1"/>
    <col min="260" max="260" width="17.5" style="1168" customWidth="1"/>
    <col min="261" max="261" width="15.125" style="1168" customWidth="1"/>
    <col min="262" max="262" width="15.25" style="1168" customWidth="1"/>
    <col min="263" max="263" width="3.75" style="1168" customWidth="1"/>
    <col min="264" max="264" width="2.5" style="1168" customWidth="1"/>
    <col min="265" max="511" width="9" style="1168" customWidth="1"/>
    <col min="512" max="512" width="1.125" style="1168" customWidth="1"/>
    <col min="513" max="514" width="15.625" style="1168" customWidth="1"/>
    <col min="515" max="515" width="15.25" style="1168" customWidth="1"/>
    <col min="516" max="516" width="17.5" style="1168" customWidth="1"/>
    <col min="517" max="517" width="15.125" style="1168" customWidth="1"/>
    <col min="518" max="518" width="15.25" style="1168" customWidth="1"/>
    <col min="519" max="519" width="3.75" style="1168" customWidth="1"/>
    <col min="520" max="520" width="2.5" style="1168" customWidth="1"/>
    <col min="521" max="767" width="9" style="1168" customWidth="1"/>
    <col min="768" max="768" width="1.125" style="1168" customWidth="1"/>
    <col min="769" max="770" width="15.625" style="1168" customWidth="1"/>
    <col min="771" max="771" width="15.25" style="1168" customWidth="1"/>
    <col min="772" max="772" width="17.5" style="1168" customWidth="1"/>
    <col min="773" max="773" width="15.125" style="1168" customWidth="1"/>
    <col min="774" max="774" width="15.25" style="1168" customWidth="1"/>
    <col min="775" max="775" width="3.75" style="1168" customWidth="1"/>
    <col min="776" max="776" width="2.5" style="1168" customWidth="1"/>
    <col min="777" max="1023" width="9" style="1168" customWidth="1"/>
    <col min="1024" max="1024" width="1.125" style="1168" customWidth="1"/>
    <col min="1025" max="1026" width="15.625" style="1168" customWidth="1"/>
    <col min="1027" max="1027" width="15.25" style="1168" customWidth="1"/>
    <col min="1028" max="1028" width="17.5" style="1168" customWidth="1"/>
    <col min="1029" max="1029" width="15.125" style="1168" customWidth="1"/>
    <col min="1030" max="1030" width="15.25" style="1168" customWidth="1"/>
    <col min="1031" max="1031" width="3.75" style="1168" customWidth="1"/>
    <col min="1032" max="1032" width="2.5" style="1168" customWidth="1"/>
    <col min="1033" max="1279" width="9" style="1168" customWidth="1"/>
    <col min="1280" max="1280" width="1.125" style="1168" customWidth="1"/>
    <col min="1281" max="1282" width="15.625" style="1168" customWidth="1"/>
    <col min="1283" max="1283" width="15.25" style="1168" customWidth="1"/>
    <col min="1284" max="1284" width="17.5" style="1168" customWidth="1"/>
    <col min="1285" max="1285" width="15.125" style="1168" customWidth="1"/>
    <col min="1286" max="1286" width="15.25" style="1168" customWidth="1"/>
    <col min="1287" max="1287" width="3.75" style="1168" customWidth="1"/>
    <col min="1288" max="1288" width="2.5" style="1168" customWidth="1"/>
    <col min="1289" max="1535" width="9" style="1168" customWidth="1"/>
    <col min="1536" max="1536" width="1.125" style="1168" customWidth="1"/>
    <col min="1537" max="1538" width="15.625" style="1168" customWidth="1"/>
    <col min="1539" max="1539" width="15.25" style="1168" customWidth="1"/>
    <col min="1540" max="1540" width="17.5" style="1168" customWidth="1"/>
    <col min="1541" max="1541" width="15.125" style="1168" customWidth="1"/>
    <col min="1542" max="1542" width="15.25" style="1168" customWidth="1"/>
    <col min="1543" max="1543" width="3.75" style="1168" customWidth="1"/>
    <col min="1544" max="1544" width="2.5" style="1168" customWidth="1"/>
    <col min="1545" max="1791" width="9" style="1168" customWidth="1"/>
    <col min="1792" max="1792" width="1.125" style="1168" customWidth="1"/>
    <col min="1793" max="1794" width="15.625" style="1168" customWidth="1"/>
    <col min="1795" max="1795" width="15.25" style="1168" customWidth="1"/>
    <col min="1796" max="1796" width="17.5" style="1168" customWidth="1"/>
    <col min="1797" max="1797" width="15.125" style="1168" customWidth="1"/>
    <col min="1798" max="1798" width="15.25" style="1168" customWidth="1"/>
    <col min="1799" max="1799" width="3.75" style="1168" customWidth="1"/>
    <col min="1800" max="1800" width="2.5" style="1168" customWidth="1"/>
    <col min="1801" max="2047" width="9" style="1168" customWidth="1"/>
    <col min="2048" max="2048" width="1.125" style="1168" customWidth="1"/>
    <col min="2049" max="2050" width="15.625" style="1168" customWidth="1"/>
    <col min="2051" max="2051" width="15.25" style="1168" customWidth="1"/>
    <col min="2052" max="2052" width="17.5" style="1168" customWidth="1"/>
    <col min="2053" max="2053" width="15.125" style="1168" customWidth="1"/>
    <col min="2054" max="2054" width="15.25" style="1168" customWidth="1"/>
    <col min="2055" max="2055" width="3.75" style="1168" customWidth="1"/>
    <col min="2056" max="2056" width="2.5" style="1168" customWidth="1"/>
    <col min="2057" max="2303" width="9" style="1168" customWidth="1"/>
    <col min="2304" max="2304" width="1.125" style="1168" customWidth="1"/>
    <col min="2305" max="2306" width="15.625" style="1168" customWidth="1"/>
    <col min="2307" max="2307" width="15.25" style="1168" customWidth="1"/>
    <col min="2308" max="2308" width="17.5" style="1168" customWidth="1"/>
    <col min="2309" max="2309" width="15.125" style="1168" customWidth="1"/>
    <col min="2310" max="2310" width="15.25" style="1168" customWidth="1"/>
    <col min="2311" max="2311" width="3.75" style="1168" customWidth="1"/>
    <col min="2312" max="2312" width="2.5" style="1168" customWidth="1"/>
    <col min="2313" max="2559" width="9" style="1168" customWidth="1"/>
    <col min="2560" max="2560" width="1.125" style="1168" customWidth="1"/>
    <col min="2561" max="2562" width="15.625" style="1168" customWidth="1"/>
    <col min="2563" max="2563" width="15.25" style="1168" customWidth="1"/>
    <col min="2564" max="2564" width="17.5" style="1168" customWidth="1"/>
    <col min="2565" max="2565" width="15.125" style="1168" customWidth="1"/>
    <col min="2566" max="2566" width="15.25" style="1168" customWidth="1"/>
    <col min="2567" max="2567" width="3.75" style="1168" customWidth="1"/>
    <col min="2568" max="2568" width="2.5" style="1168" customWidth="1"/>
    <col min="2569" max="2815" width="9" style="1168" customWidth="1"/>
    <col min="2816" max="2816" width="1.125" style="1168" customWidth="1"/>
    <col min="2817" max="2818" width="15.625" style="1168" customWidth="1"/>
    <col min="2819" max="2819" width="15.25" style="1168" customWidth="1"/>
    <col min="2820" max="2820" width="17.5" style="1168" customWidth="1"/>
    <col min="2821" max="2821" width="15.125" style="1168" customWidth="1"/>
    <col min="2822" max="2822" width="15.25" style="1168" customWidth="1"/>
    <col min="2823" max="2823" width="3.75" style="1168" customWidth="1"/>
    <col min="2824" max="2824" width="2.5" style="1168" customWidth="1"/>
    <col min="2825" max="3071" width="9" style="1168" customWidth="1"/>
    <col min="3072" max="3072" width="1.125" style="1168" customWidth="1"/>
    <col min="3073" max="3074" width="15.625" style="1168" customWidth="1"/>
    <col min="3075" max="3075" width="15.25" style="1168" customWidth="1"/>
    <col min="3076" max="3076" width="17.5" style="1168" customWidth="1"/>
    <col min="3077" max="3077" width="15.125" style="1168" customWidth="1"/>
    <col min="3078" max="3078" width="15.25" style="1168" customWidth="1"/>
    <col min="3079" max="3079" width="3.75" style="1168" customWidth="1"/>
    <col min="3080" max="3080" width="2.5" style="1168" customWidth="1"/>
    <col min="3081" max="3327" width="9" style="1168" customWidth="1"/>
    <col min="3328" max="3328" width="1.125" style="1168" customWidth="1"/>
    <col min="3329" max="3330" width="15.625" style="1168" customWidth="1"/>
    <col min="3331" max="3331" width="15.25" style="1168" customWidth="1"/>
    <col min="3332" max="3332" width="17.5" style="1168" customWidth="1"/>
    <col min="3333" max="3333" width="15.125" style="1168" customWidth="1"/>
    <col min="3334" max="3334" width="15.25" style="1168" customWidth="1"/>
    <col min="3335" max="3335" width="3.75" style="1168" customWidth="1"/>
    <col min="3336" max="3336" width="2.5" style="1168" customWidth="1"/>
    <col min="3337" max="3583" width="9" style="1168" customWidth="1"/>
    <col min="3584" max="3584" width="1.125" style="1168" customWidth="1"/>
    <col min="3585" max="3586" width="15.625" style="1168" customWidth="1"/>
    <col min="3587" max="3587" width="15.25" style="1168" customWidth="1"/>
    <col min="3588" max="3588" width="17.5" style="1168" customWidth="1"/>
    <col min="3589" max="3589" width="15.125" style="1168" customWidth="1"/>
    <col min="3590" max="3590" width="15.25" style="1168" customWidth="1"/>
    <col min="3591" max="3591" width="3.75" style="1168" customWidth="1"/>
    <col min="3592" max="3592" width="2.5" style="1168" customWidth="1"/>
    <col min="3593" max="3839" width="9" style="1168" customWidth="1"/>
    <col min="3840" max="3840" width="1.125" style="1168" customWidth="1"/>
    <col min="3841" max="3842" width="15.625" style="1168" customWidth="1"/>
    <col min="3843" max="3843" width="15.25" style="1168" customWidth="1"/>
    <col min="3844" max="3844" width="17.5" style="1168" customWidth="1"/>
    <col min="3845" max="3845" width="15.125" style="1168" customWidth="1"/>
    <col min="3846" max="3846" width="15.25" style="1168" customWidth="1"/>
    <col min="3847" max="3847" width="3.75" style="1168" customWidth="1"/>
    <col min="3848" max="3848" width="2.5" style="1168" customWidth="1"/>
    <col min="3849" max="4095" width="9" style="1168" customWidth="1"/>
    <col min="4096" max="4096" width="1.125" style="1168" customWidth="1"/>
    <col min="4097" max="4098" width="15.625" style="1168" customWidth="1"/>
    <col min="4099" max="4099" width="15.25" style="1168" customWidth="1"/>
    <col min="4100" max="4100" width="17.5" style="1168" customWidth="1"/>
    <col min="4101" max="4101" width="15.125" style="1168" customWidth="1"/>
    <col min="4102" max="4102" width="15.25" style="1168" customWidth="1"/>
    <col min="4103" max="4103" width="3.75" style="1168" customWidth="1"/>
    <col min="4104" max="4104" width="2.5" style="1168" customWidth="1"/>
    <col min="4105" max="4351" width="9" style="1168" customWidth="1"/>
    <col min="4352" max="4352" width="1.125" style="1168" customWidth="1"/>
    <col min="4353" max="4354" width="15.625" style="1168" customWidth="1"/>
    <col min="4355" max="4355" width="15.25" style="1168" customWidth="1"/>
    <col min="4356" max="4356" width="17.5" style="1168" customWidth="1"/>
    <col min="4357" max="4357" width="15.125" style="1168" customWidth="1"/>
    <col min="4358" max="4358" width="15.25" style="1168" customWidth="1"/>
    <col min="4359" max="4359" width="3.75" style="1168" customWidth="1"/>
    <col min="4360" max="4360" width="2.5" style="1168" customWidth="1"/>
    <col min="4361" max="4607" width="9" style="1168" customWidth="1"/>
    <col min="4608" max="4608" width="1.125" style="1168" customWidth="1"/>
    <col min="4609" max="4610" width="15.625" style="1168" customWidth="1"/>
    <col min="4611" max="4611" width="15.25" style="1168" customWidth="1"/>
    <col min="4612" max="4612" width="17.5" style="1168" customWidth="1"/>
    <col min="4613" max="4613" width="15.125" style="1168" customWidth="1"/>
    <col min="4614" max="4614" width="15.25" style="1168" customWidth="1"/>
    <col min="4615" max="4615" width="3.75" style="1168" customWidth="1"/>
    <col min="4616" max="4616" width="2.5" style="1168" customWidth="1"/>
    <col min="4617" max="4863" width="9" style="1168" customWidth="1"/>
    <col min="4864" max="4864" width="1.125" style="1168" customWidth="1"/>
    <col min="4865" max="4866" width="15.625" style="1168" customWidth="1"/>
    <col min="4867" max="4867" width="15.25" style="1168" customWidth="1"/>
    <col min="4868" max="4868" width="17.5" style="1168" customWidth="1"/>
    <col min="4869" max="4869" width="15.125" style="1168" customWidth="1"/>
    <col min="4870" max="4870" width="15.25" style="1168" customWidth="1"/>
    <col min="4871" max="4871" width="3.75" style="1168" customWidth="1"/>
    <col min="4872" max="4872" width="2.5" style="1168" customWidth="1"/>
    <col min="4873" max="5119" width="9" style="1168" customWidth="1"/>
    <col min="5120" max="5120" width="1.125" style="1168" customWidth="1"/>
    <col min="5121" max="5122" width="15.625" style="1168" customWidth="1"/>
    <col min="5123" max="5123" width="15.25" style="1168" customWidth="1"/>
    <col min="5124" max="5124" width="17.5" style="1168" customWidth="1"/>
    <col min="5125" max="5125" width="15.125" style="1168" customWidth="1"/>
    <col min="5126" max="5126" width="15.25" style="1168" customWidth="1"/>
    <col min="5127" max="5127" width="3.75" style="1168" customWidth="1"/>
    <col min="5128" max="5128" width="2.5" style="1168" customWidth="1"/>
    <col min="5129" max="5375" width="9" style="1168" customWidth="1"/>
    <col min="5376" max="5376" width="1.125" style="1168" customWidth="1"/>
    <col min="5377" max="5378" width="15.625" style="1168" customWidth="1"/>
    <col min="5379" max="5379" width="15.25" style="1168" customWidth="1"/>
    <col min="5380" max="5380" width="17.5" style="1168" customWidth="1"/>
    <col min="5381" max="5381" width="15.125" style="1168" customWidth="1"/>
    <col min="5382" max="5382" width="15.25" style="1168" customWidth="1"/>
    <col min="5383" max="5383" width="3.75" style="1168" customWidth="1"/>
    <col min="5384" max="5384" width="2.5" style="1168" customWidth="1"/>
    <col min="5385" max="5631" width="9" style="1168" customWidth="1"/>
    <col min="5632" max="5632" width="1.125" style="1168" customWidth="1"/>
    <col min="5633" max="5634" width="15.625" style="1168" customWidth="1"/>
    <col min="5635" max="5635" width="15.25" style="1168" customWidth="1"/>
    <col min="5636" max="5636" width="17.5" style="1168" customWidth="1"/>
    <col min="5637" max="5637" width="15.125" style="1168" customWidth="1"/>
    <col min="5638" max="5638" width="15.25" style="1168" customWidth="1"/>
    <col min="5639" max="5639" width="3.75" style="1168" customWidth="1"/>
    <col min="5640" max="5640" width="2.5" style="1168" customWidth="1"/>
    <col min="5641" max="5887" width="9" style="1168" customWidth="1"/>
    <col min="5888" max="5888" width="1.125" style="1168" customWidth="1"/>
    <col min="5889" max="5890" width="15.625" style="1168" customWidth="1"/>
    <col min="5891" max="5891" width="15.25" style="1168" customWidth="1"/>
    <col min="5892" max="5892" width="17.5" style="1168" customWidth="1"/>
    <col min="5893" max="5893" width="15.125" style="1168" customWidth="1"/>
    <col min="5894" max="5894" width="15.25" style="1168" customWidth="1"/>
    <col min="5895" max="5895" width="3.75" style="1168" customWidth="1"/>
    <col min="5896" max="5896" width="2.5" style="1168" customWidth="1"/>
    <col min="5897" max="6143" width="9" style="1168" customWidth="1"/>
    <col min="6144" max="6144" width="1.125" style="1168" customWidth="1"/>
    <col min="6145" max="6146" width="15.625" style="1168" customWidth="1"/>
    <col min="6147" max="6147" width="15.25" style="1168" customWidth="1"/>
    <col min="6148" max="6148" width="17.5" style="1168" customWidth="1"/>
    <col min="6149" max="6149" width="15.125" style="1168" customWidth="1"/>
    <col min="6150" max="6150" width="15.25" style="1168" customWidth="1"/>
    <col min="6151" max="6151" width="3.75" style="1168" customWidth="1"/>
    <col min="6152" max="6152" width="2.5" style="1168" customWidth="1"/>
    <col min="6153" max="6399" width="9" style="1168" customWidth="1"/>
    <col min="6400" max="6400" width="1.125" style="1168" customWidth="1"/>
    <col min="6401" max="6402" width="15.625" style="1168" customWidth="1"/>
    <col min="6403" max="6403" width="15.25" style="1168" customWidth="1"/>
    <col min="6404" max="6404" width="17.5" style="1168" customWidth="1"/>
    <col min="6405" max="6405" width="15.125" style="1168" customWidth="1"/>
    <col min="6406" max="6406" width="15.25" style="1168" customWidth="1"/>
    <col min="6407" max="6407" width="3.75" style="1168" customWidth="1"/>
    <col min="6408" max="6408" width="2.5" style="1168" customWidth="1"/>
    <col min="6409" max="6655" width="9" style="1168" customWidth="1"/>
    <col min="6656" max="6656" width="1.125" style="1168" customWidth="1"/>
    <col min="6657" max="6658" width="15.625" style="1168" customWidth="1"/>
    <col min="6659" max="6659" width="15.25" style="1168" customWidth="1"/>
    <col min="6660" max="6660" width="17.5" style="1168" customWidth="1"/>
    <col min="6661" max="6661" width="15.125" style="1168" customWidth="1"/>
    <col min="6662" max="6662" width="15.25" style="1168" customWidth="1"/>
    <col min="6663" max="6663" width="3.75" style="1168" customWidth="1"/>
    <col min="6664" max="6664" width="2.5" style="1168" customWidth="1"/>
    <col min="6665" max="6911" width="9" style="1168" customWidth="1"/>
    <col min="6912" max="6912" width="1.125" style="1168" customWidth="1"/>
    <col min="6913" max="6914" width="15.625" style="1168" customWidth="1"/>
    <col min="6915" max="6915" width="15.25" style="1168" customWidth="1"/>
    <col min="6916" max="6916" width="17.5" style="1168" customWidth="1"/>
    <col min="6917" max="6917" width="15.125" style="1168" customWidth="1"/>
    <col min="6918" max="6918" width="15.25" style="1168" customWidth="1"/>
    <col min="6919" max="6919" width="3.75" style="1168" customWidth="1"/>
    <col min="6920" max="6920" width="2.5" style="1168" customWidth="1"/>
    <col min="6921" max="7167" width="9" style="1168" customWidth="1"/>
    <col min="7168" max="7168" width="1.125" style="1168" customWidth="1"/>
    <col min="7169" max="7170" width="15.625" style="1168" customWidth="1"/>
    <col min="7171" max="7171" width="15.25" style="1168" customWidth="1"/>
    <col min="7172" max="7172" width="17.5" style="1168" customWidth="1"/>
    <col min="7173" max="7173" width="15.125" style="1168" customWidth="1"/>
    <col min="7174" max="7174" width="15.25" style="1168" customWidth="1"/>
    <col min="7175" max="7175" width="3.75" style="1168" customWidth="1"/>
    <col min="7176" max="7176" width="2.5" style="1168" customWidth="1"/>
    <col min="7177" max="7423" width="9" style="1168" customWidth="1"/>
    <col min="7424" max="7424" width="1.125" style="1168" customWidth="1"/>
    <col min="7425" max="7426" width="15.625" style="1168" customWidth="1"/>
    <col min="7427" max="7427" width="15.25" style="1168" customWidth="1"/>
    <col min="7428" max="7428" width="17.5" style="1168" customWidth="1"/>
    <col min="7429" max="7429" width="15.125" style="1168" customWidth="1"/>
    <col min="7430" max="7430" width="15.25" style="1168" customWidth="1"/>
    <col min="7431" max="7431" width="3.75" style="1168" customWidth="1"/>
    <col min="7432" max="7432" width="2.5" style="1168" customWidth="1"/>
    <col min="7433" max="7679" width="9" style="1168" customWidth="1"/>
    <col min="7680" max="7680" width="1.125" style="1168" customWidth="1"/>
    <col min="7681" max="7682" width="15.625" style="1168" customWidth="1"/>
    <col min="7683" max="7683" width="15.25" style="1168" customWidth="1"/>
    <col min="7684" max="7684" width="17.5" style="1168" customWidth="1"/>
    <col min="7685" max="7685" width="15.125" style="1168" customWidth="1"/>
    <col min="7686" max="7686" width="15.25" style="1168" customWidth="1"/>
    <col min="7687" max="7687" width="3.75" style="1168" customWidth="1"/>
    <col min="7688" max="7688" width="2.5" style="1168" customWidth="1"/>
    <col min="7689" max="7935" width="9" style="1168" customWidth="1"/>
    <col min="7936" max="7936" width="1.125" style="1168" customWidth="1"/>
    <col min="7937" max="7938" width="15.625" style="1168" customWidth="1"/>
    <col min="7939" max="7939" width="15.25" style="1168" customWidth="1"/>
    <col min="7940" max="7940" width="17.5" style="1168" customWidth="1"/>
    <col min="7941" max="7941" width="15.125" style="1168" customWidth="1"/>
    <col min="7942" max="7942" width="15.25" style="1168" customWidth="1"/>
    <col min="7943" max="7943" width="3.75" style="1168" customWidth="1"/>
    <col min="7944" max="7944" width="2.5" style="1168" customWidth="1"/>
    <col min="7945" max="8191" width="9" style="1168" customWidth="1"/>
    <col min="8192" max="8192" width="1.125" style="1168" customWidth="1"/>
    <col min="8193" max="8194" width="15.625" style="1168" customWidth="1"/>
    <col min="8195" max="8195" width="15.25" style="1168" customWidth="1"/>
    <col min="8196" max="8196" width="17.5" style="1168" customWidth="1"/>
    <col min="8197" max="8197" width="15.125" style="1168" customWidth="1"/>
    <col min="8198" max="8198" width="15.25" style="1168" customWidth="1"/>
    <col min="8199" max="8199" width="3.75" style="1168" customWidth="1"/>
    <col min="8200" max="8200" width="2.5" style="1168" customWidth="1"/>
    <col min="8201" max="8447" width="9" style="1168" customWidth="1"/>
    <col min="8448" max="8448" width="1.125" style="1168" customWidth="1"/>
    <col min="8449" max="8450" width="15.625" style="1168" customWidth="1"/>
    <col min="8451" max="8451" width="15.25" style="1168" customWidth="1"/>
    <col min="8452" max="8452" width="17.5" style="1168" customWidth="1"/>
    <col min="8453" max="8453" width="15.125" style="1168" customWidth="1"/>
    <col min="8454" max="8454" width="15.25" style="1168" customWidth="1"/>
    <col min="8455" max="8455" width="3.75" style="1168" customWidth="1"/>
    <col min="8456" max="8456" width="2.5" style="1168" customWidth="1"/>
    <col min="8457" max="8703" width="9" style="1168" customWidth="1"/>
    <col min="8704" max="8704" width="1.125" style="1168" customWidth="1"/>
    <col min="8705" max="8706" width="15.625" style="1168" customWidth="1"/>
    <col min="8707" max="8707" width="15.25" style="1168" customWidth="1"/>
    <col min="8708" max="8708" width="17.5" style="1168" customWidth="1"/>
    <col min="8709" max="8709" width="15.125" style="1168" customWidth="1"/>
    <col min="8710" max="8710" width="15.25" style="1168" customWidth="1"/>
    <col min="8711" max="8711" width="3.75" style="1168" customWidth="1"/>
    <col min="8712" max="8712" width="2.5" style="1168" customWidth="1"/>
    <col min="8713" max="8959" width="9" style="1168" customWidth="1"/>
    <col min="8960" max="8960" width="1.125" style="1168" customWidth="1"/>
    <col min="8961" max="8962" width="15.625" style="1168" customWidth="1"/>
    <col min="8963" max="8963" width="15.25" style="1168" customWidth="1"/>
    <col min="8964" max="8964" width="17.5" style="1168" customWidth="1"/>
    <col min="8965" max="8965" width="15.125" style="1168" customWidth="1"/>
    <col min="8966" max="8966" width="15.25" style="1168" customWidth="1"/>
    <col min="8967" max="8967" width="3.75" style="1168" customWidth="1"/>
    <col min="8968" max="8968" width="2.5" style="1168" customWidth="1"/>
    <col min="8969" max="9215" width="9" style="1168" customWidth="1"/>
    <col min="9216" max="9216" width="1.125" style="1168" customWidth="1"/>
    <col min="9217" max="9218" width="15.625" style="1168" customWidth="1"/>
    <col min="9219" max="9219" width="15.25" style="1168" customWidth="1"/>
    <col min="9220" max="9220" width="17.5" style="1168" customWidth="1"/>
    <col min="9221" max="9221" width="15.125" style="1168" customWidth="1"/>
    <col min="9222" max="9222" width="15.25" style="1168" customWidth="1"/>
    <col min="9223" max="9223" width="3.75" style="1168" customWidth="1"/>
    <col min="9224" max="9224" width="2.5" style="1168" customWidth="1"/>
    <col min="9225" max="9471" width="9" style="1168" customWidth="1"/>
    <col min="9472" max="9472" width="1.125" style="1168" customWidth="1"/>
    <col min="9473" max="9474" width="15.625" style="1168" customWidth="1"/>
    <col min="9475" max="9475" width="15.25" style="1168" customWidth="1"/>
    <col min="9476" max="9476" width="17.5" style="1168" customWidth="1"/>
    <col min="9477" max="9477" width="15.125" style="1168" customWidth="1"/>
    <col min="9478" max="9478" width="15.25" style="1168" customWidth="1"/>
    <col min="9479" max="9479" width="3.75" style="1168" customWidth="1"/>
    <col min="9480" max="9480" width="2.5" style="1168" customWidth="1"/>
    <col min="9481" max="9727" width="9" style="1168" customWidth="1"/>
    <col min="9728" max="9728" width="1.125" style="1168" customWidth="1"/>
    <col min="9729" max="9730" width="15.625" style="1168" customWidth="1"/>
    <col min="9731" max="9731" width="15.25" style="1168" customWidth="1"/>
    <col min="9732" max="9732" width="17.5" style="1168" customWidth="1"/>
    <col min="9733" max="9733" width="15.125" style="1168" customWidth="1"/>
    <col min="9734" max="9734" width="15.25" style="1168" customWidth="1"/>
    <col min="9735" max="9735" width="3.75" style="1168" customWidth="1"/>
    <col min="9736" max="9736" width="2.5" style="1168" customWidth="1"/>
    <col min="9737" max="9983" width="9" style="1168" customWidth="1"/>
    <col min="9984" max="9984" width="1.125" style="1168" customWidth="1"/>
    <col min="9985" max="9986" width="15.625" style="1168" customWidth="1"/>
    <col min="9987" max="9987" width="15.25" style="1168" customWidth="1"/>
    <col min="9988" max="9988" width="17.5" style="1168" customWidth="1"/>
    <col min="9989" max="9989" width="15.125" style="1168" customWidth="1"/>
    <col min="9990" max="9990" width="15.25" style="1168" customWidth="1"/>
    <col min="9991" max="9991" width="3.75" style="1168" customWidth="1"/>
    <col min="9992" max="9992" width="2.5" style="1168" customWidth="1"/>
    <col min="9993" max="10239" width="9" style="1168" customWidth="1"/>
    <col min="10240" max="10240" width="1.125" style="1168" customWidth="1"/>
    <col min="10241" max="10242" width="15.625" style="1168" customWidth="1"/>
    <col min="10243" max="10243" width="15.25" style="1168" customWidth="1"/>
    <col min="10244" max="10244" width="17.5" style="1168" customWidth="1"/>
    <col min="10245" max="10245" width="15.125" style="1168" customWidth="1"/>
    <col min="10246" max="10246" width="15.25" style="1168" customWidth="1"/>
    <col min="10247" max="10247" width="3.75" style="1168" customWidth="1"/>
    <col min="10248" max="10248" width="2.5" style="1168" customWidth="1"/>
    <col min="10249" max="10495" width="9" style="1168" customWidth="1"/>
    <col min="10496" max="10496" width="1.125" style="1168" customWidth="1"/>
    <col min="10497" max="10498" width="15.625" style="1168" customWidth="1"/>
    <col min="10499" max="10499" width="15.25" style="1168" customWidth="1"/>
    <col min="10500" max="10500" width="17.5" style="1168" customWidth="1"/>
    <col min="10501" max="10501" width="15.125" style="1168" customWidth="1"/>
    <col min="10502" max="10502" width="15.25" style="1168" customWidth="1"/>
    <col min="10503" max="10503" width="3.75" style="1168" customWidth="1"/>
    <col min="10504" max="10504" width="2.5" style="1168" customWidth="1"/>
    <col min="10505" max="10751" width="9" style="1168" customWidth="1"/>
    <col min="10752" max="10752" width="1.125" style="1168" customWidth="1"/>
    <col min="10753" max="10754" width="15.625" style="1168" customWidth="1"/>
    <col min="10755" max="10755" width="15.25" style="1168" customWidth="1"/>
    <col min="10756" max="10756" width="17.5" style="1168" customWidth="1"/>
    <col min="10757" max="10757" width="15.125" style="1168" customWidth="1"/>
    <col min="10758" max="10758" width="15.25" style="1168" customWidth="1"/>
    <col min="10759" max="10759" width="3.75" style="1168" customWidth="1"/>
    <col min="10760" max="10760" width="2.5" style="1168" customWidth="1"/>
    <col min="10761" max="11007" width="9" style="1168" customWidth="1"/>
    <col min="11008" max="11008" width="1.125" style="1168" customWidth="1"/>
    <col min="11009" max="11010" width="15.625" style="1168" customWidth="1"/>
    <col min="11011" max="11011" width="15.25" style="1168" customWidth="1"/>
    <col min="11012" max="11012" width="17.5" style="1168" customWidth="1"/>
    <col min="11013" max="11013" width="15.125" style="1168" customWidth="1"/>
    <col min="11014" max="11014" width="15.25" style="1168" customWidth="1"/>
    <col min="11015" max="11015" width="3.75" style="1168" customWidth="1"/>
    <col min="11016" max="11016" width="2.5" style="1168" customWidth="1"/>
    <col min="11017" max="11263" width="9" style="1168" customWidth="1"/>
    <col min="11264" max="11264" width="1.125" style="1168" customWidth="1"/>
    <col min="11265" max="11266" width="15.625" style="1168" customWidth="1"/>
    <col min="11267" max="11267" width="15.25" style="1168" customWidth="1"/>
    <col min="11268" max="11268" width="17.5" style="1168" customWidth="1"/>
    <col min="11269" max="11269" width="15.125" style="1168" customWidth="1"/>
    <col min="11270" max="11270" width="15.25" style="1168" customWidth="1"/>
    <col min="11271" max="11271" width="3.75" style="1168" customWidth="1"/>
    <col min="11272" max="11272" width="2.5" style="1168" customWidth="1"/>
    <col min="11273" max="11519" width="9" style="1168" customWidth="1"/>
    <col min="11520" max="11520" width="1.125" style="1168" customWidth="1"/>
    <col min="11521" max="11522" width="15.625" style="1168" customWidth="1"/>
    <col min="11523" max="11523" width="15.25" style="1168" customWidth="1"/>
    <col min="11524" max="11524" width="17.5" style="1168" customWidth="1"/>
    <col min="11525" max="11525" width="15.125" style="1168" customWidth="1"/>
    <col min="11526" max="11526" width="15.25" style="1168" customWidth="1"/>
    <col min="11527" max="11527" width="3.75" style="1168" customWidth="1"/>
    <col min="11528" max="11528" width="2.5" style="1168" customWidth="1"/>
    <col min="11529" max="11775" width="9" style="1168" customWidth="1"/>
    <col min="11776" max="11776" width="1.125" style="1168" customWidth="1"/>
    <col min="11777" max="11778" width="15.625" style="1168" customWidth="1"/>
    <col min="11779" max="11779" width="15.25" style="1168" customWidth="1"/>
    <col min="11780" max="11780" width="17.5" style="1168" customWidth="1"/>
    <col min="11781" max="11781" width="15.125" style="1168" customWidth="1"/>
    <col min="11782" max="11782" width="15.25" style="1168" customWidth="1"/>
    <col min="11783" max="11783" width="3.75" style="1168" customWidth="1"/>
    <col min="11784" max="11784" width="2.5" style="1168" customWidth="1"/>
    <col min="11785" max="12031" width="9" style="1168" customWidth="1"/>
    <col min="12032" max="12032" width="1.125" style="1168" customWidth="1"/>
    <col min="12033" max="12034" width="15.625" style="1168" customWidth="1"/>
    <col min="12035" max="12035" width="15.25" style="1168" customWidth="1"/>
    <col min="12036" max="12036" width="17.5" style="1168" customWidth="1"/>
    <col min="12037" max="12037" width="15.125" style="1168" customWidth="1"/>
    <col min="12038" max="12038" width="15.25" style="1168" customWidth="1"/>
    <col min="12039" max="12039" width="3.75" style="1168" customWidth="1"/>
    <col min="12040" max="12040" width="2.5" style="1168" customWidth="1"/>
    <col min="12041" max="12287" width="9" style="1168" customWidth="1"/>
    <col min="12288" max="12288" width="1.125" style="1168" customWidth="1"/>
    <col min="12289" max="12290" width="15.625" style="1168" customWidth="1"/>
    <col min="12291" max="12291" width="15.25" style="1168" customWidth="1"/>
    <col min="12292" max="12292" width="17.5" style="1168" customWidth="1"/>
    <col min="12293" max="12293" width="15.125" style="1168" customWidth="1"/>
    <col min="12294" max="12294" width="15.25" style="1168" customWidth="1"/>
    <col min="12295" max="12295" width="3.75" style="1168" customWidth="1"/>
    <col min="12296" max="12296" width="2.5" style="1168" customWidth="1"/>
    <col min="12297" max="12543" width="9" style="1168" customWidth="1"/>
    <col min="12544" max="12544" width="1.125" style="1168" customWidth="1"/>
    <col min="12545" max="12546" width="15.625" style="1168" customWidth="1"/>
    <col min="12547" max="12547" width="15.25" style="1168" customWidth="1"/>
    <col min="12548" max="12548" width="17.5" style="1168" customWidth="1"/>
    <col min="12549" max="12549" width="15.125" style="1168" customWidth="1"/>
    <col min="12550" max="12550" width="15.25" style="1168" customWidth="1"/>
    <col min="12551" max="12551" width="3.75" style="1168" customWidth="1"/>
    <col min="12552" max="12552" width="2.5" style="1168" customWidth="1"/>
    <col min="12553" max="12799" width="9" style="1168" customWidth="1"/>
    <col min="12800" max="12800" width="1.125" style="1168" customWidth="1"/>
    <col min="12801" max="12802" width="15.625" style="1168" customWidth="1"/>
    <col min="12803" max="12803" width="15.25" style="1168" customWidth="1"/>
    <col min="12804" max="12804" width="17.5" style="1168" customWidth="1"/>
    <col min="12805" max="12805" width="15.125" style="1168" customWidth="1"/>
    <col min="12806" max="12806" width="15.25" style="1168" customWidth="1"/>
    <col min="12807" max="12807" width="3.75" style="1168" customWidth="1"/>
    <col min="12808" max="12808" width="2.5" style="1168" customWidth="1"/>
    <col min="12809" max="13055" width="9" style="1168" customWidth="1"/>
    <col min="13056" max="13056" width="1.125" style="1168" customWidth="1"/>
    <col min="13057" max="13058" width="15.625" style="1168" customWidth="1"/>
    <col min="13059" max="13059" width="15.25" style="1168" customWidth="1"/>
    <col min="13060" max="13060" width="17.5" style="1168" customWidth="1"/>
    <col min="13061" max="13061" width="15.125" style="1168" customWidth="1"/>
    <col min="13062" max="13062" width="15.25" style="1168" customWidth="1"/>
    <col min="13063" max="13063" width="3.75" style="1168" customWidth="1"/>
    <col min="13064" max="13064" width="2.5" style="1168" customWidth="1"/>
    <col min="13065" max="13311" width="9" style="1168" customWidth="1"/>
    <col min="13312" max="13312" width="1.125" style="1168" customWidth="1"/>
    <col min="13313" max="13314" width="15.625" style="1168" customWidth="1"/>
    <col min="13315" max="13315" width="15.25" style="1168" customWidth="1"/>
    <col min="13316" max="13316" width="17.5" style="1168" customWidth="1"/>
    <col min="13317" max="13317" width="15.125" style="1168" customWidth="1"/>
    <col min="13318" max="13318" width="15.25" style="1168" customWidth="1"/>
    <col min="13319" max="13319" width="3.75" style="1168" customWidth="1"/>
    <col min="13320" max="13320" width="2.5" style="1168" customWidth="1"/>
    <col min="13321" max="13567" width="9" style="1168" customWidth="1"/>
    <col min="13568" max="13568" width="1.125" style="1168" customWidth="1"/>
    <col min="13569" max="13570" width="15.625" style="1168" customWidth="1"/>
    <col min="13571" max="13571" width="15.25" style="1168" customWidth="1"/>
    <col min="13572" max="13572" width="17.5" style="1168" customWidth="1"/>
    <col min="13573" max="13573" width="15.125" style="1168" customWidth="1"/>
    <col min="13574" max="13574" width="15.25" style="1168" customWidth="1"/>
    <col min="13575" max="13575" width="3.75" style="1168" customWidth="1"/>
    <col min="13576" max="13576" width="2.5" style="1168" customWidth="1"/>
    <col min="13577" max="13823" width="9" style="1168" customWidth="1"/>
    <col min="13824" max="13824" width="1.125" style="1168" customWidth="1"/>
    <col min="13825" max="13826" width="15.625" style="1168" customWidth="1"/>
    <col min="13827" max="13827" width="15.25" style="1168" customWidth="1"/>
    <col min="13828" max="13828" width="17.5" style="1168" customWidth="1"/>
    <col min="13829" max="13829" width="15.125" style="1168" customWidth="1"/>
    <col min="13830" max="13830" width="15.25" style="1168" customWidth="1"/>
    <col min="13831" max="13831" width="3.75" style="1168" customWidth="1"/>
    <col min="13832" max="13832" width="2.5" style="1168" customWidth="1"/>
    <col min="13833" max="14079" width="9" style="1168" customWidth="1"/>
    <col min="14080" max="14080" width="1.125" style="1168" customWidth="1"/>
    <col min="14081" max="14082" width="15.625" style="1168" customWidth="1"/>
    <col min="14083" max="14083" width="15.25" style="1168" customWidth="1"/>
    <col min="14084" max="14084" width="17.5" style="1168" customWidth="1"/>
    <col min="14085" max="14085" width="15.125" style="1168" customWidth="1"/>
    <col min="14086" max="14086" width="15.25" style="1168" customWidth="1"/>
    <col min="14087" max="14087" width="3.75" style="1168" customWidth="1"/>
    <col min="14088" max="14088" width="2.5" style="1168" customWidth="1"/>
    <col min="14089" max="14335" width="9" style="1168" customWidth="1"/>
    <col min="14336" max="14336" width="1.125" style="1168" customWidth="1"/>
    <col min="14337" max="14338" width="15.625" style="1168" customWidth="1"/>
    <col min="14339" max="14339" width="15.25" style="1168" customWidth="1"/>
    <col min="14340" max="14340" width="17.5" style="1168" customWidth="1"/>
    <col min="14341" max="14341" width="15.125" style="1168" customWidth="1"/>
    <col min="14342" max="14342" width="15.25" style="1168" customWidth="1"/>
    <col min="14343" max="14343" width="3.75" style="1168" customWidth="1"/>
    <col min="14344" max="14344" width="2.5" style="1168" customWidth="1"/>
    <col min="14345" max="14591" width="9" style="1168" customWidth="1"/>
    <col min="14592" max="14592" width="1.125" style="1168" customWidth="1"/>
    <col min="14593" max="14594" width="15.625" style="1168" customWidth="1"/>
    <col min="14595" max="14595" width="15.25" style="1168" customWidth="1"/>
    <col min="14596" max="14596" width="17.5" style="1168" customWidth="1"/>
    <col min="14597" max="14597" width="15.125" style="1168" customWidth="1"/>
    <col min="14598" max="14598" width="15.25" style="1168" customWidth="1"/>
    <col min="14599" max="14599" width="3.75" style="1168" customWidth="1"/>
    <col min="14600" max="14600" width="2.5" style="1168" customWidth="1"/>
    <col min="14601" max="14847" width="9" style="1168" customWidth="1"/>
    <col min="14848" max="14848" width="1.125" style="1168" customWidth="1"/>
    <col min="14849" max="14850" width="15.625" style="1168" customWidth="1"/>
    <col min="14851" max="14851" width="15.25" style="1168" customWidth="1"/>
    <col min="14852" max="14852" width="17.5" style="1168" customWidth="1"/>
    <col min="14853" max="14853" width="15.125" style="1168" customWidth="1"/>
    <col min="14854" max="14854" width="15.25" style="1168" customWidth="1"/>
    <col min="14855" max="14855" width="3.75" style="1168" customWidth="1"/>
    <col min="14856" max="14856" width="2.5" style="1168" customWidth="1"/>
    <col min="14857" max="15103" width="9" style="1168" customWidth="1"/>
    <col min="15104" max="15104" width="1.125" style="1168" customWidth="1"/>
    <col min="15105" max="15106" width="15.625" style="1168" customWidth="1"/>
    <col min="15107" max="15107" width="15.25" style="1168" customWidth="1"/>
    <col min="15108" max="15108" width="17.5" style="1168" customWidth="1"/>
    <col min="15109" max="15109" width="15.125" style="1168" customWidth="1"/>
    <col min="15110" max="15110" width="15.25" style="1168" customWidth="1"/>
    <col min="15111" max="15111" width="3.75" style="1168" customWidth="1"/>
    <col min="15112" max="15112" width="2.5" style="1168" customWidth="1"/>
    <col min="15113" max="15359" width="9" style="1168" customWidth="1"/>
    <col min="15360" max="15360" width="1.125" style="1168" customWidth="1"/>
    <col min="15361" max="15362" width="15.625" style="1168" customWidth="1"/>
    <col min="15363" max="15363" width="15.25" style="1168" customWidth="1"/>
    <col min="15364" max="15364" width="17.5" style="1168" customWidth="1"/>
    <col min="15365" max="15365" width="15.125" style="1168" customWidth="1"/>
    <col min="15366" max="15366" width="15.25" style="1168" customWidth="1"/>
    <col min="15367" max="15367" width="3.75" style="1168" customWidth="1"/>
    <col min="15368" max="15368" width="2.5" style="1168" customWidth="1"/>
    <col min="15369" max="15615" width="9" style="1168" customWidth="1"/>
    <col min="15616" max="15616" width="1.125" style="1168" customWidth="1"/>
    <col min="15617" max="15618" width="15.625" style="1168" customWidth="1"/>
    <col min="15619" max="15619" width="15.25" style="1168" customWidth="1"/>
    <col min="15620" max="15620" width="17.5" style="1168" customWidth="1"/>
    <col min="15621" max="15621" width="15.125" style="1168" customWidth="1"/>
    <col min="15622" max="15622" width="15.25" style="1168" customWidth="1"/>
    <col min="15623" max="15623" width="3.75" style="1168" customWidth="1"/>
    <col min="15624" max="15624" width="2.5" style="1168" customWidth="1"/>
    <col min="15625" max="15871" width="9" style="1168" customWidth="1"/>
    <col min="15872" max="15872" width="1.125" style="1168" customWidth="1"/>
    <col min="15873" max="15874" width="15.625" style="1168" customWidth="1"/>
    <col min="15875" max="15875" width="15.25" style="1168" customWidth="1"/>
    <col min="15876" max="15876" width="17.5" style="1168" customWidth="1"/>
    <col min="15877" max="15877" width="15.125" style="1168" customWidth="1"/>
    <col min="15878" max="15878" width="15.25" style="1168" customWidth="1"/>
    <col min="15879" max="15879" width="3.75" style="1168" customWidth="1"/>
    <col min="15880" max="15880" width="2.5" style="1168" customWidth="1"/>
    <col min="15881" max="16127" width="9" style="1168" customWidth="1"/>
    <col min="16128" max="16128" width="1.125" style="1168" customWidth="1"/>
    <col min="16129" max="16130" width="15.625" style="1168" customWidth="1"/>
    <col min="16131" max="16131" width="15.25" style="1168" customWidth="1"/>
    <col min="16132" max="16132" width="17.5" style="1168" customWidth="1"/>
    <col min="16133" max="16133" width="15.125" style="1168" customWidth="1"/>
    <col min="16134" max="16134" width="15.25" style="1168" customWidth="1"/>
    <col min="16135" max="16135" width="3.75" style="1168" customWidth="1"/>
    <col min="16136" max="16136" width="2.5" style="1168" customWidth="1"/>
    <col min="16137" max="16384" width="9" style="1168" customWidth="1"/>
  </cols>
  <sheetData>
    <row r="1" spans="1:6" ht="20.100000000000001" customHeight="1"/>
    <row r="2" spans="1:6" ht="20.100000000000001" customHeight="1">
      <c r="E2" s="260" t="s">
        <v>495</v>
      </c>
      <c r="F2" s="260"/>
    </row>
    <row r="3" spans="1:6" ht="20.100000000000001" customHeight="1">
      <c r="E3" s="260"/>
      <c r="F3" s="260"/>
    </row>
    <row r="4" spans="1:6" ht="20.100000000000001" customHeight="1">
      <c r="A4" s="1274" t="s">
        <v>36</v>
      </c>
      <c r="B4" s="1274"/>
      <c r="C4" s="1274"/>
      <c r="D4" s="1274"/>
      <c r="E4" s="1274"/>
      <c r="F4" s="1274"/>
    </row>
    <row r="5" spans="1:6" ht="20.100000000000001" customHeight="1">
      <c r="A5" s="1463"/>
      <c r="B5" s="1463"/>
      <c r="C5" s="1463"/>
      <c r="D5" s="1463"/>
      <c r="E5" s="1463"/>
      <c r="F5" s="1463"/>
    </row>
    <row r="6" spans="1:6" ht="50.1" customHeight="1">
      <c r="A6" s="244" t="s">
        <v>865</v>
      </c>
      <c r="B6" s="243"/>
      <c r="C6" s="250"/>
      <c r="D6" s="250"/>
      <c r="E6" s="250"/>
      <c r="F6" s="267"/>
    </row>
    <row r="7" spans="1:6" ht="50.1" customHeight="1">
      <c r="A7" s="1475" t="s">
        <v>485</v>
      </c>
      <c r="B7" s="1174" t="s">
        <v>1004</v>
      </c>
      <c r="C7" s="1174"/>
      <c r="D7" s="1174"/>
      <c r="E7" s="1174"/>
      <c r="F7" s="1180"/>
    </row>
    <row r="8" spans="1:6" ht="28.5" customHeight="1">
      <c r="A8" s="1464" t="s">
        <v>879</v>
      </c>
      <c r="B8" s="1468" t="s">
        <v>33</v>
      </c>
      <c r="C8" s="1379"/>
      <c r="D8" s="1379"/>
      <c r="E8" s="1381"/>
      <c r="F8" s="1205"/>
    </row>
    <row r="9" spans="1:6" ht="112.5" customHeight="1">
      <c r="A9" s="1476"/>
      <c r="B9" s="1175" t="s">
        <v>1088</v>
      </c>
      <c r="C9" s="1380"/>
      <c r="D9" s="1380"/>
      <c r="E9" s="1382"/>
      <c r="F9" s="1470" t="s">
        <v>636</v>
      </c>
    </row>
    <row r="10" spans="1:6" ht="103.5" customHeight="1">
      <c r="A10" s="1477"/>
      <c r="B10" s="1377" t="s">
        <v>896</v>
      </c>
      <c r="C10" s="1469"/>
      <c r="D10" s="1470"/>
      <c r="E10" s="1470" t="s">
        <v>636</v>
      </c>
      <c r="F10" s="1470" t="s">
        <v>636</v>
      </c>
    </row>
    <row r="11" spans="1:6">
      <c r="A11" s="1478"/>
    </row>
  </sheetData>
  <mergeCells count="8">
    <mergeCell ref="E2:F2"/>
    <mergeCell ref="A4:F4"/>
    <mergeCell ref="B6:F6"/>
    <mergeCell ref="B7:F7"/>
    <mergeCell ref="B8:E8"/>
    <mergeCell ref="B9:E9"/>
    <mergeCell ref="B10:D10"/>
    <mergeCell ref="A8:A10"/>
  </mergeCells>
  <phoneticPr fontId="6"/>
  <pageMargins left="0.7" right="0.7" top="0.75" bottom="0.75" header="0.3" footer="0.3"/>
  <pageSetup paperSize="9" fitToWidth="1" fitToHeight="1" orientation="portrait" usePrinterDefaults="1"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sheetPr>
    <tabColor theme="4"/>
  </sheetPr>
  <dimension ref="B2:K12"/>
  <sheetViews>
    <sheetView view="pageBreakPreview" zoomScaleNormal="70" zoomScaleSheetLayoutView="100" workbookViewId="0">
      <selection activeCell="L10" sqref="L10"/>
    </sheetView>
  </sheetViews>
  <sheetFormatPr defaultRowHeight="18.75"/>
  <cols>
    <col min="1" max="1" width="2" style="1479" customWidth="1"/>
    <col min="2" max="2" width="9" style="1479" customWidth="1"/>
    <col min="3" max="9" width="10.625" style="1479" customWidth="1"/>
    <col min="10" max="10" width="3.875" style="1479" customWidth="1"/>
    <col min="11" max="258" width="9" style="1479" customWidth="1"/>
    <col min="259" max="265" width="10.625" style="1479" customWidth="1"/>
    <col min="266" max="514" width="9" style="1479" customWidth="1"/>
    <col min="515" max="521" width="10.625" style="1479" customWidth="1"/>
    <col min="522" max="770" width="9" style="1479" customWidth="1"/>
    <col min="771" max="777" width="10.625" style="1479" customWidth="1"/>
    <col min="778" max="1026" width="9" style="1479" customWidth="1"/>
    <col min="1027" max="1033" width="10.625" style="1479" customWidth="1"/>
    <col min="1034" max="1282" width="9" style="1479" customWidth="1"/>
    <col min="1283" max="1289" width="10.625" style="1479" customWidth="1"/>
    <col min="1290" max="1538" width="9" style="1479" customWidth="1"/>
    <col min="1539" max="1545" width="10.625" style="1479" customWidth="1"/>
    <col min="1546" max="1794" width="9" style="1479" customWidth="1"/>
    <col min="1795" max="1801" width="10.625" style="1479" customWidth="1"/>
    <col min="1802" max="2050" width="9" style="1479" customWidth="1"/>
    <col min="2051" max="2057" width="10.625" style="1479" customWidth="1"/>
    <col min="2058" max="2306" width="9" style="1479" customWidth="1"/>
    <col min="2307" max="2313" width="10.625" style="1479" customWidth="1"/>
    <col min="2314" max="2562" width="9" style="1479" customWidth="1"/>
    <col min="2563" max="2569" width="10.625" style="1479" customWidth="1"/>
    <col min="2570" max="2818" width="9" style="1479" customWidth="1"/>
    <col min="2819" max="2825" width="10.625" style="1479" customWidth="1"/>
    <col min="2826" max="3074" width="9" style="1479" customWidth="1"/>
    <col min="3075" max="3081" width="10.625" style="1479" customWidth="1"/>
    <col min="3082" max="3330" width="9" style="1479" customWidth="1"/>
    <col min="3331" max="3337" width="10.625" style="1479" customWidth="1"/>
    <col min="3338" max="3586" width="9" style="1479" customWidth="1"/>
    <col min="3587" max="3593" width="10.625" style="1479" customWidth="1"/>
    <col min="3594" max="3842" width="9" style="1479" customWidth="1"/>
    <col min="3843" max="3849" width="10.625" style="1479" customWidth="1"/>
    <col min="3850" max="4098" width="9" style="1479" customWidth="1"/>
    <col min="4099" max="4105" width="10.625" style="1479" customWidth="1"/>
    <col min="4106" max="4354" width="9" style="1479" customWidth="1"/>
    <col min="4355" max="4361" width="10.625" style="1479" customWidth="1"/>
    <col min="4362" max="4610" width="9" style="1479" customWidth="1"/>
    <col min="4611" max="4617" width="10.625" style="1479" customWidth="1"/>
    <col min="4618" max="4866" width="9" style="1479" customWidth="1"/>
    <col min="4867" max="4873" width="10.625" style="1479" customWidth="1"/>
    <col min="4874" max="5122" width="9" style="1479" customWidth="1"/>
    <col min="5123" max="5129" width="10.625" style="1479" customWidth="1"/>
    <col min="5130" max="5378" width="9" style="1479" customWidth="1"/>
    <col min="5379" max="5385" width="10.625" style="1479" customWidth="1"/>
    <col min="5386" max="5634" width="9" style="1479" customWidth="1"/>
    <col min="5635" max="5641" width="10.625" style="1479" customWidth="1"/>
    <col min="5642" max="5890" width="9" style="1479" customWidth="1"/>
    <col min="5891" max="5897" width="10.625" style="1479" customWidth="1"/>
    <col min="5898" max="6146" width="9" style="1479" customWidth="1"/>
    <col min="6147" max="6153" width="10.625" style="1479" customWidth="1"/>
    <col min="6154" max="6402" width="9" style="1479" customWidth="1"/>
    <col min="6403" max="6409" width="10.625" style="1479" customWidth="1"/>
    <col min="6410" max="6658" width="9" style="1479" customWidth="1"/>
    <col min="6659" max="6665" width="10.625" style="1479" customWidth="1"/>
    <col min="6666" max="6914" width="9" style="1479" customWidth="1"/>
    <col min="6915" max="6921" width="10.625" style="1479" customWidth="1"/>
    <col min="6922" max="7170" width="9" style="1479" customWidth="1"/>
    <col min="7171" max="7177" width="10.625" style="1479" customWidth="1"/>
    <col min="7178" max="7426" width="9" style="1479" customWidth="1"/>
    <col min="7427" max="7433" width="10.625" style="1479" customWidth="1"/>
    <col min="7434" max="7682" width="9" style="1479" customWidth="1"/>
    <col min="7683" max="7689" width="10.625" style="1479" customWidth="1"/>
    <col min="7690" max="7938" width="9" style="1479" customWidth="1"/>
    <col min="7939" max="7945" width="10.625" style="1479" customWidth="1"/>
    <col min="7946" max="8194" width="9" style="1479" customWidth="1"/>
    <col min="8195" max="8201" width="10.625" style="1479" customWidth="1"/>
    <col min="8202" max="8450" width="9" style="1479" customWidth="1"/>
    <col min="8451" max="8457" width="10.625" style="1479" customWidth="1"/>
    <col min="8458" max="8706" width="9" style="1479" customWidth="1"/>
    <col min="8707" max="8713" width="10.625" style="1479" customWidth="1"/>
    <col min="8714" max="8962" width="9" style="1479" customWidth="1"/>
    <col min="8963" max="8969" width="10.625" style="1479" customWidth="1"/>
    <col min="8970" max="9218" width="9" style="1479" customWidth="1"/>
    <col min="9219" max="9225" width="10.625" style="1479" customWidth="1"/>
    <col min="9226" max="9474" width="9" style="1479" customWidth="1"/>
    <col min="9475" max="9481" width="10.625" style="1479" customWidth="1"/>
    <col min="9482" max="9730" width="9" style="1479" customWidth="1"/>
    <col min="9731" max="9737" width="10.625" style="1479" customWidth="1"/>
    <col min="9738" max="9986" width="9" style="1479" customWidth="1"/>
    <col min="9987" max="9993" width="10.625" style="1479" customWidth="1"/>
    <col min="9994" max="10242" width="9" style="1479" customWidth="1"/>
    <col min="10243" max="10249" width="10.625" style="1479" customWidth="1"/>
    <col min="10250" max="10498" width="9" style="1479" customWidth="1"/>
    <col min="10499" max="10505" width="10.625" style="1479" customWidth="1"/>
    <col min="10506" max="10754" width="9" style="1479" customWidth="1"/>
    <col min="10755" max="10761" width="10.625" style="1479" customWidth="1"/>
    <col min="10762" max="11010" width="9" style="1479" customWidth="1"/>
    <col min="11011" max="11017" width="10.625" style="1479" customWidth="1"/>
    <col min="11018" max="11266" width="9" style="1479" customWidth="1"/>
    <col min="11267" max="11273" width="10.625" style="1479" customWidth="1"/>
    <col min="11274" max="11522" width="9" style="1479" customWidth="1"/>
    <col min="11523" max="11529" width="10.625" style="1479" customWidth="1"/>
    <col min="11530" max="11778" width="9" style="1479" customWidth="1"/>
    <col min="11779" max="11785" width="10.625" style="1479" customWidth="1"/>
    <col min="11786" max="12034" width="9" style="1479" customWidth="1"/>
    <col min="12035" max="12041" width="10.625" style="1479" customWidth="1"/>
    <col min="12042" max="12290" width="9" style="1479" customWidth="1"/>
    <col min="12291" max="12297" width="10.625" style="1479" customWidth="1"/>
    <col min="12298" max="12546" width="9" style="1479" customWidth="1"/>
    <col min="12547" max="12553" width="10.625" style="1479" customWidth="1"/>
    <col min="12554" max="12802" width="9" style="1479" customWidth="1"/>
    <col min="12803" max="12809" width="10.625" style="1479" customWidth="1"/>
    <col min="12810" max="13058" width="9" style="1479" customWidth="1"/>
    <col min="13059" max="13065" width="10.625" style="1479" customWidth="1"/>
    <col min="13066" max="13314" width="9" style="1479" customWidth="1"/>
    <col min="13315" max="13321" width="10.625" style="1479" customWidth="1"/>
    <col min="13322" max="13570" width="9" style="1479" customWidth="1"/>
    <col min="13571" max="13577" width="10.625" style="1479" customWidth="1"/>
    <col min="13578" max="13826" width="9" style="1479" customWidth="1"/>
    <col min="13827" max="13833" width="10.625" style="1479" customWidth="1"/>
    <col min="13834" max="14082" width="9" style="1479" customWidth="1"/>
    <col min="14083" max="14089" width="10.625" style="1479" customWidth="1"/>
    <col min="14090" max="14338" width="9" style="1479" customWidth="1"/>
    <col min="14339" max="14345" width="10.625" style="1479" customWidth="1"/>
    <col min="14346" max="14594" width="9" style="1479" customWidth="1"/>
    <col min="14595" max="14601" width="10.625" style="1479" customWidth="1"/>
    <col min="14602" max="14850" width="9" style="1479" customWidth="1"/>
    <col min="14851" max="14857" width="10.625" style="1479" customWidth="1"/>
    <col min="14858" max="15106" width="9" style="1479" customWidth="1"/>
    <col min="15107" max="15113" width="10.625" style="1479" customWidth="1"/>
    <col min="15114" max="15362" width="9" style="1479" customWidth="1"/>
    <col min="15363" max="15369" width="10.625" style="1479" customWidth="1"/>
    <col min="15370" max="15618" width="9" style="1479" customWidth="1"/>
    <col min="15619" max="15625" width="10.625" style="1479" customWidth="1"/>
    <col min="15626" max="15874" width="9" style="1479" customWidth="1"/>
    <col min="15875" max="15881" width="10.625" style="1479" customWidth="1"/>
    <col min="15882" max="16130" width="9" style="1479" customWidth="1"/>
    <col min="16131" max="16137" width="10.625" style="1479" customWidth="1"/>
    <col min="16138" max="16384" width="9" style="1479" customWidth="1"/>
  </cols>
  <sheetData>
    <row r="1" spans="2:11" ht="20.100000000000001" customHeight="1"/>
    <row r="2" spans="2:11" ht="20.100000000000001" customHeight="1">
      <c r="B2" s="136"/>
      <c r="C2" s="136"/>
      <c r="D2" s="136"/>
      <c r="E2" s="136"/>
      <c r="F2" s="136"/>
      <c r="G2" s="136"/>
      <c r="H2" s="363" t="s">
        <v>495</v>
      </c>
      <c r="I2" s="363"/>
    </row>
    <row r="3" spans="2:11" ht="20.100000000000001" customHeight="1">
      <c r="B3" s="136"/>
      <c r="C3" s="136"/>
      <c r="D3" s="136"/>
      <c r="E3" s="136"/>
      <c r="F3" s="136"/>
      <c r="G3" s="136"/>
      <c r="H3" s="363"/>
      <c r="I3" s="363"/>
    </row>
    <row r="4" spans="2:11" ht="20.100000000000001" customHeight="1">
      <c r="B4" s="305" t="s">
        <v>483</v>
      </c>
      <c r="C4" s="305"/>
      <c r="D4" s="305"/>
      <c r="E4" s="305"/>
      <c r="F4" s="305"/>
      <c r="G4" s="305"/>
      <c r="H4" s="305"/>
      <c r="I4" s="305"/>
      <c r="J4" s="1484"/>
      <c r="K4" s="1484"/>
    </row>
    <row r="5" spans="2:11" ht="20.100000000000001" customHeight="1">
      <c r="B5" s="45"/>
      <c r="C5" s="45"/>
      <c r="D5" s="45"/>
      <c r="E5" s="45"/>
      <c r="F5" s="45"/>
      <c r="G5" s="45"/>
      <c r="H5" s="45"/>
      <c r="I5" s="45"/>
      <c r="J5" s="1484"/>
      <c r="K5" s="1484"/>
    </row>
    <row r="6" spans="2:11" ht="30.95" customHeight="1">
      <c r="B6" s="127" t="s">
        <v>865</v>
      </c>
      <c r="C6" s="127"/>
      <c r="D6" s="46"/>
      <c r="E6" s="55"/>
      <c r="F6" s="55"/>
      <c r="G6" s="55"/>
      <c r="H6" s="55"/>
      <c r="I6" s="74"/>
    </row>
    <row r="7" spans="2:11" ht="30.95" customHeight="1">
      <c r="B7" s="308" t="s">
        <v>400</v>
      </c>
      <c r="C7" s="221"/>
      <c r="D7" s="46" t="s">
        <v>198</v>
      </c>
      <c r="E7" s="55"/>
      <c r="F7" s="55"/>
      <c r="G7" s="55"/>
      <c r="H7" s="55"/>
      <c r="I7" s="74"/>
    </row>
    <row r="8" spans="2:11" ht="30.95" customHeight="1">
      <c r="B8" s="127" t="s">
        <v>437</v>
      </c>
      <c r="C8" s="127"/>
      <c r="D8" s="46"/>
      <c r="E8" s="55"/>
      <c r="F8" s="55"/>
      <c r="G8" s="55"/>
      <c r="H8" s="55"/>
      <c r="I8" s="74"/>
    </row>
    <row r="9" spans="2:11" ht="30.95" customHeight="1">
      <c r="B9" s="136"/>
      <c r="C9" s="136"/>
      <c r="D9" s="136"/>
      <c r="E9" s="136"/>
      <c r="F9" s="136"/>
      <c r="G9" s="136"/>
      <c r="H9" s="136"/>
      <c r="I9" s="136"/>
    </row>
    <row r="10" spans="2:11" s="1480" customFormat="1" ht="112.5" customHeight="1">
      <c r="B10" s="160" t="s">
        <v>996</v>
      </c>
      <c r="C10" s="179"/>
      <c r="D10" s="189" t="s">
        <v>453</v>
      </c>
      <c r="E10" s="195"/>
      <c r="F10" s="195"/>
      <c r="G10" s="195"/>
      <c r="H10" s="195"/>
      <c r="I10" s="197"/>
    </row>
    <row r="11" spans="2:11" ht="12.75" customHeight="1">
      <c r="B11" s="1481"/>
      <c r="C11" s="1483"/>
      <c r="D11" s="1483"/>
      <c r="E11" s="1483"/>
      <c r="F11" s="1483"/>
      <c r="G11" s="1483"/>
      <c r="H11" s="1483"/>
      <c r="I11" s="1483"/>
    </row>
    <row r="12" spans="2:11" ht="49.5" customHeight="1">
      <c r="B12" s="1482"/>
    </row>
    <row r="13" spans="2:11" ht="24.95" customHeight="1"/>
    <row r="14" spans="2:11" ht="24.95" customHeight="1"/>
  </sheetData>
  <mergeCells count="11">
    <mergeCell ref="H2:I2"/>
    <mergeCell ref="B4:I4"/>
    <mergeCell ref="B6:C6"/>
    <mergeCell ref="D6:I6"/>
    <mergeCell ref="B7:C7"/>
    <mergeCell ref="D7:I7"/>
    <mergeCell ref="B8:C8"/>
    <mergeCell ref="D8:I8"/>
    <mergeCell ref="B10:C10"/>
    <mergeCell ref="D10:I10"/>
    <mergeCell ref="B11:I11"/>
  </mergeCells>
  <phoneticPr fontId="6"/>
  <printOptions horizontalCentered="1"/>
  <pageMargins left="0.39370078740157483" right="0.39370078740157483" top="0.98425196850393704" bottom="0.98425196850393704" header="0.51181102362204722" footer="0.51181102362204722"/>
  <pageSetup paperSize="9" fitToWidth="1" fitToHeight="1" orientation="portrait" usePrinterDefaults="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sheetPr>
    <tabColor theme="4"/>
  </sheetPr>
  <dimension ref="A1:BG55"/>
  <sheetViews>
    <sheetView view="pageBreakPreview" zoomScaleSheetLayoutView="100" workbookViewId="0"/>
  </sheetViews>
  <sheetFormatPr defaultColWidth="3.5" defaultRowHeight="13.5"/>
  <cols>
    <col min="1" max="1" width="1.25" style="1485" customWidth="1"/>
    <col min="2" max="2" width="3.125" style="1486" customWidth="1"/>
    <col min="3" max="5" width="3.125" style="1485" customWidth="1"/>
    <col min="6" max="6" width="7.625" style="1485" customWidth="1"/>
    <col min="7" max="30" width="3.125" style="1485" customWidth="1"/>
    <col min="31" max="33" width="3.25" style="1485" customWidth="1"/>
    <col min="34" max="34" width="3.125" style="1485" customWidth="1"/>
    <col min="35" max="35" width="1.25" style="1485" customWidth="1"/>
    <col min="36" max="256" width="3.5" style="1485"/>
    <col min="257" max="257" width="1.25" style="1485" customWidth="1"/>
    <col min="258" max="286" width="3.125" style="1485" customWidth="1"/>
    <col min="287" max="289" width="3.25" style="1485" customWidth="1"/>
    <col min="290" max="290" width="3.125" style="1485" customWidth="1"/>
    <col min="291" max="291" width="1.25" style="1485" customWidth="1"/>
    <col min="292" max="512" width="3.5" style="1485"/>
    <col min="513" max="513" width="1.25" style="1485" customWidth="1"/>
    <col min="514" max="542" width="3.125" style="1485" customWidth="1"/>
    <col min="543" max="545" width="3.25" style="1485" customWidth="1"/>
    <col min="546" max="546" width="3.125" style="1485" customWidth="1"/>
    <col min="547" max="547" width="1.25" style="1485" customWidth="1"/>
    <col min="548" max="768" width="3.5" style="1485"/>
    <col min="769" max="769" width="1.25" style="1485" customWidth="1"/>
    <col min="770" max="798" width="3.125" style="1485" customWidth="1"/>
    <col min="799" max="801" width="3.25" style="1485" customWidth="1"/>
    <col min="802" max="802" width="3.125" style="1485" customWidth="1"/>
    <col min="803" max="803" width="1.25" style="1485" customWidth="1"/>
    <col min="804" max="1024" width="3.5" style="1485"/>
    <col min="1025" max="1025" width="1.25" style="1485" customWidth="1"/>
    <col min="1026" max="1054" width="3.125" style="1485" customWidth="1"/>
    <col min="1055" max="1057" width="3.25" style="1485" customWidth="1"/>
    <col min="1058" max="1058" width="3.125" style="1485" customWidth="1"/>
    <col min="1059" max="1059" width="1.25" style="1485" customWidth="1"/>
    <col min="1060" max="1280" width="3.5" style="1485"/>
    <col min="1281" max="1281" width="1.25" style="1485" customWidth="1"/>
    <col min="1282" max="1310" width="3.125" style="1485" customWidth="1"/>
    <col min="1311" max="1313" width="3.25" style="1485" customWidth="1"/>
    <col min="1314" max="1314" width="3.125" style="1485" customWidth="1"/>
    <col min="1315" max="1315" width="1.25" style="1485" customWidth="1"/>
    <col min="1316" max="1536" width="3.5" style="1485"/>
    <col min="1537" max="1537" width="1.25" style="1485" customWidth="1"/>
    <col min="1538" max="1566" width="3.125" style="1485" customWidth="1"/>
    <col min="1567" max="1569" width="3.25" style="1485" customWidth="1"/>
    <col min="1570" max="1570" width="3.125" style="1485" customWidth="1"/>
    <col min="1571" max="1571" width="1.25" style="1485" customWidth="1"/>
    <col min="1572" max="1792" width="3.5" style="1485"/>
    <col min="1793" max="1793" width="1.25" style="1485" customWidth="1"/>
    <col min="1794" max="1822" width="3.125" style="1485" customWidth="1"/>
    <col min="1823" max="1825" width="3.25" style="1485" customWidth="1"/>
    <col min="1826" max="1826" width="3.125" style="1485" customWidth="1"/>
    <col min="1827" max="1827" width="1.25" style="1485" customWidth="1"/>
    <col min="1828" max="2048" width="3.5" style="1485"/>
    <col min="2049" max="2049" width="1.25" style="1485" customWidth="1"/>
    <col min="2050" max="2078" width="3.125" style="1485" customWidth="1"/>
    <col min="2079" max="2081" width="3.25" style="1485" customWidth="1"/>
    <col min="2082" max="2082" width="3.125" style="1485" customWidth="1"/>
    <col min="2083" max="2083" width="1.25" style="1485" customWidth="1"/>
    <col min="2084" max="2304" width="3.5" style="1485"/>
    <col min="2305" max="2305" width="1.25" style="1485" customWidth="1"/>
    <col min="2306" max="2334" width="3.125" style="1485" customWidth="1"/>
    <col min="2335" max="2337" width="3.25" style="1485" customWidth="1"/>
    <col min="2338" max="2338" width="3.125" style="1485" customWidth="1"/>
    <col min="2339" max="2339" width="1.25" style="1485" customWidth="1"/>
    <col min="2340" max="2560" width="3.5" style="1485"/>
    <col min="2561" max="2561" width="1.25" style="1485" customWidth="1"/>
    <col min="2562" max="2590" width="3.125" style="1485" customWidth="1"/>
    <col min="2591" max="2593" width="3.25" style="1485" customWidth="1"/>
    <col min="2594" max="2594" width="3.125" style="1485" customWidth="1"/>
    <col min="2595" max="2595" width="1.25" style="1485" customWidth="1"/>
    <col min="2596" max="2816" width="3.5" style="1485"/>
    <col min="2817" max="2817" width="1.25" style="1485" customWidth="1"/>
    <col min="2818" max="2846" width="3.125" style="1485" customWidth="1"/>
    <col min="2847" max="2849" width="3.25" style="1485" customWidth="1"/>
    <col min="2850" max="2850" width="3.125" style="1485" customWidth="1"/>
    <col min="2851" max="2851" width="1.25" style="1485" customWidth="1"/>
    <col min="2852" max="3072" width="3.5" style="1485"/>
    <col min="3073" max="3073" width="1.25" style="1485" customWidth="1"/>
    <col min="3074" max="3102" width="3.125" style="1485" customWidth="1"/>
    <col min="3103" max="3105" width="3.25" style="1485" customWidth="1"/>
    <col min="3106" max="3106" width="3.125" style="1485" customWidth="1"/>
    <col min="3107" max="3107" width="1.25" style="1485" customWidth="1"/>
    <col min="3108" max="3328" width="3.5" style="1485"/>
    <col min="3329" max="3329" width="1.25" style="1485" customWidth="1"/>
    <col min="3330" max="3358" width="3.125" style="1485" customWidth="1"/>
    <col min="3359" max="3361" width="3.25" style="1485" customWidth="1"/>
    <col min="3362" max="3362" width="3.125" style="1485" customWidth="1"/>
    <col min="3363" max="3363" width="1.25" style="1485" customWidth="1"/>
    <col min="3364" max="3584" width="3.5" style="1485"/>
    <col min="3585" max="3585" width="1.25" style="1485" customWidth="1"/>
    <col min="3586" max="3614" width="3.125" style="1485" customWidth="1"/>
    <col min="3615" max="3617" width="3.25" style="1485" customWidth="1"/>
    <col min="3618" max="3618" width="3.125" style="1485" customWidth="1"/>
    <col min="3619" max="3619" width="1.25" style="1485" customWidth="1"/>
    <col min="3620" max="3840" width="3.5" style="1485"/>
    <col min="3841" max="3841" width="1.25" style="1485" customWidth="1"/>
    <col min="3842" max="3870" width="3.125" style="1485" customWidth="1"/>
    <col min="3871" max="3873" width="3.25" style="1485" customWidth="1"/>
    <col min="3874" max="3874" width="3.125" style="1485" customWidth="1"/>
    <col min="3875" max="3875" width="1.25" style="1485" customWidth="1"/>
    <col min="3876" max="4096" width="3.5" style="1485"/>
    <col min="4097" max="4097" width="1.25" style="1485" customWidth="1"/>
    <col min="4098" max="4126" width="3.125" style="1485" customWidth="1"/>
    <col min="4127" max="4129" width="3.25" style="1485" customWidth="1"/>
    <col min="4130" max="4130" width="3.125" style="1485" customWidth="1"/>
    <col min="4131" max="4131" width="1.25" style="1485" customWidth="1"/>
    <col min="4132" max="4352" width="3.5" style="1485"/>
    <col min="4353" max="4353" width="1.25" style="1485" customWidth="1"/>
    <col min="4354" max="4382" width="3.125" style="1485" customWidth="1"/>
    <col min="4383" max="4385" width="3.25" style="1485" customWidth="1"/>
    <col min="4386" max="4386" width="3.125" style="1485" customWidth="1"/>
    <col min="4387" max="4387" width="1.25" style="1485" customWidth="1"/>
    <col min="4388" max="4608" width="3.5" style="1485"/>
    <col min="4609" max="4609" width="1.25" style="1485" customWidth="1"/>
    <col min="4610" max="4638" width="3.125" style="1485" customWidth="1"/>
    <col min="4639" max="4641" width="3.25" style="1485" customWidth="1"/>
    <col min="4642" max="4642" width="3.125" style="1485" customWidth="1"/>
    <col min="4643" max="4643" width="1.25" style="1485" customWidth="1"/>
    <col min="4644" max="4864" width="3.5" style="1485"/>
    <col min="4865" max="4865" width="1.25" style="1485" customWidth="1"/>
    <col min="4866" max="4894" width="3.125" style="1485" customWidth="1"/>
    <col min="4895" max="4897" width="3.25" style="1485" customWidth="1"/>
    <col min="4898" max="4898" width="3.125" style="1485" customWidth="1"/>
    <col min="4899" max="4899" width="1.25" style="1485" customWidth="1"/>
    <col min="4900" max="5120" width="3.5" style="1485"/>
    <col min="5121" max="5121" width="1.25" style="1485" customWidth="1"/>
    <col min="5122" max="5150" width="3.125" style="1485" customWidth="1"/>
    <col min="5151" max="5153" width="3.25" style="1485" customWidth="1"/>
    <col min="5154" max="5154" width="3.125" style="1485" customWidth="1"/>
    <col min="5155" max="5155" width="1.25" style="1485" customWidth="1"/>
    <col min="5156" max="5376" width="3.5" style="1485"/>
    <col min="5377" max="5377" width="1.25" style="1485" customWidth="1"/>
    <col min="5378" max="5406" width="3.125" style="1485" customWidth="1"/>
    <col min="5407" max="5409" width="3.25" style="1485" customWidth="1"/>
    <col min="5410" max="5410" width="3.125" style="1485" customWidth="1"/>
    <col min="5411" max="5411" width="1.25" style="1485" customWidth="1"/>
    <col min="5412" max="5632" width="3.5" style="1485"/>
    <col min="5633" max="5633" width="1.25" style="1485" customWidth="1"/>
    <col min="5634" max="5662" width="3.125" style="1485" customWidth="1"/>
    <col min="5663" max="5665" width="3.25" style="1485" customWidth="1"/>
    <col min="5666" max="5666" width="3.125" style="1485" customWidth="1"/>
    <col min="5667" max="5667" width="1.25" style="1485" customWidth="1"/>
    <col min="5668" max="5888" width="3.5" style="1485"/>
    <col min="5889" max="5889" width="1.25" style="1485" customWidth="1"/>
    <col min="5890" max="5918" width="3.125" style="1485" customWidth="1"/>
    <col min="5919" max="5921" width="3.25" style="1485" customWidth="1"/>
    <col min="5922" max="5922" width="3.125" style="1485" customWidth="1"/>
    <col min="5923" max="5923" width="1.25" style="1485" customWidth="1"/>
    <col min="5924" max="6144" width="3.5" style="1485"/>
    <col min="6145" max="6145" width="1.25" style="1485" customWidth="1"/>
    <col min="6146" max="6174" width="3.125" style="1485" customWidth="1"/>
    <col min="6175" max="6177" width="3.25" style="1485" customWidth="1"/>
    <col min="6178" max="6178" width="3.125" style="1485" customWidth="1"/>
    <col min="6179" max="6179" width="1.25" style="1485" customWidth="1"/>
    <col min="6180" max="6400" width="3.5" style="1485"/>
    <col min="6401" max="6401" width="1.25" style="1485" customWidth="1"/>
    <col min="6402" max="6430" width="3.125" style="1485" customWidth="1"/>
    <col min="6431" max="6433" width="3.25" style="1485" customWidth="1"/>
    <col min="6434" max="6434" width="3.125" style="1485" customWidth="1"/>
    <col min="6435" max="6435" width="1.25" style="1485" customWidth="1"/>
    <col min="6436" max="6656" width="3.5" style="1485"/>
    <col min="6657" max="6657" width="1.25" style="1485" customWidth="1"/>
    <col min="6658" max="6686" width="3.125" style="1485" customWidth="1"/>
    <col min="6687" max="6689" width="3.25" style="1485" customWidth="1"/>
    <col min="6690" max="6690" width="3.125" style="1485" customWidth="1"/>
    <col min="6691" max="6691" width="1.25" style="1485" customWidth="1"/>
    <col min="6692" max="6912" width="3.5" style="1485"/>
    <col min="6913" max="6913" width="1.25" style="1485" customWidth="1"/>
    <col min="6914" max="6942" width="3.125" style="1485" customWidth="1"/>
    <col min="6943" max="6945" width="3.25" style="1485" customWidth="1"/>
    <col min="6946" max="6946" width="3.125" style="1485" customWidth="1"/>
    <col min="6947" max="6947" width="1.25" style="1485" customWidth="1"/>
    <col min="6948" max="7168" width="3.5" style="1485"/>
    <col min="7169" max="7169" width="1.25" style="1485" customWidth="1"/>
    <col min="7170" max="7198" width="3.125" style="1485" customWidth="1"/>
    <col min="7199" max="7201" width="3.25" style="1485" customWidth="1"/>
    <col min="7202" max="7202" width="3.125" style="1485" customWidth="1"/>
    <col min="7203" max="7203" width="1.25" style="1485" customWidth="1"/>
    <col min="7204" max="7424" width="3.5" style="1485"/>
    <col min="7425" max="7425" width="1.25" style="1485" customWidth="1"/>
    <col min="7426" max="7454" width="3.125" style="1485" customWidth="1"/>
    <col min="7455" max="7457" width="3.25" style="1485" customWidth="1"/>
    <col min="7458" max="7458" width="3.125" style="1485" customWidth="1"/>
    <col min="7459" max="7459" width="1.25" style="1485" customWidth="1"/>
    <col min="7460" max="7680" width="3.5" style="1485"/>
    <col min="7681" max="7681" width="1.25" style="1485" customWidth="1"/>
    <col min="7682" max="7710" width="3.125" style="1485" customWidth="1"/>
    <col min="7711" max="7713" width="3.25" style="1485" customWidth="1"/>
    <col min="7714" max="7714" width="3.125" style="1485" customWidth="1"/>
    <col min="7715" max="7715" width="1.25" style="1485" customWidth="1"/>
    <col min="7716" max="7936" width="3.5" style="1485"/>
    <col min="7937" max="7937" width="1.25" style="1485" customWidth="1"/>
    <col min="7938" max="7966" width="3.125" style="1485" customWidth="1"/>
    <col min="7967" max="7969" width="3.25" style="1485" customWidth="1"/>
    <col min="7970" max="7970" width="3.125" style="1485" customWidth="1"/>
    <col min="7971" max="7971" width="1.25" style="1485" customWidth="1"/>
    <col min="7972" max="8192" width="3.5" style="1485"/>
    <col min="8193" max="8193" width="1.25" style="1485" customWidth="1"/>
    <col min="8194" max="8222" width="3.125" style="1485" customWidth="1"/>
    <col min="8223" max="8225" width="3.25" style="1485" customWidth="1"/>
    <col min="8226" max="8226" width="3.125" style="1485" customWidth="1"/>
    <col min="8227" max="8227" width="1.25" style="1485" customWidth="1"/>
    <col min="8228" max="8448" width="3.5" style="1485"/>
    <col min="8449" max="8449" width="1.25" style="1485" customWidth="1"/>
    <col min="8450" max="8478" width="3.125" style="1485" customWidth="1"/>
    <col min="8479" max="8481" width="3.25" style="1485" customWidth="1"/>
    <col min="8482" max="8482" width="3.125" style="1485" customWidth="1"/>
    <col min="8483" max="8483" width="1.25" style="1485" customWidth="1"/>
    <col min="8484" max="8704" width="3.5" style="1485"/>
    <col min="8705" max="8705" width="1.25" style="1485" customWidth="1"/>
    <col min="8706" max="8734" width="3.125" style="1485" customWidth="1"/>
    <col min="8735" max="8737" width="3.25" style="1485" customWidth="1"/>
    <col min="8738" max="8738" width="3.125" style="1485" customWidth="1"/>
    <col min="8739" max="8739" width="1.25" style="1485" customWidth="1"/>
    <col min="8740" max="8960" width="3.5" style="1485"/>
    <col min="8961" max="8961" width="1.25" style="1485" customWidth="1"/>
    <col min="8962" max="8990" width="3.125" style="1485" customWidth="1"/>
    <col min="8991" max="8993" width="3.25" style="1485" customWidth="1"/>
    <col min="8994" max="8994" width="3.125" style="1485" customWidth="1"/>
    <col min="8995" max="8995" width="1.25" style="1485" customWidth="1"/>
    <col min="8996" max="9216" width="3.5" style="1485"/>
    <col min="9217" max="9217" width="1.25" style="1485" customWidth="1"/>
    <col min="9218" max="9246" width="3.125" style="1485" customWidth="1"/>
    <col min="9247" max="9249" width="3.25" style="1485" customWidth="1"/>
    <col min="9250" max="9250" width="3.125" style="1485" customWidth="1"/>
    <col min="9251" max="9251" width="1.25" style="1485" customWidth="1"/>
    <col min="9252" max="9472" width="3.5" style="1485"/>
    <col min="9473" max="9473" width="1.25" style="1485" customWidth="1"/>
    <col min="9474" max="9502" width="3.125" style="1485" customWidth="1"/>
    <col min="9503" max="9505" width="3.25" style="1485" customWidth="1"/>
    <col min="9506" max="9506" width="3.125" style="1485" customWidth="1"/>
    <col min="9507" max="9507" width="1.25" style="1485" customWidth="1"/>
    <col min="9508" max="9728" width="3.5" style="1485"/>
    <col min="9729" max="9729" width="1.25" style="1485" customWidth="1"/>
    <col min="9730" max="9758" width="3.125" style="1485" customWidth="1"/>
    <col min="9759" max="9761" width="3.25" style="1485" customWidth="1"/>
    <col min="9762" max="9762" width="3.125" style="1485" customWidth="1"/>
    <col min="9763" max="9763" width="1.25" style="1485" customWidth="1"/>
    <col min="9764" max="9984" width="3.5" style="1485"/>
    <col min="9985" max="9985" width="1.25" style="1485" customWidth="1"/>
    <col min="9986" max="10014" width="3.125" style="1485" customWidth="1"/>
    <col min="10015" max="10017" width="3.25" style="1485" customWidth="1"/>
    <col min="10018" max="10018" width="3.125" style="1485" customWidth="1"/>
    <col min="10019" max="10019" width="1.25" style="1485" customWidth="1"/>
    <col min="10020" max="10240" width="3.5" style="1485"/>
    <col min="10241" max="10241" width="1.25" style="1485" customWidth="1"/>
    <col min="10242" max="10270" width="3.125" style="1485" customWidth="1"/>
    <col min="10271" max="10273" width="3.25" style="1485" customWidth="1"/>
    <col min="10274" max="10274" width="3.125" style="1485" customWidth="1"/>
    <col min="10275" max="10275" width="1.25" style="1485" customWidth="1"/>
    <col min="10276" max="10496" width="3.5" style="1485"/>
    <col min="10497" max="10497" width="1.25" style="1485" customWidth="1"/>
    <col min="10498" max="10526" width="3.125" style="1485" customWidth="1"/>
    <col min="10527" max="10529" width="3.25" style="1485" customWidth="1"/>
    <col min="10530" max="10530" width="3.125" style="1485" customWidth="1"/>
    <col min="10531" max="10531" width="1.25" style="1485" customWidth="1"/>
    <col min="10532" max="10752" width="3.5" style="1485"/>
    <col min="10753" max="10753" width="1.25" style="1485" customWidth="1"/>
    <col min="10754" max="10782" width="3.125" style="1485" customWidth="1"/>
    <col min="10783" max="10785" width="3.25" style="1485" customWidth="1"/>
    <col min="10786" max="10786" width="3.125" style="1485" customWidth="1"/>
    <col min="10787" max="10787" width="1.25" style="1485" customWidth="1"/>
    <col min="10788" max="11008" width="3.5" style="1485"/>
    <col min="11009" max="11009" width="1.25" style="1485" customWidth="1"/>
    <col min="11010" max="11038" width="3.125" style="1485" customWidth="1"/>
    <col min="11039" max="11041" width="3.25" style="1485" customWidth="1"/>
    <col min="11042" max="11042" width="3.125" style="1485" customWidth="1"/>
    <col min="11043" max="11043" width="1.25" style="1485" customWidth="1"/>
    <col min="11044" max="11264" width="3.5" style="1485"/>
    <col min="11265" max="11265" width="1.25" style="1485" customWidth="1"/>
    <col min="11266" max="11294" width="3.125" style="1485" customWidth="1"/>
    <col min="11295" max="11297" width="3.25" style="1485" customWidth="1"/>
    <col min="11298" max="11298" width="3.125" style="1485" customWidth="1"/>
    <col min="11299" max="11299" width="1.25" style="1485" customWidth="1"/>
    <col min="11300" max="11520" width="3.5" style="1485"/>
    <col min="11521" max="11521" width="1.25" style="1485" customWidth="1"/>
    <col min="11522" max="11550" width="3.125" style="1485" customWidth="1"/>
    <col min="11551" max="11553" width="3.25" style="1485" customWidth="1"/>
    <col min="11554" max="11554" width="3.125" style="1485" customWidth="1"/>
    <col min="11555" max="11555" width="1.25" style="1485" customWidth="1"/>
    <col min="11556" max="11776" width="3.5" style="1485"/>
    <col min="11777" max="11777" width="1.25" style="1485" customWidth="1"/>
    <col min="11778" max="11806" width="3.125" style="1485" customWidth="1"/>
    <col min="11807" max="11809" width="3.25" style="1485" customWidth="1"/>
    <col min="11810" max="11810" width="3.125" style="1485" customWidth="1"/>
    <col min="11811" max="11811" width="1.25" style="1485" customWidth="1"/>
    <col min="11812" max="12032" width="3.5" style="1485"/>
    <col min="12033" max="12033" width="1.25" style="1485" customWidth="1"/>
    <col min="12034" max="12062" width="3.125" style="1485" customWidth="1"/>
    <col min="12063" max="12065" width="3.25" style="1485" customWidth="1"/>
    <col min="12066" max="12066" width="3.125" style="1485" customWidth="1"/>
    <col min="12067" max="12067" width="1.25" style="1485" customWidth="1"/>
    <col min="12068" max="12288" width="3.5" style="1485"/>
    <col min="12289" max="12289" width="1.25" style="1485" customWidth="1"/>
    <col min="12290" max="12318" width="3.125" style="1485" customWidth="1"/>
    <col min="12319" max="12321" width="3.25" style="1485" customWidth="1"/>
    <col min="12322" max="12322" width="3.125" style="1485" customWidth="1"/>
    <col min="12323" max="12323" width="1.25" style="1485" customWidth="1"/>
    <col min="12324" max="12544" width="3.5" style="1485"/>
    <col min="12545" max="12545" width="1.25" style="1485" customWidth="1"/>
    <col min="12546" max="12574" width="3.125" style="1485" customWidth="1"/>
    <col min="12575" max="12577" width="3.25" style="1485" customWidth="1"/>
    <col min="12578" max="12578" width="3.125" style="1485" customWidth="1"/>
    <col min="12579" max="12579" width="1.25" style="1485" customWidth="1"/>
    <col min="12580" max="12800" width="3.5" style="1485"/>
    <col min="12801" max="12801" width="1.25" style="1485" customWidth="1"/>
    <col min="12802" max="12830" width="3.125" style="1485" customWidth="1"/>
    <col min="12831" max="12833" width="3.25" style="1485" customWidth="1"/>
    <col min="12834" max="12834" width="3.125" style="1485" customWidth="1"/>
    <col min="12835" max="12835" width="1.25" style="1485" customWidth="1"/>
    <col min="12836" max="13056" width="3.5" style="1485"/>
    <col min="13057" max="13057" width="1.25" style="1485" customWidth="1"/>
    <col min="13058" max="13086" width="3.125" style="1485" customWidth="1"/>
    <col min="13087" max="13089" width="3.25" style="1485" customWidth="1"/>
    <col min="13090" max="13090" width="3.125" style="1485" customWidth="1"/>
    <col min="13091" max="13091" width="1.25" style="1485" customWidth="1"/>
    <col min="13092" max="13312" width="3.5" style="1485"/>
    <col min="13313" max="13313" width="1.25" style="1485" customWidth="1"/>
    <col min="13314" max="13342" width="3.125" style="1485" customWidth="1"/>
    <col min="13343" max="13345" width="3.25" style="1485" customWidth="1"/>
    <col min="13346" max="13346" width="3.125" style="1485" customWidth="1"/>
    <col min="13347" max="13347" width="1.25" style="1485" customWidth="1"/>
    <col min="13348" max="13568" width="3.5" style="1485"/>
    <col min="13569" max="13569" width="1.25" style="1485" customWidth="1"/>
    <col min="13570" max="13598" width="3.125" style="1485" customWidth="1"/>
    <col min="13599" max="13601" width="3.25" style="1485" customWidth="1"/>
    <col min="13602" max="13602" width="3.125" style="1485" customWidth="1"/>
    <col min="13603" max="13603" width="1.25" style="1485" customWidth="1"/>
    <col min="13604" max="13824" width="3.5" style="1485"/>
    <col min="13825" max="13825" width="1.25" style="1485" customWidth="1"/>
    <col min="13826" max="13854" width="3.125" style="1485" customWidth="1"/>
    <col min="13855" max="13857" width="3.25" style="1485" customWidth="1"/>
    <col min="13858" max="13858" width="3.125" style="1485" customWidth="1"/>
    <col min="13859" max="13859" width="1.25" style="1485" customWidth="1"/>
    <col min="13860" max="14080" width="3.5" style="1485"/>
    <col min="14081" max="14081" width="1.25" style="1485" customWidth="1"/>
    <col min="14082" max="14110" width="3.125" style="1485" customWidth="1"/>
    <col min="14111" max="14113" width="3.25" style="1485" customWidth="1"/>
    <col min="14114" max="14114" width="3.125" style="1485" customWidth="1"/>
    <col min="14115" max="14115" width="1.25" style="1485" customWidth="1"/>
    <col min="14116" max="14336" width="3.5" style="1485"/>
    <col min="14337" max="14337" width="1.25" style="1485" customWidth="1"/>
    <col min="14338" max="14366" width="3.125" style="1485" customWidth="1"/>
    <col min="14367" max="14369" width="3.25" style="1485" customWidth="1"/>
    <col min="14370" max="14370" width="3.125" style="1485" customWidth="1"/>
    <col min="14371" max="14371" width="1.25" style="1485" customWidth="1"/>
    <col min="14372" max="14592" width="3.5" style="1485"/>
    <col min="14593" max="14593" width="1.25" style="1485" customWidth="1"/>
    <col min="14594" max="14622" width="3.125" style="1485" customWidth="1"/>
    <col min="14623" max="14625" width="3.25" style="1485" customWidth="1"/>
    <col min="14626" max="14626" width="3.125" style="1485" customWidth="1"/>
    <col min="14627" max="14627" width="1.25" style="1485" customWidth="1"/>
    <col min="14628" max="14848" width="3.5" style="1485"/>
    <col min="14849" max="14849" width="1.25" style="1485" customWidth="1"/>
    <col min="14850" max="14878" width="3.125" style="1485" customWidth="1"/>
    <col min="14879" max="14881" width="3.25" style="1485" customWidth="1"/>
    <col min="14882" max="14882" width="3.125" style="1485" customWidth="1"/>
    <col min="14883" max="14883" width="1.25" style="1485" customWidth="1"/>
    <col min="14884" max="15104" width="3.5" style="1485"/>
    <col min="15105" max="15105" width="1.25" style="1485" customWidth="1"/>
    <col min="15106" max="15134" width="3.125" style="1485" customWidth="1"/>
    <col min="15135" max="15137" width="3.25" style="1485" customWidth="1"/>
    <col min="15138" max="15138" width="3.125" style="1485" customWidth="1"/>
    <col min="15139" max="15139" width="1.25" style="1485" customWidth="1"/>
    <col min="15140" max="15360" width="3.5" style="1485"/>
    <col min="15361" max="15361" width="1.25" style="1485" customWidth="1"/>
    <col min="15362" max="15390" width="3.125" style="1485" customWidth="1"/>
    <col min="15391" max="15393" width="3.25" style="1485" customWidth="1"/>
    <col min="15394" max="15394" width="3.125" style="1485" customWidth="1"/>
    <col min="15395" max="15395" width="1.25" style="1485" customWidth="1"/>
    <col min="15396" max="15616" width="3.5" style="1485"/>
    <col min="15617" max="15617" width="1.25" style="1485" customWidth="1"/>
    <col min="15618" max="15646" width="3.125" style="1485" customWidth="1"/>
    <col min="15647" max="15649" width="3.25" style="1485" customWidth="1"/>
    <col min="15650" max="15650" width="3.125" style="1485" customWidth="1"/>
    <col min="15651" max="15651" width="1.25" style="1485" customWidth="1"/>
    <col min="15652" max="15872" width="3.5" style="1485"/>
    <col min="15873" max="15873" width="1.25" style="1485" customWidth="1"/>
    <col min="15874" max="15902" width="3.125" style="1485" customWidth="1"/>
    <col min="15903" max="15905" width="3.25" style="1485" customWidth="1"/>
    <col min="15906" max="15906" width="3.125" style="1485" customWidth="1"/>
    <col min="15907" max="15907" width="1.25" style="1485" customWidth="1"/>
    <col min="15908" max="16128" width="3.5" style="1485"/>
    <col min="16129" max="16129" width="1.25" style="1485" customWidth="1"/>
    <col min="16130" max="16158" width="3.125" style="1485" customWidth="1"/>
    <col min="16159" max="16161" width="3.25" style="1485" customWidth="1"/>
    <col min="16162" max="16162" width="3.125" style="1485" customWidth="1"/>
    <col min="16163" max="16163" width="1.25" style="1485" customWidth="1"/>
    <col min="16164" max="16384" width="3.5" style="1485"/>
  </cols>
  <sheetData>
    <row r="1" spans="2:59" s="44" customFormat="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row>
    <row r="2" spans="2:59" s="44" customFormat="1">
      <c r="B2" s="44"/>
      <c r="C2" s="44"/>
      <c r="D2" s="44"/>
      <c r="E2" s="44"/>
      <c r="F2" s="44"/>
      <c r="G2" s="44"/>
      <c r="H2" s="44"/>
      <c r="I2" s="44"/>
      <c r="J2" s="44"/>
      <c r="K2" s="44"/>
      <c r="L2" s="44"/>
      <c r="M2" s="44"/>
      <c r="N2" s="44"/>
      <c r="O2" s="44"/>
      <c r="P2" s="44"/>
      <c r="Q2" s="44"/>
      <c r="R2" s="44"/>
      <c r="S2" s="44"/>
      <c r="T2" s="44"/>
      <c r="U2" s="44"/>
      <c r="V2" s="44"/>
      <c r="W2" s="44"/>
      <c r="X2" s="44"/>
      <c r="Y2" s="363"/>
      <c r="Z2" s="45"/>
      <c r="AA2" s="45"/>
      <c r="AB2" s="363" t="s">
        <v>1100</v>
      </c>
      <c r="AC2" s="45"/>
      <c r="AD2" s="45"/>
      <c r="AE2" s="363" t="s">
        <v>478</v>
      </c>
      <c r="AF2" s="45"/>
      <c r="AG2" s="45"/>
      <c r="AH2" s="363" t="s">
        <v>252</v>
      </c>
      <c r="AI2" s="44"/>
      <c r="AJ2" s="44"/>
      <c r="AK2" s="44"/>
      <c r="AL2" s="44"/>
      <c r="AM2" s="44"/>
      <c r="AN2" s="44"/>
      <c r="AO2" s="44"/>
      <c r="AP2" s="44"/>
      <c r="AQ2" s="44"/>
      <c r="AR2" s="44"/>
      <c r="AS2" s="44"/>
      <c r="AT2" s="44"/>
      <c r="AU2" s="44"/>
      <c r="AV2" s="44"/>
      <c r="AW2" s="44"/>
      <c r="AX2" s="44"/>
      <c r="AY2" s="44"/>
      <c r="AZ2" s="44"/>
      <c r="BA2" s="44"/>
      <c r="BB2" s="44"/>
      <c r="BC2" s="44"/>
      <c r="BD2" s="44"/>
      <c r="BE2" s="44"/>
      <c r="BF2" s="44"/>
      <c r="BG2" s="44"/>
    </row>
    <row r="3" spans="2:59" s="44" customFormat="1">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363"/>
      <c r="AI3" s="44"/>
      <c r="AJ3" s="44"/>
      <c r="AK3" s="44"/>
      <c r="AL3" s="44"/>
      <c r="AM3" s="44"/>
      <c r="AN3" s="44"/>
      <c r="AO3" s="44"/>
      <c r="AP3" s="44"/>
      <c r="AQ3" s="44"/>
      <c r="AR3" s="44"/>
      <c r="AS3" s="44"/>
      <c r="AT3" s="44"/>
      <c r="AU3" s="44"/>
      <c r="AV3" s="44"/>
      <c r="AW3" s="44"/>
      <c r="AX3" s="44"/>
      <c r="AY3" s="44"/>
      <c r="AZ3" s="44"/>
      <c r="BA3" s="44"/>
      <c r="BB3" s="44"/>
      <c r="BC3" s="44"/>
      <c r="BD3" s="44"/>
      <c r="BE3" s="44"/>
      <c r="BF3" s="44"/>
      <c r="BG3" s="44"/>
    </row>
    <row r="4" spans="2:59" s="44" customFormat="1" ht="17.25">
      <c r="B4" s="305" t="s">
        <v>1124</v>
      </c>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44"/>
      <c r="AJ4" s="44"/>
      <c r="AK4" s="44"/>
      <c r="AL4" s="44"/>
      <c r="AM4" s="44"/>
      <c r="AN4" s="44"/>
      <c r="AO4" s="44"/>
      <c r="AP4" s="44"/>
      <c r="AQ4" s="44"/>
      <c r="AR4" s="44"/>
      <c r="AS4" s="44"/>
      <c r="AT4" s="44"/>
      <c r="AU4" s="44"/>
      <c r="AV4" s="44"/>
      <c r="AW4" s="44"/>
      <c r="AX4" s="44"/>
      <c r="AY4" s="44"/>
      <c r="AZ4" s="44"/>
      <c r="BA4" s="44"/>
      <c r="BB4" s="44"/>
      <c r="BC4" s="44"/>
      <c r="BD4" s="44"/>
      <c r="BE4" s="44"/>
      <c r="BF4" s="44"/>
      <c r="BG4" s="44"/>
    </row>
    <row r="5" spans="2:59" s="44" customFormat="1">
      <c r="B5" s="44"/>
      <c r="C5" s="44"/>
      <c r="D5" s="44"/>
      <c r="E5" s="44"/>
      <c r="F5" s="44"/>
      <c r="G5" s="44"/>
      <c r="H5" s="44"/>
      <c r="I5" s="44"/>
      <c r="J5" s="44"/>
      <c r="K5" s="44"/>
      <c r="L5" s="44"/>
      <c r="M5" s="44"/>
      <c r="N5" s="44"/>
      <c r="O5" s="44"/>
      <c r="P5" s="44"/>
      <c r="Q5" s="44"/>
      <c r="R5" s="44"/>
      <c r="S5" s="44"/>
      <c r="T5" s="44"/>
      <c r="U5" s="44"/>
      <c r="V5" s="44"/>
      <c r="W5" s="44"/>
      <c r="X5" s="44"/>
      <c r="Y5" s="44"/>
      <c r="Z5" s="44"/>
      <c r="AA5" s="44"/>
      <c r="AB5" s="44"/>
      <c r="AC5" s="44"/>
      <c r="AD5" s="44"/>
      <c r="AE5" s="44"/>
      <c r="AF5" s="44"/>
      <c r="AG5" s="44"/>
      <c r="AH5" s="44"/>
      <c r="AI5" s="44"/>
      <c r="AJ5" s="44"/>
      <c r="AK5" s="44"/>
      <c r="AL5" s="44"/>
      <c r="AM5" s="44"/>
      <c r="AN5" s="44"/>
      <c r="AO5" s="44"/>
      <c r="AP5" s="44"/>
      <c r="AQ5" s="44"/>
      <c r="AR5" s="44"/>
      <c r="AS5" s="44"/>
      <c r="AT5" s="44"/>
      <c r="AU5" s="44"/>
      <c r="AV5" s="44"/>
      <c r="AW5" s="44"/>
      <c r="AX5" s="44"/>
      <c r="AY5" s="44"/>
      <c r="AZ5" s="44"/>
      <c r="BA5" s="44"/>
      <c r="BB5" s="44"/>
      <c r="BC5" s="44"/>
      <c r="BD5" s="44"/>
      <c r="BE5" s="44"/>
      <c r="BF5" s="44"/>
      <c r="BG5" s="44"/>
    </row>
    <row r="6" spans="2:59" s="44" customFormat="1" ht="21" customHeight="1">
      <c r="B6" s="127" t="s">
        <v>1120</v>
      </c>
      <c r="C6" s="127"/>
      <c r="D6" s="127"/>
      <c r="E6" s="127"/>
      <c r="F6" s="308"/>
      <c r="G6" s="1506"/>
      <c r="H6" s="1510"/>
      <c r="I6" s="1510"/>
      <c r="J6" s="1510"/>
      <c r="K6" s="1510"/>
      <c r="L6" s="1510"/>
      <c r="M6" s="1510"/>
      <c r="N6" s="1510"/>
      <c r="O6" s="1510"/>
      <c r="P6" s="1510"/>
      <c r="Q6" s="1510"/>
      <c r="R6" s="1510"/>
      <c r="S6" s="1510"/>
      <c r="T6" s="1510"/>
      <c r="U6" s="1510"/>
      <c r="V6" s="1510"/>
      <c r="W6" s="1510"/>
      <c r="X6" s="1510"/>
      <c r="Y6" s="1510"/>
      <c r="Z6" s="1510"/>
      <c r="AA6" s="1510"/>
      <c r="AB6" s="1510"/>
      <c r="AC6" s="1510"/>
      <c r="AD6" s="1510"/>
      <c r="AE6" s="1510"/>
      <c r="AF6" s="1510"/>
      <c r="AG6" s="1510"/>
      <c r="AH6" s="1532"/>
      <c r="AI6" s="44"/>
      <c r="AJ6" s="44"/>
      <c r="AK6" s="44"/>
      <c r="AL6" s="44"/>
      <c r="AM6" s="44"/>
      <c r="AN6" s="44"/>
      <c r="AO6" s="44"/>
      <c r="AP6" s="44"/>
      <c r="AQ6" s="44"/>
      <c r="AR6" s="44"/>
      <c r="AS6" s="44"/>
      <c r="AT6" s="44"/>
      <c r="AU6" s="44"/>
      <c r="AV6" s="44"/>
      <c r="AW6" s="44"/>
      <c r="AX6" s="44"/>
      <c r="AY6" s="44"/>
      <c r="AZ6" s="44"/>
      <c r="BA6" s="44"/>
      <c r="BB6" s="44"/>
      <c r="BC6" s="44"/>
      <c r="BD6" s="44"/>
      <c r="BE6" s="44"/>
      <c r="BF6" s="44"/>
      <c r="BG6" s="44"/>
    </row>
    <row r="7" spans="2:59" ht="21" customHeight="1">
      <c r="B7" s="308" t="s">
        <v>766</v>
      </c>
      <c r="C7" s="220"/>
      <c r="D7" s="220"/>
      <c r="E7" s="220"/>
      <c r="F7" s="221"/>
      <c r="G7" s="46" t="s">
        <v>198</v>
      </c>
      <c r="H7" s="55"/>
      <c r="I7" s="55"/>
      <c r="J7" s="55"/>
      <c r="K7" s="55"/>
      <c r="L7" s="55"/>
      <c r="M7" s="55"/>
      <c r="N7" s="55"/>
      <c r="O7" s="55"/>
      <c r="P7" s="55"/>
      <c r="Q7" s="55"/>
      <c r="R7" s="55"/>
      <c r="S7" s="55"/>
      <c r="T7" s="55"/>
      <c r="U7" s="55"/>
      <c r="V7" s="55"/>
      <c r="W7" s="55"/>
      <c r="X7" s="55"/>
      <c r="Y7" s="55"/>
      <c r="Z7" s="55"/>
      <c r="AA7" s="55"/>
      <c r="AB7" s="55"/>
      <c r="AC7" s="55"/>
      <c r="AD7" s="55"/>
      <c r="AE7" s="55"/>
      <c r="AF7" s="55"/>
      <c r="AG7" s="55"/>
      <c r="AH7" s="74"/>
    </row>
    <row r="8" spans="2:59" ht="21" customHeight="1">
      <c r="B8" s="48" t="s">
        <v>1118</v>
      </c>
      <c r="C8" s="56"/>
      <c r="D8" s="56"/>
      <c r="E8" s="56"/>
      <c r="F8" s="112"/>
      <c r="G8" s="1507"/>
      <c r="H8" s="56" t="s">
        <v>783</v>
      </c>
      <c r="I8" s="56"/>
      <c r="J8" s="56"/>
      <c r="K8" s="56"/>
      <c r="L8" s="56"/>
      <c r="M8" s="56"/>
      <c r="N8" s="56"/>
      <c r="O8" s="56"/>
      <c r="P8" s="56"/>
      <c r="Q8" s="56"/>
      <c r="R8" s="56"/>
      <c r="S8" s="56"/>
      <c r="T8" s="1488"/>
      <c r="U8" s="143"/>
      <c r="V8" s="56" t="s">
        <v>459</v>
      </c>
      <c r="W8" s="56"/>
      <c r="X8" s="1519"/>
      <c r="Y8" s="1519"/>
      <c r="Z8" s="1519"/>
      <c r="AA8" s="1519"/>
      <c r="AB8" s="1519"/>
      <c r="AC8" s="1519"/>
      <c r="AD8" s="1519"/>
      <c r="AE8" s="1519"/>
      <c r="AF8" s="1519"/>
      <c r="AG8" s="1519"/>
      <c r="AH8" s="1533"/>
    </row>
    <row r="9" spans="2:59" ht="21" customHeight="1">
      <c r="B9" s="49"/>
      <c r="C9" s="44"/>
      <c r="D9" s="44"/>
      <c r="E9" s="44"/>
      <c r="F9" s="44"/>
      <c r="G9" s="106"/>
      <c r="H9" s="44" t="s">
        <v>1117</v>
      </c>
      <c r="I9" s="58"/>
      <c r="J9" s="58"/>
      <c r="K9" s="58"/>
      <c r="L9" s="58"/>
      <c r="M9" s="58"/>
      <c r="N9" s="58"/>
      <c r="O9" s="58"/>
      <c r="P9" s="58"/>
      <c r="Q9" s="58"/>
      <c r="R9" s="58"/>
      <c r="S9" s="1513"/>
      <c r="T9" s="1488"/>
      <c r="U9" s="45"/>
      <c r="V9" s="44"/>
      <c r="W9" s="44"/>
      <c r="X9" s="1511"/>
      <c r="Y9" s="1511"/>
      <c r="Z9" s="1511"/>
      <c r="AA9" s="1511"/>
      <c r="AB9" s="1511"/>
      <c r="AC9" s="1511"/>
      <c r="AD9" s="1511"/>
      <c r="AE9" s="1511"/>
      <c r="AF9" s="1511"/>
      <c r="AG9" s="1511"/>
      <c r="AH9" s="1534"/>
    </row>
    <row r="10" spans="2:59" ht="21" customHeight="1">
      <c r="B10" s="48" t="s">
        <v>531</v>
      </c>
      <c r="C10" s="56"/>
      <c r="D10" s="56"/>
      <c r="E10" s="56"/>
      <c r="F10" s="112"/>
      <c r="G10" s="1507"/>
      <c r="H10" s="56" t="s">
        <v>499</v>
      </c>
      <c r="I10" s="1512"/>
      <c r="J10" s="1512"/>
      <c r="K10" s="1512"/>
      <c r="L10" s="1512"/>
      <c r="M10" s="1512"/>
      <c r="N10" s="1512"/>
      <c r="O10" s="1512"/>
      <c r="P10" s="1512"/>
      <c r="Q10" s="1512"/>
      <c r="R10" s="1512"/>
      <c r="S10" s="58"/>
      <c r="T10" s="1512"/>
      <c r="U10" s="143"/>
      <c r="V10" s="143"/>
      <c r="W10" s="143"/>
      <c r="X10" s="56"/>
      <c r="Y10" s="1519"/>
      <c r="Z10" s="1519"/>
      <c r="AA10" s="1519"/>
      <c r="AB10" s="1519"/>
      <c r="AC10" s="1519"/>
      <c r="AD10" s="1519"/>
      <c r="AE10" s="1519"/>
      <c r="AF10" s="1519"/>
      <c r="AG10" s="1519"/>
      <c r="AH10" s="1533"/>
    </row>
    <row r="11" spans="2:59" ht="21" customHeight="1">
      <c r="B11" s="50"/>
      <c r="C11" s="66"/>
      <c r="D11" s="66"/>
      <c r="E11" s="66"/>
      <c r="F11" s="117"/>
      <c r="G11" s="1508"/>
      <c r="H11" s="66" t="s">
        <v>45</v>
      </c>
      <c r="I11" s="1513"/>
      <c r="J11" s="1513"/>
      <c r="K11" s="1513"/>
      <c r="L11" s="1513"/>
      <c r="M11" s="1513"/>
      <c r="N11" s="1513"/>
      <c r="O11" s="1513"/>
      <c r="P11" s="1513"/>
      <c r="Q11" s="1513"/>
      <c r="R11" s="1513"/>
      <c r="S11" s="1513"/>
      <c r="T11" s="1513"/>
      <c r="U11" s="1518"/>
      <c r="V11" s="1518"/>
      <c r="W11" s="1518"/>
      <c r="X11" s="1518"/>
      <c r="Y11" s="1518"/>
      <c r="Z11" s="1518"/>
      <c r="AA11" s="1518"/>
      <c r="AB11" s="1518"/>
      <c r="AC11" s="1518"/>
      <c r="AD11" s="1518"/>
      <c r="AE11" s="1518"/>
      <c r="AF11" s="1518"/>
      <c r="AG11" s="1518"/>
      <c r="AH11" s="1535"/>
    </row>
    <row r="12" spans="2:59" ht="13.5" customHeight="1">
      <c r="B12" s="44"/>
      <c r="C12" s="44"/>
      <c r="D12" s="44"/>
      <c r="E12" s="44"/>
      <c r="F12" s="44"/>
      <c r="G12" s="45"/>
      <c r="H12" s="44"/>
      <c r="I12" s="58"/>
      <c r="J12" s="58"/>
      <c r="K12" s="58"/>
      <c r="L12" s="58"/>
      <c r="M12" s="58"/>
      <c r="N12" s="58"/>
      <c r="O12" s="58"/>
      <c r="P12" s="58"/>
      <c r="Q12" s="58"/>
      <c r="R12" s="58"/>
      <c r="S12" s="58"/>
      <c r="T12" s="58"/>
      <c r="U12" s="1511"/>
      <c r="V12" s="1511"/>
      <c r="W12" s="1511"/>
      <c r="X12" s="1511"/>
      <c r="Y12" s="1511"/>
      <c r="Z12" s="1511"/>
      <c r="AA12" s="1511"/>
      <c r="AB12" s="1511"/>
      <c r="AC12" s="1511"/>
      <c r="AD12" s="1511"/>
      <c r="AE12" s="1511"/>
      <c r="AF12" s="1511"/>
      <c r="AG12" s="1511"/>
      <c r="AH12" s="1511"/>
    </row>
    <row r="13" spans="2:59" ht="21" customHeight="1">
      <c r="B13" s="48" t="s">
        <v>119</v>
      </c>
      <c r="C13" s="56"/>
      <c r="D13" s="56"/>
      <c r="E13" s="56"/>
      <c r="F13" s="56"/>
      <c r="G13" s="143"/>
      <c r="H13" s="56"/>
      <c r="I13" s="1512"/>
      <c r="J13" s="1512"/>
      <c r="K13" s="1512"/>
      <c r="L13" s="1512"/>
      <c r="M13" s="1512"/>
      <c r="N13" s="1512"/>
      <c r="O13" s="1512"/>
      <c r="P13" s="1512"/>
      <c r="Q13" s="1512"/>
      <c r="R13" s="1512"/>
      <c r="S13" s="1512"/>
      <c r="T13" s="1512"/>
      <c r="U13" s="1519"/>
      <c r="V13" s="1519"/>
      <c r="W13" s="1519"/>
      <c r="X13" s="1519"/>
      <c r="Y13" s="1519"/>
      <c r="Z13" s="1519"/>
      <c r="AA13" s="1519"/>
      <c r="AB13" s="1519"/>
      <c r="AC13" s="1519"/>
      <c r="AD13" s="1519"/>
      <c r="AE13" s="1519"/>
      <c r="AF13" s="1519"/>
      <c r="AG13" s="1519"/>
      <c r="AH13" s="1533"/>
    </row>
    <row r="14" spans="2:59" ht="21" customHeight="1">
      <c r="B14" s="49"/>
      <c r="C14" s="44" t="s">
        <v>1115</v>
      </c>
      <c r="D14" s="44"/>
      <c r="E14" s="44"/>
      <c r="F14" s="44"/>
      <c r="G14" s="45"/>
      <c r="H14" s="44"/>
      <c r="I14" s="58"/>
      <c r="J14" s="58"/>
      <c r="K14" s="58"/>
      <c r="L14" s="58"/>
      <c r="M14" s="58"/>
      <c r="N14" s="58"/>
      <c r="O14" s="58"/>
      <c r="P14" s="58"/>
      <c r="Q14" s="58"/>
      <c r="R14" s="58"/>
      <c r="S14" s="58"/>
      <c r="T14" s="58"/>
      <c r="U14" s="1511"/>
      <c r="V14" s="1511"/>
      <c r="W14" s="1511"/>
      <c r="X14" s="1511"/>
      <c r="Y14" s="1511"/>
      <c r="Z14" s="1511"/>
      <c r="AA14" s="1511"/>
      <c r="AB14" s="1511"/>
      <c r="AC14" s="1511"/>
      <c r="AD14" s="1511"/>
      <c r="AE14" s="1511"/>
      <c r="AF14" s="1511"/>
      <c r="AG14" s="1511"/>
      <c r="AH14" s="1534"/>
    </row>
    <row r="15" spans="2:59" ht="21" customHeight="1">
      <c r="B15" s="1489"/>
      <c r="C15" s="1444" t="s">
        <v>781</v>
      </c>
      <c r="D15" s="1444"/>
      <c r="E15" s="1444"/>
      <c r="F15" s="1444"/>
      <c r="G15" s="1444"/>
      <c r="H15" s="1444"/>
      <c r="I15" s="1444"/>
      <c r="J15" s="1444"/>
      <c r="K15" s="1444"/>
      <c r="L15" s="1444"/>
      <c r="M15" s="1444"/>
      <c r="N15" s="1444"/>
      <c r="O15" s="1444"/>
      <c r="P15" s="1444"/>
      <c r="Q15" s="1444"/>
      <c r="R15" s="1444"/>
      <c r="S15" s="1444"/>
      <c r="T15" s="1444"/>
      <c r="U15" s="1444"/>
      <c r="V15" s="1444"/>
      <c r="W15" s="1444"/>
      <c r="X15" s="1444"/>
      <c r="Y15" s="1444"/>
      <c r="Z15" s="1444"/>
      <c r="AA15" s="1523" t="s">
        <v>911</v>
      </c>
      <c r="AB15" s="1523"/>
      <c r="AC15" s="1523"/>
      <c r="AD15" s="1523"/>
      <c r="AE15" s="1523"/>
      <c r="AF15" s="1523"/>
      <c r="AG15" s="1523"/>
      <c r="AH15" s="1534"/>
      <c r="AK15" s="1541"/>
      <c r="AL15" s="1541"/>
      <c r="AM15" s="1541"/>
      <c r="AN15" s="1541"/>
      <c r="AO15" s="1541"/>
      <c r="AP15" s="1541"/>
      <c r="AQ15" s="1541"/>
      <c r="AR15" s="1541"/>
      <c r="AS15" s="1541"/>
      <c r="AT15" s="1541"/>
      <c r="AU15" s="1541"/>
      <c r="AV15" s="1541"/>
      <c r="AW15" s="1541"/>
      <c r="AX15" s="1541"/>
      <c r="AY15" s="1541"/>
      <c r="AZ15" s="1541"/>
      <c r="BA15" s="1541"/>
      <c r="BB15" s="1541"/>
      <c r="BC15" s="1541"/>
      <c r="BD15" s="1541"/>
      <c r="BE15" s="1541"/>
      <c r="BF15" s="1541"/>
      <c r="BG15" s="1541"/>
    </row>
    <row r="16" spans="2:59" ht="21" customHeight="1">
      <c r="B16" s="1489"/>
      <c r="C16" s="1496"/>
      <c r="D16" s="1496"/>
      <c r="E16" s="1496"/>
      <c r="F16" s="1496"/>
      <c r="G16" s="1496"/>
      <c r="H16" s="1496"/>
      <c r="I16" s="1496"/>
      <c r="J16" s="1496"/>
      <c r="K16" s="1496"/>
      <c r="L16" s="1496"/>
      <c r="M16" s="1496"/>
      <c r="N16" s="1496"/>
      <c r="O16" s="1496"/>
      <c r="P16" s="1496"/>
      <c r="Q16" s="1496"/>
      <c r="R16" s="1496"/>
      <c r="S16" s="1496"/>
      <c r="T16" s="1496"/>
      <c r="U16" s="1496"/>
      <c r="V16" s="1496"/>
      <c r="W16" s="1496"/>
      <c r="X16" s="1496"/>
      <c r="Y16" s="1496"/>
      <c r="Z16" s="1496"/>
      <c r="AA16" s="1524"/>
      <c r="AB16" s="1524"/>
      <c r="AC16" s="1524"/>
      <c r="AD16" s="1524"/>
      <c r="AE16" s="1524"/>
      <c r="AF16" s="1524"/>
      <c r="AG16" s="1524"/>
      <c r="AH16" s="1534"/>
      <c r="AK16" s="1541"/>
      <c r="AL16" s="1541"/>
      <c r="AM16" s="1541"/>
      <c r="AN16" s="1541"/>
      <c r="AO16" s="1541"/>
      <c r="AP16" s="1541"/>
      <c r="AQ16" s="1541"/>
      <c r="AR16" s="1541"/>
      <c r="AS16" s="1541"/>
      <c r="AT16" s="1541"/>
      <c r="AU16" s="1541"/>
      <c r="AV16" s="1541"/>
      <c r="AW16" s="1541"/>
      <c r="AX16" s="1541"/>
      <c r="AY16" s="1541"/>
      <c r="AZ16" s="1541"/>
      <c r="BA16" s="1541"/>
      <c r="BB16" s="1541"/>
      <c r="BC16" s="1541"/>
      <c r="BD16" s="1541"/>
      <c r="BE16" s="1541"/>
      <c r="BF16" s="1541"/>
      <c r="BG16" s="1541"/>
    </row>
    <row r="17" spans="2:59" ht="9" customHeight="1">
      <c r="B17" s="1489"/>
      <c r="C17" s="71"/>
      <c r="D17" s="71"/>
      <c r="E17" s="71"/>
      <c r="F17" s="71"/>
      <c r="G17" s="71"/>
      <c r="H17" s="71"/>
      <c r="I17" s="71"/>
      <c r="J17" s="71"/>
      <c r="K17" s="71"/>
      <c r="L17" s="71"/>
      <c r="M17" s="71"/>
      <c r="N17" s="71"/>
      <c r="O17" s="71"/>
      <c r="P17" s="71"/>
      <c r="Q17" s="71"/>
      <c r="R17" s="71"/>
      <c r="S17" s="71"/>
      <c r="T17" s="71"/>
      <c r="U17" s="71"/>
      <c r="V17" s="71"/>
      <c r="W17" s="71"/>
      <c r="X17" s="71"/>
      <c r="Y17" s="71"/>
      <c r="Z17" s="71"/>
      <c r="AA17" s="1519"/>
      <c r="AB17" s="1519"/>
      <c r="AC17" s="1519"/>
      <c r="AD17" s="1519"/>
      <c r="AE17" s="1519"/>
      <c r="AF17" s="1519"/>
      <c r="AG17" s="1519"/>
      <c r="AH17" s="1534"/>
      <c r="AK17" s="1542"/>
      <c r="AL17" s="1542"/>
      <c r="AM17" s="1542"/>
      <c r="AN17" s="1542"/>
      <c r="AO17" s="1542"/>
      <c r="AP17" s="1542"/>
      <c r="AQ17" s="1542"/>
      <c r="AR17" s="1542"/>
      <c r="AS17" s="1542"/>
      <c r="AT17" s="1542"/>
      <c r="AU17" s="1542"/>
      <c r="AV17" s="1542"/>
      <c r="AW17" s="1542"/>
      <c r="AX17" s="1542"/>
      <c r="AY17" s="1542"/>
      <c r="AZ17" s="1542"/>
      <c r="BA17" s="1542"/>
      <c r="BB17" s="1542"/>
      <c r="BC17" s="1542"/>
      <c r="BD17" s="1542"/>
      <c r="BE17" s="1542"/>
      <c r="BF17" s="1542"/>
      <c r="BG17" s="1542"/>
    </row>
    <row r="18" spans="2:59" ht="21" customHeight="1">
      <c r="B18" s="1489"/>
      <c r="C18" s="1497" t="s">
        <v>1114</v>
      </c>
      <c r="D18" s="1500"/>
      <c r="E18" s="1500"/>
      <c r="F18" s="1500"/>
      <c r="G18" s="1509"/>
      <c r="H18" s="1511"/>
      <c r="I18" s="1511"/>
      <c r="J18" s="1511"/>
      <c r="K18" s="1511"/>
      <c r="L18" s="1511"/>
      <c r="M18" s="1511"/>
      <c r="N18" s="1511"/>
      <c r="O18" s="1511"/>
      <c r="P18" s="1511"/>
      <c r="Q18" s="1511"/>
      <c r="R18" s="1511"/>
      <c r="S18" s="1511"/>
      <c r="T18" s="1511"/>
      <c r="U18" s="1511"/>
      <c r="V18" s="1511"/>
      <c r="W18" s="1511"/>
      <c r="X18" s="1511"/>
      <c r="Y18" s="1511"/>
      <c r="Z18" s="1511"/>
      <c r="AA18" s="1511"/>
      <c r="AB18" s="1511"/>
      <c r="AC18" s="1511"/>
      <c r="AD18" s="1511"/>
      <c r="AE18" s="1511"/>
      <c r="AF18" s="1511"/>
      <c r="AG18" s="1511"/>
      <c r="AH18" s="1534"/>
    </row>
    <row r="19" spans="2:59" ht="21" customHeight="1">
      <c r="B19" s="1489"/>
      <c r="C19" s="1444" t="s">
        <v>1113</v>
      </c>
      <c r="D19" s="1444"/>
      <c r="E19" s="1444"/>
      <c r="F19" s="1444"/>
      <c r="G19" s="1444"/>
      <c r="H19" s="1444"/>
      <c r="I19" s="1444"/>
      <c r="J19" s="1444"/>
      <c r="K19" s="1444"/>
      <c r="L19" s="1444"/>
      <c r="M19" s="1444"/>
      <c r="N19" s="1444"/>
      <c r="O19" s="1444"/>
      <c r="P19" s="1444"/>
      <c r="Q19" s="1444"/>
      <c r="R19" s="1444"/>
      <c r="S19" s="1444"/>
      <c r="T19" s="1444"/>
      <c r="U19" s="1444"/>
      <c r="V19" s="1444"/>
      <c r="W19" s="1444"/>
      <c r="X19" s="1444"/>
      <c r="Y19" s="1444"/>
      <c r="Z19" s="1444"/>
      <c r="AA19" s="1523" t="s">
        <v>911</v>
      </c>
      <c r="AB19" s="1523"/>
      <c r="AC19" s="1523"/>
      <c r="AD19" s="1523"/>
      <c r="AE19" s="1523"/>
      <c r="AF19" s="1523"/>
      <c r="AG19" s="1523"/>
      <c r="AH19" s="1534"/>
    </row>
    <row r="20" spans="2:59" ht="20.100000000000001" customHeight="1">
      <c r="B20" s="1490"/>
      <c r="C20" s="1444"/>
      <c r="D20" s="1444"/>
      <c r="E20" s="1444"/>
      <c r="F20" s="1444"/>
      <c r="G20" s="1444"/>
      <c r="H20" s="1444"/>
      <c r="I20" s="1444"/>
      <c r="J20" s="1444"/>
      <c r="K20" s="1444"/>
      <c r="L20" s="1444"/>
      <c r="M20" s="1444"/>
      <c r="N20" s="1444"/>
      <c r="O20" s="1444"/>
      <c r="P20" s="1444"/>
      <c r="Q20" s="1444"/>
      <c r="R20" s="1444"/>
      <c r="S20" s="1444"/>
      <c r="T20" s="1444"/>
      <c r="U20" s="1444"/>
      <c r="V20" s="1444"/>
      <c r="W20" s="1444"/>
      <c r="X20" s="1444"/>
      <c r="Y20" s="1444"/>
      <c r="Z20" s="1496"/>
      <c r="AA20" s="1525"/>
      <c r="AB20" s="1525"/>
      <c r="AC20" s="1525"/>
      <c r="AD20" s="1525"/>
      <c r="AE20" s="1525"/>
      <c r="AF20" s="1525"/>
      <c r="AG20" s="1525"/>
      <c r="AH20" s="1536"/>
    </row>
    <row r="21" spans="2:59" s="44" customFormat="1" ht="20.100000000000001" customHeight="1">
      <c r="B21" s="1490"/>
      <c r="C21" s="62" t="s">
        <v>930</v>
      </c>
      <c r="D21" s="71"/>
      <c r="E21" s="71"/>
      <c r="F21" s="71"/>
      <c r="G21" s="71"/>
      <c r="H21" s="71"/>
      <c r="I21" s="71"/>
      <c r="J21" s="71"/>
      <c r="K21" s="71"/>
      <c r="L21" s="71"/>
      <c r="M21" s="1507"/>
      <c r="N21" s="56" t="s">
        <v>464</v>
      </c>
      <c r="O21" s="56"/>
      <c r="P21" s="56"/>
      <c r="Q21" s="1512"/>
      <c r="R21" s="1512"/>
      <c r="S21" s="1512"/>
      <c r="T21" s="1512"/>
      <c r="U21" s="1512"/>
      <c r="V21" s="1512"/>
      <c r="W21" s="143"/>
      <c r="X21" s="56" t="s">
        <v>1012</v>
      </c>
      <c r="Y21" s="1521"/>
      <c r="Z21" s="1521"/>
      <c r="AA21" s="1512"/>
      <c r="AB21" s="1512"/>
      <c r="AC21" s="1512"/>
      <c r="AD21" s="1512"/>
      <c r="AE21" s="1512"/>
      <c r="AF21" s="1512"/>
      <c r="AG21" s="1527"/>
      <c r="AH21" s="153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row>
    <row r="22" spans="2:59" s="44" customFormat="1" ht="20.100000000000001" customHeight="1">
      <c r="B22" s="1489"/>
      <c r="C22" s="63"/>
      <c r="D22" s="72"/>
      <c r="E22" s="72"/>
      <c r="F22" s="72"/>
      <c r="G22" s="72"/>
      <c r="H22" s="72"/>
      <c r="I22" s="72"/>
      <c r="J22" s="72"/>
      <c r="K22" s="72"/>
      <c r="L22" s="72"/>
      <c r="M22" s="1508"/>
      <c r="N22" s="66" t="s">
        <v>845</v>
      </c>
      <c r="O22" s="66"/>
      <c r="P22" s="66"/>
      <c r="Q22" s="1513"/>
      <c r="R22" s="1513"/>
      <c r="S22" s="1513"/>
      <c r="T22" s="1513"/>
      <c r="U22" s="1513"/>
      <c r="V22" s="1513"/>
      <c r="W22" s="144"/>
      <c r="X22" s="66" t="s">
        <v>1054</v>
      </c>
      <c r="Y22" s="1522"/>
      <c r="Z22" s="1522"/>
      <c r="AA22" s="1513"/>
      <c r="AB22" s="1513"/>
      <c r="AC22" s="1513"/>
      <c r="AD22" s="1513"/>
      <c r="AE22" s="1513"/>
      <c r="AF22" s="1513"/>
      <c r="AG22" s="1497"/>
      <c r="AH22" s="1534"/>
      <c r="AI22" s="44"/>
      <c r="AJ22" s="44"/>
      <c r="AK22" s="44"/>
      <c r="AL22" s="44"/>
      <c r="AM22" s="44"/>
      <c r="AN22" s="44"/>
      <c r="AO22" s="44"/>
      <c r="AP22" s="44"/>
      <c r="AQ22" s="44"/>
      <c r="AR22" s="44"/>
      <c r="AS22" s="44"/>
      <c r="AT22" s="44"/>
      <c r="AU22" s="44"/>
      <c r="AV22" s="44"/>
      <c r="AW22" s="44"/>
      <c r="AX22" s="44"/>
      <c r="AY22" s="44"/>
      <c r="AZ22" s="44"/>
      <c r="BA22" s="44"/>
      <c r="BB22" s="44"/>
      <c r="BC22" s="44"/>
      <c r="BD22" s="44"/>
      <c r="BE22" s="44"/>
      <c r="BF22" s="44"/>
      <c r="BG22" s="44"/>
    </row>
    <row r="23" spans="2:59" s="44" customFormat="1" ht="9" customHeight="1">
      <c r="B23" s="1489"/>
      <c r="C23" s="72"/>
      <c r="D23" s="72"/>
      <c r="E23" s="72"/>
      <c r="F23" s="72"/>
      <c r="G23" s="72"/>
      <c r="H23" s="72"/>
      <c r="I23" s="72"/>
      <c r="J23" s="72"/>
      <c r="K23" s="72"/>
      <c r="L23" s="72"/>
      <c r="M23" s="72"/>
      <c r="N23" s="72"/>
      <c r="O23" s="72"/>
      <c r="P23" s="72"/>
      <c r="Q23" s="72"/>
      <c r="R23" s="72"/>
      <c r="S23" s="72"/>
      <c r="T23" s="72"/>
      <c r="U23" s="72"/>
      <c r="V23" s="72"/>
      <c r="W23" s="72"/>
      <c r="X23" s="72"/>
      <c r="Y23" s="72"/>
      <c r="Z23" s="72"/>
      <c r="AA23" s="1488"/>
      <c r="AB23" s="44"/>
      <c r="AC23" s="58"/>
      <c r="AD23" s="58"/>
      <c r="AE23" s="58"/>
      <c r="AF23" s="58"/>
      <c r="AG23" s="58"/>
      <c r="AH23" s="1534"/>
      <c r="AI23" s="44"/>
      <c r="AJ23" s="44"/>
      <c r="AK23" s="44"/>
      <c r="AL23" s="44"/>
      <c r="AM23" s="44"/>
      <c r="AN23" s="44"/>
      <c r="AO23" s="44"/>
      <c r="AP23" s="44"/>
      <c r="AQ23" s="44"/>
      <c r="AR23" s="44"/>
      <c r="AS23" s="44"/>
      <c r="AT23" s="44"/>
      <c r="AU23" s="44"/>
      <c r="AV23" s="44"/>
      <c r="AW23" s="44"/>
      <c r="AX23" s="44"/>
      <c r="AY23" s="44"/>
      <c r="AZ23" s="44"/>
      <c r="BA23" s="44"/>
      <c r="BB23" s="44"/>
      <c r="BC23" s="44"/>
      <c r="BD23" s="44"/>
      <c r="BE23" s="44"/>
      <c r="BF23" s="44"/>
      <c r="BG23" s="44"/>
    </row>
    <row r="24" spans="2:59" s="44" customFormat="1" ht="20.100000000000001" customHeight="1">
      <c r="B24" s="1489"/>
      <c r="C24" s="1498" t="s">
        <v>1112</v>
      </c>
      <c r="D24" s="1498"/>
      <c r="E24" s="1498"/>
      <c r="F24" s="1498"/>
      <c r="G24" s="1498"/>
      <c r="H24" s="1498"/>
      <c r="I24" s="1498"/>
      <c r="J24" s="1498"/>
      <c r="K24" s="1498"/>
      <c r="L24" s="1498"/>
      <c r="M24" s="1498"/>
      <c r="N24" s="1498"/>
      <c r="O24" s="1498"/>
      <c r="P24" s="1498"/>
      <c r="Q24" s="1498"/>
      <c r="R24" s="1498"/>
      <c r="S24" s="1498"/>
      <c r="T24" s="1498"/>
      <c r="U24" s="1498"/>
      <c r="V24" s="1498"/>
      <c r="W24" s="1498"/>
      <c r="X24" s="1498"/>
      <c r="Y24" s="1498"/>
      <c r="Z24" s="1498"/>
      <c r="AA24" s="1511"/>
      <c r="AB24" s="1511"/>
      <c r="AC24" s="1511"/>
      <c r="AD24" s="1511"/>
      <c r="AE24" s="1511"/>
      <c r="AF24" s="1511"/>
      <c r="AG24" s="1511"/>
      <c r="AH24" s="153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row>
    <row r="25" spans="2:59" s="44" customFormat="1" ht="20.100000000000001" customHeight="1">
      <c r="B25" s="1490"/>
      <c r="C25" s="1499"/>
      <c r="D25" s="1499"/>
      <c r="E25" s="1499"/>
      <c r="F25" s="1499"/>
      <c r="G25" s="1499"/>
      <c r="H25" s="1499"/>
      <c r="I25" s="1499"/>
      <c r="J25" s="1499"/>
      <c r="K25" s="1499"/>
      <c r="L25" s="1499"/>
      <c r="M25" s="1499"/>
      <c r="N25" s="1499"/>
      <c r="O25" s="1499"/>
      <c r="P25" s="1499"/>
      <c r="Q25" s="1499"/>
      <c r="R25" s="1499"/>
      <c r="S25" s="1499"/>
      <c r="T25" s="1499"/>
      <c r="U25" s="1499"/>
      <c r="V25" s="1499"/>
      <c r="W25" s="1499"/>
      <c r="X25" s="1499"/>
      <c r="Y25" s="1499"/>
      <c r="Z25" s="1499"/>
      <c r="AA25" s="1490"/>
      <c r="AB25" s="58"/>
      <c r="AC25" s="58"/>
      <c r="AD25" s="58"/>
      <c r="AE25" s="58"/>
      <c r="AF25" s="58"/>
      <c r="AG25" s="58"/>
      <c r="AH25" s="1537"/>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c r="BG25" s="44"/>
    </row>
    <row r="26" spans="2:59" s="44" customFormat="1" ht="9" customHeight="1">
      <c r="B26" s="1490"/>
      <c r="C26" s="58"/>
      <c r="D26" s="58"/>
      <c r="E26" s="58"/>
      <c r="F26" s="58"/>
      <c r="G26" s="58"/>
      <c r="H26" s="58"/>
      <c r="I26" s="5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1537"/>
      <c r="AI26" s="44"/>
      <c r="AJ26" s="44"/>
      <c r="AK26" s="44"/>
      <c r="AL26" s="44"/>
      <c r="AM26" s="44"/>
      <c r="AN26" s="44"/>
      <c r="AO26" s="44"/>
      <c r="AP26" s="44"/>
      <c r="AQ26" s="44"/>
      <c r="AR26" s="44"/>
      <c r="AS26" s="44"/>
      <c r="AT26" s="44"/>
      <c r="AU26" s="44"/>
      <c r="AV26" s="44"/>
      <c r="AW26" s="44"/>
      <c r="AX26" s="44"/>
      <c r="AY26" s="44"/>
      <c r="AZ26" s="44"/>
      <c r="BA26" s="44"/>
      <c r="BB26" s="44"/>
      <c r="BC26" s="44"/>
      <c r="BD26" s="44"/>
      <c r="BE26" s="44"/>
      <c r="BF26" s="44"/>
      <c r="BG26" s="44"/>
    </row>
    <row r="27" spans="2:59" s="44" customFormat="1" ht="24" customHeight="1">
      <c r="B27" s="1489"/>
      <c r="C27" s="1444" t="s">
        <v>1110</v>
      </c>
      <c r="D27" s="1444"/>
      <c r="E27" s="1444"/>
      <c r="F27" s="1444"/>
      <c r="G27" s="1444"/>
      <c r="H27" s="1444"/>
      <c r="I27" s="1444"/>
      <c r="J27" s="1444"/>
      <c r="K27" s="1514"/>
      <c r="L27" s="1514"/>
      <c r="M27" s="1514"/>
      <c r="N27" s="1514"/>
      <c r="O27" s="1514"/>
      <c r="P27" s="1514"/>
      <c r="Q27" s="1514"/>
      <c r="R27" s="1514" t="s">
        <v>1100</v>
      </c>
      <c r="S27" s="1514"/>
      <c r="T27" s="1514"/>
      <c r="U27" s="1514"/>
      <c r="V27" s="1514"/>
      <c r="W27" s="1514"/>
      <c r="X27" s="1514"/>
      <c r="Y27" s="1514"/>
      <c r="Z27" s="1514" t="s">
        <v>17</v>
      </c>
      <c r="AA27" s="1514"/>
      <c r="AB27" s="1514"/>
      <c r="AC27" s="1514"/>
      <c r="AD27" s="1514"/>
      <c r="AE27" s="1514"/>
      <c r="AF27" s="1514"/>
      <c r="AG27" s="1528" t="s">
        <v>252</v>
      </c>
      <c r="AH27" s="1534"/>
      <c r="AI27" s="44"/>
      <c r="AJ27" s="44"/>
      <c r="AK27" s="44"/>
      <c r="AL27" s="44"/>
      <c r="AM27" s="44"/>
      <c r="AN27" s="44"/>
      <c r="AO27" s="44"/>
      <c r="AP27" s="44"/>
      <c r="AQ27" s="44"/>
      <c r="AR27" s="44"/>
      <c r="AS27" s="44"/>
      <c r="AT27" s="44"/>
      <c r="AU27" s="44"/>
      <c r="AV27" s="44"/>
      <c r="AW27" s="44"/>
      <c r="AX27" s="44"/>
      <c r="AY27" s="44"/>
      <c r="AZ27" s="44"/>
      <c r="BA27" s="44"/>
      <c r="BB27" s="44"/>
      <c r="BC27" s="44"/>
      <c r="BD27" s="44"/>
      <c r="BE27" s="44"/>
      <c r="BF27" s="44"/>
      <c r="BG27" s="44"/>
    </row>
    <row r="28" spans="2:59" s="44" customFormat="1" ht="20.100000000000001" customHeight="1">
      <c r="B28" s="1489"/>
      <c r="C28" s="1444"/>
      <c r="D28" s="1444"/>
      <c r="E28" s="1444"/>
      <c r="F28" s="1444"/>
      <c r="G28" s="1444"/>
      <c r="H28" s="1444"/>
      <c r="I28" s="1444"/>
      <c r="J28" s="1444"/>
      <c r="K28" s="1515"/>
      <c r="L28" s="1515"/>
      <c r="M28" s="1515"/>
      <c r="N28" s="1515"/>
      <c r="O28" s="1515"/>
      <c r="P28" s="1515"/>
      <c r="Q28" s="1515"/>
      <c r="R28" s="1515"/>
      <c r="S28" s="1515"/>
      <c r="T28" s="1515"/>
      <c r="U28" s="1515"/>
      <c r="V28" s="1515"/>
      <c r="W28" s="1515"/>
      <c r="X28" s="1515"/>
      <c r="Y28" s="1515"/>
      <c r="Z28" s="1515"/>
      <c r="AA28" s="1515"/>
      <c r="AB28" s="1515"/>
      <c r="AC28" s="1515"/>
      <c r="AD28" s="1515"/>
      <c r="AE28" s="1515"/>
      <c r="AF28" s="1515"/>
      <c r="AG28" s="1529"/>
      <c r="AH28" s="153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row>
    <row r="29" spans="2:59" s="44" customFormat="1" ht="13.5" customHeight="1">
      <c r="B29" s="50"/>
      <c r="C29" s="66"/>
      <c r="D29" s="66"/>
      <c r="E29" s="66"/>
      <c r="F29" s="66"/>
      <c r="G29" s="66"/>
      <c r="H29" s="66"/>
      <c r="I29" s="66"/>
      <c r="J29" s="66"/>
      <c r="K29" s="66"/>
      <c r="L29" s="66"/>
      <c r="M29" s="66"/>
      <c r="N29" s="66"/>
      <c r="O29" s="66"/>
      <c r="P29" s="66"/>
      <c r="Q29" s="66"/>
      <c r="R29" s="66"/>
      <c r="S29" s="66"/>
      <c r="T29" s="66"/>
      <c r="U29" s="66"/>
      <c r="V29" s="66"/>
      <c r="W29" s="66"/>
      <c r="X29" s="66"/>
      <c r="Y29" s="66"/>
      <c r="Z29" s="66"/>
      <c r="AA29" s="66"/>
      <c r="AB29" s="66"/>
      <c r="AC29" s="66"/>
      <c r="AD29" s="66"/>
      <c r="AE29" s="66"/>
      <c r="AF29" s="66"/>
      <c r="AG29" s="66"/>
      <c r="AH29" s="117"/>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c r="BG29" s="44"/>
    </row>
    <row r="30" spans="2:59" s="44" customFormat="1" ht="13.5" customHeight="1">
      <c r="B30" s="44"/>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c r="AZ30" s="44"/>
      <c r="BA30" s="44"/>
      <c r="BB30" s="44"/>
      <c r="BC30" s="44"/>
      <c r="BD30" s="44"/>
      <c r="BE30" s="44"/>
      <c r="BF30" s="44"/>
      <c r="BG30" s="44"/>
    </row>
    <row r="31" spans="2:59" s="44" customFormat="1" ht="20.100000000000001" customHeight="1">
      <c r="B31" s="48" t="s">
        <v>1107</v>
      </c>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112"/>
      <c r="AI31" s="44"/>
      <c r="AJ31" s="44"/>
      <c r="AK31" s="44"/>
      <c r="AL31" s="44"/>
      <c r="AM31" s="44"/>
      <c r="AN31" s="44"/>
      <c r="AO31" s="44"/>
      <c r="AP31" s="44"/>
      <c r="AQ31" s="44"/>
      <c r="AR31" s="44"/>
      <c r="AS31" s="44"/>
      <c r="AT31" s="44"/>
      <c r="AU31" s="44"/>
      <c r="AV31" s="44"/>
      <c r="AW31" s="44"/>
      <c r="AX31" s="44"/>
      <c r="AY31" s="44"/>
      <c r="AZ31" s="44"/>
      <c r="BA31" s="44"/>
      <c r="BB31" s="44"/>
      <c r="BC31" s="44"/>
      <c r="BD31" s="44"/>
      <c r="BE31" s="44"/>
      <c r="BF31" s="44"/>
      <c r="BG31" s="44"/>
    </row>
    <row r="32" spans="2:59" s="44" customFormat="1" ht="20.100000000000001" customHeight="1">
      <c r="B32" s="1489"/>
      <c r="C32" s="1447" t="s">
        <v>1023</v>
      </c>
      <c r="D32" s="1447"/>
      <c r="E32" s="1447"/>
      <c r="F32" s="1447"/>
      <c r="G32" s="1447"/>
      <c r="H32" s="1447"/>
      <c r="I32" s="1447"/>
      <c r="J32" s="1447"/>
      <c r="K32" s="1447"/>
      <c r="L32" s="1447"/>
      <c r="M32" s="1447"/>
      <c r="N32" s="1447"/>
      <c r="O32" s="1447"/>
      <c r="P32" s="1447"/>
      <c r="Q32" s="1447"/>
      <c r="R32" s="1447"/>
      <c r="S32" s="1447"/>
      <c r="T32" s="1447"/>
      <c r="U32" s="1447"/>
      <c r="V32" s="1447"/>
      <c r="W32" s="1447"/>
      <c r="X32" s="1447"/>
      <c r="Y32" s="1447"/>
      <c r="Z32" s="1447"/>
      <c r="AA32" s="1447"/>
      <c r="AB32" s="1447"/>
      <c r="AC32" s="1447"/>
      <c r="AD32" s="1447"/>
      <c r="AE32" s="1447"/>
      <c r="AF32" s="1511"/>
      <c r="AG32" s="1511"/>
      <c r="AH32" s="1534"/>
      <c r="AI32" s="44"/>
      <c r="AJ32" s="44"/>
      <c r="AK32" s="44"/>
      <c r="AL32" s="44"/>
      <c r="AM32" s="44"/>
      <c r="AN32" s="44"/>
      <c r="AO32" s="44"/>
      <c r="AP32" s="44"/>
      <c r="AQ32" s="44"/>
      <c r="AR32" s="44"/>
      <c r="AS32" s="44"/>
      <c r="AT32" s="44"/>
      <c r="AU32" s="44"/>
      <c r="AV32" s="44"/>
      <c r="AW32" s="44"/>
      <c r="AX32" s="44"/>
      <c r="AY32" s="44"/>
      <c r="AZ32" s="44"/>
      <c r="BA32" s="44"/>
      <c r="BB32" s="44"/>
      <c r="BC32" s="44"/>
      <c r="BD32" s="44"/>
      <c r="BE32" s="44"/>
      <c r="BF32" s="44"/>
      <c r="BG32" s="44"/>
    </row>
    <row r="33" spans="1:40" s="44" customFormat="1" ht="20.100000000000001" customHeight="1">
      <c r="A33" s="44"/>
      <c r="B33" s="1491"/>
      <c r="C33" s="93" t="s">
        <v>781</v>
      </c>
      <c r="D33" s="1444"/>
      <c r="E33" s="1444"/>
      <c r="F33" s="1444"/>
      <c r="G33" s="1444"/>
      <c r="H33" s="1444"/>
      <c r="I33" s="1444"/>
      <c r="J33" s="1444"/>
      <c r="K33" s="1444"/>
      <c r="L33" s="1444"/>
      <c r="M33" s="1444"/>
      <c r="N33" s="1444"/>
      <c r="O33" s="1444"/>
      <c r="P33" s="1444"/>
      <c r="Q33" s="1444"/>
      <c r="R33" s="1444"/>
      <c r="S33" s="1444"/>
      <c r="T33" s="1444"/>
      <c r="U33" s="1444"/>
      <c r="V33" s="1444"/>
      <c r="W33" s="1444"/>
      <c r="X33" s="1444"/>
      <c r="Y33" s="1444"/>
      <c r="Z33" s="1444"/>
      <c r="AA33" s="1523" t="s">
        <v>911</v>
      </c>
      <c r="AB33" s="1523"/>
      <c r="AC33" s="1523"/>
      <c r="AD33" s="1523"/>
      <c r="AE33" s="1523"/>
      <c r="AF33" s="1523"/>
      <c r="AG33" s="1523"/>
      <c r="AH33" s="1538"/>
      <c r="AI33" s="44"/>
      <c r="AJ33" s="44"/>
      <c r="AK33" s="44"/>
      <c r="AL33" s="44"/>
      <c r="AM33" s="44"/>
      <c r="AN33" s="44"/>
    </row>
    <row r="34" spans="1:40" s="44" customFormat="1" ht="20.100000000000001" customHeight="1">
      <c r="A34" s="44"/>
      <c r="B34" s="1492"/>
      <c r="C34" s="93"/>
      <c r="D34" s="1444"/>
      <c r="E34" s="1444"/>
      <c r="F34" s="1444"/>
      <c r="G34" s="1444"/>
      <c r="H34" s="1444"/>
      <c r="I34" s="1444"/>
      <c r="J34" s="1444"/>
      <c r="K34" s="1444"/>
      <c r="L34" s="1444"/>
      <c r="M34" s="1444"/>
      <c r="N34" s="1444"/>
      <c r="O34" s="1444"/>
      <c r="P34" s="1444"/>
      <c r="Q34" s="1444"/>
      <c r="R34" s="1444"/>
      <c r="S34" s="1444"/>
      <c r="T34" s="1444"/>
      <c r="U34" s="1444"/>
      <c r="V34" s="1444"/>
      <c r="W34" s="1444"/>
      <c r="X34" s="1444"/>
      <c r="Y34" s="1444"/>
      <c r="Z34" s="1444"/>
      <c r="AA34" s="1526"/>
      <c r="AB34" s="1525"/>
      <c r="AC34" s="1525"/>
      <c r="AD34" s="1525"/>
      <c r="AE34" s="1525"/>
      <c r="AF34" s="1525"/>
      <c r="AG34" s="1530"/>
      <c r="AH34" s="1538"/>
      <c r="AI34" s="44"/>
      <c r="AJ34" s="44"/>
      <c r="AK34" s="44"/>
      <c r="AL34" s="44"/>
      <c r="AM34" s="44"/>
      <c r="AN34" s="44"/>
    </row>
    <row r="35" spans="1:40" s="44" customFormat="1" ht="9" customHeight="1">
      <c r="A35" s="44"/>
      <c r="B35" s="1490"/>
      <c r="C35" s="119"/>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511"/>
      <c r="AB35" s="1511"/>
      <c r="AC35" s="1511"/>
      <c r="AD35" s="1511"/>
      <c r="AE35" s="1511"/>
      <c r="AF35" s="1511"/>
      <c r="AG35" s="1511"/>
      <c r="AH35" s="1534"/>
      <c r="AI35" s="44"/>
      <c r="AJ35" s="44"/>
      <c r="AK35" s="44"/>
      <c r="AL35" s="44"/>
      <c r="AM35" s="44"/>
      <c r="AN35" s="44"/>
    </row>
    <row r="36" spans="1:40" s="44" customFormat="1" ht="20.100000000000001" customHeight="1">
      <c r="A36" s="44"/>
      <c r="B36" s="1490"/>
      <c r="C36" s="62" t="s">
        <v>930</v>
      </c>
      <c r="D36" s="71"/>
      <c r="E36" s="71"/>
      <c r="F36" s="71"/>
      <c r="G36" s="71"/>
      <c r="H36" s="71"/>
      <c r="I36" s="71"/>
      <c r="J36" s="71"/>
      <c r="K36" s="71"/>
      <c r="L36" s="71"/>
      <c r="M36" s="1507"/>
      <c r="N36" s="56" t="s">
        <v>1104</v>
      </c>
      <c r="O36" s="56"/>
      <c r="P36" s="56"/>
      <c r="Q36" s="1512"/>
      <c r="R36" s="1512"/>
      <c r="S36" s="1512"/>
      <c r="T36" s="1512"/>
      <c r="U36" s="1512"/>
      <c r="V36" s="1512"/>
      <c r="W36" s="143"/>
      <c r="X36" s="56" t="s">
        <v>1012</v>
      </c>
      <c r="Y36" s="1521"/>
      <c r="Z36" s="1521"/>
      <c r="AA36" s="1512"/>
      <c r="AB36" s="1512"/>
      <c r="AC36" s="1512"/>
      <c r="AD36" s="1512"/>
      <c r="AE36" s="1512"/>
      <c r="AF36" s="1512"/>
      <c r="AG36" s="1512"/>
      <c r="AH36" s="1538"/>
      <c r="AI36" s="44"/>
      <c r="AJ36" s="44"/>
      <c r="AK36" s="44"/>
      <c r="AL36" s="44"/>
      <c r="AM36" s="44"/>
      <c r="AN36" s="44"/>
    </row>
    <row r="37" spans="1:40" s="44" customFormat="1" ht="20.100000000000001" customHeight="1">
      <c r="A37" s="44"/>
      <c r="B37" s="1490"/>
      <c r="C37" s="63"/>
      <c r="D37" s="72"/>
      <c r="E37" s="72"/>
      <c r="F37" s="72"/>
      <c r="G37" s="72"/>
      <c r="H37" s="72"/>
      <c r="I37" s="72"/>
      <c r="J37" s="72"/>
      <c r="K37" s="72"/>
      <c r="L37" s="72"/>
      <c r="M37" s="1508"/>
      <c r="N37" s="66" t="s">
        <v>1102</v>
      </c>
      <c r="O37" s="66"/>
      <c r="P37" s="66"/>
      <c r="Q37" s="1513"/>
      <c r="R37" s="1513"/>
      <c r="S37" s="1513"/>
      <c r="T37" s="1513"/>
      <c r="U37" s="1513"/>
      <c r="V37" s="1513"/>
      <c r="W37" s="1513"/>
      <c r="X37" s="1513"/>
      <c r="Y37" s="144"/>
      <c r="Z37" s="66"/>
      <c r="AA37" s="1513"/>
      <c r="AB37" s="1522"/>
      <c r="AC37" s="1522"/>
      <c r="AD37" s="1522"/>
      <c r="AE37" s="1522"/>
      <c r="AF37" s="1522"/>
      <c r="AG37" s="1513"/>
      <c r="AH37" s="1538"/>
      <c r="AI37" s="44"/>
      <c r="AJ37" s="44"/>
      <c r="AK37" s="44"/>
      <c r="AL37" s="44"/>
      <c r="AM37" s="44"/>
      <c r="AN37" s="44"/>
    </row>
    <row r="38" spans="1:40" s="44" customFormat="1" ht="9" customHeight="1">
      <c r="A38" s="44"/>
      <c r="B38" s="1490"/>
      <c r="C38" s="119"/>
      <c r="D38" s="119"/>
      <c r="E38" s="119"/>
      <c r="F38" s="119"/>
      <c r="G38" s="119"/>
      <c r="H38" s="119"/>
      <c r="I38" s="119"/>
      <c r="J38" s="119"/>
      <c r="K38" s="119"/>
      <c r="L38" s="119"/>
      <c r="M38" s="45"/>
      <c r="N38" s="44"/>
      <c r="O38" s="44"/>
      <c r="P38" s="44"/>
      <c r="Q38" s="58"/>
      <c r="R38" s="58"/>
      <c r="S38" s="58"/>
      <c r="T38" s="58"/>
      <c r="U38" s="58"/>
      <c r="V38" s="58"/>
      <c r="W38" s="58"/>
      <c r="X38" s="58"/>
      <c r="Y38" s="45"/>
      <c r="Z38" s="44"/>
      <c r="AA38" s="58"/>
      <c r="AB38" s="58"/>
      <c r="AC38" s="58"/>
      <c r="AD38" s="58"/>
      <c r="AE38" s="58"/>
      <c r="AF38" s="58"/>
      <c r="AG38" s="58"/>
      <c r="AH38" s="1534"/>
      <c r="AI38" s="44"/>
      <c r="AJ38" s="44"/>
      <c r="AK38" s="44"/>
      <c r="AL38" s="44"/>
      <c r="AM38" s="44"/>
      <c r="AN38" s="44"/>
    </row>
    <row r="39" spans="1:40" s="44" customFormat="1" ht="20.100000000000001" customHeight="1">
      <c r="A39" s="44"/>
      <c r="B39" s="1489"/>
      <c r="C39" s="1444" t="s">
        <v>929</v>
      </c>
      <c r="D39" s="1444"/>
      <c r="E39" s="1444"/>
      <c r="F39" s="1444"/>
      <c r="G39" s="1444"/>
      <c r="H39" s="1444"/>
      <c r="I39" s="1444"/>
      <c r="J39" s="1444"/>
      <c r="K39" s="1516"/>
      <c r="L39" s="1517"/>
      <c r="M39" s="1517"/>
      <c r="N39" s="1517"/>
      <c r="O39" s="1517"/>
      <c r="P39" s="1517"/>
      <c r="Q39" s="1517"/>
      <c r="R39" s="1517" t="s">
        <v>1100</v>
      </c>
      <c r="S39" s="1517"/>
      <c r="T39" s="1517"/>
      <c r="U39" s="1517"/>
      <c r="V39" s="1517"/>
      <c r="W39" s="1517"/>
      <c r="X39" s="1517"/>
      <c r="Y39" s="1517"/>
      <c r="Z39" s="1517" t="s">
        <v>17</v>
      </c>
      <c r="AA39" s="1517"/>
      <c r="AB39" s="1517"/>
      <c r="AC39" s="1517"/>
      <c r="AD39" s="1517"/>
      <c r="AE39" s="1517"/>
      <c r="AF39" s="1517"/>
      <c r="AG39" s="1531" t="s">
        <v>252</v>
      </c>
      <c r="AH39" s="1539"/>
      <c r="AI39" s="44"/>
      <c r="AJ39" s="44"/>
      <c r="AK39" s="44"/>
      <c r="AL39" s="44"/>
      <c r="AM39" s="44"/>
      <c r="AN39" s="44"/>
    </row>
    <row r="40" spans="1:40" s="44" customFormat="1" ht="10.5" customHeight="1">
      <c r="A40" s="44"/>
      <c r="B40" s="1493"/>
      <c r="C40" s="72"/>
      <c r="D40" s="72"/>
      <c r="E40" s="72"/>
      <c r="F40" s="72"/>
      <c r="G40" s="72"/>
      <c r="H40" s="72"/>
      <c r="I40" s="72"/>
      <c r="J40" s="72"/>
      <c r="K40" s="1515"/>
      <c r="L40" s="1515"/>
      <c r="M40" s="1515"/>
      <c r="N40" s="1515"/>
      <c r="O40" s="1515"/>
      <c r="P40" s="1515"/>
      <c r="Q40" s="1515"/>
      <c r="R40" s="1515"/>
      <c r="S40" s="1515"/>
      <c r="T40" s="1515"/>
      <c r="U40" s="1515"/>
      <c r="V40" s="1515"/>
      <c r="W40" s="1515"/>
      <c r="X40" s="1515"/>
      <c r="Y40" s="1515"/>
      <c r="Z40" s="1515"/>
      <c r="AA40" s="1515"/>
      <c r="AB40" s="1515"/>
      <c r="AC40" s="1515"/>
      <c r="AD40" s="1515"/>
      <c r="AE40" s="1515"/>
      <c r="AF40" s="1515"/>
      <c r="AG40" s="1515"/>
      <c r="AH40" s="1540"/>
      <c r="AI40" s="44"/>
      <c r="AJ40" s="44"/>
      <c r="AK40" s="44"/>
      <c r="AL40" s="44"/>
      <c r="AM40" s="44"/>
      <c r="AN40" s="44"/>
    </row>
    <row r="41" spans="1:40" s="44" customFormat="1" ht="6" customHeight="1">
      <c r="A41" s="44"/>
      <c r="B41" s="119"/>
      <c r="C41" s="119"/>
      <c r="D41" s="119"/>
      <c r="E41" s="119"/>
      <c r="F41" s="119"/>
      <c r="G41" s="44"/>
      <c r="H41" s="44"/>
      <c r="I41" s="44"/>
      <c r="J41" s="44"/>
      <c r="K41" s="44"/>
      <c r="L41" s="44"/>
      <c r="M41" s="44"/>
      <c r="N41" s="44"/>
      <c r="O41" s="44"/>
      <c r="P41" s="44"/>
      <c r="Q41" s="44"/>
      <c r="R41" s="44"/>
      <c r="S41" s="44"/>
      <c r="T41" s="44"/>
      <c r="U41" s="44"/>
      <c r="V41" s="44"/>
      <c r="W41" s="44"/>
      <c r="X41" s="1520"/>
      <c r="Y41" s="1520"/>
      <c r="Z41" s="44"/>
      <c r="AA41" s="44"/>
      <c r="AB41" s="44"/>
      <c r="AC41" s="44"/>
      <c r="AD41" s="44"/>
      <c r="AE41" s="44"/>
      <c r="AF41" s="44"/>
      <c r="AG41" s="44"/>
      <c r="AH41" s="44"/>
      <c r="AI41" s="44"/>
      <c r="AJ41" s="44"/>
      <c r="AK41" s="44"/>
      <c r="AL41" s="44"/>
      <c r="AM41" s="44"/>
      <c r="AN41" s="44"/>
    </row>
    <row r="42" spans="1:40" s="44" customFormat="1">
      <c r="A42" s="44"/>
      <c r="B42" s="1494" t="s">
        <v>917</v>
      </c>
      <c r="C42" s="1494"/>
      <c r="D42" s="1501" t="s">
        <v>481</v>
      </c>
      <c r="E42" s="1505"/>
      <c r="F42" s="1505"/>
      <c r="G42" s="1505"/>
      <c r="H42" s="1505"/>
      <c r="I42" s="1505"/>
      <c r="J42" s="1505"/>
      <c r="K42" s="1505"/>
      <c r="L42" s="1505"/>
      <c r="M42" s="1505"/>
      <c r="N42" s="1505"/>
      <c r="O42" s="1505"/>
      <c r="P42" s="1505"/>
      <c r="Q42" s="1505"/>
      <c r="R42" s="1505"/>
      <c r="S42" s="1505"/>
      <c r="T42" s="1505"/>
      <c r="U42" s="1505"/>
      <c r="V42" s="1505"/>
      <c r="W42" s="1505"/>
      <c r="X42" s="1505"/>
      <c r="Y42" s="1505"/>
      <c r="Z42" s="1505"/>
      <c r="AA42" s="1505"/>
      <c r="AB42" s="1505"/>
      <c r="AC42" s="1505"/>
      <c r="AD42" s="1505"/>
      <c r="AE42" s="1505"/>
      <c r="AF42" s="1505"/>
      <c r="AG42" s="1505"/>
      <c r="AH42" s="1505"/>
      <c r="AI42" s="44"/>
      <c r="AJ42" s="44"/>
      <c r="AK42" s="44"/>
      <c r="AL42" s="44"/>
      <c r="AM42" s="44"/>
      <c r="AN42" s="44"/>
    </row>
    <row r="43" spans="1:40" s="44" customFormat="1" ht="13.5" customHeight="1">
      <c r="A43" s="44"/>
      <c r="B43" s="1494" t="s">
        <v>332</v>
      </c>
      <c r="C43" s="1494"/>
      <c r="D43" s="1501" t="s">
        <v>1099</v>
      </c>
      <c r="E43" s="1501"/>
      <c r="F43" s="1501"/>
      <c r="G43" s="1501"/>
      <c r="H43" s="1501"/>
      <c r="I43" s="1501"/>
      <c r="J43" s="1501"/>
      <c r="K43" s="1501"/>
      <c r="L43" s="1501"/>
      <c r="M43" s="1501"/>
      <c r="N43" s="1501"/>
      <c r="O43" s="1501"/>
      <c r="P43" s="1501"/>
      <c r="Q43" s="1501"/>
      <c r="R43" s="1501"/>
      <c r="S43" s="1501"/>
      <c r="T43" s="1501"/>
      <c r="U43" s="1501"/>
      <c r="V43" s="1501"/>
      <c r="W43" s="1501"/>
      <c r="X43" s="1501"/>
      <c r="Y43" s="1501"/>
      <c r="Z43" s="1501"/>
      <c r="AA43" s="1501"/>
      <c r="AB43" s="1501"/>
      <c r="AC43" s="1501"/>
      <c r="AD43" s="1501"/>
      <c r="AE43" s="1501"/>
      <c r="AF43" s="1501"/>
      <c r="AG43" s="1501"/>
      <c r="AH43" s="1501"/>
      <c r="AI43" s="44"/>
      <c r="AJ43" s="44"/>
      <c r="AK43" s="44"/>
      <c r="AL43" s="44"/>
      <c r="AM43" s="44"/>
      <c r="AN43" s="44"/>
    </row>
    <row r="44" spans="1:40" s="44" customFormat="1">
      <c r="A44" s="44"/>
      <c r="B44" s="1494" t="s">
        <v>912</v>
      </c>
      <c r="C44" s="1494"/>
      <c r="D44" s="1502" t="s">
        <v>1096</v>
      </c>
      <c r="E44" s="57"/>
      <c r="F44" s="57"/>
      <c r="G44" s="57"/>
      <c r="H44" s="57"/>
      <c r="I44" s="57"/>
      <c r="J44" s="57"/>
      <c r="K44" s="57"/>
      <c r="L44" s="57"/>
      <c r="M44" s="57"/>
      <c r="N44" s="57"/>
      <c r="O44" s="57"/>
      <c r="P44" s="57"/>
      <c r="Q44" s="57"/>
      <c r="R44" s="57"/>
      <c r="S44" s="57"/>
      <c r="T44" s="57"/>
      <c r="U44" s="57"/>
      <c r="V44" s="57"/>
      <c r="W44" s="57"/>
      <c r="X44" s="57"/>
      <c r="Y44" s="57"/>
      <c r="Z44" s="57"/>
      <c r="AA44" s="57"/>
      <c r="AB44" s="57"/>
      <c r="AC44" s="57"/>
      <c r="AD44" s="57"/>
      <c r="AE44" s="57"/>
      <c r="AF44" s="57"/>
      <c r="AG44" s="57"/>
      <c r="AH44" s="57"/>
      <c r="AI44" s="44"/>
      <c r="AJ44" s="44"/>
      <c r="AK44" s="44"/>
      <c r="AL44" s="44"/>
      <c r="AM44" s="44"/>
      <c r="AN44" s="44"/>
    </row>
    <row r="45" spans="1:40" ht="13.5" customHeight="1">
      <c r="B45" s="1494" t="s">
        <v>908</v>
      </c>
      <c r="C45" s="1494"/>
      <c r="D45" s="1501" t="s">
        <v>1093</v>
      </c>
      <c r="E45" s="1505"/>
      <c r="F45" s="1505"/>
      <c r="G45" s="1505"/>
      <c r="H45" s="1505"/>
      <c r="I45" s="1505"/>
      <c r="J45" s="1505"/>
      <c r="K45" s="1505"/>
      <c r="L45" s="1505"/>
      <c r="M45" s="1505"/>
      <c r="N45" s="1505"/>
      <c r="O45" s="1505"/>
      <c r="P45" s="1505"/>
      <c r="Q45" s="1505"/>
      <c r="R45" s="1505"/>
      <c r="S45" s="1505"/>
      <c r="T45" s="1505"/>
      <c r="U45" s="1505"/>
      <c r="V45" s="1505"/>
      <c r="W45" s="1505"/>
      <c r="X45" s="1505"/>
      <c r="Y45" s="1505"/>
      <c r="Z45" s="1505"/>
      <c r="AA45" s="1505"/>
      <c r="AB45" s="1505"/>
      <c r="AC45" s="1505"/>
      <c r="AD45" s="1505"/>
      <c r="AE45" s="1505"/>
      <c r="AF45" s="1505"/>
      <c r="AG45" s="1505"/>
      <c r="AH45" s="1505"/>
    </row>
    <row r="46" spans="1:40" s="1487" customFormat="1">
      <c r="B46" s="45"/>
      <c r="C46" s="58"/>
      <c r="D46" s="1501" t="s">
        <v>19</v>
      </c>
      <c r="E46" s="1505"/>
      <c r="F46" s="1505"/>
      <c r="G46" s="1505"/>
      <c r="H46" s="1505"/>
      <c r="I46" s="1505"/>
      <c r="J46" s="1505"/>
      <c r="K46" s="1505"/>
      <c r="L46" s="1505"/>
      <c r="M46" s="1505"/>
      <c r="N46" s="1505"/>
      <c r="O46" s="1505"/>
      <c r="P46" s="1505"/>
      <c r="Q46" s="1505"/>
      <c r="R46" s="1505"/>
      <c r="S46" s="1505"/>
      <c r="T46" s="1505"/>
      <c r="U46" s="1505"/>
      <c r="V46" s="1505"/>
      <c r="W46" s="1505"/>
      <c r="X46" s="1505"/>
      <c r="Y46" s="1505"/>
      <c r="Z46" s="1505"/>
      <c r="AA46" s="1505"/>
      <c r="AB46" s="1505"/>
      <c r="AC46" s="1505"/>
      <c r="AD46" s="1505"/>
      <c r="AE46" s="1505"/>
      <c r="AF46" s="1505"/>
      <c r="AG46" s="1505"/>
      <c r="AH46" s="1505"/>
    </row>
    <row r="47" spans="1:40" s="1487" customFormat="1" ht="13.5" customHeight="1">
      <c r="A47" s="1488"/>
      <c r="B47" s="1495" t="s">
        <v>837</v>
      </c>
      <c r="C47" s="1495"/>
      <c r="D47" s="1503" t="s">
        <v>1091</v>
      </c>
      <c r="E47" s="1503"/>
      <c r="F47" s="1503"/>
      <c r="G47" s="1503"/>
      <c r="H47" s="1503"/>
      <c r="I47" s="1503"/>
      <c r="J47" s="1503"/>
      <c r="K47" s="1503"/>
      <c r="L47" s="1503"/>
      <c r="M47" s="1503"/>
      <c r="N47" s="1503"/>
      <c r="O47" s="1503"/>
      <c r="P47" s="1503"/>
      <c r="Q47" s="1503"/>
      <c r="R47" s="1503"/>
      <c r="S47" s="1503"/>
      <c r="T47" s="1503"/>
      <c r="U47" s="1503"/>
      <c r="V47" s="1503"/>
      <c r="W47" s="1503"/>
      <c r="X47" s="1503"/>
      <c r="Y47" s="1503"/>
      <c r="Z47" s="1503"/>
      <c r="AA47" s="1503"/>
      <c r="AB47" s="1503"/>
      <c r="AC47" s="1503"/>
      <c r="AD47" s="1503"/>
      <c r="AE47" s="1503"/>
      <c r="AF47" s="1503"/>
      <c r="AG47" s="1503"/>
      <c r="AH47" s="1503"/>
      <c r="AI47" s="1488"/>
      <c r="AJ47" s="1488"/>
      <c r="AK47" s="1488"/>
      <c r="AL47" s="1488"/>
      <c r="AM47" s="1488"/>
      <c r="AN47" s="1488"/>
    </row>
    <row r="48" spans="1:40" s="1487" customFormat="1" ht="12.75" customHeight="1">
      <c r="A48" s="1488"/>
      <c r="B48" s="1495" t="s">
        <v>436</v>
      </c>
      <c r="C48" s="1488"/>
      <c r="D48" s="1504" t="s">
        <v>814</v>
      </c>
      <c r="E48" s="1504"/>
      <c r="F48" s="1504"/>
      <c r="G48" s="1504"/>
      <c r="H48" s="1504"/>
      <c r="I48" s="1504"/>
      <c r="J48" s="1504"/>
      <c r="K48" s="1504"/>
      <c r="L48" s="1504"/>
      <c r="M48" s="1504"/>
      <c r="N48" s="1504"/>
      <c r="O48" s="1504"/>
      <c r="P48" s="1504"/>
      <c r="Q48" s="1504"/>
      <c r="R48" s="1504"/>
      <c r="S48" s="1504"/>
      <c r="T48" s="1504"/>
      <c r="U48" s="1504"/>
      <c r="V48" s="1504"/>
      <c r="W48" s="1504"/>
      <c r="X48" s="1504"/>
      <c r="Y48" s="1504"/>
      <c r="Z48" s="1504"/>
      <c r="AA48" s="1504"/>
      <c r="AB48" s="1504"/>
      <c r="AC48" s="1504"/>
      <c r="AD48" s="1504"/>
      <c r="AE48" s="1504"/>
      <c r="AF48" s="1504"/>
      <c r="AG48" s="1504"/>
      <c r="AH48" s="1504"/>
      <c r="AI48" s="1488"/>
      <c r="AJ48" s="1488"/>
      <c r="AK48" s="1488"/>
      <c r="AL48" s="1488"/>
      <c r="AM48" s="1488"/>
      <c r="AN48" s="1488"/>
    </row>
    <row r="49" spans="1:40" s="1487" customFormat="1">
      <c r="A49" s="1488"/>
      <c r="B49" s="1488"/>
      <c r="C49" s="1488"/>
      <c r="D49" s="1495" t="s">
        <v>1090</v>
      </c>
      <c r="E49" s="1488"/>
      <c r="F49" s="1488"/>
      <c r="G49" s="1488"/>
      <c r="H49" s="1488"/>
      <c r="I49" s="1488"/>
      <c r="J49" s="1488"/>
      <c r="K49" s="1488"/>
      <c r="L49" s="1488"/>
      <c r="M49" s="1488"/>
      <c r="N49" s="1488"/>
      <c r="O49" s="1488"/>
      <c r="P49" s="1488"/>
      <c r="Q49" s="1488"/>
      <c r="R49" s="1488"/>
      <c r="S49" s="1488"/>
      <c r="T49" s="1488"/>
      <c r="U49" s="1488"/>
      <c r="V49" s="1488"/>
      <c r="W49" s="1488"/>
      <c r="X49" s="1488"/>
      <c r="Y49" s="1488"/>
      <c r="Z49" s="1488"/>
      <c r="AA49" s="1488"/>
      <c r="AB49" s="1488"/>
      <c r="AC49" s="1488"/>
      <c r="AD49" s="1488"/>
      <c r="AE49" s="1488"/>
      <c r="AF49" s="1488"/>
      <c r="AG49" s="1488"/>
      <c r="AH49" s="1488"/>
      <c r="AI49" s="1488"/>
      <c r="AJ49" s="1488"/>
      <c r="AK49" s="1488"/>
      <c r="AL49" s="1488"/>
      <c r="AM49" s="1488"/>
      <c r="AN49" s="1488"/>
    </row>
    <row r="50" spans="1:40" s="1487" customFormat="1">
      <c r="A50" s="1488"/>
      <c r="B50" s="1488"/>
      <c r="C50" s="1488"/>
      <c r="D50" s="1488"/>
      <c r="E50" s="1488"/>
      <c r="F50" s="1488"/>
      <c r="G50" s="1488"/>
      <c r="H50" s="1488"/>
      <c r="I50" s="1488"/>
      <c r="J50" s="1488"/>
      <c r="K50" s="1488"/>
      <c r="L50" s="1488"/>
      <c r="M50" s="1488"/>
      <c r="N50" s="1488"/>
      <c r="O50" s="1488"/>
      <c r="P50" s="1488"/>
      <c r="Q50" s="1488"/>
      <c r="R50" s="1488"/>
      <c r="S50" s="1488"/>
      <c r="T50" s="1488"/>
      <c r="U50" s="1488"/>
      <c r="V50" s="1488"/>
      <c r="W50" s="1488"/>
      <c r="X50" s="1488"/>
      <c r="Y50" s="1488"/>
      <c r="Z50" s="1488"/>
      <c r="AA50" s="1488"/>
      <c r="AB50" s="1488"/>
      <c r="AC50" s="1488"/>
      <c r="AD50" s="1488"/>
      <c r="AE50" s="1488"/>
      <c r="AF50" s="1488"/>
      <c r="AG50" s="1488"/>
      <c r="AH50" s="1488"/>
      <c r="AI50" s="1488"/>
      <c r="AJ50" s="1488"/>
      <c r="AK50" s="1488"/>
      <c r="AL50" s="1488"/>
      <c r="AM50" s="1488"/>
      <c r="AN50" s="1488"/>
    </row>
    <row r="51" spans="1:40" ht="156" customHeight="1">
      <c r="A51" s="1488"/>
      <c r="B51" s="1488"/>
      <c r="C51" s="1488"/>
      <c r="D51" s="1488"/>
      <c r="E51" s="1488"/>
      <c r="F51" s="1488"/>
      <c r="G51" s="1488"/>
      <c r="H51" s="1488"/>
      <c r="I51" s="1488"/>
      <c r="J51" s="1488"/>
      <c r="K51" s="1488"/>
      <c r="L51" s="1488"/>
      <c r="M51" s="1488"/>
      <c r="N51" s="1488"/>
      <c r="O51" s="1488"/>
      <c r="P51" s="1488"/>
      <c r="Q51" s="1488"/>
      <c r="R51" s="1488"/>
      <c r="S51" s="1488"/>
      <c r="T51" s="1488"/>
      <c r="U51" s="1488"/>
      <c r="V51" s="1488"/>
      <c r="W51" s="1488"/>
      <c r="X51" s="1488"/>
      <c r="Y51" s="1488"/>
      <c r="Z51" s="1488"/>
      <c r="AA51" s="1488"/>
      <c r="AB51" s="1488"/>
      <c r="AC51" s="1488"/>
      <c r="AD51" s="1488"/>
      <c r="AE51" s="1488"/>
      <c r="AF51" s="1488"/>
      <c r="AG51" s="1488"/>
      <c r="AH51" s="1488"/>
      <c r="AI51" s="1488"/>
      <c r="AJ51" s="1488"/>
      <c r="AK51" s="1488"/>
      <c r="AL51" s="1488"/>
      <c r="AM51" s="1488"/>
      <c r="AN51" s="1488"/>
    </row>
    <row r="52" spans="1:40">
      <c r="A52" s="1488"/>
      <c r="B52" s="1488"/>
      <c r="C52" s="1488"/>
      <c r="D52" s="1488"/>
      <c r="E52" s="1488"/>
      <c r="F52" s="1488"/>
      <c r="G52" s="1488"/>
      <c r="H52" s="1488"/>
      <c r="I52" s="1488"/>
      <c r="J52" s="1488"/>
      <c r="K52" s="1488"/>
      <c r="L52" s="1488"/>
      <c r="M52" s="1488"/>
      <c r="N52" s="1488"/>
      <c r="O52" s="1488"/>
      <c r="P52" s="1488"/>
      <c r="Q52" s="1488"/>
      <c r="R52" s="1488"/>
      <c r="S52" s="1488"/>
      <c r="T52" s="1488"/>
      <c r="U52" s="1488"/>
      <c r="V52" s="1488"/>
      <c r="W52" s="1488"/>
      <c r="X52" s="1488"/>
      <c r="Y52" s="1488"/>
      <c r="Z52" s="1488"/>
      <c r="AA52" s="1488"/>
      <c r="AB52" s="1488"/>
      <c r="AC52" s="1488"/>
      <c r="AD52" s="1488"/>
      <c r="AE52" s="1488"/>
      <c r="AF52" s="1488"/>
      <c r="AG52" s="1488"/>
      <c r="AH52" s="1488"/>
      <c r="AI52" s="1488"/>
      <c r="AJ52" s="1488"/>
      <c r="AK52" s="1488"/>
      <c r="AL52" s="1488"/>
      <c r="AM52" s="1488"/>
      <c r="AN52" s="1488"/>
    </row>
    <row r="53" spans="1:40">
      <c r="A53" s="1488"/>
      <c r="B53" s="1488"/>
      <c r="C53" s="1488"/>
      <c r="D53" s="1488"/>
      <c r="E53" s="1488"/>
      <c r="F53" s="1488"/>
      <c r="G53" s="1488"/>
      <c r="H53" s="1488"/>
      <c r="I53" s="1488"/>
      <c r="J53" s="1488"/>
      <c r="K53" s="1488"/>
      <c r="L53" s="1488"/>
      <c r="M53" s="1488"/>
      <c r="N53" s="1488"/>
      <c r="O53" s="1488"/>
      <c r="P53" s="1488"/>
      <c r="Q53" s="1488"/>
      <c r="R53" s="1488"/>
      <c r="S53" s="1488"/>
      <c r="T53" s="1488"/>
      <c r="U53" s="1488"/>
      <c r="V53" s="1488"/>
      <c r="W53" s="1488"/>
      <c r="X53" s="1488"/>
      <c r="Y53" s="1488"/>
      <c r="Z53" s="1488"/>
      <c r="AA53" s="1488"/>
      <c r="AB53" s="1488"/>
      <c r="AC53" s="1488"/>
      <c r="AD53" s="1488"/>
      <c r="AE53" s="1488"/>
      <c r="AF53" s="1488"/>
      <c r="AG53" s="1488"/>
      <c r="AH53" s="1488"/>
      <c r="AI53" s="1488"/>
      <c r="AJ53" s="1488"/>
      <c r="AK53" s="1488"/>
      <c r="AL53" s="1488"/>
      <c r="AM53" s="1488"/>
      <c r="AN53" s="1488"/>
    </row>
    <row r="54" spans="1:40">
      <c r="A54" s="1488"/>
      <c r="B54" s="1488"/>
      <c r="C54" s="1488"/>
      <c r="D54" s="1488"/>
      <c r="E54" s="1488"/>
      <c r="F54" s="1488"/>
      <c r="G54" s="1488"/>
      <c r="H54" s="1488"/>
      <c r="I54" s="1488"/>
      <c r="J54" s="1488"/>
      <c r="K54" s="1488"/>
      <c r="L54" s="1488"/>
      <c r="M54" s="1488"/>
      <c r="N54" s="1488"/>
      <c r="O54" s="1488"/>
      <c r="P54" s="1488"/>
      <c r="Q54" s="1488"/>
      <c r="R54" s="1488"/>
      <c r="S54" s="1488"/>
      <c r="T54" s="1488"/>
      <c r="U54" s="1488"/>
      <c r="V54" s="1488"/>
      <c r="W54" s="1488"/>
      <c r="X54" s="1488"/>
      <c r="Y54" s="1488"/>
      <c r="Z54" s="1488"/>
      <c r="AA54" s="1488"/>
      <c r="AB54" s="1488"/>
      <c r="AC54" s="1488"/>
      <c r="AD54" s="1488"/>
      <c r="AE54" s="1488"/>
      <c r="AF54" s="1488"/>
      <c r="AG54" s="1488"/>
      <c r="AH54" s="1488"/>
      <c r="AI54" s="1488"/>
      <c r="AJ54" s="1488"/>
      <c r="AK54" s="1488"/>
      <c r="AL54" s="1488"/>
      <c r="AM54" s="1488"/>
      <c r="AN54" s="1488"/>
    </row>
    <row r="55" spans="1:40">
      <c r="A55" s="1488"/>
      <c r="B55" s="1488"/>
      <c r="C55" s="1488"/>
      <c r="D55" s="1488"/>
      <c r="E55" s="1488"/>
      <c r="F55" s="1488"/>
      <c r="G55" s="1488"/>
      <c r="H55" s="1488"/>
      <c r="I55" s="1488"/>
      <c r="J55" s="1488"/>
      <c r="K55" s="1488"/>
      <c r="L55" s="1488"/>
      <c r="M55" s="1488"/>
      <c r="N55" s="1488"/>
      <c r="O55" s="1488"/>
      <c r="P55" s="1488"/>
      <c r="Q55" s="1488"/>
      <c r="R55" s="1488"/>
      <c r="S55" s="1488"/>
      <c r="T55" s="1488"/>
      <c r="U55" s="1488"/>
      <c r="V55" s="1488"/>
      <c r="W55" s="1488"/>
      <c r="X55" s="1488"/>
      <c r="Y55" s="1488"/>
      <c r="Z55" s="1488"/>
      <c r="AA55" s="1488"/>
      <c r="AB55" s="1488"/>
      <c r="AC55" s="1488"/>
      <c r="AD55" s="1488"/>
      <c r="AE55" s="1488"/>
      <c r="AF55" s="1488"/>
      <c r="AG55" s="1488"/>
      <c r="AH55" s="1488"/>
      <c r="AI55" s="1488"/>
      <c r="AJ55" s="1488"/>
      <c r="AK55" s="1488"/>
      <c r="AL55" s="1488"/>
      <c r="AM55" s="1488"/>
      <c r="AN55" s="1488"/>
    </row>
  </sheetData>
  <mergeCells count="41">
    <mergeCell ref="Z2:AA2"/>
    <mergeCell ref="AC2:AD2"/>
    <mergeCell ref="AF2:AG2"/>
    <mergeCell ref="B4:AH4"/>
    <mergeCell ref="B6:F6"/>
    <mergeCell ref="B7:F7"/>
    <mergeCell ref="G7:AH7"/>
    <mergeCell ref="H8:S8"/>
    <mergeCell ref="C15:Z15"/>
    <mergeCell ref="AA15:AG15"/>
    <mergeCell ref="C16:Z16"/>
    <mergeCell ref="C19:Z19"/>
    <mergeCell ref="AA19:AG19"/>
    <mergeCell ref="C20:Z20"/>
    <mergeCell ref="C24:Z24"/>
    <mergeCell ref="C25:Z25"/>
    <mergeCell ref="C32:AE32"/>
    <mergeCell ref="C33:Z33"/>
    <mergeCell ref="AA33:AG33"/>
    <mergeCell ref="C34:Z34"/>
    <mergeCell ref="C39:J39"/>
    <mergeCell ref="K39:Q39"/>
    <mergeCell ref="S39:Y39"/>
    <mergeCell ref="AA39:AF39"/>
    <mergeCell ref="B42:C42"/>
    <mergeCell ref="B43:C43"/>
    <mergeCell ref="B44:C44"/>
    <mergeCell ref="B45:C45"/>
    <mergeCell ref="D47:AH47"/>
    <mergeCell ref="D48:AH48"/>
    <mergeCell ref="B8:F9"/>
    <mergeCell ref="B10:F11"/>
    <mergeCell ref="C21:L22"/>
    <mergeCell ref="C27:J28"/>
    <mergeCell ref="K27:Q28"/>
    <mergeCell ref="R27:R28"/>
    <mergeCell ref="S27:Y28"/>
    <mergeCell ref="Z27:Z28"/>
    <mergeCell ref="AA27:AF28"/>
    <mergeCell ref="AG27:AG28"/>
    <mergeCell ref="C36:L37"/>
  </mergeCells>
  <phoneticPr fontId="6"/>
  <dataValidations count="1">
    <dataValidation type="list" allowBlank="1" showDropDown="0" showInputMessage="1" showErrorMessage="1" 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
      <formula1>"□,■"</formula1>
    </dataValidation>
  </dataValidations>
  <pageMargins left="0.7" right="0.7" top="0.75" bottom="0.75" header="0.3" footer="0.3"/>
  <pageSetup paperSize="9" fitToWidth="1" fitToHeight="1" orientation="portrait" usePrinterDefaults="1"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sheetPr>
    <tabColor theme="8"/>
  </sheetPr>
  <dimension ref="A1:L27"/>
  <sheetViews>
    <sheetView view="pageBreakPreview" zoomScaleSheetLayoutView="100" workbookViewId="0"/>
  </sheetViews>
  <sheetFormatPr defaultRowHeight="13.5"/>
  <cols>
    <col min="1" max="1" width="8.5" style="1480" customWidth="1"/>
    <col min="2" max="2" width="15.625" style="1480" customWidth="1"/>
    <col min="3" max="3" width="9.75" style="1480" customWidth="1"/>
    <col min="4" max="4" width="15.25" style="1480" customWidth="1"/>
    <col min="5" max="5" width="17.5" style="1480" customWidth="1"/>
    <col min="6" max="6" width="12.75" style="1480" customWidth="1"/>
    <col min="7" max="7" width="11" style="1480" customWidth="1"/>
    <col min="8" max="8" width="5" style="1480" customWidth="1"/>
    <col min="9" max="9" width="3.625" style="1480" customWidth="1"/>
    <col min="10" max="10" width="8.375" style="1480" customWidth="1"/>
    <col min="11" max="11" width="1" style="1480" customWidth="1"/>
    <col min="12" max="12" width="2.5" style="1480" customWidth="1"/>
    <col min="13" max="259" width="9" style="1480" customWidth="1"/>
    <col min="260" max="260" width="1.125" style="1480" customWidth="1"/>
    <col min="261" max="262" width="15.625" style="1480" customWidth="1"/>
    <col min="263" max="263" width="15.25" style="1480" customWidth="1"/>
    <col min="264" max="264" width="17.5" style="1480" customWidth="1"/>
    <col min="265" max="265" width="15.125" style="1480" customWidth="1"/>
    <col min="266" max="266" width="15.25" style="1480" customWidth="1"/>
    <col min="267" max="267" width="3.75" style="1480" customWidth="1"/>
    <col min="268" max="268" width="2.5" style="1480" customWidth="1"/>
    <col min="269" max="515" width="9" style="1480" customWidth="1"/>
    <col min="516" max="516" width="1.125" style="1480" customWidth="1"/>
    <col min="517" max="518" width="15.625" style="1480" customWidth="1"/>
    <col min="519" max="519" width="15.25" style="1480" customWidth="1"/>
    <col min="520" max="520" width="17.5" style="1480" customWidth="1"/>
    <col min="521" max="521" width="15.125" style="1480" customWidth="1"/>
    <col min="522" max="522" width="15.25" style="1480" customWidth="1"/>
    <col min="523" max="523" width="3.75" style="1480" customWidth="1"/>
    <col min="524" max="524" width="2.5" style="1480" customWidth="1"/>
    <col min="525" max="771" width="9" style="1480" customWidth="1"/>
    <col min="772" max="772" width="1.125" style="1480" customWidth="1"/>
    <col min="773" max="774" width="15.625" style="1480" customWidth="1"/>
    <col min="775" max="775" width="15.25" style="1480" customWidth="1"/>
    <col min="776" max="776" width="17.5" style="1480" customWidth="1"/>
    <col min="777" max="777" width="15.125" style="1480" customWidth="1"/>
    <col min="778" max="778" width="15.25" style="1480" customWidth="1"/>
    <col min="779" max="779" width="3.75" style="1480" customWidth="1"/>
    <col min="780" max="780" width="2.5" style="1480" customWidth="1"/>
    <col min="781" max="1027" width="9" style="1480" customWidth="1"/>
    <col min="1028" max="1028" width="1.125" style="1480" customWidth="1"/>
    <col min="1029" max="1030" width="15.625" style="1480" customWidth="1"/>
    <col min="1031" max="1031" width="15.25" style="1480" customWidth="1"/>
    <col min="1032" max="1032" width="17.5" style="1480" customWidth="1"/>
    <col min="1033" max="1033" width="15.125" style="1480" customWidth="1"/>
    <col min="1034" max="1034" width="15.25" style="1480" customWidth="1"/>
    <col min="1035" max="1035" width="3.75" style="1480" customWidth="1"/>
    <col min="1036" max="1036" width="2.5" style="1480" customWidth="1"/>
    <col min="1037" max="1283" width="9" style="1480" customWidth="1"/>
    <col min="1284" max="1284" width="1.125" style="1480" customWidth="1"/>
    <col min="1285" max="1286" width="15.625" style="1480" customWidth="1"/>
    <col min="1287" max="1287" width="15.25" style="1480" customWidth="1"/>
    <col min="1288" max="1288" width="17.5" style="1480" customWidth="1"/>
    <col min="1289" max="1289" width="15.125" style="1480" customWidth="1"/>
    <col min="1290" max="1290" width="15.25" style="1480" customWidth="1"/>
    <col min="1291" max="1291" width="3.75" style="1480" customWidth="1"/>
    <col min="1292" max="1292" width="2.5" style="1480" customWidth="1"/>
    <col min="1293" max="1539" width="9" style="1480" customWidth="1"/>
    <col min="1540" max="1540" width="1.125" style="1480" customWidth="1"/>
    <col min="1541" max="1542" width="15.625" style="1480" customWidth="1"/>
    <col min="1543" max="1543" width="15.25" style="1480" customWidth="1"/>
    <col min="1544" max="1544" width="17.5" style="1480" customWidth="1"/>
    <col min="1545" max="1545" width="15.125" style="1480" customWidth="1"/>
    <col min="1546" max="1546" width="15.25" style="1480" customWidth="1"/>
    <col min="1547" max="1547" width="3.75" style="1480" customWidth="1"/>
    <col min="1548" max="1548" width="2.5" style="1480" customWidth="1"/>
    <col min="1549" max="1795" width="9" style="1480" customWidth="1"/>
    <col min="1796" max="1796" width="1.125" style="1480" customWidth="1"/>
    <col min="1797" max="1798" width="15.625" style="1480" customWidth="1"/>
    <col min="1799" max="1799" width="15.25" style="1480" customWidth="1"/>
    <col min="1800" max="1800" width="17.5" style="1480" customWidth="1"/>
    <col min="1801" max="1801" width="15.125" style="1480" customWidth="1"/>
    <col min="1802" max="1802" width="15.25" style="1480" customWidth="1"/>
    <col min="1803" max="1803" width="3.75" style="1480" customWidth="1"/>
    <col min="1804" max="1804" width="2.5" style="1480" customWidth="1"/>
    <col min="1805" max="2051" width="9" style="1480" customWidth="1"/>
    <col min="2052" max="2052" width="1.125" style="1480" customWidth="1"/>
    <col min="2053" max="2054" width="15.625" style="1480" customWidth="1"/>
    <col min="2055" max="2055" width="15.25" style="1480" customWidth="1"/>
    <col min="2056" max="2056" width="17.5" style="1480" customWidth="1"/>
    <col min="2057" max="2057" width="15.125" style="1480" customWidth="1"/>
    <col min="2058" max="2058" width="15.25" style="1480" customWidth="1"/>
    <col min="2059" max="2059" width="3.75" style="1480" customWidth="1"/>
    <col min="2060" max="2060" width="2.5" style="1480" customWidth="1"/>
    <col min="2061" max="2307" width="9" style="1480" customWidth="1"/>
    <col min="2308" max="2308" width="1.125" style="1480" customWidth="1"/>
    <col min="2309" max="2310" width="15.625" style="1480" customWidth="1"/>
    <col min="2311" max="2311" width="15.25" style="1480" customWidth="1"/>
    <col min="2312" max="2312" width="17.5" style="1480" customWidth="1"/>
    <col min="2313" max="2313" width="15.125" style="1480" customWidth="1"/>
    <col min="2314" max="2314" width="15.25" style="1480" customWidth="1"/>
    <col min="2315" max="2315" width="3.75" style="1480" customWidth="1"/>
    <col min="2316" max="2316" width="2.5" style="1480" customWidth="1"/>
    <col min="2317" max="2563" width="9" style="1480" customWidth="1"/>
    <col min="2564" max="2564" width="1.125" style="1480" customWidth="1"/>
    <col min="2565" max="2566" width="15.625" style="1480" customWidth="1"/>
    <col min="2567" max="2567" width="15.25" style="1480" customWidth="1"/>
    <col min="2568" max="2568" width="17.5" style="1480" customWidth="1"/>
    <col min="2569" max="2569" width="15.125" style="1480" customWidth="1"/>
    <col min="2570" max="2570" width="15.25" style="1480" customWidth="1"/>
    <col min="2571" max="2571" width="3.75" style="1480" customWidth="1"/>
    <col min="2572" max="2572" width="2.5" style="1480" customWidth="1"/>
    <col min="2573" max="2819" width="9" style="1480" customWidth="1"/>
    <col min="2820" max="2820" width="1.125" style="1480" customWidth="1"/>
    <col min="2821" max="2822" width="15.625" style="1480" customWidth="1"/>
    <col min="2823" max="2823" width="15.25" style="1480" customWidth="1"/>
    <col min="2824" max="2824" width="17.5" style="1480" customWidth="1"/>
    <col min="2825" max="2825" width="15.125" style="1480" customWidth="1"/>
    <col min="2826" max="2826" width="15.25" style="1480" customWidth="1"/>
    <col min="2827" max="2827" width="3.75" style="1480" customWidth="1"/>
    <col min="2828" max="2828" width="2.5" style="1480" customWidth="1"/>
    <col min="2829" max="3075" width="9" style="1480" customWidth="1"/>
    <col min="3076" max="3076" width="1.125" style="1480" customWidth="1"/>
    <col min="3077" max="3078" width="15.625" style="1480" customWidth="1"/>
    <col min="3079" max="3079" width="15.25" style="1480" customWidth="1"/>
    <col min="3080" max="3080" width="17.5" style="1480" customWidth="1"/>
    <col min="3081" max="3081" width="15.125" style="1480" customWidth="1"/>
    <col min="3082" max="3082" width="15.25" style="1480" customWidth="1"/>
    <col min="3083" max="3083" width="3.75" style="1480" customWidth="1"/>
    <col min="3084" max="3084" width="2.5" style="1480" customWidth="1"/>
    <col min="3085" max="3331" width="9" style="1480" customWidth="1"/>
    <col min="3332" max="3332" width="1.125" style="1480" customWidth="1"/>
    <col min="3333" max="3334" width="15.625" style="1480" customWidth="1"/>
    <col min="3335" max="3335" width="15.25" style="1480" customWidth="1"/>
    <col min="3336" max="3336" width="17.5" style="1480" customWidth="1"/>
    <col min="3337" max="3337" width="15.125" style="1480" customWidth="1"/>
    <col min="3338" max="3338" width="15.25" style="1480" customWidth="1"/>
    <col min="3339" max="3339" width="3.75" style="1480" customWidth="1"/>
    <col min="3340" max="3340" width="2.5" style="1480" customWidth="1"/>
    <col min="3341" max="3587" width="9" style="1480" customWidth="1"/>
    <col min="3588" max="3588" width="1.125" style="1480" customWidth="1"/>
    <col min="3589" max="3590" width="15.625" style="1480" customWidth="1"/>
    <col min="3591" max="3591" width="15.25" style="1480" customWidth="1"/>
    <col min="3592" max="3592" width="17.5" style="1480" customWidth="1"/>
    <col min="3593" max="3593" width="15.125" style="1480" customWidth="1"/>
    <col min="3594" max="3594" width="15.25" style="1480" customWidth="1"/>
    <col min="3595" max="3595" width="3.75" style="1480" customWidth="1"/>
    <col min="3596" max="3596" width="2.5" style="1480" customWidth="1"/>
    <col min="3597" max="3843" width="9" style="1480" customWidth="1"/>
    <col min="3844" max="3844" width="1.125" style="1480" customWidth="1"/>
    <col min="3845" max="3846" width="15.625" style="1480" customWidth="1"/>
    <col min="3847" max="3847" width="15.25" style="1480" customWidth="1"/>
    <col min="3848" max="3848" width="17.5" style="1480" customWidth="1"/>
    <col min="3849" max="3849" width="15.125" style="1480" customWidth="1"/>
    <col min="3850" max="3850" width="15.25" style="1480" customWidth="1"/>
    <col min="3851" max="3851" width="3.75" style="1480" customWidth="1"/>
    <col min="3852" max="3852" width="2.5" style="1480" customWidth="1"/>
    <col min="3853" max="4099" width="9" style="1480" customWidth="1"/>
    <col min="4100" max="4100" width="1.125" style="1480" customWidth="1"/>
    <col min="4101" max="4102" width="15.625" style="1480" customWidth="1"/>
    <col min="4103" max="4103" width="15.25" style="1480" customWidth="1"/>
    <col min="4104" max="4104" width="17.5" style="1480" customWidth="1"/>
    <col min="4105" max="4105" width="15.125" style="1480" customWidth="1"/>
    <col min="4106" max="4106" width="15.25" style="1480" customWidth="1"/>
    <col min="4107" max="4107" width="3.75" style="1480" customWidth="1"/>
    <col min="4108" max="4108" width="2.5" style="1480" customWidth="1"/>
    <col min="4109" max="4355" width="9" style="1480" customWidth="1"/>
    <col min="4356" max="4356" width="1.125" style="1480" customWidth="1"/>
    <col min="4357" max="4358" width="15.625" style="1480" customWidth="1"/>
    <col min="4359" max="4359" width="15.25" style="1480" customWidth="1"/>
    <col min="4360" max="4360" width="17.5" style="1480" customWidth="1"/>
    <col min="4361" max="4361" width="15.125" style="1480" customWidth="1"/>
    <col min="4362" max="4362" width="15.25" style="1480" customWidth="1"/>
    <col min="4363" max="4363" width="3.75" style="1480" customWidth="1"/>
    <col min="4364" max="4364" width="2.5" style="1480" customWidth="1"/>
    <col min="4365" max="4611" width="9" style="1480" customWidth="1"/>
    <col min="4612" max="4612" width="1.125" style="1480" customWidth="1"/>
    <col min="4613" max="4614" width="15.625" style="1480" customWidth="1"/>
    <col min="4615" max="4615" width="15.25" style="1480" customWidth="1"/>
    <col min="4616" max="4616" width="17.5" style="1480" customWidth="1"/>
    <col min="4617" max="4617" width="15.125" style="1480" customWidth="1"/>
    <col min="4618" max="4618" width="15.25" style="1480" customWidth="1"/>
    <col min="4619" max="4619" width="3.75" style="1480" customWidth="1"/>
    <col min="4620" max="4620" width="2.5" style="1480" customWidth="1"/>
    <col min="4621" max="4867" width="9" style="1480" customWidth="1"/>
    <col min="4868" max="4868" width="1.125" style="1480" customWidth="1"/>
    <col min="4869" max="4870" width="15.625" style="1480" customWidth="1"/>
    <col min="4871" max="4871" width="15.25" style="1480" customWidth="1"/>
    <col min="4872" max="4872" width="17.5" style="1480" customWidth="1"/>
    <col min="4873" max="4873" width="15.125" style="1480" customWidth="1"/>
    <col min="4874" max="4874" width="15.25" style="1480" customWidth="1"/>
    <col min="4875" max="4875" width="3.75" style="1480" customWidth="1"/>
    <col min="4876" max="4876" width="2.5" style="1480" customWidth="1"/>
    <col min="4877" max="5123" width="9" style="1480" customWidth="1"/>
    <col min="5124" max="5124" width="1.125" style="1480" customWidth="1"/>
    <col min="5125" max="5126" width="15.625" style="1480" customWidth="1"/>
    <col min="5127" max="5127" width="15.25" style="1480" customWidth="1"/>
    <col min="5128" max="5128" width="17.5" style="1480" customWidth="1"/>
    <col min="5129" max="5129" width="15.125" style="1480" customWidth="1"/>
    <col min="5130" max="5130" width="15.25" style="1480" customWidth="1"/>
    <col min="5131" max="5131" width="3.75" style="1480" customWidth="1"/>
    <col min="5132" max="5132" width="2.5" style="1480" customWidth="1"/>
    <col min="5133" max="5379" width="9" style="1480" customWidth="1"/>
    <col min="5380" max="5380" width="1.125" style="1480" customWidth="1"/>
    <col min="5381" max="5382" width="15.625" style="1480" customWidth="1"/>
    <col min="5383" max="5383" width="15.25" style="1480" customWidth="1"/>
    <col min="5384" max="5384" width="17.5" style="1480" customWidth="1"/>
    <col min="5385" max="5385" width="15.125" style="1480" customWidth="1"/>
    <col min="5386" max="5386" width="15.25" style="1480" customWidth="1"/>
    <col min="5387" max="5387" width="3.75" style="1480" customWidth="1"/>
    <col min="5388" max="5388" width="2.5" style="1480" customWidth="1"/>
    <col min="5389" max="5635" width="9" style="1480" customWidth="1"/>
    <col min="5636" max="5636" width="1.125" style="1480" customWidth="1"/>
    <col min="5637" max="5638" width="15.625" style="1480" customWidth="1"/>
    <col min="5639" max="5639" width="15.25" style="1480" customWidth="1"/>
    <col min="5640" max="5640" width="17.5" style="1480" customWidth="1"/>
    <col min="5641" max="5641" width="15.125" style="1480" customWidth="1"/>
    <col min="5642" max="5642" width="15.25" style="1480" customWidth="1"/>
    <col min="5643" max="5643" width="3.75" style="1480" customWidth="1"/>
    <col min="5644" max="5644" width="2.5" style="1480" customWidth="1"/>
    <col min="5645" max="5891" width="9" style="1480" customWidth="1"/>
    <col min="5892" max="5892" width="1.125" style="1480" customWidth="1"/>
    <col min="5893" max="5894" width="15.625" style="1480" customWidth="1"/>
    <col min="5895" max="5895" width="15.25" style="1480" customWidth="1"/>
    <col min="5896" max="5896" width="17.5" style="1480" customWidth="1"/>
    <col min="5897" max="5897" width="15.125" style="1480" customWidth="1"/>
    <col min="5898" max="5898" width="15.25" style="1480" customWidth="1"/>
    <col min="5899" max="5899" width="3.75" style="1480" customWidth="1"/>
    <col min="5900" max="5900" width="2.5" style="1480" customWidth="1"/>
    <col min="5901" max="6147" width="9" style="1480" customWidth="1"/>
    <col min="6148" max="6148" width="1.125" style="1480" customWidth="1"/>
    <col min="6149" max="6150" width="15.625" style="1480" customWidth="1"/>
    <col min="6151" max="6151" width="15.25" style="1480" customWidth="1"/>
    <col min="6152" max="6152" width="17.5" style="1480" customWidth="1"/>
    <col min="6153" max="6153" width="15.125" style="1480" customWidth="1"/>
    <col min="6154" max="6154" width="15.25" style="1480" customWidth="1"/>
    <col min="6155" max="6155" width="3.75" style="1480" customWidth="1"/>
    <col min="6156" max="6156" width="2.5" style="1480" customWidth="1"/>
    <col min="6157" max="6403" width="9" style="1480" customWidth="1"/>
    <col min="6404" max="6404" width="1.125" style="1480" customWidth="1"/>
    <col min="6405" max="6406" width="15.625" style="1480" customWidth="1"/>
    <col min="6407" max="6407" width="15.25" style="1480" customWidth="1"/>
    <col min="6408" max="6408" width="17.5" style="1480" customWidth="1"/>
    <col min="6409" max="6409" width="15.125" style="1480" customWidth="1"/>
    <col min="6410" max="6410" width="15.25" style="1480" customWidth="1"/>
    <col min="6411" max="6411" width="3.75" style="1480" customWidth="1"/>
    <col min="6412" max="6412" width="2.5" style="1480" customWidth="1"/>
    <col min="6413" max="6659" width="9" style="1480" customWidth="1"/>
    <col min="6660" max="6660" width="1.125" style="1480" customWidth="1"/>
    <col min="6661" max="6662" width="15.625" style="1480" customWidth="1"/>
    <col min="6663" max="6663" width="15.25" style="1480" customWidth="1"/>
    <col min="6664" max="6664" width="17.5" style="1480" customWidth="1"/>
    <col min="6665" max="6665" width="15.125" style="1480" customWidth="1"/>
    <col min="6666" max="6666" width="15.25" style="1480" customWidth="1"/>
    <col min="6667" max="6667" width="3.75" style="1480" customWidth="1"/>
    <col min="6668" max="6668" width="2.5" style="1480" customWidth="1"/>
    <col min="6669" max="6915" width="9" style="1480" customWidth="1"/>
    <col min="6916" max="6916" width="1.125" style="1480" customWidth="1"/>
    <col min="6917" max="6918" width="15.625" style="1480" customWidth="1"/>
    <col min="6919" max="6919" width="15.25" style="1480" customWidth="1"/>
    <col min="6920" max="6920" width="17.5" style="1480" customWidth="1"/>
    <col min="6921" max="6921" width="15.125" style="1480" customWidth="1"/>
    <col min="6922" max="6922" width="15.25" style="1480" customWidth="1"/>
    <col min="6923" max="6923" width="3.75" style="1480" customWidth="1"/>
    <col min="6924" max="6924" width="2.5" style="1480" customWidth="1"/>
    <col min="6925" max="7171" width="9" style="1480" customWidth="1"/>
    <col min="7172" max="7172" width="1.125" style="1480" customWidth="1"/>
    <col min="7173" max="7174" width="15.625" style="1480" customWidth="1"/>
    <col min="7175" max="7175" width="15.25" style="1480" customWidth="1"/>
    <col min="7176" max="7176" width="17.5" style="1480" customWidth="1"/>
    <col min="7177" max="7177" width="15.125" style="1480" customWidth="1"/>
    <col min="7178" max="7178" width="15.25" style="1480" customWidth="1"/>
    <col min="7179" max="7179" width="3.75" style="1480" customWidth="1"/>
    <col min="7180" max="7180" width="2.5" style="1480" customWidth="1"/>
    <col min="7181" max="7427" width="9" style="1480" customWidth="1"/>
    <col min="7428" max="7428" width="1.125" style="1480" customWidth="1"/>
    <col min="7429" max="7430" width="15.625" style="1480" customWidth="1"/>
    <col min="7431" max="7431" width="15.25" style="1480" customWidth="1"/>
    <col min="7432" max="7432" width="17.5" style="1480" customWidth="1"/>
    <col min="7433" max="7433" width="15.125" style="1480" customWidth="1"/>
    <col min="7434" max="7434" width="15.25" style="1480" customWidth="1"/>
    <col min="7435" max="7435" width="3.75" style="1480" customWidth="1"/>
    <col min="7436" max="7436" width="2.5" style="1480" customWidth="1"/>
    <col min="7437" max="7683" width="9" style="1480" customWidth="1"/>
    <col min="7684" max="7684" width="1.125" style="1480" customWidth="1"/>
    <col min="7685" max="7686" width="15.625" style="1480" customWidth="1"/>
    <col min="7687" max="7687" width="15.25" style="1480" customWidth="1"/>
    <col min="7688" max="7688" width="17.5" style="1480" customWidth="1"/>
    <col min="7689" max="7689" width="15.125" style="1480" customWidth="1"/>
    <col min="7690" max="7690" width="15.25" style="1480" customWidth="1"/>
    <col min="7691" max="7691" width="3.75" style="1480" customWidth="1"/>
    <col min="7692" max="7692" width="2.5" style="1480" customWidth="1"/>
    <col min="7693" max="7939" width="9" style="1480" customWidth="1"/>
    <col min="7940" max="7940" width="1.125" style="1480" customWidth="1"/>
    <col min="7941" max="7942" width="15.625" style="1480" customWidth="1"/>
    <col min="7943" max="7943" width="15.25" style="1480" customWidth="1"/>
    <col min="7944" max="7944" width="17.5" style="1480" customWidth="1"/>
    <col min="7945" max="7945" width="15.125" style="1480" customWidth="1"/>
    <col min="7946" max="7946" width="15.25" style="1480" customWidth="1"/>
    <col min="7947" max="7947" width="3.75" style="1480" customWidth="1"/>
    <col min="7948" max="7948" width="2.5" style="1480" customWidth="1"/>
    <col min="7949" max="8195" width="9" style="1480" customWidth="1"/>
    <col min="8196" max="8196" width="1.125" style="1480" customWidth="1"/>
    <col min="8197" max="8198" width="15.625" style="1480" customWidth="1"/>
    <col min="8199" max="8199" width="15.25" style="1480" customWidth="1"/>
    <col min="8200" max="8200" width="17.5" style="1480" customWidth="1"/>
    <col min="8201" max="8201" width="15.125" style="1480" customWidth="1"/>
    <col min="8202" max="8202" width="15.25" style="1480" customWidth="1"/>
    <col min="8203" max="8203" width="3.75" style="1480" customWidth="1"/>
    <col min="8204" max="8204" width="2.5" style="1480" customWidth="1"/>
    <col min="8205" max="8451" width="9" style="1480" customWidth="1"/>
    <col min="8452" max="8452" width="1.125" style="1480" customWidth="1"/>
    <col min="8453" max="8454" width="15.625" style="1480" customWidth="1"/>
    <col min="8455" max="8455" width="15.25" style="1480" customWidth="1"/>
    <col min="8456" max="8456" width="17.5" style="1480" customWidth="1"/>
    <col min="8457" max="8457" width="15.125" style="1480" customWidth="1"/>
    <col min="8458" max="8458" width="15.25" style="1480" customWidth="1"/>
    <col min="8459" max="8459" width="3.75" style="1480" customWidth="1"/>
    <col min="8460" max="8460" width="2.5" style="1480" customWidth="1"/>
    <col min="8461" max="8707" width="9" style="1480" customWidth="1"/>
    <col min="8708" max="8708" width="1.125" style="1480" customWidth="1"/>
    <col min="8709" max="8710" width="15.625" style="1480" customWidth="1"/>
    <col min="8711" max="8711" width="15.25" style="1480" customWidth="1"/>
    <col min="8712" max="8712" width="17.5" style="1480" customWidth="1"/>
    <col min="8713" max="8713" width="15.125" style="1480" customWidth="1"/>
    <col min="8714" max="8714" width="15.25" style="1480" customWidth="1"/>
    <col min="8715" max="8715" width="3.75" style="1480" customWidth="1"/>
    <col min="8716" max="8716" width="2.5" style="1480" customWidth="1"/>
    <col min="8717" max="8963" width="9" style="1480" customWidth="1"/>
    <col min="8964" max="8964" width="1.125" style="1480" customWidth="1"/>
    <col min="8965" max="8966" width="15.625" style="1480" customWidth="1"/>
    <col min="8967" max="8967" width="15.25" style="1480" customWidth="1"/>
    <col min="8968" max="8968" width="17.5" style="1480" customWidth="1"/>
    <col min="8969" max="8969" width="15.125" style="1480" customWidth="1"/>
    <col min="8970" max="8970" width="15.25" style="1480" customWidth="1"/>
    <col min="8971" max="8971" width="3.75" style="1480" customWidth="1"/>
    <col min="8972" max="8972" width="2.5" style="1480" customWidth="1"/>
    <col min="8973" max="9219" width="9" style="1480" customWidth="1"/>
    <col min="9220" max="9220" width="1.125" style="1480" customWidth="1"/>
    <col min="9221" max="9222" width="15.625" style="1480" customWidth="1"/>
    <col min="9223" max="9223" width="15.25" style="1480" customWidth="1"/>
    <col min="9224" max="9224" width="17.5" style="1480" customWidth="1"/>
    <col min="9225" max="9225" width="15.125" style="1480" customWidth="1"/>
    <col min="9226" max="9226" width="15.25" style="1480" customWidth="1"/>
    <col min="9227" max="9227" width="3.75" style="1480" customWidth="1"/>
    <col min="9228" max="9228" width="2.5" style="1480" customWidth="1"/>
    <col min="9229" max="9475" width="9" style="1480" customWidth="1"/>
    <col min="9476" max="9476" width="1.125" style="1480" customWidth="1"/>
    <col min="9477" max="9478" width="15.625" style="1480" customWidth="1"/>
    <col min="9479" max="9479" width="15.25" style="1480" customWidth="1"/>
    <col min="9480" max="9480" width="17.5" style="1480" customWidth="1"/>
    <col min="9481" max="9481" width="15.125" style="1480" customWidth="1"/>
    <col min="9482" max="9482" width="15.25" style="1480" customWidth="1"/>
    <col min="9483" max="9483" width="3.75" style="1480" customWidth="1"/>
    <col min="9484" max="9484" width="2.5" style="1480" customWidth="1"/>
    <col min="9485" max="9731" width="9" style="1480" customWidth="1"/>
    <col min="9732" max="9732" width="1.125" style="1480" customWidth="1"/>
    <col min="9733" max="9734" width="15.625" style="1480" customWidth="1"/>
    <col min="9735" max="9735" width="15.25" style="1480" customWidth="1"/>
    <col min="9736" max="9736" width="17.5" style="1480" customWidth="1"/>
    <col min="9737" max="9737" width="15.125" style="1480" customWidth="1"/>
    <col min="9738" max="9738" width="15.25" style="1480" customWidth="1"/>
    <col min="9739" max="9739" width="3.75" style="1480" customWidth="1"/>
    <col min="9740" max="9740" width="2.5" style="1480" customWidth="1"/>
    <col min="9741" max="9987" width="9" style="1480" customWidth="1"/>
    <col min="9988" max="9988" width="1.125" style="1480" customWidth="1"/>
    <col min="9989" max="9990" width="15.625" style="1480" customWidth="1"/>
    <col min="9991" max="9991" width="15.25" style="1480" customWidth="1"/>
    <col min="9992" max="9992" width="17.5" style="1480" customWidth="1"/>
    <col min="9993" max="9993" width="15.125" style="1480" customWidth="1"/>
    <col min="9994" max="9994" width="15.25" style="1480" customWidth="1"/>
    <col min="9995" max="9995" width="3.75" style="1480" customWidth="1"/>
    <col min="9996" max="9996" width="2.5" style="1480" customWidth="1"/>
    <col min="9997" max="10243" width="9" style="1480" customWidth="1"/>
    <col min="10244" max="10244" width="1.125" style="1480" customWidth="1"/>
    <col min="10245" max="10246" width="15.625" style="1480" customWidth="1"/>
    <col min="10247" max="10247" width="15.25" style="1480" customWidth="1"/>
    <col min="10248" max="10248" width="17.5" style="1480" customWidth="1"/>
    <col min="10249" max="10249" width="15.125" style="1480" customWidth="1"/>
    <col min="10250" max="10250" width="15.25" style="1480" customWidth="1"/>
    <col min="10251" max="10251" width="3.75" style="1480" customWidth="1"/>
    <col min="10252" max="10252" width="2.5" style="1480" customWidth="1"/>
    <col min="10253" max="10499" width="9" style="1480" customWidth="1"/>
    <col min="10500" max="10500" width="1.125" style="1480" customWidth="1"/>
    <col min="10501" max="10502" width="15.625" style="1480" customWidth="1"/>
    <col min="10503" max="10503" width="15.25" style="1480" customWidth="1"/>
    <col min="10504" max="10504" width="17.5" style="1480" customWidth="1"/>
    <col min="10505" max="10505" width="15.125" style="1480" customWidth="1"/>
    <col min="10506" max="10506" width="15.25" style="1480" customWidth="1"/>
    <col min="10507" max="10507" width="3.75" style="1480" customWidth="1"/>
    <col min="10508" max="10508" width="2.5" style="1480" customWidth="1"/>
    <col min="10509" max="10755" width="9" style="1480" customWidth="1"/>
    <col min="10756" max="10756" width="1.125" style="1480" customWidth="1"/>
    <col min="10757" max="10758" width="15.625" style="1480" customWidth="1"/>
    <col min="10759" max="10759" width="15.25" style="1480" customWidth="1"/>
    <col min="10760" max="10760" width="17.5" style="1480" customWidth="1"/>
    <col min="10761" max="10761" width="15.125" style="1480" customWidth="1"/>
    <col min="10762" max="10762" width="15.25" style="1480" customWidth="1"/>
    <col min="10763" max="10763" width="3.75" style="1480" customWidth="1"/>
    <col min="10764" max="10764" width="2.5" style="1480" customWidth="1"/>
    <col min="10765" max="11011" width="9" style="1480" customWidth="1"/>
    <col min="11012" max="11012" width="1.125" style="1480" customWidth="1"/>
    <col min="11013" max="11014" width="15.625" style="1480" customWidth="1"/>
    <col min="11015" max="11015" width="15.25" style="1480" customWidth="1"/>
    <col min="11016" max="11016" width="17.5" style="1480" customWidth="1"/>
    <col min="11017" max="11017" width="15.125" style="1480" customWidth="1"/>
    <col min="11018" max="11018" width="15.25" style="1480" customWidth="1"/>
    <col min="11019" max="11019" width="3.75" style="1480" customWidth="1"/>
    <col min="11020" max="11020" width="2.5" style="1480" customWidth="1"/>
    <col min="11021" max="11267" width="9" style="1480" customWidth="1"/>
    <col min="11268" max="11268" width="1.125" style="1480" customWidth="1"/>
    <col min="11269" max="11270" width="15.625" style="1480" customWidth="1"/>
    <col min="11271" max="11271" width="15.25" style="1480" customWidth="1"/>
    <col min="11272" max="11272" width="17.5" style="1480" customWidth="1"/>
    <col min="11273" max="11273" width="15.125" style="1480" customWidth="1"/>
    <col min="11274" max="11274" width="15.25" style="1480" customWidth="1"/>
    <col min="11275" max="11275" width="3.75" style="1480" customWidth="1"/>
    <col min="11276" max="11276" width="2.5" style="1480" customWidth="1"/>
    <col min="11277" max="11523" width="9" style="1480" customWidth="1"/>
    <col min="11524" max="11524" width="1.125" style="1480" customWidth="1"/>
    <col min="11525" max="11526" width="15.625" style="1480" customWidth="1"/>
    <col min="11527" max="11527" width="15.25" style="1480" customWidth="1"/>
    <col min="11528" max="11528" width="17.5" style="1480" customWidth="1"/>
    <col min="11529" max="11529" width="15.125" style="1480" customWidth="1"/>
    <col min="11530" max="11530" width="15.25" style="1480" customWidth="1"/>
    <col min="11531" max="11531" width="3.75" style="1480" customWidth="1"/>
    <col min="11532" max="11532" width="2.5" style="1480" customWidth="1"/>
    <col min="11533" max="11779" width="9" style="1480" customWidth="1"/>
    <col min="11780" max="11780" width="1.125" style="1480" customWidth="1"/>
    <col min="11781" max="11782" width="15.625" style="1480" customWidth="1"/>
    <col min="11783" max="11783" width="15.25" style="1480" customWidth="1"/>
    <col min="11784" max="11784" width="17.5" style="1480" customWidth="1"/>
    <col min="11785" max="11785" width="15.125" style="1480" customWidth="1"/>
    <col min="11786" max="11786" width="15.25" style="1480" customWidth="1"/>
    <col min="11787" max="11787" width="3.75" style="1480" customWidth="1"/>
    <col min="11788" max="11788" width="2.5" style="1480" customWidth="1"/>
    <col min="11789" max="12035" width="9" style="1480" customWidth="1"/>
    <col min="12036" max="12036" width="1.125" style="1480" customWidth="1"/>
    <col min="12037" max="12038" width="15.625" style="1480" customWidth="1"/>
    <col min="12039" max="12039" width="15.25" style="1480" customWidth="1"/>
    <col min="12040" max="12040" width="17.5" style="1480" customWidth="1"/>
    <col min="12041" max="12041" width="15.125" style="1480" customWidth="1"/>
    <col min="12042" max="12042" width="15.25" style="1480" customWidth="1"/>
    <col min="12043" max="12043" width="3.75" style="1480" customWidth="1"/>
    <col min="12044" max="12044" width="2.5" style="1480" customWidth="1"/>
    <col min="12045" max="12291" width="9" style="1480" customWidth="1"/>
    <col min="12292" max="12292" width="1.125" style="1480" customWidth="1"/>
    <col min="12293" max="12294" width="15.625" style="1480" customWidth="1"/>
    <col min="12295" max="12295" width="15.25" style="1480" customWidth="1"/>
    <col min="12296" max="12296" width="17.5" style="1480" customWidth="1"/>
    <col min="12297" max="12297" width="15.125" style="1480" customWidth="1"/>
    <col min="12298" max="12298" width="15.25" style="1480" customWidth="1"/>
    <col min="12299" max="12299" width="3.75" style="1480" customWidth="1"/>
    <col min="12300" max="12300" width="2.5" style="1480" customWidth="1"/>
    <col min="12301" max="12547" width="9" style="1480" customWidth="1"/>
    <col min="12548" max="12548" width="1.125" style="1480" customWidth="1"/>
    <col min="12549" max="12550" width="15.625" style="1480" customWidth="1"/>
    <col min="12551" max="12551" width="15.25" style="1480" customWidth="1"/>
    <col min="12552" max="12552" width="17.5" style="1480" customWidth="1"/>
    <col min="12553" max="12553" width="15.125" style="1480" customWidth="1"/>
    <col min="12554" max="12554" width="15.25" style="1480" customWidth="1"/>
    <col min="12555" max="12555" width="3.75" style="1480" customWidth="1"/>
    <col min="12556" max="12556" width="2.5" style="1480" customWidth="1"/>
    <col min="12557" max="12803" width="9" style="1480" customWidth="1"/>
    <col min="12804" max="12804" width="1.125" style="1480" customWidth="1"/>
    <col min="12805" max="12806" width="15.625" style="1480" customWidth="1"/>
    <col min="12807" max="12807" width="15.25" style="1480" customWidth="1"/>
    <col min="12808" max="12808" width="17.5" style="1480" customWidth="1"/>
    <col min="12809" max="12809" width="15.125" style="1480" customWidth="1"/>
    <col min="12810" max="12810" width="15.25" style="1480" customWidth="1"/>
    <col min="12811" max="12811" width="3.75" style="1480" customWidth="1"/>
    <col min="12812" max="12812" width="2.5" style="1480" customWidth="1"/>
    <col min="12813" max="13059" width="9" style="1480" customWidth="1"/>
    <col min="13060" max="13060" width="1.125" style="1480" customWidth="1"/>
    <col min="13061" max="13062" width="15.625" style="1480" customWidth="1"/>
    <col min="13063" max="13063" width="15.25" style="1480" customWidth="1"/>
    <col min="13064" max="13064" width="17.5" style="1480" customWidth="1"/>
    <col min="13065" max="13065" width="15.125" style="1480" customWidth="1"/>
    <col min="13066" max="13066" width="15.25" style="1480" customWidth="1"/>
    <col min="13067" max="13067" width="3.75" style="1480" customWidth="1"/>
    <col min="13068" max="13068" width="2.5" style="1480" customWidth="1"/>
    <col min="13069" max="13315" width="9" style="1480" customWidth="1"/>
    <col min="13316" max="13316" width="1.125" style="1480" customWidth="1"/>
    <col min="13317" max="13318" width="15.625" style="1480" customWidth="1"/>
    <col min="13319" max="13319" width="15.25" style="1480" customWidth="1"/>
    <col min="13320" max="13320" width="17.5" style="1480" customWidth="1"/>
    <col min="13321" max="13321" width="15.125" style="1480" customWidth="1"/>
    <col min="13322" max="13322" width="15.25" style="1480" customWidth="1"/>
    <col min="13323" max="13323" width="3.75" style="1480" customWidth="1"/>
    <col min="13324" max="13324" width="2.5" style="1480" customWidth="1"/>
    <col min="13325" max="13571" width="9" style="1480" customWidth="1"/>
    <col min="13572" max="13572" width="1.125" style="1480" customWidth="1"/>
    <col min="13573" max="13574" width="15.625" style="1480" customWidth="1"/>
    <col min="13575" max="13575" width="15.25" style="1480" customWidth="1"/>
    <col min="13576" max="13576" width="17.5" style="1480" customWidth="1"/>
    <col min="13577" max="13577" width="15.125" style="1480" customWidth="1"/>
    <col min="13578" max="13578" width="15.25" style="1480" customWidth="1"/>
    <col min="13579" max="13579" width="3.75" style="1480" customWidth="1"/>
    <col min="13580" max="13580" width="2.5" style="1480" customWidth="1"/>
    <col min="13581" max="13827" width="9" style="1480" customWidth="1"/>
    <col min="13828" max="13828" width="1.125" style="1480" customWidth="1"/>
    <col min="13829" max="13830" width="15.625" style="1480" customWidth="1"/>
    <col min="13831" max="13831" width="15.25" style="1480" customWidth="1"/>
    <col min="13832" max="13832" width="17.5" style="1480" customWidth="1"/>
    <col min="13833" max="13833" width="15.125" style="1480" customWidth="1"/>
    <col min="13834" max="13834" width="15.25" style="1480" customWidth="1"/>
    <col min="13835" max="13835" width="3.75" style="1480" customWidth="1"/>
    <col min="13836" max="13836" width="2.5" style="1480" customWidth="1"/>
    <col min="13837" max="14083" width="9" style="1480" customWidth="1"/>
    <col min="14084" max="14084" width="1.125" style="1480" customWidth="1"/>
    <col min="14085" max="14086" width="15.625" style="1480" customWidth="1"/>
    <col min="14087" max="14087" width="15.25" style="1480" customWidth="1"/>
    <col min="14088" max="14088" width="17.5" style="1480" customWidth="1"/>
    <col min="14089" max="14089" width="15.125" style="1480" customWidth="1"/>
    <col min="14090" max="14090" width="15.25" style="1480" customWidth="1"/>
    <col min="14091" max="14091" width="3.75" style="1480" customWidth="1"/>
    <col min="14092" max="14092" width="2.5" style="1480" customWidth="1"/>
    <col min="14093" max="14339" width="9" style="1480" customWidth="1"/>
    <col min="14340" max="14340" width="1.125" style="1480" customWidth="1"/>
    <col min="14341" max="14342" width="15.625" style="1480" customWidth="1"/>
    <col min="14343" max="14343" width="15.25" style="1480" customWidth="1"/>
    <col min="14344" max="14344" width="17.5" style="1480" customWidth="1"/>
    <col min="14345" max="14345" width="15.125" style="1480" customWidth="1"/>
    <col min="14346" max="14346" width="15.25" style="1480" customWidth="1"/>
    <col min="14347" max="14347" width="3.75" style="1480" customWidth="1"/>
    <col min="14348" max="14348" width="2.5" style="1480" customWidth="1"/>
    <col min="14349" max="14595" width="9" style="1480" customWidth="1"/>
    <col min="14596" max="14596" width="1.125" style="1480" customWidth="1"/>
    <col min="14597" max="14598" width="15.625" style="1480" customWidth="1"/>
    <col min="14599" max="14599" width="15.25" style="1480" customWidth="1"/>
    <col min="14600" max="14600" width="17.5" style="1480" customWidth="1"/>
    <col min="14601" max="14601" width="15.125" style="1480" customWidth="1"/>
    <col min="14602" max="14602" width="15.25" style="1480" customWidth="1"/>
    <col min="14603" max="14603" width="3.75" style="1480" customWidth="1"/>
    <col min="14604" max="14604" width="2.5" style="1480" customWidth="1"/>
    <col min="14605" max="14851" width="9" style="1480" customWidth="1"/>
    <col min="14852" max="14852" width="1.125" style="1480" customWidth="1"/>
    <col min="14853" max="14854" width="15.625" style="1480" customWidth="1"/>
    <col min="14855" max="14855" width="15.25" style="1480" customWidth="1"/>
    <col min="14856" max="14856" width="17.5" style="1480" customWidth="1"/>
    <col min="14857" max="14857" width="15.125" style="1480" customWidth="1"/>
    <col min="14858" max="14858" width="15.25" style="1480" customWidth="1"/>
    <col min="14859" max="14859" width="3.75" style="1480" customWidth="1"/>
    <col min="14860" max="14860" width="2.5" style="1480" customWidth="1"/>
    <col min="14861" max="15107" width="9" style="1480" customWidth="1"/>
    <col min="15108" max="15108" width="1.125" style="1480" customWidth="1"/>
    <col min="15109" max="15110" width="15.625" style="1480" customWidth="1"/>
    <col min="15111" max="15111" width="15.25" style="1480" customWidth="1"/>
    <col min="15112" max="15112" width="17.5" style="1480" customWidth="1"/>
    <col min="15113" max="15113" width="15.125" style="1480" customWidth="1"/>
    <col min="15114" max="15114" width="15.25" style="1480" customWidth="1"/>
    <col min="15115" max="15115" width="3.75" style="1480" customWidth="1"/>
    <col min="15116" max="15116" width="2.5" style="1480" customWidth="1"/>
    <col min="15117" max="15363" width="9" style="1480" customWidth="1"/>
    <col min="15364" max="15364" width="1.125" style="1480" customWidth="1"/>
    <col min="15365" max="15366" width="15.625" style="1480" customWidth="1"/>
    <col min="15367" max="15367" width="15.25" style="1480" customWidth="1"/>
    <col min="15368" max="15368" width="17.5" style="1480" customWidth="1"/>
    <col min="15369" max="15369" width="15.125" style="1480" customWidth="1"/>
    <col min="15370" max="15370" width="15.25" style="1480" customWidth="1"/>
    <col min="15371" max="15371" width="3.75" style="1480" customWidth="1"/>
    <col min="15372" max="15372" width="2.5" style="1480" customWidth="1"/>
    <col min="15373" max="15619" width="9" style="1480" customWidth="1"/>
    <col min="15620" max="15620" width="1.125" style="1480" customWidth="1"/>
    <col min="15621" max="15622" width="15.625" style="1480" customWidth="1"/>
    <col min="15623" max="15623" width="15.25" style="1480" customWidth="1"/>
    <col min="15624" max="15624" width="17.5" style="1480" customWidth="1"/>
    <col min="15625" max="15625" width="15.125" style="1480" customWidth="1"/>
    <col min="15626" max="15626" width="15.25" style="1480" customWidth="1"/>
    <col min="15627" max="15627" width="3.75" style="1480" customWidth="1"/>
    <col min="15628" max="15628" width="2.5" style="1480" customWidth="1"/>
    <col min="15629" max="15875" width="9" style="1480" customWidth="1"/>
    <col min="15876" max="15876" width="1.125" style="1480" customWidth="1"/>
    <col min="15877" max="15878" width="15.625" style="1480" customWidth="1"/>
    <col min="15879" max="15879" width="15.25" style="1480" customWidth="1"/>
    <col min="15880" max="15880" width="17.5" style="1480" customWidth="1"/>
    <col min="15881" max="15881" width="15.125" style="1480" customWidth="1"/>
    <col min="15882" max="15882" width="15.25" style="1480" customWidth="1"/>
    <col min="15883" max="15883" width="3.75" style="1480" customWidth="1"/>
    <col min="15884" max="15884" width="2.5" style="1480" customWidth="1"/>
    <col min="15885" max="16131" width="9" style="1480" customWidth="1"/>
    <col min="16132" max="16132" width="1.125" style="1480" customWidth="1"/>
    <col min="16133" max="16134" width="15.625" style="1480" customWidth="1"/>
    <col min="16135" max="16135" width="15.25" style="1480" customWidth="1"/>
    <col min="16136" max="16136" width="17.5" style="1480" customWidth="1"/>
    <col min="16137" max="16137" width="15.125" style="1480" customWidth="1"/>
    <col min="16138" max="16138" width="15.25" style="1480" customWidth="1"/>
    <col min="16139" max="16139" width="3.75" style="1480" customWidth="1"/>
    <col min="16140" max="16140" width="2.5" style="1480" customWidth="1"/>
    <col min="16141" max="16384" width="9" style="1480" customWidth="1"/>
  </cols>
  <sheetData>
    <row r="1" spans="1:11" ht="20.100000000000001" customHeight="1">
      <c r="A1" s="226"/>
      <c r="B1" s="1543"/>
      <c r="C1" s="239"/>
      <c r="D1" s="239"/>
      <c r="E1" s="239"/>
      <c r="F1" s="239"/>
      <c r="G1" s="239"/>
      <c r="H1" s="239"/>
      <c r="I1" s="239"/>
      <c r="J1" s="239"/>
    </row>
    <row r="2" spans="1:11" ht="20.100000000000001" customHeight="1">
      <c r="A2" s="226"/>
      <c r="B2" s="1543" t="s">
        <v>1015</v>
      </c>
      <c r="C2" s="239"/>
      <c r="D2" s="239"/>
      <c r="E2" s="239"/>
      <c r="F2" s="239"/>
      <c r="G2" s="239"/>
      <c r="H2" s="239"/>
      <c r="I2" s="239"/>
      <c r="J2" s="258" t="s">
        <v>495</v>
      </c>
    </row>
    <row r="3" spans="1:11" ht="20.100000000000001" customHeight="1">
      <c r="A3" s="278" t="s">
        <v>1136</v>
      </c>
      <c r="B3" s="278"/>
      <c r="C3" s="278"/>
      <c r="D3" s="278"/>
      <c r="E3" s="278"/>
      <c r="F3" s="278"/>
      <c r="G3" s="278"/>
      <c r="H3" s="278"/>
      <c r="I3" s="278"/>
      <c r="J3" s="278"/>
    </row>
    <row r="4" spans="1:11" ht="20.100000000000001" customHeight="1">
      <c r="A4" s="228"/>
      <c r="B4" s="228"/>
      <c r="C4" s="228"/>
      <c r="D4" s="228"/>
      <c r="E4" s="228"/>
      <c r="F4" s="228"/>
      <c r="G4" s="228"/>
      <c r="H4" s="228"/>
      <c r="I4" s="228"/>
      <c r="J4" s="228"/>
    </row>
    <row r="5" spans="1:11" ht="43.5" customHeight="1">
      <c r="A5" s="228"/>
      <c r="B5" s="1170" t="s">
        <v>1134</v>
      </c>
      <c r="C5" s="243"/>
      <c r="D5" s="250"/>
      <c r="E5" s="250"/>
      <c r="F5" s="250"/>
      <c r="G5" s="250"/>
      <c r="H5" s="250"/>
      <c r="I5" s="250"/>
      <c r="J5" s="267"/>
    </row>
    <row r="6" spans="1:11" ht="43.5" customHeight="1">
      <c r="A6" s="239"/>
      <c r="B6" s="235" t="s">
        <v>485</v>
      </c>
      <c r="C6" s="282" t="s">
        <v>969</v>
      </c>
      <c r="D6" s="282"/>
      <c r="E6" s="282"/>
      <c r="F6" s="282"/>
      <c r="G6" s="282"/>
      <c r="H6" s="282"/>
      <c r="I6" s="282"/>
      <c r="J6" s="282"/>
      <c r="K6" s="1551"/>
    </row>
    <row r="7" spans="1:11" ht="18.75" customHeight="1">
      <c r="A7" s="239"/>
      <c r="B7" s="235" t="s">
        <v>1077</v>
      </c>
      <c r="C7" s="279" t="s">
        <v>803</v>
      </c>
      <c r="D7" s="282"/>
      <c r="E7" s="282"/>
      <c r="F7" s="282"/>
      <c r="G7" s="285"/>
      <c r="H7" s="243" t="s">
        <v>838</v>
      </c>
      <c r="I7" s="250"/>
      <c r="J7" s="267"/>
      <c r="K7" s="1551"/>
    </row>
    <row r="8" spans="1:11" ht="43.5" customHeight="1">
      <c r="A8" s="239"/>
      <c r="B8" s="1459"/>
      <c r="C8" s="281"/>
      <c r="D8" s="284"/>
      <c r="E8" s="284"/>
      <c r="F8" s="284"/>
      <c r="G8" s="287"/>
      <c r="H8" s="243"/>
      <c r="I8" s="250"/>
      <c r="J8" s="267"/>
      <c r="K8" s="1551"/>
    </row>
    <row r="9" spans="1:11" ht="19.5" customHeight="1">
      <c r="A9" s="239"/>
      <c r="B9" s="1150" t="s">
        <v>1132</v>
      </c>
      <c r="C9" s="279" t="s">
        <v>1131</v>
      </c>
      <c r="D9" s="282"/>
      <c r="E9" s="282"/>
      <c r="F9" s="282"/>
      <c r="G9" s="282"/>
      <c r="H9" s="282"/>
      <c r="I9" s="282"/>
      <c r="J9" s="282"/>
      <c r="K9" s="1551"/>
    </row>
    <row r="10" spans="1:11" ht="40.5" customHeight="1">
      <c r="A10" s="239"/>
      <c r="B10" s="1151"/>
      <c r="C10" s="962" t="s">
        <v>297</v>
      </c>
      <c r="D10" s="962" t="s">
        <v>618</v>
      </c>
      <c r="E10" s="254" t="s">
        <v>1128</v>
      </c>
      <c r="F10" s="254"/>
      <c r="G10" s="254"/>
      <c r="H10" s="962" t="s">
        <v>840</v>
      </c>
      <c r="I10" s="962"/>
      <c r="J10" s="982" t="s">
        <v>839</v>
      </c>
      <c r="K10" s="1552"/>
    </row>
    <row r="11" spans="1:11" ht="19.5" customHeight="1">
      <c r="A11" s="239"/>
      <c r="B11" s="1151"/>
      <c r="C11" s="256"/>
      <c r="D11" s="256"/>
      <c r="E11" s="254"/>
      <c r="F11" s="254"/>
      <c r="G11" s="254"/>
      <c r="H11" s="275"/>
      <c r="I11" s="254" t="s">
        <v>325</v>
      </c>
      <c r="J11" s="275"/>
    </row>
    <row r="12" spans="1:11" ht="19.5" customHeight="1">
      <c r="A12" s="239"/>
      <c r="B12" s="1151"/>
      <c r="C12" s="256"/>
      <c r="D12" s="256"/>
      <c r="E12" s="254"/>
      <c r="F12" s="254"/>
      <c r="G12" s="254"/>
      <c r="H12" s="275"/>
      <c r="I12" s="254" t="s">
        <v>325</v>
      </c>
      <c r="J12" s="275"/>
      <c r="K12" s="1552"/>
    </row>
    <row r="13" spans="1:11" ht="19.5" customHeight="1">
      <c r="A13" s="239"/>
      <c r="B13" s="1151"/>
      <c r="C13" s="256"/>
      <c r="D13" s="256"/>
      <c r="E13" s="254"/>
      <c r="F13" s="254"/>
      <c r="G13" s="254"/>
      <c r="H13" s="275"/>
      <c r="I13" s="254" t="s">
        <v>325</v>
      </c>
      <c r="J13" s="275"/>
      <c r="K13" s="1552"/>
    </row>
    <row r="14" spans="1:11" ht="19.5" customHeight="1">
      <c r="A14" s="239"/>
      <c r="B14" s="1151"/>
      <c r="C14" s="281" t="s">
        <v>210</v>
      </c>
      <c r="D14" s="284"/>
      <c r="E14" s="284"/>
      <c r="F14" s="284"/>
      <c r="G14" s="284"/>
      <c r="H14" s="284"/>
      <c r="I14" s="284"/>
      <c r="J14" s="287"/>
    </row>
    <row r="15" spans="1:11" ht="40.5" customHeight="1">
      <c r="A15" s="239"/>
      <c r="B15" s="1151"/>
      <c r="C15" s="962" t="s">
        <v>297</v>
      </c>
      <c r="D15" s="962" t="s">
        <v>618</v>
      </c>
      <c r="E15" s="254" t="s">
        <v>1128</v>
      </c>
      <c r="F15" s="254"/>
      <c r="G15" s="254"/>
      <c r="H15" s="962" t="s">
        <v>840</v>
      </c>
      <c r="I15" s="962"/>
      <c r="J15" s="982" t="s">
        <v>839</v>
      </c>
    </row>
    <row r="16" spans="1:11" ht="19.5" customHeight="1">
      <c r="A16" s="239"/>
      <c r="B16" s="1151"/>
      <c r="C16" s="256"/>
      <c r="D16" s="256"/>
      <c r="E16" s="254"/>
      <c r="F16" s="254"/>
      <c r="G16" s="254"/>
      <c r="H16" s="275"/>
      <c r="I16" s="254" t="s">
        <v>325</v>
      </c>
      <c r="J16" s="275"/>
      <c r="K16" s="1551"/>
    </row>
    <row r="17" spans="1:12" ht="19.5" customHeight="1">
      <c r="A17" s="239"/>
      <c r="B17" s="1151"/>
      <c r="C17" s="256"/>
      <c r="D17" s="256"/>
      <c r="E17" s="254"/>
      <c r="F17" s="254"/>
      <c r="G17" s="254"/>
      <c r="H17" s="275"/>
      <c r="I17" s="254" t="s">
        <v>325</v>
      </c>
      <c r="J17" s="275"/>
    </row>
    <row r="18" spans="1:12" ht="19.5" customHeight="1">
      <c r="A18" s="239"/>
      <c r="B18" s="1152"/>
      <c r="C18" s="256"/>
      <c r="D18" s="256"/>
      <c r="E18" s="254"/>
      <c r="F18" s="254"/>
      <c r="G18" s="254"/>
      <c r="H18" s="275"/>
      <c r="I18" s="254" t="s">
        <v>325</v>
      </c>
      <c r="J18" s="275"/>
    </row>
    <row r="19" spans="1:12" ht="19.5" customHeight="1">
      <c r="A19" s="239"/>
      <c r="B19" s="269" t="s">
        <v>1127</v>
      </c>
      <c r="C19" s="1545" t="s">
        <v>649</v>
      </c>
      <c r="D19" s="1547"/>
      <c r="E19" s="1547"/>
      <c r="F19" s="1547"/>
      <c r="G19" s="1549"/>
      <c r="H19" s="243" t="s">
        <v>375</v>
      </c>
      <c r="I19" s="250"/>
      <c r="J19" s="267"/>
    </row>
    <row r="20" spans="1:12" ht="27.75" customHeight="1">
      <c r="A20" s="239"/>
      <c r="B20" s="288"/>
      <c r="C20" s="1546"/>
      <c r="D20" s="1548"/>
      <c r="E20" s="1548"/>
      <c r="F20" s="1548"/>
      <c r="G20" s="1550"/>
      <c r="H20" s="978"/>
      <c r="I20" s="985"/>
      <c r="J20" s="1005"/>
    </row>
    <row r="21" spans="1:12" ht="6" customHeight="1">
      <c r="A21" s="239"/>
      <c r="B21" s="239"/>
      <c r="C21" s="239"/>
      <c r="D21" s="239"/>
      <c r="E21" s="239"/>
      <c r="F21" s="239"/>
      <c r="G21" s="239"/>
      <c r="H21" s="239"/>
      <c r="I21" s="239"/>
      <c r="J21" s="239"/>
    </row>
    <row r="22" spans="1:12" ht="16.5" customHeight="1">
      <c r="A22" s="239"/>
      <c r="B22" s="255" t="s">
        <v>530</v>
      </c>
      <c r="C22" s="255"/>
      <c r="D22" s="255"/>
      <c r="E22" s="255"/>
      <c r="F22" s="255"/>
      <c r="G22" s="255"/>
      <c r="H22" s="255"/>
      <c r="I22" s="255"/>
      <c r="J22" s="255"/>
      <c r="K22" s="1183"/>
      <c r="L22" s="1183"/>
    </row>
    <row r="23" spans="1:12" ht="57" customHeight="1">
      <c r="A23" s="239"/>
      <c r="B23" s="265" t="s">
        <v>1125</v>
      </c>
      <c r="C23" s="265"/>
      <c r="D23" s="265"/>
      <c r="E23" s="265"/>
      <c r="F23" s="265"/>
      <c r="G23" s="265"/>
      <c r="H23" s="265"/>
      <c r="I23" s="265"/>
      <c r="J23" s="265"/>
      <c r="K23" s="1183"/>
      <c r="L23" s="1183"/>
    </row>
    <row r="24" spans="1:12" ht="36" customHeight="1">
      <c r="A24" s="239"/>
      <c r="B24" s="265" t="s">
        <v>678</v>
      </c>
      <c r="C24" s="265"/>
      <c r="D24" s="265"/>
      <c r="E24" s="265"/>
      <c r="F24" s="265"/>
      <c r="G24" s="265"/>
      <c r="H24" s="265"/>
      <c r="I24" s="265"/>
      <c r="J24" s="265"/>
      <c r="K24" s="1183"/>
      <c r="L24" s="1183"/>
    </row>
    <row r="25" spans="1:12" ht="30" customHeight="1">
      <c r="A25" s="239"/>
      <c r="B25" s="1086" t="s">
        <v>404</v>
      </c>
      <c r="C25" s="1086"/>
      <c r="D25" s="1086"/>
      <c r="E25" s="1086"/>
      <c r="F25" s="1086"/>
      <c r="G25" s="1086"/>
      <c r="H25" s="1086"/>
      <c r="I25" s="1086"/>
      <c r="J25" s="1086"/>
      <c r="K25" s="1183"/>
      <c r="L25" s="1183"/>
    </row>
    <row r="26" spans="1:12" ht="7.5" customHeight="1">
      <c r="B26" s="1544"/>
      <c r="C26" s="1544"/>
      <c r="D26" s="1544"/>
      <c r="E26" s="1544"/>
      <c r="F26" s="1544"/>
      <c r="G26" s="1544"/>
      <c r="H26" s="1544"/>
      <c r="I26" s="1544"/>
      <c r="J26" s="1544"/>
    </row>
    <row r="27" spans="1:12">
      <c r="B27" s="1183"/>
    </row>
  </sheetData>
  <mergeCells count="28">
    <mergeCell ref="A3:J3"/>
    <mergeCell ref="C5:J5"/>
    <mergeCell ref="C6:J6"/>
    <mergeCell ref="H7:J7"/>
    <mergeCell ref="H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7:B8"/>
    <mergeCell ref="C7:G8"/>
    <mergeCell ref="B19:B20"/>
    <mergeCell ref="C19:G20"/>
    <mergeCell ref="B9:B18"/>
  </mergeCells>
  <phoneticPr fontId="6"/>
  <pageMargins left="0.70866141732283472" right="0.70866141732283472" top="0.74803149606299213" bottom="0.74803149606299213" header="0.31496062992125984" footer="0.31496062992125984"/>
  <pageSetup paperSize="9" fitToWidth="1" fitToHeight="1" orientation="portrait" usePrinterDefaults="1"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sheetPr>
    <tabColor theme="8"/>
    <pageSetUpPr fitToPage="1"/>
  </sheetPr>
  <dimension ref="A1:L27"/>
  <sheetViews>
    <sheetView view="pageBreakPreview" zoomScaleSheetLayoutView="100" workbookViewId="0">
      <selection activeCell="B23" sqref="B23:J23"/>
    </sheetView>
  </sheetViews>
  <sheetFormatPr defaultRowHeight="13.5"/>
  <cols>
    <col min="1" max="1" width="8.5" style="1480" customWidth="1"/>
    <col min="2" max="2" width="15.625" style="1480" customWidth="1"/>
    <col min="3" max="3" width="9.75" style="1480" customWidth="1"/>
    <col min="4" max="4" width="15.25" style="1480" customWidth="1"/>
    <col min="5" max="5" width="17.5" style="1480" customWidth="1"/>
    <col min="6" max="6" width="12.75" style="1480" customWidth="1"/>
    <col min="7" max="7" width="11" style="1480" customWidth="1"/>
    <col min="8" max="8" width="5" style="1480" customWidth="1"/>
    <col min="9" max="9" width="3.625" style="1480" customWidth="1"/>
    <col min="10" max="10" width="8.375" style="1480" customWidth="1"/>
    <col min="11" max="11" width="3.125" style="1480" customWidth="1"/>
    <col min="12" max="12" width="2.5" style="1480" customWidth="1"/>
    <col min="13" max="259" width="9" style="1480" customWidth="1"/>
    <col min="260" max="260" width="1.125" style="1480" customWidth="1"/>
    <col min="261" max="262" width="15.625" style="1480" customWidth="1"/>
    <col min="263" max="263" width="15.25" style="1480" customWidth="1"/>
    <col min="264" max="264" width="17.5" style="1480" customWidth="1"/>
    <col min="265" max="265" width="15.125" style="1480" customWidth="1"/>
    <col min="266" max="266" width="15.25" style="1480" customWidth="1"/>
    <col min="267" max="267" width="3.75" style="1480" customWidth="1"/>
    <col min="268" max="268" width="2.5" style="1480" customWidth="1"/>
    <col min="269" max="515" width="9" style="1480" customWidth="1"/>
    <col min="516" max="516" width="1.125" style="1480" customWidth="1"/>
    <col min="517" max="518" width="15.625" style="1480" customWidth="1"/>
    <col min="519" max="519" width="15.25" style="1480" customWidth="1"/>
    <col min="520" max="520" width="17.5" style="1480" customWidth="1"/>
    <col min="521" max="521" width="15.125" style="1480" customWidth="1"/>
    <col min="522" max="522" width="15.25" style="1480" customWidth="1"/>
    <col min="523" max="523" width="3.75" style="1480" customWidth="1"/>
    <col min="524" max="524" width="2.5" style="1480" customWidth="1"/>
    <col min="525" max="771" width="9" style="1480" customWidth="1"/>
    <col min="772" max="772" width="1.125" style="1480" customWidth="1"/>
    <col min="773" max="774" width="15.625" style="1480" customWidth="1"/>
    <col min="775" max="775" width="15.25" style="1480" customWidth="1"/>
    <col min="776" max="776" width="17.5" style="1480" customWidth="1"/>
    <col min="777" max="777" width="15.125" style="1480" customWidth="1"/>
    <col min="778" max="778" width="15.25" style="1480" customWidth="1"/>
    <col min="779" max="779" width="3.75" style="1480" customWidth="1"/>
    <col min="780" max="780" width="2.5" style="1480" customWidth="1"/>
    <col min="781" max="1027" width="9" style="1480" customWidth="1"/>
    <col min="1028" max="1028" width="1.125" style="1480" customWidth="1"/>
    <col min="1029" max="1030" width="15.625" style="1480" customWidth="1"/>
    <col min="1031" max="1031" width="15.25" style="1480" customWidth="1"/>
    <col min="1032" max="1032" width="17.5" style="1480" customWidth="1"/>
    <col min="1033" max="1033" width="15.125" style="1480" customWidth="1"/>
    <col min="1034" max="1034" width="15.25" style="1480" customWidth="1"/>
    <col min="1035" max="1035" width="3.75" style="1480" customWidth="1"/>
    <col min="1036" max="1036" width="2.5" style="1480" customWidth="1"/>
    <col min="1037" max="1283" width="9" style="1480" customWidth="1"/>
    <col min="1284" max="1284" width="1.125" style="1480" customWidth="1"/>
    <col min="1285" max="1286" width="15.625" style="1480" customWidth="1"/>
    <col min="1287" max="1287" width="15.25" style="1480" customWidth="1"/>
    <col min="1288" max="1288" width="17.5" style="1480" customWidth="1"/>
    <col min="1289" max="1289" width="15.125" style="1480" customWidth="1"/>
    <col min="1290" max="1290" width="15.25" style="1480" customWidth="1"/>
    <col min="1291" max="1291" width="3.75" style="1480" customWidth="1"/>
    <col min="1292" max="1292" width="2.5" style="1480" customWidth="1"/>
    <col min="1293" max="1539" width="9" style="1480" customWidth="1"/>
    <col min="1540" max="1540" width="1.125" style="1480" customWidth="1"/>
    <col min="1541" max="1542" width="15.625" style="1480" customWidth="1"/>
    <col min="1543" max="1543" width="15.25" style="1480" customWidth="1"/>
    <col min="1544" max="1544" width="17.5" style="1480" customWidth="1"/>
    <col min="1545" max="1545" width="15.125" style="1480" customWidth="1"/>
    <col min="1546" max="1546" width="15.25" style="1480" customWidth="1"/>
    <col min="1547" max="1547" width="3.75" style="1480" customWidth="1"/>
    <col min="1548" max="1548" width="2.5" style="1480" customWidth="1"/>
    <col min="1549" max="1795" width="9" style="1480" customWidth="1"/>
    <col min="1796" max="1796" width="1.125" style="1480" customWidth="1"/>
    <col min="1797" max="1798" width="15.625" style="1480" customWidth="1"/>
    <col min="1799" max="1799" width="15.25" style="1480" customWidth="1"/>
    <col min="1800" max="1800" width="17.5" style="1480" customWidth="1"/>
    <col min="1801" max="1801" width="15.125" style="1480" customWidth="1"/>
    <col min="1802" max="1802" width="15.25" style="1480" customWidth="1"/>
    <col min="1803" max="1803" width="3.75" style="1480" customWidth="1"/>
    <col min="1804" max="1804" width="2.5" style="1480" customWidth="1"/>
    <col min="1805" max="2051" width="9" style="1480" customWidth="1"/>
    <col min="2052" max="2052" width="1.125" style="1480" customWidth="1"/>
    <col min="2053" max="2054" width="15.625" style="1480" customWidth="1"/>
    <col min="2055" max="2055" width="15.25" style="1480" customWidth="1"/>
    <col min="2056" max="2056" width="17.5" style="1480" customWidth="1"/>
    <col min="2057" max="2057" width="15.125" style="1480" customWidth="1"/>
    <col min="2058" max="2058" width="15.25" style="1480" customWidth="1"/>
    <col min="2059" max="2059" width="3.75" style="1480" customWidth="1"/>
    <col min="2060" max="2060" width="2.5" style="1480" customWidth="1"/>
    <col min="2061" max="2307" width="9" style="1480" customWidth="1"/>
    <col min="2308" max="2308" width="1.125" style="1480" customWidth="1"/>
    <col min="2309" max="2310" width="15.625" style="1480" customWidth="1"/>
    <col min="2311" max="2311" width="15.25" style="1480" customWidth="1"/>
    <col min="2312" max="2312" width="17.5" style="1480" customWidth="1"/>
    <col min="2313" max="2313" width="15.125" style="1480" customWidth="1"/>
    <col min="2314" max="2314" width="15.25" style="1480" customWidth="1"/>
    <col min="2315" max="2315" width="3.75" style="1480" customWidth="1"/>
    <col min="2316" max="2316" width="2.5" style="1480" customWidth="1"/>
    <col min="2317" max="2563" width="9" style="1480" customWidth="1"/>
    <col min="2564" max="2564" width="1.125" style="1480" customWidth="1"/>
    <col min="2565" max="2566" width="15.625" style="1480" customWidth="1"/>
    <col min="2567" max="2567" width="15.25" style="1480" customWidth="1"/>
    <col min="2568" max="2568" width="17.5" style="1480" customWidth="1"/>
    <col min="2569" max="2569" width="15.125" style="1480" customWidth="1"/>
    <col min="2570" max="2570" width="15.25" style="1480" customWidth="1"/>
    <col min="2571" max="2571" width="3.75" style="1480" customWidth="1"/>
    <col min="2572" max="2572" width="2.5" style="1480" customWidth="1"/>
    <col min="2573" max="2819" width="9" style="1480" customWidth="1"/>
    <col min="2820" max="2820" width="1.125" style="1480" customWidth="1"/>
    <col min="2821" max="2822" width="15.625" style="1480" customWidth="1"/>
    <col min="2823" max="2823" width="15.25" style="1480" customWidth="1"/>
    <col min="2824" max="2824" width="17.5" style="1480" customWidth="1"/>
    <col min="2825" max="2825" width="15.125" style="1480" customWidth="1"/>
    <col min="2826" max="2826" width="15.25" style="1480" customWidth="1"/>
    <col min="2827" max="2827" width="3.75" style="1480" customWidth="1"/>
    <col min="2828" max="2828" width="2.5" style="1480" customWidth="1"/>
    <col min="2829" max="3075" width="9" style="1480" customWidth="1"/>
    <col min="3076" max="3076" width="1.125" style="1480" customWidth="1"/>
    <col min="3077" max="3078" width="15.625" style="1480" customWidth="1"/>
    <col min="3079" max="3079" width="15.25" style="1480" customWidth="1"/>
    <col min="3080" max="3080" width="17.5" style="1480" customWidth="1"/>
    <col min="3081" max="3081" width="15.125" style="1480" customWidth="1"/>
    <col min="3082" max="3082" width="15.25" style="1480" customWidth="1"/>
    <col min="3083" max="3083" width="3.75" style="1480" customWidth="1"/>
    <col min="3084" max="3084" width="2.5" style="1480" customWidth="1"/>
    <col min="3085" max="3331" width="9" style="1480" customWidth="1"/>
    <col min="3332" max="3332" width="1.125" style="1480" customWidth="1"/>
    <col min="3333" max="3334" width="15.625" style="1480" customWidth="1"/>
    <col min="3335" max="3335" width="15.25" style="1480" customWidth="1"/>
    <col min="3336" max="3336" width="17.5" style="1480" customWidth="1"/>
    <col min="3337" max="3337" width="15.125" style="1480" customWidth="1"/>
    <col min="3338" max="3338" width="15.25" style="1480" customWidth="1"/>
    <col min="3339" max="3339" width="3.75" style="1480" customWidth="1"/>
    <col min="3340" max="3340" width="2.5" style="1480" customWidth="1"/>
    <col min="3341" max="3587" width="9" style="1480" customWidth="1"/>
    <col min="3588" max="3588" width="1.125" style="1480" customWidth="1"/>
    <col min="3589" max="3590" width="15.625" style="1480" customWidth="1"/>
    <col min="3591" max="3591" width="15.25" style="1480" customWidth="1"/>
    <col min="3592" max="3592" width="17.5" style="1480" customWidth="1"/>
    <col min="3593" max="3593" width="15.125" style="1480" customWidth="1"/>
    <col min="3594" max="3594" width="15.25" style="1480" customWidth="1"/>
    <col min="3595" max="3595" width="3.75" style="1480" customWidth="1"/>
    <col min="3596" max="3596" width="2.5" style="1480" customWidth="1"/>
    <col min="3597" max="3843" width="9" style="1480" customWidth="1"/>
    <col min="3844" max="3844" width="1.125" style="1480" customWidth="1"/>
    <col min="3845" max="3846" width="15.625" style="1480" customWidth="1"/>
    <col min="3847" max="3847" width="15.25" style="1480" customWidth="1"/>
    <col min="3848" max="3848" width="17.5" style="1480" customWidth="1"/>
    <col min="3849" max="3849" width="15.125" style="1480" customWidth="1"/>
    <col min="3850" max="3850" width="15.25" style="1480" customWidth="1"/>
    <col min="3851" max="3851" width="3.75" style="1480" customWidth="1"/>
    <col min="3852" max="3852" width="2.5" style="1480" customWidth="1"/>
    <col min="3853" max="4099" width="9" style="1480" customWidth="1"/>
    <col min="4100" max="4100" width="1.125" style="1480" customWidth="1"/>
    <col min="4101" max="4102" width="15.625" style="1480" customWidth="1"/>
    <col min="4103" max="4103" width="15.25" style="1480" customWidth="1"/>
    <col min="4104" max="4104" width="17.5" style="1480" customWidth="1"/>
    <col min="4105" max="4105" width="15.125" style="1480" customWidth="1"/>
    <col min="4106" max="4106" width="15.25" style="1480" customWidth="1"/>
    <col min="4107" max="4107" width="3.75" style="1480" customWidth="1"/>
    <col min="4108" max="4108" width="2.5" style="1480" customWidth="1"/>
    <col min="4109" max="4355" width="9" style="1480" customWidth="1"/>
    <col min="4356" max="4356" width="1.125" style="1480" customWidth="1"/>
    <col min="4357" max="4358" width="15.625" style="1480" customWidth="1"/>
    <col min="4359" max="4359" width="15.25" style="1480" customWidth="1"/>
    <col min="4360" max="4360" width="17.5" style="1480" customWidth="1"/>
    <col min="4361" max="4361" width="15.125" style="1480" customWidth="1"/>
    <col min="4362" max="4362" width="15.25" style="1480" customWidth="1"/>
    <col min="4363" max="4363" width="3.75" style="1480" customWidth="1"/>
    <col min="4364" max="4364" width="2.5" style="1480" customWidth="1"/>
    <col min="4365" max="4611" width="9" style="1480" customWidth="1"/>
    <col min="4612" max="4612" width="1.125" style="1480" customWidth="1"/>
    <col min="4613" max="4614" width="15.625" style="1480" customWidth="1"/>
    <col min="4615" max="4615" width="15.25" style="1480" customWidth="1"/>
    <col min="4616" max="4616" width="17.5" style="1480" customWidth="1"/>
    <col min="4617" max="4617" width="15.125" style="1480" customWidth="1"/>
    <col min="4618" max="4618" width="15.25" style="1480" customWidth="1"/>
    <col min="4619" max="4619" width="3.75" style="1480" customWidth="1"/>
    <col min="4620" max="4620" width="2.5" style="1480" customWidth="1"/>
    <col min="4621" max="4867" width="9" style="1480" customWidth="1"/>
    <col min="4868" max="4868" width="1.125" style="1480" customWidth="1"/>
    <col min="4869" max="4870" width="15.625" style="1480" customWidth="1"/>
    <col min="4871" max="4871" width="15.25" style="1480" customWidth="1"/>
    <col min="4872" max="4872" width="17.5" style="1480" customWidth="1"/>
    <col min="4873" max="4873" width="15.125" style="1480" customWidth="1"/>
    <col min="4874" max="4874" width="15.25" style="1480" customWidth="1"/>
    <col min="4875" max="4875" width="3.75" style="1480" customWidth="1"/>
    <col min="4876" max="4876" width="2.5" style="1480" customWidth="1"/>
    <col min="4877" max="5123" width="9" style="1480" customWidth="1"/>
    <col min="5124" max="5124" width="1.125" style="1480" customWidth="1"/>
    <col min="5125" max="5126" width="15.625" style="1480" customWidth="1"/>
    <col min="5127" max="5127" width="15.25" style="1480" customWidth="1"/>
    <col min="5128" max="5128" width="17.5" style="1480" customWidth="1"/>
    <col min="5129" max="5129" width="15.125" style="1480" customWidth="1"/>
    <col min="5130" max="5130" width="15.25" style="1480" customWidth="1"/>
    <col min="5131" max="5131" width="3.75" style="1480" customWidth="1"/>
    <col min="5132" max="5132" width="2.5" style="1480" customWidth="1"/>
    <col min="5133" max="5379" width="9" style="1480" customWidth="1"/>
    <col min="5380" max="5380" width="1.125" style="1480" customWidth="1"/>
    <col min="5381" max="5382" width="15.625" style="1480" customWidth="1"/>
    <col min="5383" max="5383" width="15.25" style="1480" customWidth="1"/>
    <col min="5384" max="5384" width="17.5" style="1480" customWidth="1"/>
    <col min="5385" max="5385" width="15.125" style="1480" customWidth="1"/>
    <col min="5386" max="5386" width="15.25" style="1480" customWidth="1"/>
    <col min="5387" max="5387" width="3.75" style="1480" customWidth="1"/>
    <col min="5388" max="5388" width="2.5" style="1480" customWidth="1"/>
    <col min="5389" max="5635" width="9" style="1480" customWidth="1"/>
    <col min="5636" max="5636" width="1.125" style="1480" customWidth="1"/>
    <col min="5637" max="5638" width="15.625" style="1480" customWidth="1"/>
    <col min="5639" max="5639" width="15.25" style="1480" customWidth="1"/>
    <col min="5640" max="5640" width="17.5" style="1480" customWidth="1"/>
    <col min="5641" max="5641" width="15.125" style="1480" customWidth="1"/>
    <col min="5642" max="5642" width="15.25" style="1480" customWidth="1"/>
    <col min="5643" max="5643" width="3.75" style="1480" customWidth="1"/>
    <col min="5644" max="5644" width="2.5" style="1480" customWidth="1"/>
    <col min="5645" max="5891" width="9" style="1480" customWidth="1"/>
    <col min="5892" max="5892" width="1.125" style="1480" customWidth="1"/>
    <col min="5893" max="5894" width="15.625" style="1480" customWidth="1"/>
    <col min="5895" max="5895" width="15.25" style="1480" customWidth="1"/>
    <col min="5896" max="5896" width="17.5" style="1480" customWidth="1"/>
    <col min="5897" max="5897" width="15.125" style="1480" customWidth="1"/>
    <col min="5898" max="5898" width="15.25" style="1480" customWidth="1"/>
    <col min="5899" max="5899" width="3.75" style="1480" customWidth="1"/>
    <col min="5900" max="5900" width="2.5" style="1480" customWidth="1"/>
    <col min="5901" max="6147" width="9" style="1480" customWidth="1"/>
    <col min="6148" max="6148" width="1.125" style="1480" customWidth="1"/>
    <col min="6149" max="6150" width="15.625" style="1480" customWidth="1"/>
    <col min="6151" max="6151" width="15.25" style="1480" customWidth="1"/>
    <col min="6152" max="6152" width="17.5" style="1480" customWidth="1"/>
    <col min="6153" max="6153" width="15.125" style="1480" customWidth="1"/>
    <col min="6154" max="6154" width="15.25" style="1480" customWidth="1"/>
    <col min="6155" max="6155" width="3.75" style="1480" customWidth="1"/>
    <col min="6156" max="6156" width="2.5" style="1480" customWidth="1"/>
    <col min="6157" max="6403" width="9" style="1480" customWidth="1"/>
    <col min="6404" max="6404" width="1.125" style="1480" customWidth="1"/>
    <col min="6405" max="6406" width="15.625" style="1480" customWidth="1"/>
    <col min="6407" max="6407" width="15.25" style="1480" customWidth="1"/>
    <col min="6408" max="6408" width="17.5" style="1480" customWidth="1"/>
    <col min="6409" max="6409" width="15.125" style="1480" customWidth="1"/>
    <col min="6410" max="6410" width="15.25" style="1480" customWidth="1"/>
    <col min="6411" max="6411" width="3.75" style="1480" customWidth="1"/>
    <col min="6412" max="6412" width="2.5" style="1480" customWidth="1"/>
    <col min="6413" max="6659" width="9" style="1480" customWidth="1"/>
    <col min="6660" max="6660" width="1.125" style="1480" customWidth="1"/>
    <col min="6661" max="6662" width="15.625" style="1480" customWidth="1"/>
    <col min="6663" max="6663" width="15.25" style="1480" customWidth="1"/>
    <col min="6664" max="6664" width="17.5" style="1480" customWidth="1"/>
    <col min="6665" max="6665" width="15.125" style="1480" customWidth="1"/>
    <col min="6666" max="6666" width="15.25" style="1480" customWidth="1"/>
    <col min="6667" max="6667" width="3.75" style="1480" customWidth="1"/>
    <col min="6668" max="6668" width="2.5" style="1480" customWidth="1"/>
    <col min="6669" max="6915" width="9" style="1480" customWidth="1"/>
    <col min="6916" max="6916" width="1.125" style="1480" customWidth="1"/>
    <col min="6917" max="6918" width="15.625" style="1480" customWidth="1"/>
    <col min="6919" max="6919" width="15.25" style="1480" customWidth="1"/>
    <col min="6920" max="6920" width="17.5" style="1480" customWidth="1"/>
    <col min="6921" max="6921" width="15.125" style="1480" customWidth="1"/>
    <col min="6922" max="6922" width="15.25" style="1480" customWidth="1"/>
    <col min="6923" max="6923" width="3.75" style="1480" customWidth="1"/>
    <col min="6924" max="6924" width="2.5" style="1480" customWidth="1"/>
    <col min="6925" max="7171" width="9" style="1480" customWidth="1"/>
    <col min="7172" max="7172" width="1.125" style="1480" customWidth="1"/>
    <col min="7173" max="7174" width="15.625" style="1480" customWidth="1"/>
    <col min="7175" max="7175" width="15.25" style="1480" customWidth="1"/>
    <col min="7176" max="7176" width="17.5" style="1480" customWidth="1"/>
    <col min="7177" max="7177" width="15.125" style="1480" customWidth="1"/>
    <col min="7178" max="7178" width="15.25" style="1480" customWidth="1"/>
    <col min="7179" max="7179" width="3.75" style="1480" customWidth="1"/>
    <col min="7180" max="7180" width="2.5" style="1480" customWidth="1"/>
    <col min="7181" max="7427" width="9" style="1480" customWidth="1"/>
    <col min="7428" max="7428" width="1.125" style="1480" customWidth="1"/>
    <col min="7429" max="7430" width="15.625" style="1480" customWidth="1"/>
    <col min="7431" max="7431" width="15.25" style="1480" customWidth="1"/>
    <col min="7432" max="7432" width="17.5" style="1480" customWidth="1"/>
    <col min="7433" max="7433" width="15.125" style="1480" customWidth="1"/>
    <col min="7434" max="7434" width="15.25" style="1480" customWidth="1"/>
    <col min="7435" max="7435" width="3.75" style="1480" customWidth="1"/>
    <col min="7436" max="7436" width="2.5" style="1480" customWidth="1"/>
    <col min="7437" max="7683" width="9" style="1480" customWidth="1"/>
    <col min="7684" max="7684" width="1.125" style="1480" customWidth="1"/>
    <col min="7685" max="7686" width="15.625" style="1480" customWidth="1"/>
    <col min="7687" max="7687" width="15.25" style="1480" customWidth="1"/>
    <col min="7688" max="7688" width="17.5" style="1480" customWidth="1"/>
    <col min="7689" max="7689" width="15.125" style="1480" customWidth="1"/>
    <col min="7690" max="7690" width="15.25" style="1480" customWidth="1"/>
    <col min="7691" max="7691" width="3.75" style="1480" customWidth="1"/>
    <col min="7692" max="7692" width="2.5" style="1480" customWidth="1"/>
    <col min="7693" max="7939" width="9" style="1480" customWidth="1"/>
    <col min="7940" max="7940" width="1.125" style="1480" customWidth="1"/>
    <col min="7941" max="7942" width="15.625" style="1480" customWidth="1"/>
    <col min="7943" max="7943" width="15.25" style="1480" customWidth="1"/>
    <col min="7944" max="7944" width="17.5" style="1480" customWidth="1"/>
    <col min="7945" max="7945" width="15.125" style="1480" customWidth="1"/>
    <col min="7946" max="7946" width="15.25" style="1480" customWidth="1"/>
    <col min="7947" max="7947" width="3.75" style="1480" customWidth="1"/>
    <col min="7948" max="7948" width="2.5" style="1480" customWidth="1"/>
    <col min="7949" max="8195" width="9" style="1480" customWidth="1"/>
    <col min="8196" max="8196" width="1.125" style="1480" customWidth="1"/>
    <col min="8197" max="8198" width="15.625" style="1480" customWidth="1"/>
    <col min="8199" max="8199" width="15.25" style="1480" customWidth="1"/>
    <col min="8200" max="8200" width="17.5" style="1480" customWidth="1"/>
    <col min="8201" max="8201" width="15.125" style="1480" customWidth="1"/>
    <col min="8202" max="8202" width="15.25" style="1480" customWidth="1"/>
    <col min="8203" max="8203" width="3.75" style="1480" customWidth="1"/>
    <col min="8204" max="8204" width="2.5" style="1480" customWidth="1"/>
    <col min="8205" max="8451" width="9" style="1480" customWidth="1"/>
    <col min="8452" max="8452" width="1.125" style="1480" customWidth="1"/>
    <col min="8453" max="8454" width="15.625" style="1480" customWidth="1"/>
    <col min="8455" max="8455" width="15.25" style="1480" customWidth="1"/>
    <col min="8456" max="8456" width="17.5" style="1480" customWidth="1"/>
    <col min="8457" max="8457" width="15.125" style="1480" customWidth="1"/>
    <col min="8458" max="8458" width="15.25" style="1480" customWidth="1"/>
    <col min="8459" max="8459" width="3.75" style="1480" customWidth="1"/>
    <col min="8460" max="8460" width="2.5" style="1480" customWidth="1"/>
    <col min="8461" max="8707" width="9" style="1480" customWidth="1"/>
    <col min="8708" max="8708" width="1.125" style="1480" customWidth="1"/>
    <col min="8709" max="8710" width="15.625" style="1480" customWidth="1"/>
    <col min="8711" max="8711" width="15.25" style="1480" customWidth="1"/>
    <col min="8712" max="8712" width="17.5" style="1480" customWidth="1"/>
    <col min="8713" max="8713" width="15.125" style="1480" customWidth="1"/>
    <col min="8714" max="8714" width="15.25" style="1480" customWidth="1"/>
    <col min="8715" max="8715" width="3.75" style="1480" customWidth="1"/>
    <col min="8716" max="8716" width="2.5" style="1480" customWidth="1"/>
    <col min="8717" max="8963" width="9" style="1480" customWidth="1"/>
    <col min="8964" max="8964" width="1.125" style="1480" customWidth="1"/>
    <col min="8965" max="8966" width="15.625" style="1480" customWidth="1"/>
    <col min="8967" max="8967" width="15.25" style="1480" customWidth="1"/>
    <col min="8968" max="8968" width="17.5" style="1480" customWidth="1"/>
    <col min="8969" max="8969" width="15.125" style="1480" customWidth="1"/>
    <col min="8970" max="8970" width="15.25" style="1480" customWidth="1"/>
    <col min="8971" max="8971" width="3.75" style="1480" customWidth="1"/>
    <col min="8972" max="8972" width="2.5" style="1480" customWidth="1"/>
    <col min="8973" max="9219" width="9" style="1480" customWidth="1"/>
    <col min="9220" max="9220" width="1.125" style="1480" customWidth="1"/>
    <col min="9221" max="9222" width="15.625" style="1480" customWidth="1"/>
    <col min="9223" max="9223" width="15.25" style="1480" customWidth="1"/>
    <col min="9224" max="9224" width="17.5" style="1480" customWidth="1"/>
    <col min="9225" max="9225" width="15.125" style="1480" customWidth="1"/>
    <col min="9226" max="9226" width="15.25" style="1480" customWidth="1"/>
    <col min="9227" max="9227" width="3.75" style="1480" customWidth="1"/>
    <col min="9228" max="9228" width="2.5" style="1480" customWidth="1"/>
    <col min="9229" max="9475" width="9" style="1480" customWidth="1"/>
    <col min="9476" max="9476" width="1.125" style="1480" customWidth="1"/>
    <col min="9477" max="9478" width="15.625" style="1480" customWidth="1"/>
    <col min="9479" max="9479" width="15.25" style="1480" customWidth="1"/>
    <col min="9480" max="9480" width="17.5" style="1480" customWidth="1"/>
    <col min="9481" max="9481" width="15.125" style="1480" customWidth="1"/>
    <col min="9482" max="9482" width="15.25" style="1480" customWidth="1"/>
    <col min="9483" max="9483" width="3.75" style="1480" customWidth="1"/>
    <col min="9484" max="9484" width="2.5" style="1480" customWidth="1"/>
    <col min="9485" max="9731" width="9" style="1480" customWidth="1"/>
    <col min="9732" max="9732" width="1.125" style="1480" customWidth="1"/>
    <col min="9733" max="9734" width="15.625" style="1480" customWidth="1"/>
    <col min="9735" max="9735" width="15.25" style="1480" customWidth="1"/>
    <col min="9736" max="9736" width="17.5" style="1480" customWidth="1"/>
    <col min="9737" max="9737" width="15.125" style="1480" customWidth="1"/>
    <col min="9738" max="9738" width="15.25" style="1480" customWidth="1"/>
    <col min="9739" max="9739" width="3.75" style="1480" customWidth="1"/>
    <col min="9740" max="9740" width="2.5" style="1480" customWidth="1"/>
    <col min="9741" max="9987" width="9" style="1480" customWidth="1"/>
    <col min="9988" max="9988" width="1.125" style="1480" customWidth="1"/>
    <col min="9989" max="9990" width="15.625" style="1480" customWidth="1"/>
    <col min="9991" max="9991" width="15.25" style="1480" customWidth="1"/>
    <col min="9992" max="9992" width="17.5" style="1480" customWidth="1"/>
    <col min="9993" max="9993" width="15.125" style="1480" customWidth="1"/>
    <col min="9994" max="9994" width="15.25" style="1480" customWidth="1"/>
    <col min="9995" max="9995" width="3.75" style="1480" customWidth="1"/>
    <col min="9996" max="9996" width="2.5" style="1480" customWidth="1"/>
    <col min="9997" max="10243" width="9" style="1480" customWidth="1"/>
    <col min="10244" max="10244" width="1.125" style="1480" customWidth="1"/>
    <col min="10245" max="10246" width="15.625" style="1480" customWidth="1"/>
    <col min="10247" max="10247" width="15.25" style="1480" customWidth="1"/>
    <col min="10248" max="10248" width="17.5" style="1480" customWidth="1"/>
    <col min="10249" max="10249" width="15.125" style="1480" customWidth="1"/>
    <col min="10250" max="10250" width="15.25" style="1480" customWidth="1"/>
    <col min="10251" max="10251" width="3.75" style="1480" customWidth="1"/>
    <col min="10252" max="10252" width="2.5" style="1480" customWidth="1"/>
    <col min="10253" max="10499" width="9" style="1480" customWidth="1"/>
    <col min="10500" max="10500" width="1.125" style="1480" customWidth="1"/>
    <col min="10501" max="10502" width="15.625" style="1480" customWidth="1"/>
    <col min="10503" max="10503" width="15.25" style="1480" customWidth="1"/>
    <col min="10504" max="10504" width="17.5" style="1480" customWidth="1"/>
    <col min="10505" max="10505" width="15.125" style="1480" customWidth="1"/>
    <col min="10506" max="10506" width="15.25" style="1480" customWidth="1"/>
    <col min="10507" max="10507" width="3.75" style="1480" customWidth="1"/>
    <col min="10508" max="10508" width="2.5" style="1480" customWidth="1"/>
    <col min="10509" max="10755" width="9" style="1480" customWidth="1"/>
    <col min="10756" max="10756" width="1.125" style="1480" customWidth="1"/>
    <col min="10757" max="10758" width="15.625" style="1480" customWidth="1"/>
    <col min="10759" max="10759" width="15.25" style="1480" customWidth="1"/>
    <col min="10760" max="10760" width="17.5" style="1480" customWidth="1"/>
    <col min="10761" max="10761" width="15.125" style="1480" customWidth="1"/>
    <col min="10762" max="10762" width="15.25" style="1480" customWidth="1"/>
    <col min="10763" max="10763" width="3.75" style="1480" customWidth="1"/>
    <col min="10764" max="10764" width="2.5" style="1480" customWidth="1"/>
    <col min="10765" max="11011" width="9" style="1480" customWidth="1"/>
    <col min="11012" max="11012" width="1.125" style="1480" customWidth="1"/>
    <col min="11013" max="11014" width="15.625" style="1480" customWidth="1"/>
    <col min="11015" max="11015" width="15.25" style="1480" customWidth="1"/>
    <col min="11016" max="11016" width="17.5" style="1480" customWidth="1"/>
    <col min="11017" max="11017" width="15.125" style="1480" customWidth="1"/>
    <col min="11018" max="11018" width="15.25" style="1480" customWidth="1"/>
    <col min="11019" max="11019" width="3.75" style="1480" customWidth="1"/>
    <col min="11020" max="11020" width="2.5" style="1480" customWidth="1"/>
    <col min="11021" max="11267" width="9" style="1480" customWidth="1"/>
    <col min="11268" max="11268" width="1.125" style="1480" customWidth="1"/>
    <col min="11269" max="11270" width="15.625" style="1480" customWidth="1"/>
    <col min="11271" max="11271" width="15.25" style="1480" customWidth="1"/>
    <col min="11272" max="11272" width="17.5" style="1480" customWidth="1"/>
    <col min="11273" max="11273" width="15.125" style="1480" customWidth="1"/>
    <col min="11274" max="11274" width="15.25" style="1480" customWidth="1"/>
    <col min="11275" max="11275" width="3.75" style="1480" customWidth="1"/>
    <col min="11276" max="11276" width="2.5" style="1480" customWidth="1"/>
    <col min="11277" max="11523" width="9" style="1480" customWidth="1"/>
    <col min="11524" max="11524" width="1.125" style="1480" customWidth="1"/>
    <col min="11525" max="11526" width="15.625" style="1480" customWidth="1"/>
    <col min="11527" max="11527" width="15.25" style="1480" customWidth="1"/>
    <col min="11528" max="11528" width="17.5" style="1480" customWidth="1"/>
    <col min="11529" max="11529" width="15.125" style="1480" customWidth="1"/>
    <col min="11530" max="11530" width="15.25" style="1480" customWidth="1"/>
    <col min="11531" max="11531" width="3.75" style="1480" customWidth="1"/>
    <col min="11532" max="11532" width="2.5" style="1480" customWidth="1"/>
    <col min="11533" max="11779" width="9" style="1480" customWidth="1"/>
    <col min="11780" max="11780" width="1.125" style="1480" customWidth="1"/>
    <col min="11781" max="11782" width="15.625" style="1480" customWidth="1"/>
    <col min="11783" max="11783" width="15.25" style="1480" customWidth="1"/>
    <col min="11784" max="11784" width="17.5" style="1480" customWidth="1"/>
    <col min="11785" max="11785" width="15.125" style="1480" customWidth="1"/>
    <col min="11786" max="11786" width="15.25" style="1480" customWidth="1"/>
    <col min="11787" max="11787" width="3.75" style="1480" customWidth="1"/>
    <col min="11788" max="11788" width="2.5" style="1480" customWidth="1"/>
    <col min="11789" max="12035" width="9" style="1480" customWidth="1"/>
    <col min="12036" max="12036" width="1.125" style="1480" customWidth="1"/>
    <col min="12037" max="12038" width="15.625" style="1480" customWidth="1"/>
    <col min="12039" max="12039" width="15.25" style="1480" customWidth="1"/>
    <col min="12040" max="12040" width="17.5" style="1480" customWidth="1"/>
    <col min="12041" max="12041" width="15.125" style="1480" customWidth="1"/>
    <col min="12042" max="12042" width="15.25" style="1480" customWidth="1"/>
    <col min="12043" max="12043" width="3.75" style="1480" customWidth="1"/>
    <col min="12044" max="12044" width="2.5" style="1480" customWidth="1"/>
    <col min="12045" max="12291" width="9" style="1480" customWidth="1"/>
    <col min="12292" max="12292" width="1.125" style="1480" customWidth="1"/>
    <col min="12293" max="12294" width="15.625" style="1480" customWidth="1"/>
    <col min="12295" max="12295" width="15.25" style="1480" customWidth="1"/>
    <col min="12296" max="12296" width="17.5" style="1480" customWidth="1"/>
    <col min="12297" max="12297" width="15.125" style="1480" customWidth="1"/>
    <col min="12298" max="12298" width="15.25" style="1480" customWidth="1"/>
    <col min="12299" max="12299" width="3.75" style="1480" customWidth="1"/>
    <col min="12300" max="12300" width="2.5" style="1480" customWidth="1"/>
    <col min="12301" max="12547" width="9" style="1480" customWidth="1"/>
    <col min="12548" max="12548" width="1.125" style="1480" customWidth="1"/>
    <col min="12549" max="12550" width="15.625" style="1480" customWidth="1"/>
    <col min="12551" max="12551" width="15.25" style="1480" customWidth="1"/>
    <col min="12552" max="12552" width="17.5" style="1480" customWidth="1"/>
    <col min="12553" max="12553" width="15.125" style="1480" customWidth="1"/>
    <col min="12554" max="12554" width="15.25" style="1480" customWidth="1"/>
    <col min="12555" max="12555" width="3.75" style="1480" customWidth="1"/>
    <col min="12556" max="12556" width="2.5" style="1480" customWidth="1"/>
    <col min="12557" max="12803" width="9" style="1480" customWidth="1"/>
    <col min="12804" max="12804" width="1.125" style="1480" customWidth="1"/>
    <col min="12805" max="12806" width="15.625" style="1480" customWidth="1"/>
    <col min="12807" max="12807" width="15.25" style="1480" customWidth="1"/>
    <col min="12808" max="12808" width="17.5" style="1480" customWidth="1"/>
    <col min="12809" max="12809" width="15.125" style="1480" customWidth="1"/>
    <col min="12810" max="12810" width="15.25" style="1480" customWidth="1"/>
    <col min="12811" max="12811" width="3.75" style="1480" customWidth="1"/>
    <col min="12812" max="12812" width="2.5" style="1480" customWidth="1"/>
    <col min="12813" max="13059" width="9" style="1480" customWidth="1"/>
    <col min="13060" max="13060" width="1.125" style="1480" customWidth="1"/>
    <col min="13061" max="13062" width="15.625" style="1480" customWidth="1"/>
    <col min="13063" max="13063" width="15.25" style="1480" customWidth="1"/>
    <col min="13064" max="13064" width="17.5" style="1480" customWidth="1"/>
    <col min="13065" max="13065" width="15.125" style="1480" customWidth="1"/>
    <col min="13066" max="13066" width="15.25" style="1480" customWidth="1"/>
    <col min="13067" max="13067" width="3.75" style="1480" customWidth="1"/>
    <col min="13068" max="13068" width="2.5" style="1480" customWidth="1"/>
    <col min="13069" max="13315" width="9" style="1480" customWidth="1"/>
    <col min="13316" max="13316" width="1.125" style="1480" customWidth="1"/>
    <col min="13317" max="13318" width="15.625" style="1480" customWidth="1"/>
    <col min="13319" max="13319" width="15.25" style="1480" customWidth="1"/>
    <col min="13320" max="13320" width="17.5" style="1480" customWidth="1"/>
    <col min="13321" max="13321" width="15.125" style="1480" customWidth="1"/>
    <col min="13322" max="13322" width="15.25" style="1480" customWidth="1"/>
    <col min="13323" max="13323" width="3.75" style="1480" customWidth="1"/>
    <col min="13324" max="13324" width="2.5" style="1480" customWidth="1"/>
    <col min="13325" max="13571" width="9" style="1480" customWidth="1"/>
    <col min="13572" max="13572" width="1.125" style="1480" customWidth="1"/>
    <col min="13573" max="13574" width="15.625" style="1480" customWidth="1"/>
    <col min="13575" max="13575" width="15.25" style="1480" customWidth="1"/>
    <col min="13576" max="13576" width="17.5" style="1480" customWidth="1"/>
    <col min="13577" max="13577" width="15.125" style="1480" customWidth="1"/>
    <col min="13578" max="13578" width="15.25" style="1480" customWidth="1"/>
    <col min="13579" max="13579" width="3.75" style="1480" customWidth="1"/>
    <col min="13580" max="13580" width="2.5" style="1480" customWidth="1"/>
    <col min="13581" max="13827" width="9" style="1480" customWidth="1"/>
    <col min="13828" max="13828" width="1.125" style="1480" customWidth="1"/>
    <col min="13829" max="13830" width="15.625" style="1480" customWidth="1"/>
    <col min="13831" max="13831" width="15.25" style="1480" customWidth="1"/>
    <col min="13832" max="13832" width="17.5" style="1480" customWidth="1"/>
    <col min="13833" max="13833" width="15.125" style="1480" customWidth="1"/>
    <col min="13834" max="13834" width="15.25" style="1480" customWidth="1"/>
    <col min="13835" max="13835" width="3.75" style="1480" customWidth="1"/>
    <col min="13836" max="13836" width="2.5" style="1480" customWidth="1"/>
    <col min="13837" max="14083" width="9" style="1480" customWidth="1"/>
    <col min="14084" max="14084" width="1.125" style="1480" customWidth="1"/>
    <col min="14085" max="14086" width="15.625" style="1480" customWidth="1"/>
    <col min="14087" max="14087" width="15.25" style="1480" customWidth="1"/>
    <col min="14088" max="14088" width="17.5" style="1480" customWidth="1"/>
    <col min="14089" max="14089" width="15.125" style="1480" customWidth="1"/>
    <col min="14090" max="14090" width="15.25" style="1480" customWidth="1"/>
    <col min="14091" max="14091" width="3.75" style="1480" customWidth="1"/>
    <col min="14092" max="14092" width="2.5" style="1480" customWidth="1"/>
    <col min="14093" max="14339" width="9" style="1480" customWidth="1"/>
    <col min="14340" max="14340" width="1.125" style="1480" customWidth="1"/>
    <col min="14341" max="14342" width="15.625" style="1480" customWidth="1"/>
    <col min="14343" max="14343" width="15.25" style="1480" customWidth="1"/>
    <col min="14344" max="14344" width="17.5" style="1480" customWidth="1"/>
    <col min="14345" max="14345" width="15.125" style="1480" customWidth="1"/>
    <col min="14346" max="14346" width="15.25" style="1480" customWidth="1"/>
    <col min="14347" max="14347" width="3.75" style="1480" customWidth="1"/>
    <col min="14348" max="14348" width="2.5" style="1480" customWidth="1"/>
    <col min="14349" max="14595" width="9" style="1480" customWidth="1"/>
    <col min="14596" max="14596" width="1.125" style="1480" customWidth="1"/>
    <col min="14597" max="14598" width="15.625" style="1480" customWidth="1"/>
    <col min="14599" max="14599" width="15.25" style="1480" customWidth="1"/>
    <col min="14600" max="14600" width="17.5" style="1480" customWidth="1"/>
    <col min="14601" max="14601" width="15.125" style="1480" customWidth="1"/>
    <col min="14602" max="14602" width="15.25" style="1480" customWidth="1"/>
    <col min="14603" max="14603" width="3.75" style="1480" customWidth="1"/>
    <col min="14604" max="14604" width="2.5" style="1480" customWidth="1"/>
    <col min="14605" max="14851" width="9" style="1480" customWidth="1"/>
    <col min="14852" max="14852" width="1.125" style="1480" customWidth="1"/>
    <col min="14853" max="14854" width="15.625" style="1480" customWidth="1"/>
    <col min="14855" max="14855" width="15.25" style="1480" customWidth="1"/>
    <col min="14856" max="14856" width="17.5" style="1480" customWidth="1"/>
    <col min="14857" max="14857" width="15.125" style="1480" customWidth="1"/>
    <col min="14858" max="14858" width="15.25" style="1480" customWidth="1"/>
    <col min="14859" max="14859" width="3.75" style="1480" customWidth="1"/>
    <col min="14860" max="14860" width="2.5" style="1480" customWidth="1"/>
    <col min="14861" max="15107" width="9" style="1480" customWidth="1"/>
    <col min="15108" max="15108" width="1.125" style="1480" customWidth="1"/>
    <col min="15109" max="15110" width="15.625" style="1480" customWidth="1"/>
    <col min="15111" max="15111" width="15.25" style="1480" customWidth="1"/>
    <col min="15112" max="15112" width="17.5" style="1480" customWidth="1"/>
    <col min="15113" max="15113" width="15.125" style="1480" customWidth="1"/>
    <col min="15114" max="15114" width="15.25" style="1480" customWidth="1"/>
    <col min="15115" max="15115" width="3.75" style="1480" customWidth="1"/>
    <col min="15116" max="15116" width="2.5" style="1480" customWidth="1"/>
    <col min="15117" max="15363" width="9" style="1480" customWidth="1"/>
    <col min="15364" max="15364" width="1.125" style="1480" customWidth="1"/>
    <col min="15365" max="15366" width="15.625" style="1480" customWidth="1"/>
    <col min="15367" max="15367" width="15.25" style="1480" customWidth="1"/>
    <col min="15368" max="15368" width="17.5" style="1480" customWidth="1"/>
    <col min="15369" max="15369" width="15.125" style="1480" customWidth="1"/>
    <col min="15370" max="15370" width="15.25" style="1480" customWidth="1"/>
    <col min="15371" max="15371" width="3.75" style="1480" customWidth="1"/>
    <col min="15372" max="15372" width="2.5" style="1480" customWidth="1"/>
    <col min="15373" max="15619" width="9" style="1480" customWidth="1"/>
    <col min="15620" max="15620" width="1.125" style="1480" customWidth="1"/>
    <col min="15621" max="15622" width="15.625" style="1480" customWidth="1"/>
    <col min="15623" max="15623" width="15.25" style="1480" customWidth="1"/>
    <col min="15624" max="15624" width="17.5" style="1480" customWidth="1"/>
    <col min="15625" max="15625" width="15.125" style="1480" customWidth="1"/>
    <col min="15626" max="15626" width="15.25" style="1480" customWidth="1"/>
    <col min="15627" max="15627" width="3.75" style="1480" customWidth="1"/>
    <col min="15628" max="15628" width="2.5" style="1480" customWidth="1"/>
    <col min="15629" max="15875" width="9" style="1480" customWidth="1"/>
    <col min="15876" max="15876" width="1.125" style="1480" customWidth="1"/>
    <col min="15877" max="15878" width="15.625" style="1480" customWidth="1"/>
    <col min="15879" max="15879" width="15.25" style="1480" customWidth="1"/>
    <col min="15880" max="15880" width="17.5" style="1480" customWidth="1"/>
    <col min="15881" max="15881" width="15.125" style="1480" customWidth="1"/>
    <col min="15882" max="15882" width="15.25" style="1480" customWidth="1"/>
    <col min="15883" max="15883" width="3.75" style="1480" customWidth="1"/>
    <col min="15884" max="15884" width="2.5" style="1480" customWidth="1"/>
    <col min="15885" max="16131" width="9" style="1480" customWidth="1"/>
    <col min="16132" max="16132" width="1.125" style="1480" customWidth="1"/>
    <col min="16133" max="16134" width="15.625" style="1480" customWidth="1"/>
    <col min="16135" max="16135" width="15.25" style="1480" customWidth="1"/>
    <col min="16136" max="16136" width="17.5" style="1480" customWidth="1"/>
    <col min="16137" max="16137" width="15.125" style="1480" customWidth="1"/>
    <col min="16138" max="16138" width="15.25" style="1480" customWidth="1"/>
    <col min="16139" max="16139" width="3.75" style="1480" customWidth="1"/>
    <col min="16140" max="16140" width="2.5" style="1480" customWidth="1"/>
    <col min="16141" max="16384" width="9" style="1480" customWidth="1"/>
  </cols>
  <sheetData>
    <row r="1" spans="1:11" ht="27.75" customHeight="1">
      <c r="A1" s="1553"/>
      <c r="B1" s="1556" t="s">
        <v>1141</v>
      </c>
      <c r="C1" s="1554"/>
      <c r="D1" s="1554"/>
      <c r="E1" s="1554"/>
      <c r="F1" s="1554"/>
      <c r="G1" s="1554"/>
      <c r="H1" s="1554"/>
      <c r="I1" s="1554"/>
      <c r="J1" s="258" t="s">
        <v>38</v>
      </c>
      <c r="K1" s="1562"/>
    </row>
    <row r="2" spans="1:11" ht="15.75" customHeight="1">
      <c r="A2" s="1553"/>
      <c r="B2" s="1556"/>
      <c r="C2" s="1554"/>
      <c r="D2" s="1554"/>
      <c r="E2" s="1554"/>
      <c r="F2" s="1554"/>
      <c r="G2" s="1554"/>
      <c r="H2" s="1554"/>
      <c r="I2" s="1554"/>
      <c r="J2" s="258"/>
      <c r="K2" s="1562"/>
    </row>
    <row r="3" spans="1:11" ht="15.75" customHeight="1">
      <c r="A3" s="278" t="s">
        <v>1140</v>
      </c>
      <c r="B3" s="278"/>
      <c r="C3" s="278"/>
      <c r="D3" s="278"/>
      <c r="E3" s="278"/>
      <c r="F3" s="278"/>
      <c r="G3" s="278"/>
      <c r="H3" s="278"/>
      <c r="I3" s="278"/>
      <c r="J3" s="278"/>
      <c r="K3" s="1562"/>
    </row>
    <row r="4" spans="1:11" ht="18" customHeight="1">
      <c r="A4" s="228"/>
      <c r="B4" s="228"/>
      <c r="C4" s="228"/>
      <c r="D4" s="228"/>
      <c r="E4" s="228"/>
      <c r="F4" s="228"/>
      <c r="G4" s="228"/>
      <c r="H4" s="228"/>
      <c r="I4" s="228"/>
      <c r="J4" s="228"/>
      <c r="K4" s="1562"/>
    </row>
    <row r="5" spans="1:11" ht="33" customHeight="1">
      <c r="A5" s="228"/>
      <c r="B5" s="229" t="s">
        <v>1134</v>
      </c>
      <c r="C5" s="243"/>
      <c r="D5" s="250"/>
      <c r="E5" s="250"/>
      <c r="F5" s="250"/>
      <c r="G5" s="250"/>
      <c r="H5" s="250"/>
      <c r="I5" s="250"/>
      <c r="J5" s="267"/>
      <c r="K5" s="1562"/>
    </row>
    <row r="6" spans="1:11" ht="43.5" customHeight="1">
      <c r="A6" s="1554"/>
      <c r="B6" s="235" t="s">
        <v>485</v>
      </c>
      <c r="C6" s="282" t="s">
        <v>969</v>
      </c>
      <c r="D6" s="282"/>
      <c r="E6" s="282"/>
      <c r="F6" s="282"/>
      <c r="G6" s="282"/>
      <c r="H6" s="282"/>
      <c r="I6" s="282"/>
      <c r="J6" s="282"/>
      <c r="K6" s="1561"/>
    </row>
    <row r="7" spans="1:11" ht="44.25" customHeight="1">
      <c r="A7" s="1554"/>
      <c r="B7" s="1150" t="s">
        <v>494</v>
      </c>
      <c r="C7" s="1557" t="s">
        <v>526</v>
      </c>
      <c r="D7" s="1558"/>
      <c r="E7" s="1558"/>
      <c r="F7" s="1558"/>
      <c r="G7" s="1558"/>
      <c r="H7" s="1558"/>
      <c r="I7" s="1558"/>
      <c r="J7" s="1560"/>
      <c r="K7" s="1561"/>
    </row>
    <row r="8" spans="1:11" ht="43.5" customHeight="1">
      <c r="A8" s="1554"/>
      <c r="B8" s="1150" t="s">
        <v>1132</v>
      </c>
      <c r="C8" s="279" t="s">
        <v>245</v>
      </c>
      <c r="D8" s="282"/>
      <c r="E8" s="282"/>
      <c r="F8" s="282"/>
      <c r="G8" s="282"/>
      <c r="H8" s="282"/>
      <c r="I8" s="282"/>
      <c r="J8" s="282"/>
      <c r="K8" s="1561"/>
    </row>
    <row r="9" spans="1:11" ht="37.5" customHeight="1">
      <c r="A9" s="1554"/>
      <c r="B9" s="1151"/>
      <c r="C9" s="962" t="s">
        <v>297</v>
      </c>
      <c r="D9" s="962" t="s">
        <v>618</v>
      </c>
      <c r="E9" s="254" t="s">
        <v>1128</v>
      </c>
      <c r="F9" s="254"/>
      <c r="G9" s="254"/>
      <c r="H9" s="962" t="s">
        <v>840</v>
      </c>
      <c r="I9" s="962"/>
      <c r="J9" s="982" t="s">
        <v>839</v>
      </c>
      <c r="K9" s="1562"/>
    </row>
    <row r="10" spans="1:11" ht="22.5" customHeight="1">
      <c r="A10" s="1554"/>
      <c r="B10" s="1151"/>
      <c r="C10" s="256"/>
      <c r="D10" s="256"/>
      <c r="E10" s="254"/>
      <c r="F10" s="254"/>
      <c r="G10" s="254"/>
      <c r="H10" s="1559"/>
      <c r="I10" s="254" t="s">
        <v>325</v>
      </c>
      <c r="J10" s="1559"/>
      <c r="K10" s="1562"/>
    </row>
    <row r="11" spans="1:11" ht="19.5" customHeight="1">
      <c r="A11" s="1554"/>
      <c r="B11" s="1151"/>
      <c r="C11" s="256"/>
      <c r="D11" s="256"/>
      <c r="E11" s="254"/>
      <c r="F11" s="254"/>
      <c r="G11" s="254"/>
      <c r="H11" s="1559"/>
      <c r="I11" s="254" t="s">
        <v>325</v>
      </c>
      <c r="J11" s="1559"/>
      <c r="K11" s="1562"/>
    </row>
    <row r="12" spans="1:11" ht="19.5" customHeight="1">
      <c r="A12" s="1554"/>
      <c r="B12" s="1151"/>
      <c r="C12" s="256"/>
      <c r="D12" s="256"/>
      <c r="E12" s="254"/>
      <c r="F12" s="254"/>
      <c r="G12" s="254"/>
      <c r="H12" s="1559"/>
      <c r="I12" s="254" t="s">
        <v>325</v>
      </c>
      <c r="J12" s="1559"/>
      <c r="K12" s="1562"/>
    </row>
    <row r="13" spans="1:11" ht="19.5" customHeight="1">
      <c r="A13" s="1554"/>
      <c r="B13" s="1151"/>
      <c r="C13" s="281" t="s">
        <v>210</v>
      </c>
      <c r="D13" s="284"/>
      <c r="E13" s="284"/>
      <c r="F13" s="284"/>
      <c r="G13" s="284"/>
      <c r="H13" s="284"/>
      <c r="I13" s="284"/>
      <c r="J13" s="287"/>
      <c r="K13" s="1562"/>
    </row>
    <row r="14" spans="1:11" ht="33" customHeight="1">
      <c r="A14" s="1554"/>
      <c r="B14" s="1151"/>
      <c r="C14" s="962" t="s">
        <v>297</v>
      </c>
      <c r="D14" s="962" t="s">
        <v>618</v>
      </c>
      <c r="E14" s="254" t="s">
        <v>1128</v>
      </c>
      <c r="F14" s="254"/>
      <c r="G14" s="254"/>
      <c r="H14" s="962" t="s">
        <v>840</v>
      </c>
      <c r="I14" s="962"/>
      <c r="J14" s="982" t="s">
        <v>839</v>
      </c>
      <c r="K14" s="1562"/>
    </row>
    <row r="15" spans="1:11" ht="23.25" customHeight="1">
      <c r="A15" s="1554"/>
      <c r="B15" s="1151"/>
      <c r="C15" s="256"/>
      <c r="D15" s="256"/>
      <c r="E15" s="254"/>
      <c r="F15" s="254"/>
      <c r="G15" s="254"/>
      <c r="H15" s="1559"/>
      <c r="I15" s="254" t="s">
        <v>325</v>
      </c>
      <c r="J15" s="1559"/>
      <c r="K15" s="1561"/>
    </row>
    <row r="16" spans="1:11" ht="19.5" customHeight="1">
      <c r="A16" s="1554"/>
      <c r="B16" s="1151"/>
      <c r="C16" s="256"/>
      <c r="D16" s="256"/>
      <c r="E16" s="254"/>
      <c r="F16" s="254"/>
      <c r="G16" s="254"/>
      <c r="H16" s="1559"/>
      <c r="I16" s="254" t="s">
        <v>325</v>
      </c>
      <c r="J16" s="1559"/>
      <c r="K16" s="1562"/>
    </row>
    <row r="17" spans="1:12" ht="19.5" customHeight="1">
      <c r="A17" s="1554"/>
      <c r="B17" s="1152"/>
      <c r="C17" s="256"/>
      <c r="D17" s="256"/>
      <c r="E17" s="254"/>
      <c r="F17" s="254"/>
      <c r="G17" s="254"/>
      <c r="H17" s="1559"/>
      <c r="I17" s="254" t="s">
        <v>325</v>
      </c>
      <c r="J17" s="1559"/>
      <c r="K17" s="1562"/>
    </row>
    <row r="18" spans="1:12" ht="19.5" customHeight="1">
      <c r="A18" s="1554"/>
      <c r="B18" s="269" t="s">
        <v>1127</v>
      </c>
      <c r="C18" s="1545" t="s">
        <v>771</v>
      </c>
      <c r="D18" s="1547"/>
      <c r="E18" s="1547"/>
      <c r="F18" s="1547"/>
      <c r="G18" s="1549"/>
      <c r="H18" s="243" t="s">
        <v>375</v>
      </c>
      <c r="I18" s="250"/>
      <c r="J18" s="267"/>
      <c r="K18" s="1562"/>
    </row>
    <row r="19" spans="1:12" ht="19.5" customHeight="1">
      <c r="A19" s="1554"/>
      <c r="B19" s="288"/>
      <c r="C19" s="1546"/>
      <c r="D19" s="1548"/>
      <c r="E19" s="1548"/>
      <c r="F19" s="1548"/>
      <c r="G19" s="1550"/>
      <c r="H19" s="978"/>
      <c r="I19" s="985"/>
      <c r="J19" s="1005"/>
      <c r="K19" s="1562"/>
    </row>
    <row r="20" spans="1:12" ht="35.25" customHeight="1">
      <c r="A20" s="1554"/>
      <c r="B20" s="1554"/>
      <c r="C20" s="1554"/>
      <c r="D20" s="1554"/>
      <c r="E20" s="1554"/>
      <c r="F20" s="1554"/>
      <c r="G20" s="1554"/>
      <c r="H20" s="1554"/>
      <c r="I20" s="1554"/>
      <c r="J20" s="1554"/>
      <c r="K20" s="1562"/>
    </row>
    <row r="21" spans="1:12" ht="30.75" customHeight="1">
      <c r="A21" s="1554"/>
      <c r="B21" s="1554" t="s">
        <v>530</v>
      </c>
      <c r="C21" s="1554"/>
      <c r="D21" s="1554"/>
      <c r="E21" s="1554"/>
      <c r="F21" s="1554"/>
      <c r="G21" s="1554"/>
      <c r="H21" s="1554"/>
      <c r="I21" s="1554"/>
      <c r="J21" s="1554"/>
      <c r="K21" s="1563"/>
    </row>
    <row r="22" spans="1:12" ht="72" customHeight="1">
      <c r="A22" s="1554"/>
      <c r="B22" s="261" t="s">
        <v>708</v>
      </c>
      <c r="C22" s="261"/>
      <c r="D22" s="261"/>
      <c r="E22" s="261"/>
      <c r="F22" s="261"/>
      <c r="G22" s="261"/>
      <c r="H22" s="261"/>
      <c r="I22" s="261"/>
      <c r="J22" s="261"/>
      <c r="K22" s="1563"/>
      <c r="L22" s="1183"/>
    </row>
    <row r="23" spans="1:12" ht="30.75" customHeight="1">
      <c r="A23" s="1554"/>
      <c r="B23" s="261" t="s">
        <v>678</v>
      </c>
      <c r="C23" s="261"/>
      <c r="D23" s="261"/>
      <c r="E23" s="261"/>
      <c r="F23" s="261"/>
      <c r="G23" s="261"/>
      <c r="H23" s="261"/>
      <c r="I23" s="261"/>
      <c r="J23" s="261"/>
      <c r="K23" s="1563"/>
      <c r="L23" s="1183"/>
    </row>
    <row r="24" spans="1:12" ht="30.75" customHeight="1">
      <c r="A24" s="1554"/>
      <c r="B24" s="240" t="s">
        <v>404</v>
      </c>
      <c r="C24" s="240"/>
      <c r="D24" s="240"/>
      <c r="E24" s="240"/>
      <c r="F24" s="240"/>
      <c r="G24" s="240"/>
      <c r="H24" s="240"/>
      <c r="I24" s="240"/>
      <c r="J24" s="240"/>
      <c r="K24" s="1563"/>
      <c r="L24" s="1183"/>
    </row>
    <row r="25" spans="1:12" ht="29.25" customHeight="1">
      <c r="A25" s="1555"/>
      <c r="B25" s="1375"/>
      <c r="C25" s="1375"/>
      <c r="D25" s="1375"/>
      <c r="E25" s="1375"/>
      <c r="F25" s="1375"/>
      <c r="G25" s="1375"/>
      <c r="H25" s="1375"/>
      <c r="I25" s="1375"/>
      <c r="J25" s="1375"/>
      <c r="K25" s="1562"/>
      <c r="L25" s="1183"/>
    </row>
    <row r="26" spans="1:12" ht="7.5" customHeight="1">
      <c r="A26" s="1168"/>
      <c r="B26" s="1375"/>
      <c r="C26" s="1375"/>
      <c r="D26" s="1375"/>
      <c r="E26" s="1375"/>
      <c r="F26" s="1375"/>
      <c r="G26" s="1375"/>
      <c r="H26" s="1375"/>
      <c r="I26" s="1375"/>
      <c r="J26" s="1375"/>
    </row>
    <row r="27" spans="1:12">
      <c r="B27" s="1183"/>
    </row>
  </sheetData>
  <mergeCells count="26">
    <mergeCell ref="A3:J3"/>
    <mergeCell ref="C5:J5"/>
    <mergeCell ref="C6:J6"/>
    <mergeCell ref="C7:J7"/>
    <mergeCell ref="C8:J8"/>
    <mergeCell ref="E9:G9"/>
    <mergeCell ref="H9:I9"/>
    <mergeCell ref="E10:G10"/>
    <mergeCell ref="E11:G11"/>
    <mergeCell ref="E12:G12"/>
    <mergeCell ref="C13:J13"/>
    <mergeCell ref="E14:G14"/>
    <mergeCell ref="H14:I14"/>
    <mergeCell ref="E15:G15"/>
    <mergeCell ref="E16:G16"/>
    <mergeCell ref="E17:G17"/>
    <mergeCell ref="H18:J18"/>
    <mergeCell ref="H19:J19"/>
    <mergeCell ref="B22:J22"/>
    <mergeCell ref="B23:J23"/>
    <mergeCell ref="B24:J24"/>
    <mergeCell ref="B25:J25"/>
    <mergeCell ref="B26:J26"/>
    <mergeCell ref="B18:B19"/>
    <mergeCell ref="C18:G19"/>
    <mergeCell ref="B8:B17"/>
  </mergeCells>
  <phoneticPr fontId="6"/>
  <pageMargins left="0.70866141732283472" right="0.70866141732283472" top="0.74803149606299213" bottom="0.74803149606299213" header="0.31496062992125984" footer="0.31496062992125984"/>
  <pageSetup paperSize="9" scale="72" fitToWidth="1" fitToHeight="1" orientation="portrait" usePrinterDefaults="1"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sheetPr>
    <tabColor theme="8"/>
  </sheetPr>
  <dimension ref="A1:L25"/>
  <sheetViews>
    <sheetView view="pageBreakPreview" zoomScaleSheetLayoutView="100" workbookViewId="0"/>
  </sheetViews>
  <sheetFormatPr defaultRowHeight="13.5"/>
  <cols>
    <col min="1" max="1" width="8.5" style="1480" customWidth="1"/>
    <col min="2" max="2" width="15.625" style="1480" customWidth="1"/>
    <col min="3" max="3" width="9.75" style="1480" customWidth="1"/>
    <col min="4" max="4" width="15.25" style="1480" customWidth="1"/>
    <col min="5" max="5" width="17.5" style="1480" customWidth="1"/>
    <col min="6" max="6" width="12.75" style="1480" customWidth="1"/>
    <col min="7" max="7" width="11" style="1480" customWidth="1"/>
    <col min="8" max="8" width="5" style="1480" customWidth="1"/>
    <col min="9" max="9" width="3.625" style="1480" customWidth="1"/>
    <col min="10" max="10" width="8.375" style="1480" customWidth="1"/>
    <col min="11" max="11" width="1" style="1480" customWidth="1"/>
    <col min="12" max="12" width="2.5" style="1480" customWidth="1"/>
    <col min="13" max="259" width="9" style="1480" customWidth="1"/>
    <col min="260" max="260" width="1.125" style="1480" customWidth="1"/>
    <col min="261" max="262" width="15.625" style="1480" customWidth="1"/>
    <col min="263" max="263" width="15.25" style="1480" customWidth="1"/>
    <col min="264" max="264" width="17.5" style="1480" customWidth="1"/>
    <col min="265" max="265" width="15.125" style="1480" customWidth="1"/>
    <col min="266" max="266" width="15.25" style="1480" customWidth="1"/>
    <col min="267" max="267" width="3.75" style="1480" customWidth="1"/>
    <col min="268" max="268" width="2.5" style="1480" customWidth="1"/>
    <col min="269" max="515" width="9" style="1480" customWidth="1"/>
    <col min="516" max="516" width="1.125" style="1480" customWidth="1"/>
    <col min="517" max="518" width="15.625" style="1480" customWidth="1"/>
    <col min="519" max="519" width="15.25" style="1480" customWidth="1"/>
    <col min="520" max="520" width="17.5" style="1480" customWidth="1"/>
    <col min="521" max="521" width="15.125" style="1480" customWidth="1"/>
    <col min="522" max="522" width="15.25" style="1480" customWidth="1"/>
    <col min="523" max="523" width="3.75" style="1480" customWidth="1"/>
    <col min="524" max="524" width="2.5" style="1480" customWidth="1"/>
    <col min="525" max="771" width="9" style="1480" customWidth="1"/>
    <col min="772" max="772" width="1.125" style="1480" customWidth="1"/>
    <col min="773" max="774" width="15.625" style="1480" customWidth="1"/>
    <col min="775" max="775" width="15.25" style="1480" customWidth="1"/>
    <col min="776" max="776" width="17.5" style="1480" customWidth="1"/>
    <col min="777" max="777" width="15.125" style="1480" customWidth="1"/>
    <col min="778" max="778" width="15.25" style="1480" customWidth="1"/>
    <col min="779" max="779" width="3.75" style="1480" customWidth="1"/>
    <col min="780" max="780" width="2.5" style="1480" customWidth="1"/>
    <col min="781" max="1027" width="9" style="1480" customWidth="1"/>
    <col min="1028" max="1028" width="1.125" style="1480" customWidth="1"/>
    <col min="1029" max="1030" width="15.625" style="1480" customWidth="1"/>
    <col min="1031" max="1031" width="15.25" style="1480" customWidth="1"/>
    <col min="1032" max="1032" width="17.5" style="1480" customWidth="1"/>
    <col min="1033" max="1033" width="15.125" style="1480" customWidth="1"/>
    <col min="1034" max="1034" width="15.25" style="1480" customWidth="1"/>
    <col min="1035" max="1035" width="3.75" style="1480" customWidth="1"/>
    <col min="1036" max="1036" width="2.5" style="1480" customWidth="1"/>
    <col min="1037" max="1283" width="9" style="1480" customWidth="1"/>
    <col min="1284" max="1284" width="1.125" style="1480" customWidth="1"/>
    <col min="1285" max="1286" width="15.625" style="1480" customWidth="1"/>
    <col min="1287" max="1287" width="15.25" style="1480" customWidth="1"/>
    <col min="1288" max="1288" width="17.5" style="1480" customWidth="1"/>
    <col min="1289" max="1289" width="15.125" style="1480" customWidth="1"/>
    <col min="1290" max="1290" width="15.25" style="1480" customWidth="1"/>
    <col min="1291" max="1291" width="3.75" style="1480" customWidth="1"/>
    <col min="1292" max="1292" width="2.5" style="1480" customWidth="1"/>
    <col min="1293" max="1539" width="9" style="1480" customWidth="1"/>
    <col min="1540" max="1540" width="1.125" style="1480" customWidth="1"/>
    <col min="1541" max="1542" width="15.625" style="1480" customWidth="1"/>
    <col min="1543" max="1543" width="15.25" style="1480" customWidth="1"/>
    <col min="1544" max="1544" width="17.5" style="1480" customWidth="1"/>
    <col min="1545" max="1545" width="15.125" style="1480" customWidth="1"/>
    <col min="1546" max="1546" width="15.25" style="1480" customWidth="1"/>
    <col min="1547" max="1547" width="3.75" style="1480" customWidth="1"/>
    <col min="1548" max="1548" width="2.5" style="1480" customWidth="1"/>
    <col min="1549" max="1795" width="9" style="1480" customWidth="1"/>
    <col min="1796" max="1796" width="1.125" style="1480" customWidth="1"/>
    <col min="1797" max="1798" width="15.625" style="1480" customWidth="1"/>
    <col min="1799" max="1799" width="15.25" style="1480" customWidth="1"/>
    <col min="1800" max="1800" width="17.5" style="1480" customWidth="1"/>
    <col min="1801" max="1801" width="15.125" style="1480" customWidth="1"/>
    <col min="1802" max="1802" width="15.25" style="1480" customWidth="1"/>
    <col min="1803" max="1803" width="3.75" style="1480" customWidth="1"/>
    <col min="1804" max="1804" width="2.5" style="1480" customWidth="1"/>
    <col min="1805" max="2051" width="9" style="1480" customWidth="1"/>
    <col min="2052" max="2052" width="1.125" style="1480" customWidth="1"/>
    <col min="2053" max="2054" width="15.625" style="1480" customWidth="1"/>
    <col min="2055" max="2055" width="15.25" style="1480" customWidth="1"/>
    <col min="2056" max="2056" width="17.5" style="1480" customWidth="1"/>
    <col min="2057" max="2057" width="15.125" style="1480" customWidth="1"/>
    <col min="2058" max="2058" width="15.25" style="1480" customWidth="1"/>
    <col min="2059" max="2059" width="3.75" style="1480" customWidth="1"/>
    <col min="2060" max="2060" width="2.5" style="1480" customWidth="1"/>
    <col min="2061" max="2307" width="9" style="1480" customWidth="1"/>
    <col min="2308" max="2308" width="1.125" style="1480" customWidth="1"/>
    <col min="2309" max="2310" width="15.625" style="1480" customWidth="1"/>
    <col min="2311" max="2311" width="15.25" style="1480" customWidth="1"/>
    <col min="2312" max="2312" width="17.5" style="1480" customWidth="1"/>
    <col min="2313" max="2313" width="15.125" style="1480" customWidth="1"/>
    <col min="2314" max="2314" width="15.25" style="1480" customWidth="1"/>
    <col min="2315" max="2315" width="3.75" style="1480" customWidth="1"/>
    <col min="2316" max="2316" width="2.5" style="1480" customWidth="1"/>
    <col min="2317" max="2563" width="9" style="1480" customWidth="1"/>
    <col min="2564" max="2564" width="1.125" style="1480" customWidth="1"/>
    <col min="2565" max="2566" width="15.625" style="1480" customWidth="1"/>
    <col min="2567" max="2567" width="15.25" style="1480" customWidth="1"/>
    <col min="2568" max="2568" width="17.5" style="1480" customWidth="1"/>
    <col min="2569" max="2569" width="15.125" style="1480" customWidth="1"/>
    <col min="2570" max="2570" width="15.25" style="1480" customWidth="1"/>
    <col min="2571" max="2571" width="3.75" style="1480" customWidth="1"/>
    <col min="2572" max="2572" width="2.5" style="1480" customWidth="1"/>
    <col min="2573" max="2819" width="9" style="1480" customWidth="1"/>
    <col min="2820" max="2820" width="1.125" style="1480" customWidth="1"/>
    <col min="2821" max="2822" width="15.625" style="1480" customWidth="1"/>
    <col min="2823" max="2823" width="15.25" style="1480" customWidth="1"/>
    <col min="2824" max="2824" width="17.5" style="1480" customWidth="1"/>
    <col min="2825" max="2825" width="15.125" style="1480" customWidth="1"/>
    <col min="2826" max="2826" width="15.25" style="1480" customWidth="1"/>
    <col min="2827" max="2827" width="3.75" style="1480" customWidth="1"/>
    <col min="2828" max="2828" width="2.5" style="1480" customWidth="1"/>
    <col min="2829" max="3075" width="9" style="1480" customWidth="1"/>
    <col min="3076" max="3076" width="1.125" style="1480" customWidth="1"/>
    <col min="3077" max="3078" width="15.625" style="1480" customWidth="1"/>
    <col min="3079" max="3079" width="15.25" style="1480" customWidth="1"/>
    <col min="3080" max="3080" width="17.5" style="1480" customWidth="1"/>
    <col min="3081" max="3081" width="15.125" style="1480" customWidth="1"/>
    <col min="3082" max="3082" width="15.25" style="1480" customWidth="1"/>
    <col min="3083" max="3083" width="3.75" style="1480" customWidth="1"/>
    <col min="3084" max="3084" width="2.5" style="1480" customWidth="1"/>
    <col min="3085" max="3331" width="9" style="1480" customWidth="1"/>
    <col min="3332" max="3332" width="1.125" style="1480" customWidth="1"/>
    <col min="3333" max="3334" width="15.625" style="1480" customWidth="1"/>
    <col min="3335" max="3335" width="15.25" style="1480" customWidth="1"/>
    <col min="3336" max="3336" width="17.5" style="1480" customWidth="1"/>
    <col min="3337" max="3337" width="15.125" style="1480" customWidth="1"/>
    <col min="3338" max="3338" width="15.25" style="1480" customWidth="1"/>
    <col min="3339" max="3339" width="3.75" style="1480" customWidth="1"/>
    <col min="3340" max="3340" width="2.5" style="1480" customWidth="1"/>
    <col min="3341" max="3587" width="9" style="1480" customWidth="1"/>
    <col min="3588" max="3588" width="1.125" style="1480" customWidth="1"/>
    <col min="3589" max="3590" width="15.625" style="1480" customWidth="1"/>
    <col min="3591" max="3591" width="15.25" style="1480" customWidth="1"/>
    <col min="3592" max="3592" width="17.5" style="1480" customWidth="1"/>
    <col min="3593" max="3593" width="15.125" style="1480" customWidth="1"/>
    <col min="3594" max="3594" width="15.25" style="1480" customWidth="1"/>
    <col min="3595" max="3595" width="3.75" style="1480" customWidth="1"/>
    <col min="3596" max="3596" width="2.5" style="1480" customWidth="1"/>
    <col min="3597" max="3843" width="9" style="1480" customWidth="1"/>
    <col min="3844" max="3844" width="1.125" style="1480" customWidth="1"/>
    <col min="3845" max="3846" width="15.625" style="1480" customWidth="1"/>
    <col min="3847" max="3847" width="15.25" style="1480" customWidth="1"/>
    <col min="3848" max="3848" width="17.5" style="1480" customWidth="1"/>
    <col min="3849" max="3849" width="15.125" style="1480" customWidth="1"/>
    <col min="3850" max="3850" width="15.25" style="1480" customWidth="1"/>
    <col min="3851" max="3851" width="3.75" style="1480" customWidth="1"/>
    <col min="3852" max="3852" width="2.5" style="1480" customWidth="1"/>
    <col min="3853" max="4099" width="9" style="1480" customWidth="1"/>
    <col min="4100" max="4100" width="1.125" style="1480" customWidth="1"/>
    <col min="4101" max="4102" width="15.625" style="1480" customWidth="1"/>
    <col min="4103" max="4103" width="15.25" style="1480" customWidth="1"/>
    <col min="4104" max="4104" width="17.5" style="1480" customWidth="1"/>
    <col min="4105" max="4105" width="15.125" style="1480" customWidth="1"/>
    <col min="4106" max="4106" width="15.25" style="1480" customWidth="1"/>
    <col min="4107" max="4107" width="3.75" style="1480" customWidth="1"/>
    <col min="4108" max="4108" width="2.5" style="1480" customWidth="1"/>
    <col min="4109" max="4355" width="9" style="1480" customWidth="1"/>
    <col min="4356" max="4356" width="1.125" style="1480" customWidth="1"/>
    <col min="4357" max="4358" width="15.625" style="1480" customWidth="1"/>
    <col min="4359" max="4359" width="15.25" style="1480" customWidth="1"/>
    <col min="4360" max="4360" width="17.5" style="1480" customWidth="1"/>
    <col min="4361" max="4361" width="15.125" style="1480" customWidth="1"/>
    <col min="4362" max="4362" width="15.25" style="1480" customWidth="1"/>
    <col min="4363" max="4363" width="3.75" style="1480" customWidth="1"/>
    <col min="4364" max="4364" width="2.5" style="1480" customWidth="1"/>
    <col min="4365" max="4611" width="9" style="1480" customWidth="1"/>
    <col min="4612" max="4612" width="1.125" style="1480" customWidth="1"/>
    <col min="4613" max="4614" width="15.625" style="1480" customWidth="1"/>
    <col min="4615" max="4615" width="15.25" style="1480" customWidth="1"/>
    <col min="4616" max="4616" width="17.5" style="1480" customWidth="1"/>
    <col min="4617" max="4617" width="15.125" style="1480" customWidth="1"/>
    <col min="4618" max="4618" width="15.25" style="1480" customWidth="1"/>
    <col min="4619" max="4619" width="3.75" style="1480" customWidth="1"/>
    <col min="4620" max="4620" width="2.5" style="1480" customWidth="1"/>
    <col min="4621" max="4867" width="9" style="1480" customWidth="1"/>
    <col min="4868" max="4868" width="1.125" style="1480" customWidth="1"/>
    <col min="4869" max="4870" width="15.625" style="1480" customWidth="1"/>
    <col min="4871" max="4871" width="15.25" style="1480" customWidth="1"/>
    <col min="4872" max="4872" width="17.5" style="1480" customWidth="1"/>
    <col min="4873" max="4873" width="15.125" style="1480" customWidth="1"/>
    <col min="4874" max="4874" width="15.25" style="1480" customWidth="1"/>
    <col min="4875" max="4875" width="3.75" style="1480" customWidth="1"/>
    <col min="4876" max="4876" width="2.5" style="1480" customWidth="1"/>
    <col min="4877" max="5123" width="9" style="1480" customWidth="1"/>
    <col min="5124" max="5124" width="1.125" style="1480" customWidth="1"/>
    <col min="5125" max="5126" width="15.625" style="1480" customWidth="1"/>
    <col min="5127" max="5127" width="15.25" style="1480" customWidth="1"/>
    <col min="5128" max="5128" width="17.5" style="1480" customWidth="1"/>
    <col min="5129" max="5129" width="15.125" style="1480" customWidth="1"/>
    <col min="5130" max="5130" width="15.25" style="1480" customWidth="1"/>
    <col min="5131" max="5131" width="3.75" style="1480" customWidth="1"/>
    <col min="5132" max="5132" width="2.5" style="1480" customWidth="1"/>
    <col min="5133" max="5379" width="9" style="1480" customWidth="1"/>
    <col min="5380" max="5380" width="1.125" style="1480" customWidth="1"/>
    <col min="5381" max="5382" width="15.625" style="1480" customWidth="1"/>
    <col min="5383" max="5383" width="15.25" style="1480" customWidth="1"/>
    <col min="5384" max="5384" width="17.5" style="1480" customWidth="1"/>
    <col min="5385" max="5385" width="15.125" style="1480" customWidth="1"/>
    <col min="5386" max="5386" width="15.25" style="1480" customWidth="1"/>
    <col min="5387" max="5387" width="3.75" style="1480" customWidth="1"/>
    <col min="5388" max="5388" width="2.5" style="1480" customWidth="1"/>
    <col min="5389" max="5635" width="9" style="1480" customWidth="1"/>
    <col min="5636" max="5636" width="1.125" style="1480" customWidth="1"/>
    <col min="5637" max="5638" width="15.625" style="1480" customWidth="1"/>
    <col min="5639" max="5639" width="15.25" style="1480" customWidth="1"/>
    <col min="5640" max="5640" width="17.5" style="1480" customWidth="1"/>
    <col min="5641" max="5641" width="15.125" style="1480" customWidth="1"/>
    <col min="5642" max="5642" width="15.25" style="1480" customWidth="1"/>
    <col min="5643" max="5643" width="3.75" style="1480" customWidth="1"/>
    <col min="5644" max="5644" width="2.5" style="1480" customWidth="1"/>
    <col min="5645" max="5891" width="9" style="1480" customWidth="1"/>
    <col min="5892" max="5892" width="1.125" style="1480" customWidth="1"/>
    <col min="5893" max="5894" width="15.625" style="1480" customWidth="1"/>
    <col min="5895" max="5895" width="15.25" style="1480" customWidth="1"/>
    <col min="5896" max="5896" width="17.5" style="1480" customWidth="1"/>
    <col min="5897" max="5897" width="15.125" style="1480" customWidth="1"/>
    <col min="5898" max="5898" width="15.25" style="1480" customWidth="1"/>
    <col min="5899" max="5899" width="3.75" style="1480" customWidth="1"/>
    <col min="5900" max="5900" width="2.5" style="1480" customWidth="1"/>
    <col min="5901" max="6147" width="9" style="1480" customWidth="1"/>
    <col min="6148" max="6148" width="1.125" style="1480" customWidth="1"/>
    <col min="6149" max="6150" width="15.625" style="1480" customWidth="1"/>
    <col min="6151" max="6151" width="15.25" style="1480" customWidth="1"/>
    <col min="6152" max="6152" width="17.5" style="1480" customWidth="1"/>
    <col min="6153" max="6153" width="15.125" style="1480" customWidth="1"/>
    <col min="6154" max="6154" width="15.25" style="1480" customWidth="1"/>
    <col min="6155" max="6155" width="3.75" style="1480" customWidth="1"/>
    <col min="6156" max="6156" width="2.5" style="1480" customWidth="1"/>
    <col min="6157" max="6403" width="9" style="1480" customWidth="1"/>
    <col min="6404" max="6404" width="1.125" style="1480" customWidth="1"/>
    <col min="6405" max="6406" width="15.625" style="1480" customWidth="1"/>
    <col min="6407" max="6407" width="15.25" style="1480" customWidth="1"/>
    <col min="6408" max="6408" width="17.5" style="1480" customWidth="1"/>
    <col min="6409" max="6409" width="15.125" style="1480" customWidth="1"/>
    <col min="6410" max="6410" width="15.25" style="1480" customWidth="1"/>
    <col min="6411" max="6411" width="3.75" style="1480" customWidth="1"/>
    <col min="6412" max="6412" width="2.5" style="1480" customWidth="1"/>
    <col min="6413" max="6659" width="9" style="1480" customWidth="1"/>
    <col min="6660" max="6660" width="1.125" style="1480" customWidth="1"/>
    <col min="6661" max="6662" width="15.625" style="1480" customWidth="1"/>
    <col min="6663" max="6663" width="15.25" style="1480" customWidth="1"/>
    <col min="6664" max="6664" width="17.5" style="1480" customWidth="1"/>
    <col min="6665" max="6665" width="15.125" style="1480" customWidth="1"/>
    <col min="6666" max="6666" width="15.25" style="1480" customWidth="1"/>
    <col min="6667" max="6667" width="3.75" style="1480" customWidth="1"/>
    <col min="6668" max="6668" width="2.5" style="1480" customWidth="1"/>
    <col min="6669" max="6915" width="9" style="1480" customWidth="1"/>
    <col min="6916" max="6916" width="1.125" style="1480" customWidth="1"/>
    <col min="6917" max="6918" width="15.625" style="1480" customWidth="1"/>
    <col min="6919" max="6919" width="15.25" style="1480" customWidth="1"/>
    <col min="6920" max="6920" width="17.5" style="1480" customWidth="1"/>
    <col min="6921" max="6921" width="15.125" style="1480" customWidth="1"/>
    <col min="6922" max="6922" width="15.25" style="1480" customWidth="1"/>
    <col min="6923" max="6923" width="3.75" style="1480" customWidth="1"/>
    <col min="6924" max="6924" width="2.5" style="1480" customWidth="1"/>
    <col min="6925" max="7171" width="9" style="1480" customWidth="1"/>
    <col min="7172" max="7172" width="1.125" style="1480" customWidth="1"/>
    <col min="7173" max="7174" width="15.625" style="1480" customWidth="1"/>
    <col min="7175" max="7175" width="15.25" style="1480" customWidth="1"/>
    <col min="7176" max="7176" width="17.5" style="1480" customWidth="1"/>
    <col min="7177" max="7177" width="15.125" style="1480" customWidth="1"/>
    <col min="7178" max="7178" width="15.25" style="1480" customWidth="1"/>
    <col min="7179" max="7179" width="3.75" style="1480" customWidth="1"/>
    <col min="7180" max="7180" width="2.5" style="1480" customWidth="1"/>
    <col min="7181" max="7427" width="9" style="1480" customWidth="1"/>
    <col min="7428" max="7428" width="1.125" style="1480" customWidth="1"/>
    <col min="7429" max="7430" width="15.625" style="1480" customWidth="1"/>
    <col min="7431" max="7431" width="15.25" style="1480" customWidth="1"/>
    <col min="7432" max="7432" width="17.5" style="1480" customWidth="1"/>
    <col min="7433" max="7433" width="15.125" style="1480" customWidth="1"/>
    <col min="7434" max="7434" width="15.25" style="1480" customWidth="1"/>
    <col min="7435" max="7435" width="3.75" style="1480" customWidth="1"/>
    <col min="7436" max="7436" width="2.5" style="1480" customWidth="1"/>
    <col min="7437" max="7683" width="9" style="1480" customWidth="1"/>
    <col min="7684" max="7684" width="1.125" style="1480" customWidth="1"/>
    <col min="7685" max="7686" width="15.625" style="1480" customWidth="1"/>
    <col min="7687" max="7687" width="15.25" style="1480" customWidth="1"/>
    <col min="7688" max="7688" width="17.5" style="1480" customWidth="1"/>
    <col min="7689" max="7689" width="15.125" style="1480" customWidth="1"/>
    <col min="7690" max="7690" width="15.25" style="1480" customWidth="1"/>
    <col min="7691" max="7691" width="3.75" style="1480" customWidth="1"/>
    <col min="7692" max="7692" width="2.5" style="1480" customWidth="1"/>
    <col min="7693" max="7939" width="9" style="1480" customWidth="1"/>
    <col min="7940" max="7940" width="1.125" style="1480" customWidth="1"/>
    <col min="7941" max="7942" width="15.625" style="1480" customWidth="1"/>
    <col min="7943" max="7943" width="15.25" style="1480" customWidth="1"/>
    <col min="7944" max="7944" width="17.5" style="1480" customWidth="1"/>
    <col min="7945" max="7945" width="15.125" style="1480" customWidth="1"/>
    <col min="7946" max="7946" width="15.25" style="1480" customWidth="1"/>
    <col min="7947" max="7947" width="3.75" style="1480" customWidth="1"/>
    <col min="7948" max="7948" width="2.5" style="1480" customWidth="1"/>
    <col min="7949" max="8195" width="9" style="1480" customWidth="1"/>
    <col min="8196" max="8196" width="1.125" style="1480" customWidth="1"/>
    <col min="8197" max="8198" width="15.625" style="1480" customWidth="1"/>
    <col min="8199" max="8199" width="15.25" style="1480" customWidth="1"/>
    <col min="8200" max="8200" width="17.5" style="1480" customWidth="1"/>
    <col min="8201" max="8201" width="15.125" style="1480" customWidth="1"/>
    <col min="8202" max="8202" width="15.25" style="1480" customWidth="1"/>
    <col min="8203" max="8203" width="3.75" style="1480" customWidth="1"/>
    <col min="8204" max="8204" width="2.5" style="1480" customWidth="1"/>
    <col min="8205" max="8451" width="9" style="1480" customWidth="1"/>
    <col min="8452" max="8452" width="1.125" style="1480" customWidth="1"/>
    <col min="8453" max="8454" width="15.625" style="1480" customWidth="1"/>
    <col min="8455" max="8455" width="15.25" style="1480" customWidth="1"/>
    <col min="8456" max="8456" width="17.5" style="1480" customWidth="1"/>
    <col min="8457" max="8457" width="15.125" style="1480" customWidth="1"/>
    <col min="8458" max="8458" width="15.25" style="1480" customWidth="1"/>
    <col min="8459" max="8459" width="3.75" style="1480" customWidth="1"/>
    <col min="8460" max="8460" width="2.5" style="1480" customWidth="1"/>
    <col min="8461" max="8707" width="9" style="1480" customWidth="1"/>
    <col min="8708" max="8708" width="1.125" style="1480" customWidth="1"/>
    <col min="8709" max="8710" width="15.625" style="1480" customWidth="1"/>
    <col min="8711" max="8711" width="15.25" style="1480" customWidth="1"/>
    <col min="8712" max="8712" width="17.5" style="1480" customWidth="1"/>
    <col min="8713" max="8713" width="15.125" style="1480" customWidth="1"/>
    <col min="8714" max="8714" width="15.25" style="1480" customWidth="1"/>
    <col min="8715" max="8715" width="3.75" style="1480" customWidth="1"/>
    <col min="8716" max="8716" width="2.5" style="1480" customWidth="1"/>
    <col min="8717" max="8963" width="9" style="1480" customWidth="1"/>
    <col min="8964" max="8964" width="1.125" style="1480" customWidth="1"/>
    <col min="8965" max="8966" width="15.625" style="1480" customWidth="1"/>
    <col min="8967" max="8967" width="15.25" style="1480" customWidth="1"/>
    <col min="8968" max="8968" width="17.5" style="1480" customWidth="1"/>
    <col min="8969" max="8969" width="15.125" style="1480" customWidth="1"/>
    <col min="8970" max="8970" width="15.25" style="1480" customWidth="1"/>
    <col min="8971" max="8971" width="3.75" style="1480" customWidth="1"/>
    <col min="8972" max="8972" width="2.5" style="1480" customWidth="1"/>
    <col min="8973" max="9219" width="9" style="1480" customWidth="1"/>
    <col min="9220" max="9220" width="1.125" style="1480" customWidth="1"/>
    <col min="9221" max="9222" width="15.625" style="1480" customWidth="1"/>
    <col min="9223" max="9223" width="15.25" style="1480" customWidth="1"/>
    <col min="9224" max="9224" width="17.5" style="1480" customWidth="1"/>
    <col min="9225" max="9225" width="15.125" style="1480" customWidth="1"/>
    <col min="9226" max="9226" width="15.25" style="1480" customWidth="1"/>
    <col min="9227" max="9227" width="3.75" style="1480" customWidth="1"/>
    <col min="9228" max="9228" width="2.5" style="1480" customWidth="1"/>
    <col min="9229" max="9475" width="9" style="1480" customWidth="1"/>
    <col min="9476" max="9476" width="1.125" style="1480" customWidth="1"/>
    <col min="9477" max="9478" width="15.625" style="1480" customWidth="1"/>
    <col min="9479" max="9479" width="15.25" style="1480" customWidth="1"/>
    <col min="9480" max="9480" width="17.5" style="1480" customWidth="1"/>
    <col min="9481" max="9481" width="15.125" style="1480" customWidth="1"/>
    <col min="9482" max="9482" width="15.25" style="1480" customWidth="1"/>
    <col min="9483" max="9483" width="3.75" style="1480" customWidth="1"/>
    <col min="9484" max="9484" width="2.5" style="1480" customWidth="1"/>
    <col min="9485" max="9731" width="9" style="1480" customWidth="1"/>
    <col min="9732" max="9732" width="1.125" style="1480" customWidth="1"/>
    <col min="9733" max="9734" width="15.625" style="1480" customWidth="1"/>
    <col min="9735" max="9735" width="15.25" style="1480" customWidth="1"/>
    <col min="9736" max="9736" width="17.5" style="1480" customWidth="1"/>
    <col min="9737" max="9737" width="15.125" style="1480" customWidth="1"/>
    <col min="9738" max="9738" width="15.25" style="1480" customWidth="1"/>
    <col min="9739" max="9739" width="3.75" style="1480" customWidth="1"/>
    <col min="9740" max="9740" width="2.5" style="1480" customWidth="1"/>
    <col min="9741" max="9987" width="9" style="1480" customWidth="1"/>
    <col min="9988" max="9988" width="1.125" style="1480" customWidth="1"/>
    <col min="9989" max="9990" width="15.625" style="1480" customWidth="1"/>
    <col min="9991" max="9991" width="15.25" style="1480" customWidth="1"/>
    <col min="9992" max="9992" width="17.5" style="1480" customWidth="1"/>
    <col min="9993" max="9993" width="15.125" style="1480" customWidth="1"/>
    <col min="9994" max="9994" width="15.25" style="1480" customWidth="1"/>
    <col min="9995" max="9995" width="3.75" style="1480" customWidth="1"/>
    <col min="9996" max="9996" width="2.5" style="1480" customWidth="1"/>
    <col min="9997" max="10243" width="9" style="1480" customWidth="1"/>
    <col min="10244" max="10244" width="1.125" style="1480" customWidth="1"/>
    <col min="10245" max="10246" width="15.625" style="1480" customWidth="1"/>
    <col min="10247" max="10247" width="15.25" style="1480" customWidth="1"/>
    <col min="10248" max="10248" width="17.5" style="1480" customWidth="1"/>
    <col min="10249" max="10249" width="15.125" style="1480" customWidth="1"/>
    <col min="10250" max="10250" width="15.25" style="1480" customWidth="1"/>
    <col min="10251" max="10251" width="3.75" style="1480" customWidth="1"/>
    <col min="10252" max="10252" width="2.5" style="1480" customWidth="1"/>
    <col min="10253" max="10499" width="9" style="1480" customWidth="1"/>
    <col min="10500" max="10500" width="1.125" style="1480" customWidth="1"/>
    <col min="10501" max="10502" width="15.625" style="1480" customWidth="1"/>
    <col min="10503" max="10503" width="15.25" style="1480" customWidth="1"/>
    <col min="10504" max="10504" width="17.5" style="1480" customWidth="1"/>
    <col min="10505" max="10505" width="15.125" style="1480" customWidth="1"/>
    <col min="10506" max="10506" width="15.25" style="1480" customWidth="1"/>
    <col min="10507" max="10507" width="3.75" style="1480" customWidth="1"/>
    <col min="10508" max="10508" width="2.5" style="1480" customWidth="1"/>
    <col min="10509" max="10755" width="9" style="1480" customWidth="1"/>
    <col min="10756" max="10756" width="1.125" style="1480" customWidth="1"/>
    <col min="10757" max="10758" width="15.625" style="1480" customWidth="1"/>
    <col min="10759" max="10759" width="15.25" style="1480" customWidth="1"/>
    <col min="10760" max="10760" width="17.5" style="1480" customWidth="1"/>
    <col min="10761" max="10761" width="15.125" style="1480" customWidth="1"/>
    <col min="10762" max="10762" width="15.25" style="1480" customWidth="1"/>
    <col min="10763" max="10763" width="3.75" style="1480" customWidth="1"/>
    <col min="10764" max="10764" width="2.5" style="1480" customWidth="1"/>
    <col min="10765" max="11011" width="9" style="1480" customWidth="1"/>
    <col min="11012" max="11012" width="1.125" style="1480" customWidth="1"/>
    <col min="11013" max="11014" width="15.625" style="1480" customWidth="1"/>
    <col min="11015" max="11015" width="15.25" style="1480" customWidth="1"/>
    <col min="11016" max="11016" width="17.5" style="1480" customWidth="1"/>
    <col min="11017" max="11017" width="15.125" style="1480" customWidth="1"/>
    <col min="11018" max="11018" width="15.25" style="1480" customWidth="1"/>
    <col min="11019" max="11019" width="3.75" style="1480" customWidth="1"/>
    <col min="11020" max="11020" width="2.5" style="1480" customWidth="1"/>
    <col min="11021" max="11267" width="9" style="1480" customWidth="1"/>
    <col min="11268" max="11268" width="1.125" style="1480" customWidth="1"/>
    <col min="11269" max="11270" width="15.625" style="1480" customWidth="1"/>
    <col min="11271" max="11271" width="15.25" style="1480" customWidth="1"/>
    <col min="11272" max="11272" width="17.5" style="1480" customWidth="1"/>
    <col min="11273" max="11273" width="15.125" style="1480" customWidth="1"/>
    <col min="11274" max="11274" width="15.25" style="1480" customWidth="1"/>
    <col min="11275" max="11275" width="3.75" style="1480" customWidth="1"/>
    <col min="11276" max="11276" width="2.5" style="1480" customWidth="1"/>
    <col min="11277" max="11523" width="9" style="1480" customWidth="1"/>
    <col min="11524" max="11524" width="1.125" style="1480" customWidth="1"/>
    <col min="11525" max="11526" width="15.625" style="1480" customWidth="1"/>
    <col min="11527" max="11527" width="15.25" style="1480" customWidth="1"/>
    <col min="11528" max="11528" width="17.5" style="1480" customWidth="1"/>
    <col min="11529" max="11529" width="15.125" style="1480" customWidth="1"/>
    <col min="11530" max="11530" width="15.25" style="1480" customWidth="1"/>
    <col min="11531" max="11531" width="3.75" style="1480" customWidth="1"/>
    <col min="11532" max="11532" width="2.5" style="1480" customWidth="1"/>
    <col min="11533" max="11779" width="9" style="1480" customWidth="1"/>
    <col min="11780" max="11780" width="1.125" style="1480" customWidth="1"/>
    <col min="11781" max="11782" width="15.625" style="1480" customWidth="1"/>
    <col min="11783" max="11783" width="15.25" style="1480" customWidth="1"/>
    <col min="11784" max="11784" width="17.5" style="1480" customWidth="1"/>
    <col min="11785" max="11785" width="15.125" style="1480" customWidth="1"/>
    <col min="11786" max="11786" width="15.25" style="1480" customWidth="1"/>
    <col min="11787" max="11787" width="3.75" style="1480" customWidth="1"/>
    <col min="11788" max="11788" width="2.5" style="1480" customWidth="1"/>
    <col min="11789" max="12035" width="9" style="1480" customWidth="1"/>
    <col min="12036" max="12036" width="1.125" style="1480" customWidth="1"/>
    <col min="12037" max="12038" width="15.625" style="1480" customWidth="1"/>
    <col min="12039" max="12039" width="15.25" style="1480" customWidth="1"/>
    <col min="12040" max="12040" width="17.5" style="1480" customWidth="1"/>
    <col min="12041" max="12041" width="15.125" style="1480" customWidth="1"/>
    <col min="12042" max="12042" width="15.25" style="1480" customWidth="1"/>
    <col min="12043" max="12043" width="3.75" style="1480" customWidth="1"/>
    <col min="12044" max="12044" width="2.5" style="1480" customWidth="1"/>
    <col min="12045" max="12291" width="9" style="1480" customWidth="1"/>
    <col min="12292" max="12292" width="1.125" style="1480" customWidth="1"/>
    <col min="12293" max="12294" width="15.625" style="1480" customWidth="1"/>
    <col min="12295" max="12295" width="15.25" style="1480" customWidth="1"/>
    <col min="12296" max="12296" width="17.5" style="1480" customWidth="1"/>
    <col min="12297" max="12297" width="15.125" style="1480" customWidth="1"/>
    <col min="12298" max="12298" width="15.25" style="1480" customWidth="1"/>
    <col min="12299" max="12299" width="3.75" style="1480" customWidth="1"/>
    <col min="12300" max="12300" width="2.5" style="1480" customWidth="1"/>
    <col min="12301" max="12547" width="9" style="1480" customWidth="1"/>
    <col min="12548" max="12548" width="1.125" style="1480" customWidth="1"/>
    <col min="12549" max="12550" width="15.625" style="1480" customWidth="1"/>
    <col min="12551" max="12551" width="15.25" style="1480" customWidth="1"/>
    <col min="12552" max="12552" width="17.5" style="1480" customWidth="1"/>
    <col min="12553" max="12553" width="15.125" style="1480" customWidth="1"/>
    <col min="12554" max="12554" width="15.25" style="1480" customWidth="1"/>
    <col min="12555" max="12555" width="3.75" style="1480" customWidth="1"/>
    <col min="12556" max="12556" width="2.5" style="1480" customWidth="1"/>
    <col min="12557" max="12803" width="9" style="1480" customWidth="1"/>
    <col min="12804" max="12804" width="1.125" style="1480" customWidth="1"/>
    <col min="12805" max="12806" width="15.625" style="1480" customWidth="1"/>
    <col min="12807" max="12807" width="15.25" style="1480" customWidth="1"/>
    <col min="12808" max="12808" width="17.5" style="1480" customWidth="1"/>
    <col min="12809" max="12809" width="15.125" style="1480" customWidth="1"/>
    <col min="12810" max="12810" width="15.25" style="1480" customWidth="1"/>
    <col min="12811" max="12811" width="3.75" style="1480" customWidth="1"/>
    <col min="12812" max="12812" width="2.5" style="1480" customWidth="1"/>
    <col min="12813" max="13059" width="9" style="1480" customWidth="1"/>
    <col min="13060" max="13060" width="1.125" style="1480" customWidth="1"/>
    <col min="13061" max="13062" width="15.625" style="1480" customWidth="1"/>
    <col min="13063" max="13063" width="15.25" style="1480" customWidth="1"/>
    <col min="13064" max="13064" width="17.5" style="1480" customWidth="1"/>
    <col min="13065" max="13065" width="15.125" style="1480" customWidth="1"/>
    <col min="13066" max="13066" width="15.25" style="1480" customWidth="1"/>
    <col min="13067" max="13067" width="3.75" style="1480" customWidth="1"/>
    <col min="13068" max="13068" width="2.5" style="1480" customWidth="1"/>
    <col min="13069" max="13315" width="9" style="1480" customWidth="1"/>
    <col min="13316" max="13316" width="1.125" style="1480" customWidth="1"/>
    <col min="13317" max="13318" width="15.625" style="1480" customWidth="1"/>
    <col min="13319" max="13319" width="15.25" style="1480" customWidth="1"/>
    <col min="13320" max="13320" width="17.5" style="1480" customWidth="1"/>
    <col min="13321" max="13321" width="15.125" style="1480" customWidth="1"/>
    <col min="13322" max="13322" width="15.25" style="1480" customWidth="1"/>
    <col min="13323" max="13323" width="3.75" style="1480" customWidth="1"/>
    <col min="13324" max="13324" width="2.5" style="1480" customWidth="1"/>
    <col min="13325" max="13571" width="9" style="1480" customWidth="1"/>
    <col min="13572" max="13572" width="1.125" style="1480" customWidth="1"/>
    <col min="13573" max="13574" width="15.625" style="1480" customWidth="1"/>
    <col min="13575" max="13575" width="15.25" style="1480" customWidth="1"/>
    <col min="13576" max="13576" width="17.5" style="1480" customWidth="1"/>
    <col min="13577" max="13577" width="15.125" style="1480" customWidth="1"/>
    <col min="13578" max="13578" width="15.25" style="1480" customWidth="1"/>
    <col min="13579" max="13579" width="3.75" style="1480" customWidth="1"/>
    <col min="13580" max="13580" width="2.5" style="1480" customWidth="1"/>
    <col min="13581" max="13827" width="9" style="1480" customWidth="1"/>
    <col min="13828" max="13828" width="1.125" style="1480" customWidth="1"/>
    <col min="13829" max="13830" width="15.625" style="1480" customWidth="1"/>
    <col min="13831" max="13831" width="15.25" style="1480" customWidth="1"/>
    <col min="13832" max="13832" width="17.5" style="1480" customWidth="1"/>
    <col min="13833" max="13833" width="15.125" style="1480" customWidth="1"/>
    <col min="13834" max="13834" width="15.25" style="1480" customWidth="1"/>
    <col min="13835" max="13835" width="3.75" style="1480" customWidth="1"/>
    <col min="13836" max="13836" width="2.5" style="1480" customWidth="1"/>
    <col min="13837" max="14083" width="9" style="1480" customWidth="1"/>
    <col min="14084" max="14084" width="1.125" style="1480" customWidth="1"/>
    <col min="14085" max="14086" width="15.625" style="1480" customWidth="1"/>
    <col min="14087" max="14087" width="15.25" style="1480" customWidth="1"/>
    <col min="14088" max="14088" width="17.5" style="1480" customWidth="1"/>
    <col min="14089" max="14089" width="15.125" style="1480" customWidth="1"/>
    <col min="14090" max="14090" width="15.25" style="1480" customWidth="1"/>
    <col min="14091" max="14091" width="3.75" style="1480" customWidth="1"/>
    <col min="14092" max="14092" width="2.5" style="1480" customWidth="1"/>
    <col min="14093" max="14339" width="9" style="1480" customWidth="1"/>
    <col min="14340" max="14340" width="1.125" style="1480" customWidth="1"/>
    <col min="14341" max="14342" width="15.625" style="1480" customWidth="1"/>
    <col min="14343" max="14343" width="15.25" style="1480" customWidth="1"/>
    <col min="14344" max="14344" width="17.5" style="1480" customWidth="1"/>
    <col min="14345" max="14345" width="15.125" style="1480" customWidth="1"/>
    <col min="14346" max="14346" width="15.25" style="1480" customWidth="1"/>
    <col min="14347" max="14347" width="3.75" style="1480" customWidth="1"/>
    <col min="14348" max="14348" width="2.5" style="1480" customWidth="1"/>
    <col min="14349" max="14595" width="9" style="1480" customWidth="1"/>
    <col min="14596" max="14596" width="1.125" style="1480" customWidth="1"/>
    <col min="14597" max="14598" width="15.625" style="1480" customWidth="1"/>
    <col min="14599" max="14599" width="15.25" style="1480" customWidth="1"/>
    <col min="14600" max="14600" width="17.5" style="1480" customWidth="1"/>
    <col min="14601" max="14601" width="15.125" style="1480" customWidth="1"/>
    <col min="14602" max="14602" width="15.25" style="1480" customWidth="1"/>
    <col min="14603" max="14603" width="3.75" style="1480" customWidth="1"/>
    <col min="14604" max="14604" width="2.5" style="1480" customWidth="1"/>
    <col min="14605" max="14851" width="9" style="1480" customWidth="1"/>
    <col min="14852" max="14852" width="1.125" style="1480" customWidth="1"/>
    <col min="14853" max="14854" width="15.625" style="1480" customWidth="1"/>
    <col min="14855" max="14855" width="15.25" style="1480" customWidth="1"/>
    <col min="14856" max="14856" width="17.5" style="1480" customWidth="1"/>
    <col min="14857" max="14857" width="15.125" style="1480" customWidth="1"/>
    <col min="14858" max="14858" width="15.25" style="1480" customWidth="1"/>
    <col min="14859" max="14859" width="3.75" style="1480" customWidth="1"/>
    <col min="14860" max="14860" width="2.5" style="1480" customWidth="1"/>
    <col min="14861" max="15107" width="9" style="1480" customWidth="1"/>
    <col min="15108" max="15108" width="1.125" style="1480" customWidth="1"/>
    <col min="15109" max="15110" width="15.625" style="1480" customWidth="1"/>
    <col min="15111" max="15111" width="15.25" style="1480" customWidth="1"/>
    <col min="15112" max="15112" width="17.5" style="1480" customWidth="1"/>
    <col min="15113" max="15113" width="15.125" style="1480" customWidth="1"/>
    <col min="15114" max="15114" width="15.25" style="1480" customWidth="1"/>
    <col min="15115" max="15115" width="3.75" style="1480" customWidth="1"/>
    <col min="15116" max="15116" width="2.5" style="1480" customWidth="1"/>
    <col min="15117" max="15363" width="9" style="1480" customWidth="1"/>
    <col min="15364" max="15364" width="1.125" style="1480" customWidth="1"/>
    <col min="15365" max="15366" width="15.625" style="1480" customWidth="1"/>
    <col min="15367" max="15367" width="15.25" style="1480" customWidth="1"/>
    <col min="15368" max="15368" width="17.5" style="1480" customWidth="1"/>
    <col min="15369" max="15369" width="15.125" style="1480" customWidth="1"/>
    <col min="15370" max="15370" width="15.25" style="1480" customWidth="1"/>
    <col min="15371" max="15371" width="3.75" style="1480" customWidth="1"/>
    <col min="15372" max="15372" width="2.5" style="1480" customWidth="1"/>
    <col min="15373" max="15619" width="9" style="1480" customWidth="1"/>
    <col min="15620" max="15620" width="1.125" style="1480" customWidth="1"/>
    <col min="15621" max="15622" width="15.625" style="1480" customWidth="1"/>
    <col min="15623" max="15623" width="15.25" style="1480" customWidth="1"/>
    <col min="15624" max="15624" width="17.5" style="1480" customWidth="1"/>
    <col min="15625" max="15625" width="15.125" style="1480" customWidth="1"/>
    <col min="15626" max="15626" width="15.25" style="1480" customWidth="1"/>
    <col min="15627" max="15627" width="3.75" style="1480" customWidth="1"/>
    <col min="15628" max="15628" width="2.5" style="1480" customWidth="1"/>
    <col min="15629" max="15875" width="9" style="1480" customWidth="1"/>
    <col min="15876" max="15876" width="1.125" style="1480" customWidth="1"/>
    <col min="15877" max="15878" width="15.625" style="1480" customWidth="1"/>
    <col min="15879" max="15879" width="15.25" style="1480" customWidth="1"/>
    <col min="15880" max="15880" width="17.5" style="1480" customWidth="1"/>
    <col min="15881" max="15881" width="15.125" style="1480" customWidth="1"/>
    <col min="15882" max="15882" width="15.25" style="1480" customWidth="1"/>
    <col min="15883" max="15883" width="3.75" style="1480" customWidth="1"/>
    <col min="15884" max="15884" width="2.5" style="1480" customWidth="1"/>
    <col min="15885" max="16131" width="9" style="1480" customWidth="1"/>
    <col min="16132" max="16132" width="1.125" style="1480" customWidth="1"/>
    <col min="16133" max="16134" width="15.625" style="1480" customWidth="1"/>
    <col min="16135" max="16135" width="15.25" style="1480" customWidth="1"/>
    <col min="16136" max="16136" width="17.5" style="1480" customWidth="1"/>
    <col min="16137" max="16137" width="15.125" style="1480" customWidth="1"/>
    <col min="16138" max="16138" width="15.25" style="1480" customWidth="1"/>
    <col min="16139" max="16139" width="3.75" style="1480" customWidth="1"/>
    <col min="16140" max="16140" width="2.5" style="1480" customWidth="1"/>
    <col min="16141" max="16384" width="9" style="1480" customWidth="1"/>
  </cols>
  <sheetData>
    <row r="1" spans="1:11" ht="20.100000000000001" customHeight="1">
      <c r="A1" s="226"/>
      <c r="B1" s="1168"/>
      <c r="C1" s="1168"/>
      <c r="D1" s="1168"/>
      <c r="E1" s="1168"/>
      <c r="F1" s="1168"/>
      <c r="G1" s="1168"/>
      <c r="H1" s="1168"/>
      <c r="I1" s="1168"/>
      <c r="J1" s="1168"/>
    </row>
    <row r="2" spans="1:11" ht="20.100000000000001" customHeight="1">
      <c r="A2" s="226"/>
      <c r="B2" s="1543" t="s">
        <v>143</v>
      </c>
      <c r="C2" s="239"/>
      <c r="D2" s="239"/>
      <c r="E2" s="239"/>
      <c r="F2" s="239"/>
      <c r="G2" s="239"/>
      <c r="H2" s="239"/>
      <c r="I2" s="239"/>
      <c r="J2" s="258" t="s">
        <v>495</v>
      </c>
    </row>
    <row r="3" spans="1:11" ht="20.100000000000001" customHeight="1">
      <c r="A3" s="278" t="s">
        <v>1145</v>
      </c>
      <c r="B3" s="278"/>
      <c r="C3" s="278"/>
      <c r="D3" s="278"/>
      <c r="E3" s="278"/>
      <c r="F3" s="278"/>
      <c r="G3" s="278"/>
      <c r="H3" s="278"/>
      <c r="I3" s="278"/>
      <c r="J3" s="278"/>
    </row>
    <row r="4" spans="1:11" ht="20.100000000000001" customHeight="1">
      <c r="A4" s="228"/>
      <c r="B4" s="228"/>
      <c r="C4" s="228"/>
      <c r="D4" s="228"/>
      <c r="E4" s="228"/>
      <c r="F4" s="228"/>
      <c r="G4" s="228"/>
      <c r="H4" s="228"/>
      <c r="I4" s="228"/>
      <c r="J4" s="228"/>
    </row>
    <row r="5" spans="1:11" ht="43.5" customHeight="1">
      <c r="A5" s="228"/>
      <c r="B5" s="229" t="s">
        <v>1134</v>
      </c>
      <c r="C5" s="243"/>
      <c r="D5" s="250"/>
      <c r="E5" s="250"/>
      <c r="F5" s="250"/>
      <c r="G5" s="250"/>
      <c r="H5" s="250"/>
      <c r="I5" s="250"/>
      <c r="J5" s="267"/>
    </row>
    <row r="6" spans="1:11" ht="43.5" customHeight="1">
      <c r="A6" s="239"/>
      <c r="B6" s="235" t="s">
        <v>485</v>
      </c>
      <c r="C6" s="282" t="s">
        <v>969</v>
      </c>
      <c r="D6" s="282"/>
      <c r="E6" s="282"/>
      <c r="F6" s="282"/>
      <c r="G6" s="282"/>
      <c r="H6" s="282"/>
      <c r="I6" s="282"/>
      <c r="J6" s="282"/>
      <c r="K6" s="1551"/>
    </row>
    <row r="7" spans="1:11" ht="19.5" customHeight="1">
      <c r="A7" s="239"/>
      <c r="B7" s="1150" t="s">
        <v>638</v>
      </c>
      <c r="C7" s="279" t="s">
        <v>1131</v>
      </c>
      <c r="D7" s="282"/>
      <c r="E7" s="282"/>
      <c r="F7" s="282"/>
      <c r="G7" s="282"/>
      <c r="H7" s="282"/>
      <c r="I7" s="282"/>
      <c r="J7" s="282"/>
      <c r="K7" s="1551"/>
    </row>
    <row r="8" spans="1:11" ht="40.5" customHeight="1">
      <c r="A8" s="239"/>
      <c r="B8" s="1151"/>
      <c r="C8" s="962" t="s">
        <v>618</v>
      </c>
      <c r="D8" s="962"/>
      <c r="E8" s="254" t="s">
        <v>1128</v>
      </c>
      <c r="F8" s="254"/>
      <c r="G8" s="254"/>
      <c r="H8" s="962" t="s">
        <v>840</v>
      </c>
      <c r="I8" s="962"/>
      <c r="J8" s="982" t="s">
        <v>839</v>
      </c>
      <c r="K8" s="1552"/>
    </row>
    <row r="9" spans="1:11" ht="19.5" customHeight="1">
      <c r="A9" s="239"/>
      <c r="B9" s="1151"/>
      <c r="C9" s="962"/>
      <c r="D9" s="962"/>
      <c r="E9" s="254"/>
      <c r="F9" s="254"/>
      <c r="G9" s="254"/>
      <c r="H9" s="275"/>
      <c r="I9" s="254" t="s">
        <v>325</v>
      </c>
      <c r="J9" s="275"/>
    </row>
    <row r="10" spans="1:11" ht="19.5" customHeight="1">
      <c r="A10" s="239"/>
      <c r="B10" s="1151"/>
      <c r="C10" s="962"/>
      <c r="D10" s="962"/>
      <c r="E10" s="254"/>
      <c r="F10" s="254"/>
      <c r="G10" s="254"/>
      <c r="H10" s="275"/>
      <c r="I10" s="254" t="s">
        <v>325</v>
      </c>
      <c r="J10" s="275"/>
      <c r="K10" s="1552"/>
    </row>
    <row r="11" spans="1:11" ht="19.5" customHeight="1">
      <c r="A11" s="239"/>
      <c r="B11" s="1151"/>
      <c r="C11" s="962"/>
      <c r="D11" s="962"/>
      <c r="E11" s="254"/>
      <c r="F11" s="254"/>
      <c r="G11" s="254"/>
      <c r="H11" s="275"/>
      <c r="I11" s="254" t="s">
        <v>325</v>
      </c>
      <c r="J11" s="275"/>
      <c r="K11" s="1552"/>
    </row>
    <row r="12" spans="1:11" ht="19.5" customHeight="1">
      <c r="A12" s="239"/>
      <c r="B12" s="1151"/>
      <c r="C12" s="281" t="s">
        <v>210</v>
      </c>
      <c r="D12" s="284"/>
      <c r="E12" s="284"/>
      <c r="F12" s="284"/>
      <c r="G12" s="284"/>
      <c r="H12" s="284"/>
      <c r="I12" s="284"/>
      <c r="J12" s="287"/>
    </row>
    <row r="13" spans="1:11" ht="40.5" customHeight="1">
      <c r="A13" s="239"/>
      <c r="B13" s="1151"/>
      <c r="C13" s="962" t="s">
        <v>618</v>
      </c>
      <c r="D13" s="962"/>
      <c r="E13" s="254" t="s">
        <v>1128</v>
      </c>
      <c r="F13" s="254"/>
      <c r="G13" s="254"/>
      <c r="H13" s="962" t="s">
        <v>840</v>
      </c>
      <c r="I13" s="962"/>
      <c r="J13" s="982" t="s">
        <v>839</v>
      </c>
    </row>
    <row r="14" spans="1:11" ht="19.5" customHeight="1">
      <c r="A14" s="239"/>
      <c r="B14" s="1151"/>
      <c r="C14" s="962"/>
      <c r="D14" s="962"/>
      <c r="E14" s="254"/>
      <c r="F14" s="254"/>
      <c r="G14" s="254"/>
      <c r="H14" s="275"/>
      <c r="I14" s="254" t="s">
        <v>325</v>
      </c>
      <c r="J14" s="275"/>
      <c r="K14" s="1551"/>
    </row>
    <row r="15" spans="1:11" ht="19.5" customHeight="1">
      <c r="A15" s="239"/>
      <c r="B15" s="1151"/>
      <c r="C15" s="962"/>
      <c r="D15" s="962"/>
      <c r="E15" s="254"/>
      <c r="F15" s="254"/>
      <c r="G15" s="254"/>
      <c r="H15" s="275"/>
      <c r="I15" s="254" t="s">
        <v>325</v>
      </c>
      <c r="J15" s="275"/>
    </row>
    <row r="16" spans="1:11" ht="19.5" customHeight="1">
      <c r="A16" s="239"/>
      <c r="B16" s="1152"/>
      <c r="C16" s="962"/>
      <c r="D16" s="962"/>
      <c r="E16" s="254"/>
      <c r="F16" s="254"/>
      <c r="G16" s="254"/>
      <c r="H16" s="275"/>
      <c r="I16" s="254" t="s">
        <v>325</v>
      </c>
      <c r="J16" s="275"/>
    </row>
    <row r="17" spans="1:12" ht="19.5" customHeight="1">
      <c r="A17" s="239"/>
      <c r="B17" s="233" t="s">
        <v>1144</v>
      </c>
      <c r="C17" s="1545" t="s">
        <v>649</v>
      </c>
      <c r="D17" s="1547"/>
      <c r="E17" s="1547"/>
      <c r="F17" s="1547"/>
      <c r="G17" s="1549"/>
      <c r="H17" s="243" t="s">
        <v>375</v>
      </c>
      <c r="I17" s="250"/>
      <c r="J17" s="267"/>
    </row>
    <row r="18" spans="1:12" ht="27" customHeight="1">
      <c r="A18" s="239"/>
      <c r="B18" s="276"/>
      <c r="C18" s="1546"/>
      <c r="D18" s="1548"/>
      <c r="E18" s="1548"/>
      <c r="F18" s="1548"/>
      <c r="G18" s="1550"/>
      <c r="H18" s="978"/>
      <c r="I18" s="985"/>
      <c r="J18" s="1005"/>
    </row>
    <row r="19" spans="1:12" ht="6" customHeight="1">
      <c r="A19" s="239"/>
      <c r="B19" s="239"/>
      <c r="C19" s="239"/>
      <c r="D19" s="239"/>
      <c r="E19" s="239"/>
      <c r="F19" s="239"/>
      <c r="G19" s="239"/>
      <c r="H19" s="239"/>
      <c r="I19" s="239"/>
      <c r="J19" s="239"/>
    </row>
    <row r="20" spans="1:12" ht="19.5" customHeight="1">
      <c r="A20" s="239"/>
      <c r="B20" s="255" t="s">
        <v>530</v>
      </c>
      <c r="C20" s="255"/>
      <c r="D20" s="255"/>
      <c r="E20" s="255"/>
      <c r="F20" s="255"/>
      <c r="G20" s="255"/>
      <c r="H20" s="255"/>
      <c r="I20" s="255"/>
      <c r="J20" s="255"/>
      <c r="K20" s="1183"/>
      <c r="L20" s="1183"/>
    </row>
    <row r="21" spans="1:12" ht="53.25" customHeight="1">
      <c r="A21" s="239"/>
      <c r="B21" s="265" t="s">
        <v>202</v>
      </c>
      <c r="C21" s="265"/>
      <c r="D21" s="265"/>
      <c r="E21" s="265"/>
      <c r="F21" s="265"/>
      <c r="G21" s="265"/>
      <c r="H21" s="265"/>
      <c r="I21" s="265"/>
      <c r="J21" s="265"/>
      <c r="K21" s="1183"/>
      <c r="L21" s="1183"/>
    </row>
    <row r="22" spans="1:12" ht="33.75" customHeight="1">
      <c r="A22" s="239"/>
      <c r="B22" s="265" t="s">
        <v>678</v>
      </c>
      <c r="C22" s="265"/>
      <c r="D22" s="265"/>
      <c r="E22" s="265"/>
      <c r="F22" s="265"/>
      <c r="G22" s="265"/>
      <c r="H22" s="265"/>
      <c r="I22" s="265"/>
      <c r="J22" s="265"/>
      <c r="K22" s="1183"/>
      <c r="L22" s="1183"/>
    </row>
    <row r="23" spans="1:12" ht="32.25" customHeight="1">
      <c r="A23" s="239"/>
      <c r="B23" s="1086" t="s">
        <v>404</v>
      </c>
      <c r="C23" s="1086"/>
      <c r="D23" s="1086"/>
      <c r="E23" s="1086"/>
      <c r="F23" s="1086"/>
      <c r="G23" s="1086"/>
      <c r="H23" s="1086"/>
      <c r="I23" s="1086"/>
      <c r="J23" s="1086"/>
      <c r="K23" s="1183"/>
      <c r="L23" s="1183"/>
    </row>
    <row r="24" spans="1:12" ht="7.5" customHeight="1">
      <c r="A24" s="1168"/>
      <c r="B24" s="261"/>
      <c r="C24" s="261"/>
      <c r="D24" s="261"/>
      <c r="E24" s="261"/>
      <c r="F24" s="261"/>
      <c r="G24" s="261"/>
      <c r="H24" s="261"/>
      <c r="I24" s="261"/>
      <c r="J24" s="261"/>
    </row>
    <row r="25" spans="1:12">
      <c r="B25" s="1183"/>
    </row>
  </sheetData>
  <mergeCells count="32">
    <mergeCell ref="A3:J3"/>
    <mergeCell ref="C5:J5"/>
    <mergeCell ref="C6:J6"/>
    <mergeCell ref="C7:J7"/>
    <mergeCell ref="C8:D8"/>
    <mergeCell ref="E8:G8"/>
    <mergeCell ref="H8:I8"/>
    <mergeCell ref="C9:D9"/>
    <mergeCell ref="E9:G9"/>
    <mergeCell ref="C10:D10"/>
    <mergeCell ref="E10:G10"/>
    <mergeCell ref="C11:D11"/>
    <mergeCell ref="E11:G11"/>
    <mergeCell ref="C12:J12"/>
    <mergeCell ref="C13:D13"/>
    <mergeCell ref="E13:G13"/>
    <mergeCell ref="H13:I13"/>
    <mergeCell ref="C14:D14"/>
    <mergeCell ref="E14:G14"/>
    <mergeCell ref="C15:D15"/>
    <mergeCell ref="E15:G15"/>
    <mergeCell ref="C16:D16"/>
    <mergeCell ref="E16:G16"/>
    <mergeCell ref="H17:J17"/>
    <mergeCell ref="H18:J18"/>
    <mergeCell ref="B21:J21"/>
    <mergeCell ref="B22:J22"/>
    <mergeCell ref="B23:J23"/>
    <mergeCell ref="B24:J24"/>
    <mergeCell ref="B17:B18"/>
    <mergeCell ref="C17:G18"/>
    <mergeCell ref="B7:B16"/>
  </mergeCells>
  <phoneticPr fontId="6"/>
  <pageMargins left="0.70866141732283472" right="0.70866141732283472" top="0.74803149606299213" bottom="0.74803149606299213" header="0.31496062992125984" footer="0.31496062992125984"/>
  <pageSetup paperSize="9" fitToWidth="1" fitToHeight="1" orientation="portrait" usePrinterDefaults="1"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sheetPr>
    <tabColor theme="4"/>
  </sheetPr>
  <dimension ref="A1:L36"/>
  <sheetViews>
    <sheetView view="pageBreakPreview" zoomScaleSheetLayoutView="100" workbookViewId="0"/>
  </sheetViews>
  <sheetFormatPr defaultRowHeight="13.5"/>
  <cols>
    <col min="1" max="1" width="1.125" style="1168" customWidth="1"/>
    <col min="2" max="2" width="20" style="1168" customWidth="1"/>
    <col min="3" max="3" width="9.75" style="1168" customWidth="1"/>
    <col min="4" max="4" width="15.25" style="1168" customWidth="1"/>
    <col min="5" max="5" width="17.5" style="1168" customWidth="1"/>
    <col min="6" max="6" width="12.75" style="1168" customWidth="1"/>
    <col min="7" max="7" width="11" style="1168" customWidth="1"/>
    <col min="8" max="8" width="5" style="1168" customWidth="1"/>
    <col min="9" max="9" width="3.625" style="1168" customWidth="1"/>
    <col min="10" max="10" width="8.375" style="1168" customWidth="1"/>
    <col min="11" max="11" width="1" style="1168" customWidth="1"/>
    <col min="12" max="12" width="2.5" style="1168" customWidth="1"/>
    <col min="13" max="259" width="9" style="1168" customWidth="1"/>
    <col min="260" max="260" width="1.125" style="1168" customWidth="1"/>
    <col min="261" max="262" width="15.625" style="1168" customWidth="1"/>
    <col min="263" max="263" width="15.25" style="1168" customWidth="1"/>
    <col min="264" max="264" width="17.5" style="1168" customWidth="1"/>
    <col min="265" max="265" width="15.125" style="1168" customWidth="1"/>
    <col min="266" max="266" width="15.25" style="1168" customWidth="1"/>
    <col min="267" max="267" width="3.75" style="1168" customWidth="1"/>
    <col min="268" max="268" width="2.5" style="1168" customWidth="1"/>
    <col min="269" max="515" width="9" style="1168" customWidth="1"/>
    <col min="516" max="516" width="1.125" style="1168" customWidth="1"/>
    <col min="517" max="518" width="15.625" style="1168" customWidth="1"/>
    <col min="519" max="519" width="15.25" style="1168" customWidth="1"/>
    <col min="520" max="520" width="17.5" style="1168" customWidth="1"/>
    <col min="521" max="521" width="15.125" style="1168" customWidth="1"/>
    <col min="522" max="522" width="15.25" style="1168" customWidth="1"/>
    <col min="523" max="523" width="3.75" style="1168" customWidth="1"/>
    <col min="524" max="524" width="2.5" style="1168" customWidth="1"/>
    <col min="525" max="771" width="9" style="1168" customWidth="1"/>
    <col min="772" max="772" width="1.125" style="1168" customWidth="1"/>
    <col min="773" max="774" width="15.625" style="1168" customWidth="1"/>
    <col min="775" max="775" width="15.25" style="1168" customWidth="1"/>
    <col min="776" max="776" width="17.5" style="1168" customWidth="1"/>
    <col min="777" max="777" width="15.125" style="1168" customWidth="1"/>
    <col min="778" max="778" width="15.25" style="1168" customWidth="1"/>
    <col min="779" max="779" width="3.75" style="1168" customWidth="1"/>
    <col min="780" max="780" width="2.5" style="1168" customWidth="1"/>
    <col min="781" max="1027" width="9" style="1168" customWidth="1"/>
    <col min="1028" max="1028" width="1.125" style="1168" customWidth="1"/>
    <col min="1029" max="1030" width="15.625" style="1168" customWidth="1"/>
    <col min="1031" max="1031" width="15.25" style="1168" customWidth="1"/>
    <col min="1032" max="1032" width="17.5" style="1168" customWidth="1"/>
    <col min="1033" max="1033" width="15.125" style="1168" customWidth="1"/>
    <col min="1034" max="1034" width="15.25" style="1168" customWidth="1"/>
    <col min="1035" max="1035" width="3.75" style="1168" customWidth="1"/>
    <col min="1036" max="1036" width="2.5" style="1168" customWidth="1"/>
    <col min="1037" max="1283" width="9" style="1168" customWidth="1"/>
    <col min="1284" max="1284" width="1.125" style="1168" customWidth="1"/>
    <col min="1285" max="1286" width="15.625" style="1168" customWidth="1"/>
    <col min="1287" max="1287" width="15.25" style="1168" customWidth="1"/>
    <col min="1288" max="1288" width="17.5" style="1168" customWidth="1"/>
    <col min="1289" max="1289" width="15.125" style="1168" customWidth="1"/>
    <col min="1290" max="1290" width="15.25" style="1168" customWidth="1"/>
    <col min="1291" max="1291" width="3.75" style="1168" customWidth="1"/>
    <col min="1292" max="1292" width="2.5" style="1168" customWidth="1"/>
    <col min="1293" max="1539" width="9" style="1168" customWidth="1"/>
    <col min="1540" max="1540" width="1.125" style="1168" customWidth="1"/>
    <col min="1541" max="1542" width="15.625" style="1168" customWidth="1"/>
    <col min="1543" max="1543" width="15.25" style="1168" customWidth="1"/>
    <col min="1544" max="1544" width="17.5" style="1168" customWidth="1"/>
    <col min="1545" max="1545" width="15.125" style="1168" customWidth="1"/>
    <col min="1546" max="1546" width="15.25" style="1168" customWidth="1"/>
    <col min="1547" max="1547" width="3.75" style="1168" customWidth="1"/>
    <col min="1548" max="1548" width="2.5" style="1168" customWidth="1"/>
    <col min="1549" max="1795" width="9" style="1168" customWidth="1"/>
    <col min="1796" max="1796" width="1.125" style="1168" customWidth="1"/>
    <col min="1797" max="1798" width="15.625" style="1168" customWidth="1"/>
    <col min="1799" max="1799" width="15.25" style="1168" customWidth="1"/>
    <col min="1800" max="1800" width="17.5" style="1168" customWidth="1"/>
    <col min="1801" max="1801" width="15.125" style="1168" customWidth="1"/>
    <col min="1802" max="1802" width="15.25" style="1168" customWidth="1"/>
    <col min="1803" max="1803" width="3.75" style="1168" customWidth="1"/>
    <col min="1804" max="1804" width="2.5" style="1168" customWidth="1"/>
    <col min="1805" max="2051" width="9" style="1168" customWidth="1"/>
    <col min="2052" max="2052" width="1.125" style="1168" customWidth="1"/>
    <col min="2053" max="2054" width="15.625" style="1168" customWidth="1"/>
    <col min="2055" max="2055" width="15.25" style="1168" customWidth="1"/>
    <col min="2056" max="2056" width="17.5" style="1168" customWidth="1"/>
    <col min="2057" max="2057" width="15.125" style="1168" customWidth="1"/>
    <col min="2058" max="2058" width="15.25" style="1168" customWidth="1"/>
    <col min="2059" max="2059" width="3.75" style="1168" customWidth="1"/>
    <col min="2060" max="2060" width="2.5" style="1168" customWidth="1"/>
    <col min="2061" max="2307" width="9" style="1168" customWidth="1"/>
    <col min="2308" max="2308" width="1.125" style="1168" customWidth="1"/>
    <col min="2309" max="2310" width="15.625" style="1168" customWidth="1"/>
    <col min="2311" max="2311" width="15.25" style="1168" customWidth="1"/>
    <col min="2312" max="2312" width="17.5" style="1168" customWidth="1"/>
    <col min="2313" max="2313" width="15.125" style="1168" customWidth="1"/>
    <col min="2314" max="2314" width="15.25" style="1168" customWidth="1"/>
    <col min="2315" max="2315" width="3.75" style="1168" customWidth="1"/>
    <col min="2316" max="2316" width="2.5" style="1168" customWidth="1"/>
    <col min="2317" max="2563" width="9" style="1168" customWidth="1"/>
    <col min="2564" max="2564" width="1.125" style="1168" customWidth="1"/>
    <col min="2565" max="2566" width="15.625" style="1168" customWidth="1"/>
    <col min="2567" max="2567" width="15.25" style="1168" customWidth="1"/>
    <col min="2568" max="2568" width="17.5" style="1168" customWidth="1"/>
    <col min="2569" max="2569" width="15.125" style="1168" customWidth="1"/>
    <col min="2570" max="2570" width="15.25" style="1168" customWidth="1"/>
    <col min="2571" max="2571" width="3.75" style="1168" customWidth="1"/>
    <col min="2572" max="2572" width="2.5" style="1168" customWidth="1"/>
    <col min="2573" max="2819" width="9" style="1168" customWidth="1"/>
    <col min="2820" max="2820" width="1.125" style="1168" customWidth="1"/>
    <col min="2821" max="2822" width="15.625" style="1168" customWidth="1"/>
    <col min="2823" max="2823" width="15.25" style="1168" customWidth="1"/>
    <col min="2824" max="2824" width="17.5" style="1168" customWidth="1"/>
    <col min="2825" max="2825" width="15.125" style="1168" customWidth="1"/>
    <col min="2826" max="2826" width="15.25" style="1168" customWidth="1"/>
    <col min="2827" max="2827" width="3.75" style="1168" customWidth="1"/>
    <col min="2828" max="2828" width="2.5" style="1168" customWidth="1"/>
    <col min="2829" max="3075" width="9" style="1168" customWidth="1"/>
    <col min="3076" max="3076" width="1.125" style="1168" customWidth="1"/>
    <col min="3077" max="3078" width="15.625" style="1168" customWidth="1"/>
    <col min="3079" max="3079" width="15.25" style="1168" customWidth="1"/>
    <col min="3080" max="3080" width="17.5" style="1168" customWidth="1"/>
    <col min="3081" max="3081" width="15.125" style="1168" customWidth="1"/>
    <col min="3082" max="3082" width="15.25" style="1168" customWidth="1"/>
    <col min="3083" max="3083" width="3.75" style="1168" customWidth="1"/>
    <col min="3084" max="3084" width="2.5" style="1168" customWidth="1"/>
    <col min="3085" max="3331" width="9" style="1168" customWidth="1"/>
    <col min="3332" max="3332" width="1.125" style="1168" customWidth="1"/>
    <col min="3333" max="3334" width="15.625" style="1168" customWidth="1"/>
    <col min="3335" max="3335" width="15.25" style="1168" customWidth="1"/>
    <col min="3336" max="3336" width="17.5" style="1168" customWidth="1"/>
    <col min="3337" max="3337" width="15.125" style="1168" customWidth="1"/>
    <col min="3338" max="3338" width="15.25" style="1168" customWidth="1"/>
    <col min="3339" max="3339" width="3.75" style="1168" customWidth="1"/>
    <col min="3340" max="3340" width="2.5" style="1168" customWidth="1"/>
    <col min="3341" max="3587" width="9" style="1168" customWidth="1"/>
    <col min="3588" max="3588" width="1.125" style="1168" customWidth="1"/>
    <col min="3589" max="3590" width="15.625" style="1168" customWidth="1"/>
    <col min="3591" max="3591" width="15.25" style="1168" customWidth="1"/>
    <col min="3592" max="3592" width="17.5" style="1168" customWidth="1"/>
    <col min="3593" max="3593" width="15.125" style="1168" customWidth="1"/>
    <col min="3594" max="3594" width="15.25" style="1168" customWidth="1"/>
    <col min="3595" max="3595" width="3.75" style="1168" customWidth="1"/>
    <col min="3596" max="3596" width="2.5" style="1168" customWidth="1"/>
    <col min="3597" max="3843" width="9" style="1168" customWidth="1"/>
    <col min="3844" max="3844" width="1.125" style="1168" customWidth="1"/>
    <col min="3845" max="3846" width="15.625" style="1168" customWidth="1"/>
    <col min="3847" max="3847" width="15.25" style="1168" customWidth="1"/>
    <col min="3848" max="3848" width="17.5" style="1168" customWidth="1"/>
    <col min="3849" max="3849" width="15.125" style="1168" customWidth="1"/>
    <col min="3850" max="3850" width="15.25" style="1168" customWidth="1"/>
    <col min="3851" max="3851" width="3.75" style="1168" customWidth="1"/>
    <col min="3852" max="3852" width="2.5" style="1168" customWidth="1"/>
    <col min="3853" max="4099" width="9" style="1168" customWidth="1"/>
    <col min="4100" max="4100" width="1.125" style="1168" customWidth="1"/>
    <col min="4101" max="4102" width="15.625" style="1168" customWidth="1"/>
    <col min="4103" max="4103" width="15.25" style="1168" customWidth="1"/>
    <col min="4104" max="4104" width="17.5" style="1168" customWidth="1"/>
    <col min="4105" max="4105" width="15.125" style="1168" customWidth="1"/>
    <col min="4106" max="4106" width="15.25" style="1168" customWidth="1"/>
    <col min="4107" max="4107" width="3.75" style="1168" customWidth="1"/>
    <col min="4108" max="4108" width="2.5" style="1168" customWidth="1"/>
    <col min="4109" max="4355" width="9" style="1168" customWidth="1"/>
    <col min="4356" max="4356" width="1.125" style="1168" customWidth="1"/>
    <col min="4357" max="4358" width="15.625" style="1168" customWidth="1"/>
    <col min="4359" max="4359" width="15.25" style="1168" customWidth="1"/>
    <col min="4360" max="4360" width="17.5" style="1168" customWidth="1"/>
    <col min="4361" max="4361" width="15.125" style="1168" customWidth="1"/>
    <col min="4362" max="4362" width="15.25" style="1168" customWidth="1"/>
    <col min="4363" max="4363" width="3.75" style="1168" customWidth="1"/>
    <col min="4364" max="4364" width="2.5" style="1168" customWidth="1"/>
    <col min="4365" max="4611" width="9" style="1168" customWidth="1"/>
    <col min="4612" max="4612" width="1.125" style="1168" customWidth="1"/>
    <col min="4613" max="4614" width="15.625" style="1168" customWidth="1"/>
    <col min="4615" max="4615" width="15.25" style="1168" customWidth="1"/>
    <col min="4616" max="4616" width="17.5" style="1168" customWidth="1"/>
    <col min="4617" max="4617" width="15.125" style="1168" customWidth="1"/>
    <col min="4618" max="4618" width="15.25" style="1168" customWidth="1"/>
    <col min="4619" max="4619" width="3.75" style="1168" customWidth="1"/>
    <col min="4620" max="4620" width="2.5" style="1168" customWidth="1"/>
    <col min="4621" max="4867" width="9" style="1168" customWidth="1"/>
    <col min="4868" max="4868" width="1.125" style="1168" customWidth="1"/>
    <col min="4869" max="4870" width="15.625" style="1168" customWidth="1"/>
    <col min="4871" max="4871" width="15.25" style="1168" customWidth="1"/>
    <col min="4872" max="4872" width="17.5" style="1168" customWidth="1"/>
    <col min="4873" max="4873" width="15.125" style="1168" customWidth="1"/>
    <col min="4874" max="4874" width="15.25" style="1168" customWidth="1"/>
    <col min="4875" max="4875" width="3.75" style="1168" customWidth="1"/>
    <col min="4876" max="4876" width="2.5" style="1168" customWidth="1"/>
    <col min="4877" max="5123" width="9" style="1168" customWidth="1"/>
    <col min="5124" max="5124" width="1.125" style="1168" customWidth="1"/>
    <col min="5125" max="5126" width="15.625" style="1168" customWidth="1"/>
    <col min="5127" max="5127" width="15.25" style="1168" customWidth="1"/>
    <col min="5128" max="5128" width="17.5" style="1168" customWidth="1"/>
    <col min="5129" max="5129" width="15.125" style="1168" customWidth="1"/>
    <col min="5130" max="5130" width="15.25" style="1168" customWidth="1"/>
    <col min="5131" max="5131" width="3.75" style="1168" customWidth="1"/>
    <col min="5132" max="5132" width="2.5" style="1168" customWidth="1"/>
    <col min="5133" max="5379" width="9" style="1168" customWidth="1"/>
    <col min="5380" max="5380" width="1.125" style="1168" customWidth="1"/>
    <col min="5381" max="5382" width="15.625" style="1168" customWidth="1"/>
    <col min="5383" max="5383" width="15.25" style="1168" customWidth="1"/>
    <col min="5384" max="5384" width="17.5" style="1168" customWidth="1"/>
    <col min="5385" max="5385" width="15.125" style="1168" customWidth="1"/>
    <col min="5386" max="5386" width="15.25" style="1168" customWidth="1"/>
    <col min="5387" max="5387" width="3.75" style="1168" customWidth="1"/>
    <col min="5388" max="5388" width="2.5" style="1168" customWidth="1"/>
    <col min="5389" max="5635" width="9" style="1168" customWidth="1"/>
    <col min="5636" max="5636" width="1.125" style="1168" customWidth="1"/>
    <col min="5637" max="5638" width="15.625" style="1168" customWidth="1"/>
    <col min="5639" max="5639" width="15.25" style="1168" customWidth="1"/>
    <col min="5640" max="5640" width="17.5" style="1168" customWidth="1"/>
    <col min="5641" max="5641" width="15.125" style="1168" customWidth="1"/>
    <col min="5642" max="5642" width="15.25" style="1168" customWidth="1"/>
    <col min="5643" max="5643" width="3.75" style="1168" customWidth="1"/>
    <col min="5644" max="5644" width="2.5" style="1168" customWidth="1"/>
    <col min="5645" max="5891" width="9" style="1168" customWidth="1"/>
    <col min="5892" max="5892" width="1.125" style="1168" customWidth="1"/>
    <col min="5893" max="5894" width="15.625" style="1168" customWidth="1"/>
    <col min="5895" max="5895" width="15.25" style="1168" customWidth="1"/>
    <col min="5896" max="5896" width="17.5" style="1168" customWidth="1"/>
    <col min="5897" max="5897" width="15.125" style="1168" customWidth="1"/>
    <col min="5898" max="5898" width="15.25" style="1168" customWidth="1"/>
    <col min="5899" max="5899" width="3.75" style="1168" customWidth="1"/>
    <col min="5900" max="5900" width="2.5" style="1168" customWidth="1"/>
    <col min="5901" max="6147" width="9" style="1168" customWidth="1"/>
    <col min="6148" max="6148" width="1.125" style="1168" customWidth="1"/>
    <col min="6149" max="6150" width="15.625" style="1168" customWidth="1"/>
    <col min="6151" max="6151" width="15.25" style="1168" customWidth="1"/>
    <col min="6152" max="6152" width="17.5" style="1168" customWidth="1"/>
    <col min="6153" max="6153" width="15.125" style="1168" customWidth="1"/>
    <col min="6154" max="6154" width="15.25" style="1168" customWidth="1"/>
    <col min="6155" max="6155" width="3.75" style="1168" customWidth="1"/>
    <col min="6156" max="6156" width="2.5" style="1168" customWidth="1"/>
    <col min="6157" max="6403" width="9" style="1168" customWidth="1"/>
    <col min="6404" max="6404" width="1.125" style="1168" customWidth="1"/>
    <col min="6405" max="6406" width="15.625" style="1168" customWidth="1"/>
    <col min="6407" max="6407" width="15.25" style="1168" customWidth="1"/>
    <col min="6408" max="6408" width="17.5" style="1168" customWidth="1"/>
    <col min="6409" max="6409" width="15.125" style="1168" customWidth="1"/>
    <col min="6410" max="6410" width="15.25" style="1168" customWidth="1"/>
    <col min="6411" max="6411" width="3.75" style="1168" customWidth="1"/>
    <col min="6412" max="6412" width="2.5" style="1168" customWidth="1"/>
    <col min="6413" max="6659" width="9" style="1168" customWidth="1"/>
    <col min="6660" max="6660" width="1.125" style="1168" customWidth="1"/>
    <col min="6661" max="6662" width="15.625" style="1168" customWidth="1"/>
    <col min="6663" max="6663" width="15.25" style="1168" customWidth="1"/>
    <col min="6664" max="6664" width="17.5" style="1168" customWidth="1"/>
    <col min="6665" max="6665" width="15.125" style="1168" customWidth="1"/>
    <col min="6666" max="6666" width="15.25" style="1168" customWidth="1"/>
    <col min="6667" max="6667" width="3.75" style="1168" customWidth="1"/>
    <col min="6668" max="6668" width="2.5" style="1168" customWidth="1"/>
    <col min="6669" max="6915" width="9" style="1168" customWidth="1"/>
    <col min="6916" max="6916" width="1.125" style="1168" customWidth="1"/>
    <col min="6917" max="6918" width="15.625" style="1168" customWidth="1"/>
    <col min="6919" max="6919" width="15.25" style="1168" customWidth="1"/>
    <col min="6920" max="6920" width="17.5" style="1168" customWidth="1"/>
    <col min="6921" max="6921" width="15.125" style="1168" customWidth="1"/>
    <col min="6922" max="6922" width="15.25" style="1168" customWidth="1"/>
    <col min="6923" max="6923" width="3.75" style="1168" customWidth="1"/>
    <col min="6924" max="6924" width="2.5" style="1168" customWidth="1"/>
    <col min="6925" max="7171" width="9" style="1168" customWidth="1"/>
    <col min="7172" max="7172" width="1.125" style="1168" customWidth="1"/>
    <col min="7173" max="7174" width="15.625" style="1168" customWidth="1"/>
    <col min="7175" max="7175" width="15.25" style="1168" customWidth="1"/>
    <col min="7176" max="7176" width="17.5" style="1168" customWidth="1"/>
    <col min="7177" max="7177" width="15.125" style="1168" customWidth="1"/>
    <col min="7178" max="7178" width="15.25" style="1168" customWidth="1"/>
    <col min="7179" max="7179" width="3.75" style="1168" customWidth="1"/>
    <col min="7180" max="7180" width="2.5" style="1168" customWidth="1"/>
    <col min="7181" max="7427" width="9" style="1168" customWidth="1"/>
    <col min="7428" max="7428" width="1.125" style="1168" customWidth="1"/>
    <col min="7429" max="7430" width="15.625" style="1168" customWidth="1"/>
    <col min="7431" max="7431" width="15.25" style="1168" customWidth="1"/>
    <col min="7432" max="7432" width="17.5" style="1168" customWidth="1"/>
    <col min="7433" max="7433" width="15.125" style="1168" customWidth="1"/>
    <col min="7434" max="7434" width="15.25" style="1168" customWidth="1"/>
    <col min="7435" max="7435" width="3.75" style="1168" customWidth="1"/>
    <col min="7436" max="7436" width="2.5" style="1168" customWidth="1"/>
    <col min="7437" max="7683" width="9" style="1168" customWidth="1"/>
    <col min="7684" max="7684" width="1.125" style="1168" customWidth="1"/>
    <col min="7685" max="7686" width="15.625" style="1168" customWidth="1"/>
    <col min="7687" max="7687" width="15.25" style="1168" customWidth="1"/>
    <col min="7688" max="7688" width="17.5" style="1168" customWidth="1"/>
    <col min="7689" max="7689" width="15.125" style="1168" customWidth="1"/>
    <col min="7690" max="7690" width="15.25" style="1168" customWidth="1"/>
    <col min="7691" max="7691" width="3.75" style="1168" customWidth="1"/>
    <col min="7692" max="7692" width="2.5" style="1168" customWidth="1"/>
    <col min="7693" max="7939" width="9" style="1168" customWidth="1"/>
    <col min="7940" max="7940" width="1.125" style="1168" customWidth="1"/>
    <col min="7941" max="7942" width="15.625" style="1168" customWidth="1"/>
    <col min="7943" max="7943" width="15.25" style="1168" customWidth="1"/>
    <col min="7944" max="7944" width="17.5" style="1168" customWidth="1"/>
    <col min="7945" max="7945" width="15.125" style="1168" customWidth="1"/>
    <col min="7946" max="7946" width="15.25" style="1168" customWidth="1"/>
    <col min="7947" max="7947" width="3.75" style="1168" customWidth="1"/>
    <col min="7948" max="7948" width="2.5" style="1168" customWidth="1"/>
    <col min="7949" max="8195" width="9" style="1168" customWidth="1"/>
    <col min="8196" max="8196" width="1.125" style="1168" customWidth="1"/>
    <col min="8197" max="8198" width="15.625" style="1168" customWidth="1"/>
    <col min="8199" max="8199" width="15.25" style="1168" customWidth="1"/>
    <col min="8200" max="8200" width="17.5" style="1168" customWidth="1"/>
    <col min="8201" max="8201" width="15.125" style="1168" customWidth="1"/>
    <col min="8202" max="8202" width="15.25" style="1168" customWidth="1"/>
    <col min="8203" max="8203" width="3.75" style="1168" customWidth="1"/>
    <col min="8204" max="8204" width="2.5" style="1168" customWidth="1"/>
    <col min="8205" max="8451" width="9" style="1168" customWidth="1"/>
    <col min="8452" max="8452" width="1.125" style="1168" customWidth="1"/>
    <col min="8453" max="8454" width="15.625" style="1168" customWidth="1"/>
    <col min="8455" max="8455" width="15.25" style="1168" customWidth="1"/>
    <col min="8456" max="8456" width="17.5" style="1168" customWidth="1"/>
    <col min="8457" max="8457" width="15.125" style="1168" customWidth="1"/>
    <col min="8458" max="8458" width="15.25" style="1168" customWidth="1"/>
    <col min="8459" max="8459" width="3.75" style="1168" customWidth="1"/>
    <col min="8460" max="8460" width="2.5" style="1168" customWidth="1"/>
    <col min="8461" max="8707" width="9" style="1168" customWidth="1"/>
    <col min="8708" max="8708" width="1.125" style="1168" customWidth="1"/>
    <col min="8709" max="8710" width="15.625" style="1168" customWidth="1"/>
    <col min="8711" max="8711" width="15.25" style="1168" customWidth="1"/>
    <col min="8712" max="8712" width="17.5" style="1168" customWidth="1"/>
    <col min="8713" max="8713" width="15.125" style="1168" customWidth="1"/>
    <col min="8714" max="8714" width="15.25" style="1168" customWidth="1"/>
    <col min="8715" max="8715" width="3.75" style="1168" customWidth="1"/>
    <col min="8716" max="8716" width="2.5" style="1168" customWidth="1"/>
    <col min="8717" max="8963" width="9" style="1168" customWidth="1"/>
    <col min="8964" max="8964" width="1.125" style="1168" customWidth="1"/>
    <col min="8965" max="8966" width="15.625" style="1168" customWidth="1"/>
    <col min="8967" max="8967" width="15.25" style="1168" customWidth="1"/>
    <col min="8968" max="8968" width="17.5" style="1168" customWidth="1"/>
    <col min="8969" max="8969" width="15.125" style="1168" customWidth="1"/>
    <col min="8970" max="8970" width="15.25" style="1168" customWidth="1"/>
    <col min="8971" max="8971" width="3.75" style="1168" customWidth="1"/>
    <col min="8972" max="8972" width="2.5" style="1168" customWidth="1"/>
    <col min="8973" max="9219" width="9" style="1168" customWidth="1"/>
    <col min="9220" max="9220" width="1.125" style="1168" customWidth="1"/>
    <col min="9221" max="9222" width="15.625" style="1168" customWidth="1"/>
    <col min="9223" max="9223" width="15.25" style="1168" customWidth="1"/>
    <col min="9224" max="9224" width="17.5" style="1168" customWidth="1"/>
    <col min="9225" max="9225" width="15.125" style="1168" customWidth="1"/>
    <col min="9226" max="9226" width="15.25" style="1168" customWidth="1"/>
    <col min="9227" max="9227" width="3.75" style="1168" customWidth="1"/>
    <col min="9228" max="9228" width="2.5" style="1168" customWidth="1"/>
    <col min="9229" max="9475" width="9" style="1168" customWidth="1"/>
    <col min="9476" max="9476" width="1.125" style="1168" customWidth="1"/>
    <col min="9477" max="9478" width="15.625" style="1168" customWidth="1"/>
    <col min="9479" max="9479" width="15.25" style="1168" customWidth="1"/>
    <col min="9480" max="9480" width="17.5" style="1168" customWidth="1"/>
    <col min="9481" max="9481" width="15.125" style="1168" customWidth="1"/>
    <col min="9482" max="9482" width="15.25" style="1168" customWidth="1"/>
    <col min="9483" max="9483" width="3.75" style="1168" customWidth="1"/>
    <col min="9484" max="9484" width="2.5" style="1168" customWidth="1"/>
    <col min="9485" max="9731" width="9" style="1168" customWidth="1"/>
    <col min="9732" max="9732" width="1.125" style="1168" customWidth="1"/>
    <col min="9733" max="9734" width="15.625" style="1168" customWidth="1"/>
    <col min="9735" max="9735" width="15.25" style="1168" customWidth="1"/>
    <col min="9736" max="9736" width="17.5" style="1168" customWidth="1"/>
    <col min="9737" max="9737" width="15.125" style="1168" customWidth="1"/>
    <col min="9738" max="9738" width="15.25" style="1168" customWidth="1"/>
    <col min="9739" max="9739" width="3.75" style="1168" customWidth="1"/>
    <col min="9740" max="9740" width="2.5" style="1168" customWidth="1"/>
    <col min="9741" max="9987" width="9" style="1168" customWidth="1"/>
    <col min="9988" max="9988" width="1.125" style="1168" customWidth="1"/>
    <col min="9989" max="9990" width="15.625" style="1168" customWidth="1"/>
    <col min="9991" max="9991" width="15.25" style="1168" customWidth="1"/>
    <col min="9992" max="9992" width="17.5" style="1168" customWidth="1"/>
    <col min="9993" max="9993" width="15.125" style="1168" customWidth="1"/>
    <col min="9994" max="9994" width="15.25" style="1168" customWidth="1"/>
    <col min="9995" max="9995" width="3.75" style="1168" customWidth="1"/>
    <col min="9996" max="9996" width="2.5" style="1168" customWidth="1"/>
    <col min="9997" max="10243" width="9" style="1168" customWidth="1"/>
    <col min="10244" max="10244" width="1.125" style="1168" customWidth="1"/>
    <col min="10245" max="10246" width="15.625" style="1168" customWidth="1"/>
    <col min="10247" max="10247" width="15.25" style="1168" customWidth="1"/>
    <col min="10248" max="10248" width="17.5" style="1168" customWidth="1"/>
    <col min="10249" max="10249" width="15.125" style="1168" customWidth="1"/>
    <col min="10250" max="10250" width="15.25" style="1168" customWidth="1"/>
    <col min="10251" max="10251" width="3.75" style="1168" customWidth="1"/>
    <col min="10252" max="10252" width="2.5" style="1168" customWidth="1"/>
    <col min="10253" max="10499" width="9" style="1168" customWidth="1"/>
    <col min="10500" max="10500" width="1.125" style="1168" customWidth="1"/>
    <col min="10501" max="10502" width="15.625" style="1168" customWidth="1"/>
    <col min="10503" max="10503" width="15.25" style="1168" customWidth="1"/>
    <col min="10504" max="10504" width="17.5" style="1168" customWidth="1"/>
    <col min="10505" max="10505" width="15.125" style="1168" customWidth="1"/>
    <col min="10506" max="10506" width="15.25" style="1168" customWidth="1"/>
    <col min="10507" max="10507" width="3.75" style="1168" customWidth="1"/>
    <col min="10508" max="10508" width="2.5" style="1168" customWidth="1"/>
    <col min="10509" max="10755" width="9" style="1168" customWidth="1"/>
    <col min="10756" max="10756" width="1.125" style="1168" customWidth="1"/>
    <col min="10757" max="10758" width="15.625" style="1168" customWidth="1"/>
    <col min="10759" max="10759" width="15.25" style="1168" customWidth="1"/>
    <col min="10760" max="10760" width="17.5" style="1168" customWidth="1"/>
    <col min="10761" max="10761" width="15.125" style="1168" customWidth="1"/>
    <col min="10762" max="10762" width="15.25" style="1168" customWidth="1"/>
    <col min="10763" max="10763" width="3.75" style="1168" customWidth="1"/>
    <col min="10764" max="10764" width="2.5" style="1168" customWidth="1"/>
    <col min="10765" max="11011" width="9" style="1168" customWidth="1"/>
    <col min="11012" max="11012" width="1.125" style="1168" customWidth="1"/>
    <col min="11013" max="11014" width="15.625" style="1168" customWidth="1"/>
    <col min="11015" max="11015" width="15.25" style="1168" customWidth="1"/>
    <col min="11016" max="11016" width="17.5" style="1168" customWidth="1"/>
    <col min="11017" max="11017" width="15.125" style="1168" customWidth="1"/>
    <col min="11018" max="11018" width="15.25" style="1168" customWidth="1"/>
    <col min="11019" max="11019" width="3.75" style="1168" customWidth="1"/>
    <col min="11020" max="11020" width="2.5" style="1168" customWidth="1"/>
    <col min="11021" max="11267" width="9" style="1168" customWidth="1"/>
    <col min="11268" max="11268" width="1.125" style="1168" customWidth="1"/>
    <col min="11269" max="11270" width="15.625" style="1168" customWidth="1"/>
    <col min="11271" max="11271" width="15.25" style="1168" customWidth="1"/>
    <col min="11272" max="11272" width="17.5" style="1168" customWidth="1"/>
    <col min="11273" max="11273" width="15.125" style="1168" customWidth="1"/>
    <col min="11274" max="11274" width="15.25" style="1168" customWidth="1"/>
    <col min="11275" max="11275" width="3.75" style="1168" customWidth="1"/>
    <col min="11276" max="11276" width="2.5" style="1168" customWidth="1"/>
    <col min="11277" max="11523" width="9" style="1168" customWidth="1"/>
    <col min="11524" max="11524" width="1.125" style="1168" customWidth="1"/>
    <col min="11525" max="11526" width="15.625" style="1168" customWidth="1"/>
    <col min="11527" max="11527" width="15.25" style="1168" customWidth="1"/>
    <col min="11528" max="11528" width="17.5" style="1168" customWidth="1"/>
    <col min="11529" max="11529" width="15.125" style="1168" customWidth="1"/>
    <col min="11530" max="11530" width="15.25" style="1168" customWidth="1"/>
    <col min="11531" max="11531" width="3.75" style="1168" customWidth="1"/>
    <col min="11532" max="11532" width="2.5" style="1168" customWidth="1"/>
    <col min="11533" max="11779" width="9" style="1168" customWidth="1"/>
    <col min="11780" max="11780" width="1.125" style="1168" customWidth="1"/>
    <col min="11781" max="11782" width="15.625" style="1168" customWidth="1"/>
    <col min="11783" max="11783" width="15.25" style="1168" customWidth="1"/>
    <col min="11784" max="11784" width="17.5" style="1168" customWidth="1"/>
    <col min="11785" max="11785" width="15.125" style="1168" customWidth="1"/>
    <col min="11786" max="11786" width="15.25" style="1168" customWidth="1"/>
    <col min="11787" max="11787" width="3.75" style="1168" customWidth="1"/>
    <col min="11788" max="11788" width="2.5" style="1168" customWidth="1"/>
    <col min="11789" max="12035" width="9" style="1168" customWidth="1"/>
    <col min="12036" max="12036" width="1.125" style="1168" customWidth="1"/>
    <col min="12037" max="12038" width="15.625" style="1168" customWidth="1"/>
    <col min="12039" max="12039" width="15.25" style="1168" customWidth="1"/>
    <col min="12040" max="12040" width="17.5" style="1168" customWidth="1"/>
    <col min="12041" max="12041" width="15.125" style="1168" customWidth="1"/>
    <col min="12042" max="12042" width="15.25" style="1168" customWidth="1"/>
    <col min="12043" max="12043" width="3.75" style="1168" customWidth="1"/>
    <col min="12044" max="12044" width="2.5" style="1168" customWidth="1"/>
    <col min="12045" max="12291" width="9" style="1168" customWidth="1"/>
    <col min="12292" max="12292" width="1.125" style="1168" customWidth="1"/>
    <col min="12293" max="12294" width="15.625" style="1168" customWidth="1"/>
    <col min="12295" max="12295" width="15.25" style="1168" customWidth="1"/>
    <col min="12296" max="12296" width="17.5" style="1168" customWidth="1"/>
    <col min="12297" max="12297" width="15.125" style="1168" customWidth="1"/>
    <col min="12298" max="12298" width="15.25" style="1168" customWidth="1"/>
    <col min="12299" max="12299" width="3.75" style="1168" customWidth="1"/>
    <col min="12300" max="12300" width="2.5" style="1168" customWidth="1"/>
    <col min="12301" max="12547" width="9" style="1168" customWidth="1"/>
    <col min="12548" max="12548" width="1.125" style="1168" customWidth="1"/>
    <col min="12549" max="12550" width="15.625" style="1168" customWidth="1"/>
    <col min="12551" max="12551" width="15.25" style="1168" customWidth="1"/>
    <col min="12552" max="12552" width="17.5" style="1168" customWidth="1"/>
    <col min="12553" max="12553" width="15.125" style="1168" customWidth="1"/>
    <col min="12554" max="12554" width="15.25" style="1168" customWidth="1"/>
    <col min="12555" max="12555" width="3.75" style="1168" customWidth="1"/>
    <col min="12556" max="12556" width="2.5" style="1168" customWidth="1"/>
    <col min="12557" max="12803" width="9" style="1168" customWidth="1"/>
    <col min="12804" max="12804" width="1.125" style="1168" customWidth="1"/>
    <col min="12805" max="12806" width="15.625" style="1168" customWidth="1"/>
    <col min="12807" max="12807" width="15.25" style="1168" customWidth="1"/>
    <col min="12808" max="12808" width="17.5" style="1168" customWidth="1"/>
    <col min="12809" max="12809" width="15.125" style="1168" customWidth="1"/>
    <col min="12810" max="12810" width="15.25" style="1168" customWidth="1"/>
    <col min="12811" max="12811" width="3.75" style="1168" customWidth="1"/>
    <col min="12812" max="12812" width="2.5" style="1168" customWidth="1"/>
    <col min="12813" max="13059" width="9" style="1168" customWidth="1"/>
    <col min="13060" max="13060" width="1.125" style="1168" customWidth="1"/>
    <col min="13061" max="13062" width="15.625" style="1168" customWidth="1"/>
    <col min="13063" max="13063" width="15.25" style="1168" customWidth="1"/>
    <col min="13064" max="13064" width="17.5" style="1168" customWidth="1"/>
    <col min="13065" max="13065" width="15.125" style="1168" customWidth="1"/>
    <col min="13066" max="13066" width="15.25" style="1168" customWidth="1"/>
    <col min="13067" max="13067" width="3.75" style="1168" customWidth="1"/>
    <col min="13068" max="13068" width="2.5" style="1168" customWidth="1"/>
    <col min="13069" max="13315" width="9" style="1168" customWidth="1"/>
    <col min="13316" max="13316" width="1.125" style="1168" customWidth="1"/>
    <col min="13317" max="13318" width="15.625" style="1168" customWidth="1"/>
    <col min="13319" max="13319" width="15.25" style="1168" customWidth="1"/>
    <col min="13320" max="13320" width="17.5" style="1168" customWidth="1"/>
    <col min="13321" max="13321" width="15.125" style="1168" customWidth="1"/>
    <col min="13322" max="13322" width="15.25" style="1168" customWidth="1"/>
    <col min="13323" max="13323" width="3.75" style="1168" customWidth="1"/>
    <col min="13324" max="13324" width="2.5" style="1168" customWidth="1"/>
    <col min="13325" max="13571" width="9" style="1168" customWidth="1"/>
    <col min="13572" max="13572" width="1.125" style="1168" customWidth="1"/>
    <col min="13573" max="13574" width="15.625" style="1168" customWidth="1"/>
    <col min="13575" max="13575" width="15.25" style="1168" customWidth="1"/>
    <col min="13576" max="13576" width="17.5" style="1168" customWidth="1"/>
    <col min="13577" max="13577" width="15.125" style="1168" customWidth="1"/>
    <col min="13578" max="13578" width="15.25" style="1168" customWidth="1"/>
    <col min="13579" max="13579" width="3.75" style="1168" customWidth="1"/>
    <col min="13580" max="13580" width="2.5" style="1168" customWidth="1"/>
    <col min="13581" max="13827" width="9" style="1168" customWidth="1"/>
    <col min="13828" max="13828" width="1.125" style="1168" customWidth="1"/>
    <col min="13829" max="13830" width="15.625" style="1168" customWidth="1"/>
    <col min="13831" max="13831" width="15.25" style="1168" customWidth="1"/>
    <col min="13832" max="13832" width="17.5" style="1168" customWidth="1"/>
    <col min="13833" max="13833" width="15.125" style="1168" customWidth="1"/>
    <col min="13834" max="13834" width="15.25" style="1168" customWidth="1"/>
    <col min="13835" max="13835" width="3.75" style="1168" customWidth="1"/>
    <col min="13836" max="13836" width="2.5" style="1168" customWidth="1"/>
    <col min="13837" max="14083" width="9" style="1168" customWidth="1"/>
    <col min="14084" max="14084" width="1.125" style="1168" customWidth="1"/>
    <col min="14085" max="14086" width="15.625" style="1168" customWidth="1"/>
    <col min="14087" max="14087" width="15.25" style="1168" customWidth="1"/>
    <col min="14088" max="14088" width="17.5" style="1168" customWidth="1"/>
    <col min="14089" max="14089" width="15.125" style="1168" customWidth="1"/>
    <col min="14090" max="14090" width="15.25" style="1168" customWidth="1"/>
    <col min="14091" max="14091" width="3.75" style="1168" customWidth="1"/>
    <col min="14092" max="14092" width="2.5" style="1168" customWidth="1"/>
    <col min="14093" max="14339" width="9" style="1168" customWidth="1"/>
    <col min="14340" max="14340" width="1.125" style="1168" customWidth="1"/>
    <col min="14341" max="14342" width="15.625" style="1168" customWidth="1"/>
    <col min="14343" max="14343" width="15.25" style="1168" customWidth="1"/>
    <col min="14344" max="14344" width="17.5" style="1168" customWidth="1"/>
    <col min="14345" max="14345" width="15.125" style="1168" customWidth="1"/>
    <col min="14346" max="14346" width="15.25" style="1168" customWidth="1"/>
    <col min="14347" max="14347" width="3.75" style="1168" customWidth="1"/>
    <col min="14348" max="14348" width="2.5" style="1168" customWidth="1"/>
    <col min="14349" max="14595" width="9" style="1168" customWidth="1"/>
    <col min="14596" max="14596" width="1.125" style="1168" customWidth="1"/>
    <col min="14597" max="14598" width="15.625" style="1168" customWidth="1"/>
    <col min="14599" max="14599" width="15.25" style="1168" customWidth="1"/>
    <col min="14600" max="14600" width="17.5" style="1168" customWidth="1"/>
    <col min="14601" max="14601" width="15.125" style="1168" customWidth="1"/>
    <col min="14602" max="14602" width="15.25" style="1168" customWidth="1"/>
    <col min="14603" max="14603" width="3.75" style="1168" customWidth="1"/>
    <col min="14604" max="14604" width="2.5" style="1168" customWidth="1"/>
    <col min="14605" max="14851" width="9" style="1168" customWidth="1"/>
    <col min="14852" max="14852" width="1.125" style="1168" customWidth="1"/>
    <col min="14853" max="14854" width="15.625" style="1168" customWidth="1"/>
    <col min="14855" max="14855" width="15.25" style="1168" customWidth="1"/>
    <col min="14856" max="14856" width="17.5" style="1168" customWidth="1"/>
    <col min="14857" max="14857" width="15.125" style="1168" customWidth="1"/>
    <col min="14858" max="14858" width="15.25" style="1168" customWidth="1"/>
    <col min="14859" max="14859" width="3.75" style="1168" customWidth="1"/>
    <col min="14860" max="14860" width="2.5" style="1168" customWidth="1"/>
    <col min="14861" max="15107" width="9" style="1168" customWidth="1"/>
    <col min="15108" max="15108" width="1.125" style="1168" customWidth="1"/>
    <col min="15109" max="15110" width="15.625" style="1168" customWidth="1"/>
    <col min="15111" max="15111" width="15.25" style="1168" customWidth="1"/>
    <col min="15112" max="15112" width="17.5" style="1168" customWidth="1"/>
    <col min="15113" max="15113" width="15.125" style="1168" customWidth="1"/>
    <col min="15114" max="15114" width="15.25" style="1168" customWidth="1"/>
    <col min="15115" max="15115" width="3.75" style="1168" customWidth="1"/>
    <col min="15116" max="15116" width="2.5" style="1168" customWidth="1"/>
    <col min="15117" max="15363" width="9" style="1168" customWidth="1"/>
    <col min="15364" max="15364" width="1.125" style="1168" customWidth="1"/>
    <col min="15365" max="15366" width="15.625" style="1168" customWidth="1"/>
    <col min="15367" max="15367" width="15.25" style="1168" customWidth="1"/>
    <col min="15368" max="15368" width="17.5" style="1168" customWidth="1"/>
    <col min="15369" max="15369" width="15.125" style="1168" customWidth="1"/>
    <col min="15370" max="15370" width="15.25" style="1168" customWidth="1"/>
    <col min="15371" max="15371" width="3.75" style="1168" customWidth="1"/>
    <col min="15372" max="15372" width="2.5" style="1168" customWidth="1"/>
    <col min="15373" max="15619" width="9" style="1168" customWidth="1"/>
    <col min="15620" max="15620" width="1.125" style="1168" customWidth="1"/>
    <col min="15621" max="15622" width="15.625" style="1168" customWidth="1"/>
    <col min="15623" max="15623" width="15.25" style="1168" customWidth="1"/>
    <col min="15624" max="15624" width="17.5" style="1168" customWidth="1"/>
    <col min="15625" max="15625" width="15.125" style="1168" customWidth="1"/>
    <col min="15626" max="15626" width="15.25" style="1168" customWidth="1"/>
    <col min="15627" max="15627" width="3.75" style="1168" customWidth="1"/>
    <col min="15628" max="15628" width="2.5" style="1168" customWidth="1"/>
    <col min="15629" max="15875" width="9" style="1168" customWidth="1"/>
    <col min="15876" max="15876" width="1.125" style="1168" customWidth="1"/>
    <col min="15877" max="15878" width="15.625" style="1168" customWidth="1"/>
    <col min="15879" max="15879" width="15.25" style="1168" customWidth="1"/>
    <col min="15880" max="15880" width="17.5" style="1168" customWidth="1"/>
    <col min="15881" max="15881" width="15.125" style="1168" customWidth="1"/>
    <col min="15882" max="15882" width="15.25" style="1168" customWidth="1"/>
    <col min="15883" max="15883" width="3.75" style="1168" customWidth="1"/>
    <col min="15884" max="15884" width="2.5" style="1168" customWidth="1"/>
    <col min="15885" max="16131" width="9" style="1168" customWidth="1"/>
    <col min="16132" max="16132" width="1.125" style="1168" customWidth="1"/>
    <col min="16133" max="16134" width="15.625" style="1168" customWidth="1"/>
    <col min="16135" max="16135" width="15.25" style="1168" customWidth="1"/>
    <col min="16136" max="16136" width="17.5" style="1168" customWidth="1"/>
    <col min="16137" max="16137" width="15.125" style="1168" customWidth="1"/>
    <col min="16138" max="16138" width="15.25" style="1168" customWidth="1"/>
    <col min="16139" max="16139" width="3.75" style="1168" customWidth="1"/>
    <col min="16140" max="16140" width="2.5" style="1168" customWidth="1"/>
    <col min="16141" max="16384" width="9" style="1168" customWidth="1"/>
  </cols>
  <sheetData>
    <row r="1" spans="1:11" ht="20.100000000000001" customHeight="1">
      <c r="A1" s="226"/>
      <c r="B1" s="239"/>
      <c r="C1" s="239"/>
      <c r="D1" s="239"/>
      <c r="E1" s="239"/>
      <c r="F1" s="239"/>
      <c r="G1" s="239"/>
      <c r="H1" s="239"/>
      <c r="I1" s="239"/>
      <c r="J1" s="239"/>
    </row>
    <row r="2" spans="1:11" ht="20.100000000000001" customHeight="1">
      <c r="A2" s="226"/>
      <c r="B2" s="239"/>
      <c r="C2" s="239"/>
      <c r="D2" s="239"/>
      <c r="E2" s="239"/>
      <c r="F2" s="239"/>
      <c r="G2" s="239"/>
      <c r="H2" s="239"/>
      <c r="I2" s="239"/>
      <c r="J2" s="258" t="s">
        <v>495</v>
      </c>
    </row>
    <row r="3" spans="1:11" ht="20.100000000000001" customHeight="1">
      <c r="A3" s="226"/>
      <c r="B3" s="239"/>
      <c r="C3" s="239"/>
      <c r="D3" s="239"/>
      <c r="E3" s="239"/>
      <c r="F3" s="239"/>
      <c r="G3" s="239"/>
      <c r="H3" s="239"/>
      <c r="I3" s="239"/>
      <c r="J3" s="258"/>
    </row>
    <row r="4" spans="1:11" ht="20.100000000000001" customHeight="1">
      <c r="A4" s="278" t="s">
        <v>254</v>
      </c>
      <c r="B4" s="278"/>
      <c r="C4" s="278"/>
      <c r="D4" s="278"/>
      <c r="E4" s="278"/>
      <c r="F4" s="278"/>
      <c r="G4" s="278"/>
      <c r="H4" s="278"/>
      <c r="I4" s="278"/>
      <c r="J4" s="278"/>
    </row>
    <row r="5" spans="1:11" ht="20.100000000000001" customHeight="1">
      <c r="A5" s="228"/>
      <c r="B5" s="228"/>
      <c r="C5" s="228"/>
      <c r="D5" s="228"/>
      <c r="E5" s="228"/>
      <c r="F5" s="228"/>
      <c r="G5" s="228"/>
      <c r="H5" s="228"/>
      <c r="I5" s="228"/>
      <c r="J5" s="228"/>
    </row>
    <row r="6" spans="1:11" ht="43.5" customHeight="1">
      <c r="A6" s="228"/>
      <c r="B6" s="229" t="s">
        <v>1134</v>
      </c>
      <c r="C6" s="243"/>
      <c r="D6" s="250"/>
      <c r="E6" s="250"/>
      <c r="F6" s="250"/>
      <c r="G6" s="250"/>
      <c r="H6" s="250"/>
      <c r="I6" s="250"/>
      <c r="J6" s="267"/>
    </row>
    <row r="7" spans="1:11" ht="43.5" customHeight="1">
      <c r="A7" s="228"/>
      <c r="B7" s="231" t="s">
        <v>56</v>
      </c>
      <c r="C7" s="243"/>
      <c r="D7" s="250"/>
      <c r="E7" s="250"/>
      <c r="F7" s="250"/>
      <c r="G7" s="250"/>
      <c r="H7" s="250"/>
      <c r="I7" s="250"/>
      <c r="J7" s="267"/>
    </row>
    <row r="8" spans="1:11" ht="43.5" customHeight="1">
      <c r="A8" s="239"/>
      <c r="B8" s="235" t="s">
        <v>597</v>
      </c>
      <c r="C8" s="279" t="s">
        <v>969</v>
      </c>
      <c r="D8" s="282"/>
      <c r="E8" s="282"/>
      <c r="F8" s="282"/>
      <c r="G8" s="282"/>
      <c r="H8" s="282"/>
      <c r="I8" s="282"/>
      <c r="J8" s="285"/>
      <c r="K8" s="1471"/>
    </row>
    <row r="9" spans="1:11" ht="19.5" customHeight="1">
      <c r="A9" s="239"/>
      <c r="B9" s="1564" t="s">
        <v>886</v>
      </c>
      <c r="C9" s="243" t="s">
        <v>1131</v>
      </c>
      <c r="D9" s="250"/>
      <c r="E9" s="250"/>
      <c r="F9" s="250"/>
      <c r="G9" s="250"/>
      <c r="H9" s="250"/>
      <c r="I9" s="250"/>
      <c r="J9" s="267"/>
      <c r="K9" s="1581"/>
    </row>
    <row r="10" spans="1:11" ht="40.5" customHeight="1">
      <c r="A10" s="239"/>
      <c r="B10" s="1565"/>
      <c r="C10" s="962" t="s">
        <v>297</v>
      </c>
      <c r="D10" s="962" t="s">
        <v>618</v>
      </c>
      <c r="E10" s="254" t="s">
        <v>1128</v>
      </c>
      <c r="F10" s="254"/>
      <c r="G10" s="254"/>
      <c r="H10" s="962" t="s">
        <v>840</v>
      </c>
      <c r="I10" s="962"/>
      <c r="J10" s="982" t="s">
        <v>839</v>
      </c>
    </row>
    <row r="11" spans="1:11" ht="19.5" customHeight="1">
      <c r="A11" s="239"/>
      <c r="B11" s="1565"/>
      <c r="C11" s="256"/>
      <c r="D11" s="256"/>
      <c r="E11" s="254"/>
      <c r="F11" s="254"/>
      <c r="G11" s="254"/>
      <c r="H11" s="1263"/>
      <c r="I11" s="254" t="s">
        <v>325</v>
      </c>
      <c r="J11" s="1263"/>
    </row>
    <row r="12" spans="1:11" ht="19.5" customHeight="1">
      <c r="A12" s="239"/>
      <c r="B12" s="1565"/>
      <c r="C12" s="256"/>
      <c r="D12" s="256"/>
      <c r="E12" s="254"/>
      <c r="F12" s="254"/>
      <c r="G12" s="254"/>
      <c r="H12" s="1263"/>
      <c r="I12" s="254" t="s">
        <v>325</v>
      </c>
      <c r="J12" s="1263"/>
    </row>
    <row r="13" spans="1:11" ht="19.5" customHeight="1">
      <c r="A13" s="239"/>
      <c r="B13" s="1565"/>
      <c r="C13" s="256"/>
      <c r="D13" s="256"/>
      <c r="E13" s="254"/>
      <c r="F13" s="254"/>
      <c r="G13" s="254"/>
      <c r="H13" s="1263"/>
      <c r="I13" s="254" t="s">
        <v>325</v>
      </c>
      <c r="J13" s="1263"/>
    </row>
    <row r="14" spans="1:11" ht="19.5" customHeight="1">
      <c r="A14" s="239"/>
      <c r="B14" s="1565"/>
      <c r="C14" s="1565"/>
      <c r="D14" s="265"/>
      <c r="E14" s="283"/>
      <c r="F14" s="283"/>
      <c r="G14" s="283"/>
      <c r="H14" s="255"/>
      <c r="I14" s="283"/>
      <c r="J14" s="263"/>
    </row>
    <row r="15" spans="1:11" ht="19.5" customHeight="1">
      <c r="A15" s="239"/>
      <c r="B15" s="1565"/>
      <c r="C15" s="1565"/>
      <c r="D15" s="254"/>
      <c r="E15" s="254" t="s">
        <v>544</v>
      </c>
      <c r="F15" s="254" t="s">
        <v>985</v>
      </c>
      <c r="G15" s="254" t="s">
        <v>1153</v>
      </c>
      <c r="H15" s="1574" t="s">
        <v>728</v>
      </c>
      <c r="I15" s="1578"/>
      <c r="J15" s="263"/>
    </row>
    <row r="16" spans="1:11" ht="19.5" customHeight="1">
      <c r="A16" s="239"/>
      <c r="B16" s="1565"/>
      <c r="C16" s="1565"/>
      <c r="D16" s="254" t="s">
        <v>664</v>
      </c>
      <c r="E16" s="257"/>
      <c r="F16" s="257"/>
      <c r="G16" s="1571"/>
      <c r="H16" s="1575"/>
      <c r="I16" s="1579"/>
      <c r="J16" s="263"/>
    </row>
    <row r="17" spans="1:12" ht="19.5" customHeight="1">
      <c r="A17" s="239"/>
      <c r="B17" s="1565"/>
      <c r="C17" s="1565"/>
      <c r="D17" s="962" t="s">
        <v>1150</v>
      </c>
      <c r="E17" s="257"/>
      <c r="F17" s="1570"/>
      <c r="G17" s="1572"/>
      <c r="H17" s="1576"/>
      <c r="I17" s="1580"/>
      <c r="J17" s="263"/>
    </row>
    <row r="18" spans="1:12" ht="19.5" customHeight="1">
      <c r="A18" s="239"/>
      <c r="B18" s="1565"/>
      <c r="C18" s="1565"/>
      <c r="D18" s="1568"/>
      <c r="E18" s="259"/>
      <c r="F18" s="259"/>
      <c r="G18" s="259"/>
      <c r="H18" s="1577"/>
      <c r="I18" s="1577"/>
      <c r="J18" s="263"/>
    </row>
    <row r="19" spans="1:12" ht="19.5" customHeight="1">
      <c r="A19" s="239"/>
      <c r="B19" s="1565"/>
      <c r="C19" s="243" t="s">
        <v>210</v>
      </c>
      <c r="D19" s="250"/>
      <c r="E19" s="250"/>
      <c r="F19" s="250"/>
      <c r="G19" s="250"/>
      <c r="H19" s="250"/>
      <c r="I19" s="250"/>
      <c r="J19" s="267"/>
    </row>
    <row r="20" spans="1:12" ht="40.5" customHeight="1">
      <c r="A20" s="239"/>
      <c r="B20" s="1565"/>
      <c r="C20" s="962" t="s">
        <v>297</v>
      </c>
      <c r="D20" s="962" t="s">
        <v>618</v>
      </c>
      <c r="E20" s="254" t="s">
        <v>1128</v>
      </c>
      <c r="F20" s="254"/>
      <c r="G20" s="254"/>
      <c r="H20" s="962" t="s">
        <v>840</v>
      </c>
      <c r="I20" s="962"/>
      <c r="J20" s="982" t="s">
        <v>839</v>
      </c>
    </row>
    <row r="21" spans="1:12" ht="19.5" customHeight="1">
      <c r="A21" s="239"/>
      <c r="B21" s="1565"/>
      <c r="C21" s="256"/>
      <c r="D21" s="256"/>
      <c r="E21" s="254"/>
      <c r="F21" s="254"/>
      <c r="G21" s="254"/>
      <c r="H21" s="1263"/>
      <c r="I21" s="254" t="s">
        <v>325</v>
      </c>
      <c r="J21" s="1263"/>
      <c r="K21" s="1581"/>
    </row>
    <row r="22" spans="1:12" ht="19.5" customHeight="1">
      <c r="A22" s="239"/>
      <c r="B22" s="1565"/>
      <c r="C22" s="256"/>
      <c r="D22" s="256"/>
      <c r="E22" s="254"/>
      <c r="F22" s="254"/>
      <c r="G22" s="254"/>
      <c r="H22" s="1263"/>
      <c r="I22" s="254" t="s">
        <v>325</v>
      </c>
      <c r="J22" s="1263"/>
    </row>
    <row r="23" spans="1:12" ht="19.5" customHeight="1">
      <c r="A23" s="239"/>
      <c r="B23" s="1565"/>
      <c r="C23" s="256"/>
      <c r="D23" s="256"/>
      <c r="E23" s="254"/>
      <c r="F23" s="254"/>
      <c r="G23" s="254"/>
      <c r="H23" s="1263"/>
      <c r="I23" s="254" t="s">
        <v>325</v>
      </c>
      <c r="J23" s="1263"/>
    </row>
    <row r="24" spans="1:12" ht="19.5" customHeight="1">
      <c r="A24" s="239"/>
      <c r="B24" s="1565"/>
      <c r="C24" s="1564"/>
      <c r="D24" s="1316"/>
      <c r="E24" s="282"/>
      <c r="F24" s="282"/>
      <c r="G24" s="282"/>
      <c r="H24" s="253"/>
      <c r="I24" s="282"/>
      <c r="J24" s="262"/>
    </row>
    <row r="25" spans="1:12" ht="19.5" customHeight="1">
      <c r="A25" s="239"/>
      <c r="B25" s="1565"/>
      <c r="C25" s="1565"/>
      <c r="D25" s="254"/>
      <c r="E25" s="254" t="s">
        <v>544</v>
      </c>
      <c r="F25" s="254" t="s">
        <v>985</v>
      </c>
      <c r="G25" s="254" t="s">
        <v>1153</v>
      </c>
      <c r="H25" s="1574" t="s">
        <v>728</v>
      </c>
      <c r="I25" s="1578"/>
      <c r="J25" s="263"/>
    </row>
    <row r="26" spans="1:12" ht="19.5" customHeight="1">
      <c r="A26" s="239"/>
      <c r="B26" s="1565"/>
      <c r="C26" s="1565"/>
      <c r="D26" s="254" t="s">
        <v>664</v>
      </c>
      <c r="E26" s="257"/>
      <c r="F26" s="257"/>
      <c r="G26" s="1571"/>
      <c r="H26" s="1575"/>
      <c r="I26" s="1579"/>
      <c r="J26" s="263"/>
    </row>
    <row r="27" spans="1:12" ht="19.5" customHeight="1">
      <c r="A27" s="239"/>
      <c r="B27" s="1565"/>
      <c r="C27" s="1565"/>
      <c r="D27" s="962" t="s">
        <v>1150</v>
      </c>
      <c r="E27" s="257"/>
      <c r="F27" s="1570"/>
      <c r="G27" s="1572"/>
      <c r="H27" s="1576"/>
      <c r="I27" s="1580"/>
      <c r="J27" s="263"/>
    </row>
    <row r="28" spans="1:12" ht="19.5" customHeight="1">
      <c r="A28" s="239"/>
      <c r="B28" s="1566"/>
      <c r="C28" s="1566"/>
      <c r="D28" s="1569"/>
      <c r="E28" s="284"/>
      <c r="F28" s="284"/>
      <c r="G28" s="284"/>
      <c r="H28" s="252"/>
      <c r="I28" s="284"/>
      <c r="J28" s="302"/>
    </row>
    <row r="29" spans="1:12" ht="19.5" customHeight="1">
      <c r="A29" s="239"/>
      <c r="B29" s="233" t="s">
        <v>1127</v>
      </c>
      <c r="C29" s="1567" t="s">
        <v>771</v>
      </c>
      <c r="D29" s="1086"/>
      <c r="E29" s="1086"/>
      <c r="F29" s="1086"/>
      <c r="G29" s="1573"/>
      <c r="H29" s="281" t="s">
        <v>375</v>
      </c>
      <c r="I29" s="284"/>
      <c r="J29" s="287"/>
    </row>
    <row r="30" spans="1:12" ht="30.75" customHeight="1">
      <c r="A30" s="239"/>
      <c r="B30" s="276"/>
      <c r="C30" s="1546"/>
      <c r="D30" s="1548"/>
      <c r="E30" s="1548"/>
      <c r="F30" s="1548"/>
      <c r="G30" s="1550"/>
      <c r="H30" s="978"/>
      <c r="I30" s="985"/>
      <c r="J30" s="1005"/>
    </row>
    <row r="31" spans="1:12" ht="6" customHeight="1">
      <c r="A31" s="239"/>
      <c r="B31" s="239"/>
      <c r="C31" s="239"/>
      <c r="D31" s="239"/>
      <c r="E31" s="239"/>
      <c r="F31" s="239"/>
      <c r="G31" s="239"/>
      <c r="H31" s="239"/>
      <c r="I31" s="239"/>
      <c r="J31" s="239"/>
    </row>
    <row r="32" spans="1:12" ht="64.5" customHeight="1">
      <c r="A32" s="239"/>
      <c r="B32" s="265" t="s">
        <v>1148</v>
      </c>
      <c r="C32" s="265"/>
      <c r="D32" s="265"/>
      <c r="E32" s="265"/>
      <c r="F32" s="265"/>
      <c r="G32" s="265"/>
      <c r="H32" s="265"/>
      <c r="I32" s="265"/>
      <c r="J32" s="265"/>
      <c r="K32" s="1153"/>
      <c r="L32" s="1153"/>
    </row>
    <row r="33" spans="1:12" ht="33.75" customHeight="1">
      <c r="A33" s="239"/>
      <c r="B33" s="265" t="s">
        <v>1147</v>
      </c>
      <c r="C33" s="265"/>
      <c r="D33" s="265"/>
      <c r="E33" s="265"/>
      <c r="F33" s="265"/>
      <c r="G33" s="265"/>
      <c r="H33" s="265"/>
      <c r="I33" s="265"/>
      <c r="J33" s="265"/>
      <c r="K33" s="1153"/>
      <c r="L33" s="1153"/>
    </row>
    <row r="34" spans="1:12" ht="17.25" customHeight="1">
      <c r="A34" s="239"/>
      <c r="B34" s="1086" t="s">
        <v>570</v>
      </c>
      <c r="C34" s="1086"/>
      <c r="D34" s="1086"/>
      <c r="E34" s="1086"/>
      <c r="F34" s="1086"/>
      <c r="G34" s="1086"/>
      <c r="H34" s="1086"/>
      <c r="I34" s="1086"/>
      <c r="J34" s="1086"/>
      <c r="K34" s="1153"/>
      <c r="L34" s="1153"/>
    </row>
    <row r="35" spans="1:12" ht="7.5" customHeight="1">
      <c r="A35" s="239"/>
      <c r="B35" s="1375"/>
      <c r="C35" s="1375"/>
      <c r="D35" s="1375"/>
      <c r="E35" s="1375"/>
      <c r="F35" s="1375"/>
      <c r="G35" s="1375"/>
      <c r="H35" s="1375"/>
      <c r="I35" s="1375"/>
      <c r="J35" s="1375"/>
    </row>
    <row r="36" spans="1:12">
      <c r="B36" s="1153"/>
    </row>
  </sheetData>
  <mergeCells count="27">
    <mergeCell ref="A4:J4"/>
    <mergeCell ref="C6:J6"/>
    <mergeCell ref="C7:J7"/>
    <mergeCell ref="C8:J8"/>
    <mergeCell ref="C9:J9"/>
    <mergeCell ref="E10:G10"/>
    <mergeCell ref="H10:I10"/>
    <mergeCell ref="E11:G11"/>
    <mergeCell ref="E12:G12"/>
    <mergeCell ref="E13:G13"/>
    <mergeCell ref="C19:J19"/>
    <mergeCell ref="E20:G20"/>
    <mergeCell ref="H20:I20"/>
    <mergeCell ref="E21:G21"/>
    <mergeCell ref="E22:G22"/>
    <mergeCell ref="E23:G23"/>
    <mergeCell ref="H29:J29"/>
    <mergeCell ref="H30:J30"/>
    <mergeCell ref="B32:J32"/>
    <mergeCell ref="B33:J33"/>
    <mergeCell ref="B34:J34"/>
    <mergeCell ref="B35:J35"/>
    <mergeCell ref="H15:I17"/>
    <mergeCell ref="H25:I27"/>
    <mergeCell ref="B29:B30"/>
    <mergeCell ref="C29:G30"/>
    <mergeCell ref="B9:B28"/>
  </mergeCells>
  <phoneticPr fontId="6"/>
  <pageMargins left="0.70866141732283472" right="0.70866141732283472" top="0.74803149606299213" bottom="0.74803149606299213" header="0.31496062992125984" footer="0.31496062992125984"/>
  <pageSetup paperSize="9" fitToWidth="1" fitToHeight="1" orientation="portrait" usePrinterDefaults="1"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sheetPr>
    <tabColor theme="4"/>
  </sheetPr>
  <dimension ref="A2:J17"/>
  <sheetViews>
    <sheetView view="pageBreakPreview" zoomScaleSheetLayoutView="100" workbookViewId="0"/>
  </sheetViews>
  <sheetFormatPr defaultRowHeight="13.5"/>
  <cols>
    <col min="1" max="1" width="1.25" style="1168" customWidth="1"/>
    <col min="2" max="2" width="24.25" style="1582" customWidth="1"/>
    <col min="3" max="3" width="4" style="1168" customWidth="1"/>
    <col min="4" max="5" width="20.125" style="1168" customWidth="1"/>
    <col min="6" max="6" width="12.75" style="1168" customWidth="1"/>
    <col min="7" max="7" width="11.25" style="1168" customWidth="1"/>
    <col min="8" max="8" width="3.125" style="1168" customWidth="1"/>
    <col min="9" max="9" width="0.875" style="1168" customWidth="1"/>
    <col min="10" max="10" width="2.5" style="1168" customWidth="1"/>
    <col min="11" max="256" width="9" style="1168" customWidth="1"/>
    <col min="257" max="257" width="1.25" style="1168" customWidth="1"/>
    <col min="258" max="258" width="24.25" style="1168" customWidth="1"/>
    <col min="259" max="259" width="4" style="1168" customWidth="1"/>
    <col min="260" max="261" width="20.125" style="1168" customWidth="1"/>
    <col min="262" max="262" width="12.75" style="1168" customWidth="1"/>
    <col min="263" max="263" width="11.25" style="1168" customWidth="1"/>
    <col min="264" max="264" width="3.125" style="1168" customWidth="1"/>
    <col min="265" max="265" width="3.75" style="1168" customWidth="1"/>
    <col min="266" max="266" width="2.5" style="1168" customWidth="1"/>
    <col min="267" max="512" width="9" style="1168" customWidth="1"/>
    <col min="513" max="513" width="1.25" style="1168" customWidth="1"/>
    <col min="514" max="514" width="24.25" style="1168" customWidth="1"/>
    <col min="515" max="515" width="4" style="1168" customWidth="1"/>
    <col min="516" max="517" width="20.125" style="1168" customWidth="1"/>
    <col min="518" max="518" width="12.75" style="1168" customWidth="1"/>
    <col min="519" max="519" width="11.25" style="1168" customWidth="1"/>
    <col min="520" max="520" width="3.125" style="1168" customWidth="1"/>
    <col min="521" max="521" width="3.75" style="1168" customWidth="1"/>
    <col min="522" max="522" width="2.5" style="1168" customWidth="1"/>
    <col min="523" max="768" width="9" style="1168" customWidth="1"/>
    <col min="769" max="769" width="1.25" style="1168" customWidth="1"/>
    <col min="770" max="770" width="24.25" style="1168" customWidth="1"/>
    <col min="771" max="771" width="4" style="1168" customWidth="1"/>
    <col min="772" max="773" width="20.125" style="1168" customWidth="1"/>
    <col min="774" max="774" width="12.75" style="1168" customWidth="1"/>
    <col min="775" max="775" width="11.25" style="1168" customWidth="1"/>
    <col min="776" max="776" width="3.125" style="1168" customWidth="1"/>
    <col min="777" max="777" width="3.75" style="1168" customWidth="1"/>
    <col min="778" max="778" width="2.5" style="1168" customWidth="1"/>
    <col min="779" max="1024" width="9" style="1168" customWidth="1"/>
    <col min="1025" max="1025" width="1.25" style="1168" customWidth="1"/>
    <col min="1026" max="1026" width="24.25" style="1168" customWidth="1"/>
    <col min="1027" max="1027" width="4" style="1168" customWidth="1"/>
    <col min="1028" max="1029" width="20.125" style="1168" customWidth="1"/>
    <col min="1030" max="1030" width="12.75" style="1168" customWidth="1"/>
    <col min="1031" max="1031" width="11.25" style="1168" customWidth="1"/>
    <col min="1032" max="1032" width="3.125" style="1168" customWidth="1"/>
    <col min="1033" max="1033" width="3.75" style="1168" customWidth="1"/>
    <col min="1034" max="1034" width="2.5" style="1168" customWidth="1"/>
    <col min="1035" max="1280" width="9" style="1168" customWidth="1"/>
    <col min="1281" max="1281" width="1.25" style="1168" customWidth="1"/>
    <col min="1282" max="1282" width="24.25" style="1168" customWidth="1"/>
    <col min="1283" max="1283" width="4" style="1168" customWidth="1"/>
    <col min="1284" max="1285" width="20.125" style="1168" customWidth="1"/>
    <col min="1286" max="1286" width="12.75" style="1168" customWidth="1"/>
    <col min="1287" max="1287" width="11.25" style="1168" customWidth="1"/>
    <col min="1288" max="1288" width="3.125" style="1168" customWidth="1"/>
    <col min="1289" max="1289" width="3.75" style="1168" customWidth="1"/>
    <col min="1290" max="1290" width="2.5" style="1168" customWidth="1"/>
    <col min="1291" max="1536" width="9" style="1168" customWidth="1"/>
    <col min="1537" max="1537" width="1.25" style="1168" customWidth="1"/>
    <col min="1538" max="1538" width="24.25" style="1168" customWidth="1"/>
    <col min="1539" max="1539" width="4" style="1168" customWidth="1"/>
    <col min="1540" max="1541" width="20.125" style="1168" customWidth="1"/>
    <col min="1542" max="1542" width="12.75" style="1168" customWidth="1"/>
    <col min="1543" max="1543" width="11.25" style="1168" customWidth="1"/>
    <col min="1544" max="1544" width="3.125" style="1168" customWidth="1"/>
    <col min="1545" max="1545" width="3.75" style="1168" customWidth="1"/>
    <col min="1546" max="1546" width="2.5" style="1168" customWidth="1"/>
    <col min="1547" max="1792" width="9" style="1168" customWidth="1"/>
    <col min="1793" max="1793" width="1.25" style="1168" customWidth="1"/>
    <col min="1794" max="1794" width="24.25" style="1168" customWidth="1"/>
    <col min="1795" max="1795" width="4" style="1168" customWidth="1"/>
    <col min="1796" max="1797" width="20.125" style="1168" customWidth="1"/>
    <col min="1798" max="1798" width="12.75" style="1168" customWidth="1"/>
    <col min="1799" max="1799" width="11.25" style="1168" customWidth="1"/>
    <col min="1800" max="1800" width="3.125" style="1168" customWidth="1"/>
    <col min="1801" max="1801" width="3.75" style="1168" customWidth="1"/>
    <col min="1802" max="1802" width="2.5" style="1168" customWidth="1"/>
    <col min="1803" max="2048" width="9" style="1168" customWidth="1"/>
    <col min="2049" max="2049" width="1.25" style="1168" customWidth="1"/>
    <col min="2050" max="2050" width="24.25" style="1168" customWidth="1"/>
    <col min="2051" max="2051" width="4" style="1168" customWidth="1"/>
    <col min="2052" max="2053" width="20.125" style="1168" customWidth="1"/>
    <col min="2054" max="2054" width="12.75" style="1168" customWidth="1"/>
    <col min="2055" max="2055" width="11.25" style="1168" customWidth="1"/>
    <col min="2056" max="2056" width="3.125" style="1168" customWidth="1"/>
    <col min="2057" max="2057" width="3.75" style="1168" customWidth="1"/>
    <col min="2058" max="2058" width="2.5" style="1168" customWidth="1"/>
    <col min="2059" max="2304" width="9" style="1168" customWidth="1"/>
    <col min="2305" max="2305" width="1.25" style="1168" customWidth="1"/>
    <col min="2306" max="2306" width="24.25" style="1168" customWidth="1"/>
    <col min="2307" max="2307" width="4" style="1168" customWidth="1"/>
    <col min="2308" max="2309" width="20.125" style="1168" customWidth="1"/>
    <col min="2310" max="2310" width="12.75" style="1168" customWidth="1"/>
    <col min="2311" max="2311" width="11.25" style="1168" customWidth="1"/>
    <col min="2312" max="2312" width="3.125" style="1168" customWidth="1"/>
    <col min="2313" max="2313" width="3.75" style="1168" customWidth="1"/>
    <col min="2314" max="2314" width="2.5" style="1168" customWidth="1"/>
    <col min="2315" max="2560" width="9" style="1168" customWidth="1"/>
    <col min="2561" max="2561" width="1.25" style="1168" customWidth="1"/>
    <col min="2562" max="2562" width="24.25" style="1168" customWidth="1"/>
    <col min="2563" max="2563" width="4" style="1168" customWidth="1"/>
    <col min="2564" max="2565" width="20.125" style="1168" customWidth="1"/>
    <col min="2566" max="2566" width="12.75" style="1168" customWidth="1"/>
    <col min="2567" max="2567" width="11.25" style="1168" customWidth="1"/>
    <col min="2568" max="2568" width="3.125" style="1168" customWidth="1"/>
    <col min="2569" max="2569" width="3.75" style="1168" customWidth="1"/>
    <col min="2570" max="2570" width="2.5" style="1168" customWidth="1"/>
    <col min="2571" max="2816" width="9" style="1168" customWidth="1"/>
    <col min="2817" max="2817" width="1.25" style="1168" customWidth="1"/>
    <col min="2818" max="2818" width="24.25" style="1168" customWidth="1"/>
    <col min="2819" max="2819" width="4" style="1168" customWidth="1"/>
    <col min="2820" max="2821" width="20.125" style="1168" customWidth="1"/>
    <col min="2822" max="2822" width="12.75" style="1168" customWidth="1"/>
    <col min="2823" max="2823" width="11.25" style="1168" customWidth="1"/>
    <col min="2824" max="2824" width="3.125" style="1168" customWidth="1"/>
    <col min="2825" max="2825" width="3.75" style="1168" customWidth="1"/>
    <col min="2826" max="2826" width="2.5" style="1168" customWidth="1"/>
    <col min="2827" max="3072" width="9" style="1168" customWidth="1"/>
    <col min="3073" max="3073" width="1.25" style="1168" customWidth="1"/>
    <col min="3074" max="3074" width="24.25" style="1168" customWidth="1"/>
    <col min="3075" max="3075" width="4" style="1168" customWidth="1"/>
    <col min="3076" max="3077" width="20.125" style="1168" customWidth="1"/>
    <col min="3078" max="3078" width="12.75" style="1168" customWidth="1"/>
    <col min="3079" max="3079" width="11.25" style="1168" customWidth="1"/>
    <col min="3080" max="3080" width="3.125" style="1168" customWidth="1"/>
    <col min="3081" max="3081" width="3.75" style="1168" customWidth="1"/>
    <col min="3082" max="3082" width="2.5" style="1168" customWidth="1"/>
    <col min="3083" max="3328" width="9" style="1168" customWidth="1"/>
    <col min="3329" max="3329" width="1.25" style="1168" customWidth="1"/>
    <col min="3330" max="3330" width="24.25" style="1168" customWidth="1"/>
    <col min="3331" max="3331" width="4" style="1168" customWidth="1"/>
    <col min="3332" max="3333" width="20.125" style="1168" customWidth="1"/>
    <col min="3334" max="3334" width="12.75" style="1168" customWidth="1"/>
    <col min="3335" max="3335" width="11.25" style="1168" customWidth="1"/>
    <col min="3336" max="3336" width="3.125" style="1168" customWidth="1"/>
    <col min="3337" max="3337" width="3.75" style="1168" customWidth="1"/>
    <col min="3338" max="3338" width="2.5" style="1168" customWidth="1"/>
    <col min="3339" max="3584" width="9" style="1168" customWidth="1"/>
    <col min="3585" max="3585" width="1.25" style="1168" customWidth="1"/>
    <col min="3586" max="3586" width="24.25" style="1168" customWidth="1"/>
    <col min="3587" max="3587" width="4" style="1168" customWidth="1"/>
    <col min="3588" max="3589" width="20.125" style="1168" customWidth="1"/>
    <col min="3590" max="3590" width="12.75" style="1168" customWidth="1"/>
    <col min="3591" max="3591" width="11.25" style="1168" customWidth="1"/>
    <col min="3592" max="3592" width="3.125" style="1168" customWidth="1"/>
    <col min="3593" max="3593" width="3.75" style="1168" customWidth="1"/>
    <col min="3594" max="3594" width="2.5" style="1168" customWidth="1"/>
    <col min="3595" max="3840" width="9" style="1168" customWidth="1"/>
    <col min="3841" max="3841" width="1.25" style="1168" customWidth="1"/>
    <col min="3842" max="3842" width="24.25" style="1168" customWidth="1"/>
    <col min="3843" max="3843" width="4" style="1168" customWidth="1"/>
    <col min="3844" max="3845" width="20.125" style="1168" customWidth="1"/>
    <col min="3846" max="3846" width="12.75" style="1168" customWidth="1"/>
    <col min="3847" max="3847" width="11.25" style="1168" customWidth="1"/>
    <col min="3848" max="3848" width="3.125" style="1168" customWidth="1"/>
    <col min="3849" max="3849" width="3.75" style="1168" customWidth="1"/>
    <col min="3850" max="3850" width="2.5" style="1168" customWidth="1"/>
    <col min="3851" max="4096" width="9" style="1168" customWidth="1"/>
    <col min="4097" max="4097" width="1.25" style="1168" customWidth="1"/>
    <col min="4098" max="4098" width="24.25" style="1168" customWidth="1"/>
    <col min="4099" max="4099" width="4" style="1168" customWidth="1"/>
    <col min="4100" max="4101" width="20.125" style="1168" customWidth="1"/>
    <col min="4102" max="4102" width="12.75" style="1168" customWidth="1"/>
    <col min="4103" max="4103" width="11.25" style="1168" customWidth="1"/>
    <col min="4104" max="4104" width="3.125" style="1168" customWidth="1"/>
    <col min="4105" max="4105" width="3.75" style="1168" customWidth="1"/>
    <col min="4106" max="4106" width="2.5" style="1168" customWidth="1"/>
    <col min="4107" max="4352" width="9" style="1168" customWidth="1"/>
    <col min="4353" max="4353" width="1.25" style="1168" customWidth="1"/>
    <col min="4354" max="4354" width="24.25" style="1168" customWidth="1"/>
    <col min="4355" max="4355" width="4" style="1168" customWidth="1"/>
    <col min="4356" max="4357" width="20.125" style="1168" customWidth="1"/>
    <col min="4358" max="4358" width="12.75" style="1168" customWidth="1"/>
    <col min="4359" max="4359" width="11.25" style="1168" customWidth="1"/>
    <col min="4360" max="4360" width="3.125" style="1168" customWidth="1"/>
    <col min="4361" max="4361" width="3.75" style="1168" customWidth="1"/>
    <col min="4362" max="4362" width="2.5" style="1168" customWidth="1"/>
    <col min="4363" max="4608" width="9" style="1168" customWidth="1"/>
    <col min="4609" max="4609" width="1.25" style="1168" customWidth="1"/>
    <col min="4610" max="4610" width="24.25" style="1168" customWidth="1"/>
    <col min="4611" max="4611" width="4" style="1168" customWidth="1"/>
    <col min="4612" max="4613" width="20.125" style="1168" customWidth="1"/>
    <col min="4614" max="4614" width="12.75" style="1168" customWidth="1"/>
    <col min="4615" max="4615" width="11.25" style="1168" customWidth="1"/>
    <col min="4616" max="4616" width="3.125" style="1168" customWidth="1"/>
    <col min="4617" max="4617" width="3.75" style="1168" customWidth="1"/>
    <col min="4618" max="4618" width="2.5" style="1168" customWidth="1"/>
    <col min="4619" max="4864" width="9" style="1168" customWidth="1"/>
    <col min="4865" max="4865" width="1.25" style="1168" customWidth="1"/>
    <col min="4866" max="4866" width="24.25" style="1168" customWidth="1"/>
    <col min="4867" max="4867" width="4" style="1168" customWidth="1"/>
    <col min="4868" max="4869" width="20.125" style="1168" customWidth="1"/>
    <col min="4870" max="4870" width="12.75" style="1168" customWidth="1"/>
    <col min="4871" max="4871" width="11.25" style="1168" customWidth="1"/>
    <col min="4872" max="4872" width="3.125" style="1168" customWidth="1"/>
    <col min="4873" max="4873" width="3.75" style="1168" customWidth="1"/>
    <col min="4874" max="4874" width="2.5" style="1168" customWidth="1"/>
    <col min="4875" max="5120" width="9" style="1168" customWidth="1"/>
    <col min="5121" max="5121" width="1.25" style="1168" customWidth="1"/>
    <col min="5122" max="5122" width="24.25" style="1168" customWidth="1"/>
    <col min="5123" max="5123" width="4" style="1168" customWidth="1"/>
    <col min="5124" max="5125" width="20.125" style="1168" customWidth="1"/>
    <col min="5126" max="5126" width="12.75" style="1168" customWidth="1"/>
    <col min="5127" max="5127" width="11.25" style="1168" customWidth="1"/>
    <col min="5128" max="5128" width="3.125" style="1168" customWidth="1"/>
    <col min="5129" max="5129" width="3.75" style="1168" customWidth="1"/>
    <col min="5130" max="5130" width="2.5" style="1168" customWidth="1"/>
    <col min="5131" max="5376" width="9" style="1168" customWidth="1"/>
    <col min="5377" max="5377" width="1.25" style="1168" customWidth="1"/>
    <col min="5378" max="5378" width="24.25" style="1168" customWidth="1"/>
    <col min="5379" max="5379" width="4" style="1168" customWidth="1"/>
    <col min="5380" max="5381" width="20.125" style="1168" customWidth="1"/>
    <col min="5382" max="5382" width="12.75" style="1168" customWidth="1"/>
    <col min="5383" max="5383" width="11.25" style="1168" customWidth="1"/>
    <col min="5384" max="5384" width="3.125" style="1168" customWidth="1"/>
    <col min="5385" max="5385" width="3.75" style="1168" customWidth="1"/>
    <col min="5386" max="5386" width="2.5" style="1168" customWidth="1"/>
    <col min="5387" max="5632" width="9" style="1168" customWidth="1"/>
    <col min="5633" max="5633" width="1.25" style="1168" customWidth="1"/>
    <col min="5634" max="5634" width="24.25" style="1168" customWidth="1"/>
    <col min="5635" max="5635" width="4" style="1168" customWidth="1"/>
    <col min="5636" max="5637" width="20.125" style="1168" customWidth="1"/>
    <col min="5638" max="5638" width="12.75" style="1168" customWidth="1"/>
    <col min="5639" max="5639" width="11.25" style="1168" customWidth="1"/>
    <col min="5640" max="5640" width="3.125" style="1168" customWidth="1"/>
    <col min="5641" max="5641" width="3.75" style="1168" customWidth="1"/>
    <col min="5642" max="5642" width="2.5" style="1168" customWidth="1"/>
    <col min="5643" max="5888" width="9" style="1168" customWidth="1"/>
    <col min="5889" max="5889" width="1.25" style="1168" customWidth="1"/>
    <col min="5890" max="5890" width="24.25" style="1168" customWidth="1"/>
    <col min="5891" max="5891" width="4" style="1168" customWidth="1"/>
    <col min="5892" max="5893" width="20.125" style="1168" customWidth="1"/>
    <col min="5894" max="5894" width="12.75" style="1168" customWidth="1"/>
    <col min="5895" max="5895" width="11.25" style="1168" customWidth="1"/>
    <col min="5896" max="5896" width="3.125" style="1168" customWidth="1"/>
    <col min="5897" max="5897" width="3.75" style="1168" customWidth="1"/>
    <col min="5898" max="5898" width="2.5" style="1168" customWidth="1"/>
    <col min="5899" max="6144" width="9" style="1168" customWidth="1"/>
    <col min="6145" max="6145" width="1.25" style="1168" customWidth="1"/>
    <col min="6146" max="6146" width="24.25" style="1168" customWidth="1"/>
    <col min="6147" max="6147" width="4" style="1168" customWidth="1"/>
    <col min="6148" max="6149" width="20.125" style="1168" customWidth="1"/>
    <col min="6150" max="6150" width="12.75" style="1168" customWidth="1"/>
    <col min="6151" max="6151" width="11.25" style="1168" customWidth="1"/>
    <col min="6152" max="6152" width="3.125" style="1168" customWidth="1"/>
    <col min="6153" max="6153" width="3.75" style="1168" customWidth="1"/>
    <col min="6154" max="6154" width="2.5" style="1168" customWidth="1"/>
    <col min="6155" max="6400" width="9" style="1168" customWidth="1"/>
    <col min="6401" max="6401" width="1.25" style="1168" customWidth="1"/>
    <col min="6402" max="6402" width="24.25" style="1168" customWidth="1"/>
    <col min="6403" max="6403" width="4" style="1168" customWidth="1"/>
    <col min="6404" max="6405" width="20.125" style="1168" customWidth="1"/>
    <col min="6406" max="6406" width="12.75" style="1168" customWidth="1"/>
    <col min="6407" max="6407" width="11.25" style="1168" customWidth="1"/>
    <col min="6408" max="6408" width="3.125" style="1168" customWidth="1"/>
    <col min="6409" max="6409" width="3.75" style="1168" customWidth="1"/>
    <col min="6410" max="6410" width="2.5" style="1168" customWidth="1"/>
    <col min="6411" max="6656" width="9" style="1168" customWidth="1"/>
    <col min="6657" max="6657" width="1.25" style="1168" customWidth="1"/>
    <col min="6658" max="6658" width="24.25" style="1168" customWidth="1"/>
    <col min="6659" max="6659" width="4" style="1168" customWidth="1"/>
    <col min="6660" max="6661" width="20.125" style="1168" customWidth="1"/>
    <col min="6662" max="6662" width="12.75" style="1168" customWidth="1"/>
    <col min="6663" max="6663" width="11.25" style="1168" customWidth="1"/>
    <col min="6664" max="6664" width="3.125" style="1168" customWidth="1"/>
    <col min="6665" max="6665" width="3.75" style="1168" customWidth="1"/>
    <col min="6666" max="6666" width="2.5" style="1168" customWidth="1"/>
    <col min="6667" max="6912" width="9" style="1168" customWidth="1"/>
    <col min="6913" max="6913" width="1.25" style="1168" customWidth="1"/>
    <col min="6914" max="6914" width="24.25" style="1168" customWidth="1"/>
    <col min="6915" max="6915" width="4" style="1168" customWidth="1"/>
    <col min="6916" max="6917" width="20.125" style="1168" customWidth="1"/>
    <col min="6918" max="6918" width="12.75" style="1168" customWidth="1"/>
    <col min="6919" max="6919" width="11.25" style="1168" customWidth="1"/>
    <col min="6920" max="6920" width="3.125" style="1168" customWidth="1"/>
    <col min="6921" max="6921" width="3.75" style="1168" customWidth="1"/>
    <col min="6922" max="6922" width="2.5" style="1168" customWidth="1"/>
    <col min="6923" max="7168" width="9" style="1168" customWidth="1"/>
    <col min="7169" max="7169" width="1.25" style="1168" customWidth="1"/>
    <col min="7170" max="7170" width="24.25" style="1168" customWidth="1"/>
    <col min="7171" max="7171" width="4" style="1168" customWidth="1"/>
    <col min="7172" max="7173" width="20.125" style="1168" customWidth="1"/>
    <col min="7174" max="7174" width="12.75" style="1168" customWidth="1"/>
    <col min="7175" max="7175" width="11.25" style="1168" customWidth="1"/>
    <col min="7176" max="7176" width="3.125" style="1168" customWidth="1"/>
    <col min="7177" max="7177" width="3.75" style="1168" customWidth="1"/>
    <col min="7178" max="7178" width="2.5" style="1168" customWidth="1"/>
    <col min="7179" max="7424" width="9" style="1168" customWidth="1"/>
    <col min="7425" max="7425" width="1.25" style="1168" customWidth="1"/>
    <col min="7426" max="7426" width="24.25" style="1168" customWidth="1"/>
    <col min="7427" max="7427" width="4" style="1168" customWidth="1"/>
    <col min="7428" max="7429" width="20.125" style="1168" customWidth="1"/>
    <col min="7430" max="7430" width="12.75" style="1168" customWidth="1"/>
    <col min="7431" max="7431" width="11.25" style="1168" customWidth="1"/>
    <col min="7432" max="7432" width="3.125" style="1168" customWidth="1"/>
    <col min="7433" max="7433" width="3.75" style="1168" customWidth="1"/>
    <col min="7434" max="7434" width="2.5" style="1168" customWidth="1"/>
    <col min="7435" max="7680" width="9" style="1168" customWidth="1"/>
    <col min="7681" max="7681" width="1.25" style="1168" customWidth="1"/>
    <col min="7682" max="7682" width="24.25" style="1168" customWidth="1"/>
    <col min="7683" max="7683" width="4" style="1168" customWidth="1"/>
    <col min="7684" max="7685" width="20.125" style="1168" customWidth="1"/>
    <col min="7686" max="7686" width="12.75" style="1168" customWidth="1"/>
    <col min="7687" max="7687" width="11.25" style="1168" customWidth="1"/>
    <col min="7688" max="7688" width="3.125" style="1168" customWidth="1"/>
    <col min="7689" max="7689" width="3.75" style="1168" customWidth="1"/>
    <col min="7690" max="7690" width="2.5" style="1168" customWidth="1"/>
    <col min="7691" max="7936" width="9" style="1168" customWidth="1"/>
    <col min="7937" max="7937" width="1.25" style="1168" customWidth="1"/>
    <col min="7938" max="7938" width="24.25" style="1168" customWidth="1"/>
    <col min="7939" max="7939" width="4" style="1168" customWidth="1"/>
    <col min="7940" max="7941" width="20.125" style="1168" customWidth="1"/>
    <col min="7942" max="7942" width="12.75" style="1168" customWidth="1"/>
    <col min="7943" max="7943" width="11.25" style="1168" customWidth="1"/>
    <col min="7944" max="7944" width="3.125" style="1168" customWidth="1"/>
    <col min="7945" max="7945" width="3.75" style="1168" customWidth="1"/>
    <col min="7946" max="7946" width="2.5" style="1168" customWidth="1"/>
    <col min="7947" max="8192" width="9" style="1168" customWidth="1"/>
    <col min="8193" max="8193" width="1.25" style="1168" customWidth="1"/>
    <col min="8194" max="8194" width="24.25" style="1168" customWidth="1"/>
    <col min="8195" max="8195" width="4" style="1168" customWidth="1"/>
    <col min="8196" max="8197" width="20.125" style="1168" customWidth="1"/>
    <col min="8198" max="8198" width="12.75" style="1168" customWidth="1"/>
    <col min="8199" max="8199" width="11.25" style="1168" customWidth="1"/>
    <col min="8200" max="8200" width="3.125" style="1168" customWidth="1"/>
    <col min="8201" max="8201" width="3.75" style="1168" customWidth="1"/>
    <col min="8202" max="8202" width="2.5" style="1168" customWidth="1"/>
    <col min="8203" max="8448" width="9" style="1168" customWidth="1"/>
    <col min="8449" max="8449" width="1.25" style="1168" customWidth="1"/>
    <col min="8450" max="8450" width="24.25" style="1168" customWidth="1"/>
    <col min="8451" max="8451" width="4" style="1168" customWidth="1"/>
    <col min="8452" max="8453" width="20.125" style="1168" customWidth="1"/>
    <col min="8454" max="8454" width="12.75" style="1168" customWidth="1"/>
    <col min="8455" max="8455" width="11.25" style="1168" customWidth="1"/>
    <col min="8456" max="8456" width="3.125" style="1168" customWidth="1"/>
    <col min="8457" max="8457" width="3.75" style="1168" customWidth="1"/>
    <col min="8458" max="8458" width="2.5" style="1168" customWidth="1"/>
    <col min="8459" max="8704" width="9" style="1168" customWidth="1"/>
    <col min="8705" max="8705" width="1.25" style="1168" customWidth="1"/>
    <col min="8706" max="8706" width="24.25" style="1168" customWidth="1"/>
    <col min="8707" max="8707" width="4" style="1168" customWidth="1"/>
    <col min="8708" max="8709" width="20.125" style="1168" customWidth="1"/>
    <col min="8710" max="8710" width="12.75" style="1168" customWidth="1"/>
    <col min="8711" max="8711" width="11.25" style="1168" customWidth="1"/>
    <col min="8712" max="8712" width="3.125" style="1168" customWidth="1"/>
    <col min="8713" max="8713" width="3.75" style="1168" customWidth="1"/>
    <col min="8714" max="8714" width="2.5" style="1168" customWidth="1"/>
    <col min="8715" max="8960" width="9" style="1168" customWidth="1"/>
    <col min="8961" max="8961" width="1.25" style="1168" customWidth="1"/>
    <col min="8962" max="8962" width="24.25" style="1168" customWidth="1"/>
    <col min="8963" max="8963" width="4" style="1168" customWidth="1"/>
    <col min="8964" max="8965" width="20.125" style="1168" customWidth="1"/>
    <col min="8966" max="8966" width="12.75" style="1168" customWidth="1"/>
    <col min="8967" max="8967" width="11.25" style="1168" customWidth="1"/>
    <col min="8968" max="8968" width="3.125" style="1168" customWidth="1"/>
    <col min="8969" max="8969" width="3.75" style="1168" customWidth="1"/>
    <col min="8970" max="8970" width="2.5" style="1168" customWidth="1"/>
    <col min="8971" max="9216" width="9" style="1168" customWidth="1"/>
    <col min="9217" max="9217" width="1.25" style="1168" customWidth="1"/>
    <col min="9218" max="9218" width="24.25" style="1168" customWidth="1"/>
    <col min="9219" max="9219" width="4" style="1168" customWidth="1"/>
    <col min="9220" max="9221" width="20.125" style="1168" customWidth="1"/>
    <col min="9222" max="9222" width="12.75" style="1168" customWidth="1"/>
    <col min="9223" max="9223" width="11.25" style="1168" customWidth="1"/>
    <col min="9224" max="9224" width="3.125" style="1168" customWidth="1"/>
    <col min="9225" max="9225" width="3.75" style="1168" customWidth="1"/>
    <col min="9226" max="9226" width="2.5" style="1168" customWidth="1"/>
    <col min="9227" max="9472" width="9" style="1168" customWidth="1"/>
    <col min="9473" max="9473" width="1.25" style="1168" customWidth="1"/>
    <col min="9474" max="9474" width="24.25" style="1168" customWidth="1"/>
    <col min="9475" max="9475" width="4" style="1168" customWidth="1"/>
    <col min="9476" max="9477" width="20.125" style="1168" customWidth="1"/>
    <col min="9478" max="9478" width="12.75" style="1168" customWidth="1"/>
    <col min="9479" max="9479" width="11.25" style="1168" customWidth="1"/>
    <col min="9480" max="9480" width="3.125" style="1168" customWidth="1"/>
    <col min="9481" max="9481" width="3.75" style="1168" customWidth="1"/>
    <col min="9482" max="9482" width="2.5" style="1168" customWidth="1"/>
    <col min="9483" max="9728" width="9" style="1168" customWidth="1"/>
    <col min="9729" max="9729" width="1.25" style="1168" customWidth="1"/>
    <col min="9730" max="9730" width="24.25" style="1168" customWidth="1"/>
    <col min="9731" max="9731" width="4" style="1168" customWidth="1"/>
    <col min="9732" max="9733" width="20.125" style="1168" customWidth="1"/>
    <col min="9734" max="9734" width="12.75" style="1168" customWidth="1"/>
    <col min="9735" max="9735" width="11.25" style="1168" customWidth="1"/>
    <col min="9736" max="9736" width="3.125" style="1168" customWidth="1"/>
    <col min="9737" max="9737" width="3.75" style="1168" customWidth="1"/>
    <col min="9738" max="9738" width="2.5" style="1168" customWidth="1"/>
    <col min="9739" max="9984" width="9" style="1168" customWidth="1"/>
    <col min="9985" max="9985" width="1.25" style="1168" customWidth="1"/>
    <col min="9986" max="9986" width="24.25" style="1168" customWidth="1"/>
    <col min="9987" max="9987" width="4" style="1168" customWidth="1"/>
    <col min="9988" max="9989" width="20.125" style="1168" customWidth="1"/>
    <col min="9990" max="9990" width="12.75" style="1168" customWidth="1"/>
    <col min="9991" max="9991" width="11.25" style="1168" customWidth="1"/>
    <col min="9992" max="9992" width="3.125" style="1168" customWidth="1"/>
    <col min="9993" max="9993" width="3.75" style="1168" customWidth="1"/>
    <col min="9994" max="9994" width="2.5" style="1168" customWidth="1"/>
    <col min="9995" max="10240" width="9" style="1168" customWidth="1"/>
    <col min="10241" max="10241" width="1.25" style="1168" customWidth="1"/>
    <col min="10242" max="10242" width="24.25" style="1168" customWidth="1"/>
    <col min="10243" max="10243" width="4" style="1168" customWidth="1"/>
    <col min="10244" max="10245" width="20.125" style="1168" customWidth="1"/>
    <col min="10246" max="10246" width="12.75" style="1168" customWidth="1"/>
    <col min="10247" max="10247" width="11.25" style="1168" customWidth="1"/>
    <col min="10248" max="10248" width="3.125" style="1168" customWidth="1"/>
    <col min="10249" max="10249" width="3.75" style="1168" customWidth="1"/>
    <col min="10250" max="10250" width="2.5" style="1168" customWidth="1"/>
    <col min="10251" max="10496" width="9" style="1168" customWidth="1"/>
    <col min="10497" max="10497" width="1.25" style="1168" customWidth="1"/>
    <col min="10498" max="10498" width="24.25" style="1168" customWidth="1"/>
    <col min="10499" max="10499" width="4" style="1168" customWidth="1"/>
    <col min="10500" max="10501" width="20.125" style="1168" customWidth="1"/>
    <col min="10502" max="10502" width="12.75" style="1168" customWidth="1"/>
    <col min="10503" max="10503" width="11.25" style="1168" customWidth="1"/>
    <col min="10504" max="10504" width="3.125" style="1168" customWidth="1"/>
    <col min="10505" max="10505" width="3.75" style="1168" customWidth="1"/>
    <col min="10506" max="10506" width="2.5" style="1168" customWidth="1"/>
    <col min="10507" max="10752" width="9" style="1168" customWidth="1"/>
    <col min="10753" max="10753" width="1.25" style="1168" customWidth="1"/>
    <col min="10754" max="10754" width="24.25" style="1168" customWidth="1"/>
    <col min="10755" max="10755" width="4" style="1168" customWidth="1"/>
    <col min="10756" max="10757" width="20.125" style="1168" customWidth="1"/>
    <col min="10758" max="10758" width="12.75" style="1168" customWidth="1"/>
    <col min="10759" max="10759" width="11.25" style="1168" customWidth="1"/>
    <col min="10760" max="10760" width="3.125" style="1168" customWidth="1"/>
    <col min="10761" max="10761" width="3.75" style="1168" customWidth="1"/>
    <col min="10762" max="10762" width="2.5" style="1168" customWidth="1"/>
    <col min="10763" max="11008" width="9" style="1168" customWidth="1"/>
    <col min="11009" max="11009" width="1.25" style="1168" customWidth="1"/>
    <col min="11010" max="11010" width="24.25" style="1168" customWidth="1"/>
    <col min="11011" max="11011" width="4" style="1168" customWidth="1"/>
    <col min="11012" max="11013" width="20.125" style="1168" customWidth="1"/>
    <col min="11014" max="11014" width="12.75" style="1168" customWidth="1"/>
    <col min="11015" max="11015" width="11.25" style="1168" customWidth="1"/>
    <col min="11016" max="11016" width="3.125" style="1168" customWidth="1"/>
    <col min="11017" max="11017" width="3.75" style="1168" customWidth="1"/>
    <col min="11018" max="11018" width="2.5" style="1168" customWidth="1"/>
    <col min="11019" max="11264" width="9" style="1168" customWidth="1"/>
    <col min="11265" max="11265" width="1.25" style="1168" customWidth="1"/>
    <col min="11266" max="11266" width="24.25" style="1168" customWidth="1"/>
    <col min="11267" max="11267" width="4" style="1168" customWidth="1"/>
    <col min="11268" max="11269" width="20.125" style="1168" customWidth="1"/>
    <col min="11270" max="11270" width="12.75" style="1168" customWidth="1"/>
    <col min="11271" max="11271" width="11.25" style="1168" customWidth="1"/>
    <col min="11272" max="11272" width="3.125" style="1168" customWidth="1"/>
    <col min="11273" max="11273" width="3.75" style="1168" customWidth="1"/>
    <col min="11274" max="11274" width="2.5" style="1168" customWidth="1"/>
    <col min="11275" max="11520" width="9" style="1168" customWidth="1"/>
    <col min="11521" max="11521" width="1.25" style="1168" customWidth="1"/>
    <col min="11522" max="11522" width="24.25" style="1168" customWidth="1"/>
    <col min="11523" max="11523" width="4" style="1168" customWidth="1"/>
    <col min="11524" max="11525" width="20.125" style="1168" customWidth="1"/>
    <col min="11526" max="11526" width="12.75" style="1168" customWidth="1"/>
    <col min="11527" max="11527" width="11.25" style="1168" customWidth="1"/>
    <col min="11528" max="11528" width="3.125" style="1168" customWidth="1"/>
    <col min="11529" max="11529" width="3.75" style="1168" customWidth="1"/>
    <col min="11530" max="11530" width="2.5" style="1168" customWidth="1"/>
    <col min="11531" max="11776" width="9" style="1168" customWidth="1"/>
    <col min="11777" max="11777" width="1.25" style="1168" customWidth="1"/>
    <col min="11778" max="11778" width="24.25" style="1168" customWidth="1"/>
    <col min="11779" max="11779" width="4" style="1168" customWidth="1"/>
    <col min="11780" max="11781" width="20.125" style="1168" customWidth="1"/>
    <col min="11782" max="11782" width="12.75" style="1168" customWidth="1"/>
    <col min="11783" max="11783" width="11.25" style="1168" customWidth="1"/>
    <col min="11784" max="11784" width="3.125" style="1168" customWidth="1"/>
    <col min="11785" max="11785" width="3.75" style="1168" customWidth="1"/>
    <col min="11786" max="11786" width="2.5" style="1168" customWidth="1"/>
    <col min="11787" max="12032" width="9" style="1168" customWidth="1"/>
    <col min="12033" max="12033" width="1.25" style="1168" customWidth="1"/>
    <col min="12034" max="12034" width="24.25" style="1168" customWidth="1"/>
    <col min="12035" max="12035" width="4" style="1168" customWidth="1"/>
    <col min="12036" max="12037" width="20.125" style="1168" customWidth="1"/>
    <col min="12038" max="12038" width="12.75" style="1168" customWidth="1"/>
    <col min="12039" max="12039" width="11.25" style="1168" customWidth="1"/>
    <col min="12040" max="12040" width="3.125" style="1168" customWidth="1"/>
    <col min="12041" max="12041" width="3.75" style="1168" customWidth="1"/>
    <col min="12042" max="12042" width="2.5" style="1168" customWidth="1"/>
    <col min="12043" max="12288" width="9" style="1168" customWidth="1"/>
    <col min="12289" max="12289" width="1.25" style="1168" customWidth="1"/>
    <col min="12290" max="12290" width="24.25" style="1168" customWidth="1"/>
    <col min="12291" max="12291" width="4" style="1168" customWidth="1"/>
    <col min="12292" max="12293" width="20.125" style="1168" customWidth="1"/>
    <col min="12294" max="12294" width="12.75" style="1168" customWidth="1"/>
    <col min="12295" max="12295" width="11.25" style="1168" customWidth="1"/>
    <col min="12296" max="12296" width="3.125" style="1168" customWidth="1"/>
    <col min="12297" max="12297" width="3.75" style="1168" customWidth="1"/>
    <col min="12298" max="12298" width="2.5" style="1168" customWidth="1"/>
    <col min="12299" max="12544" width="9" style="1168" customWidth="1"/>
    <col min="12545" max="12545" width="1.25" style="1168" customWidth="1"/>
    <col min="12546" max="12546" width="24.25" style="1168" customWidth="1"/>
    <col min="12547" max="12547" width="4" style="1168" customWidth="1"/>
    <col min="12548" max="12549" width="20.125" style="1168" customWidth="1"/>
    <col min="12550" max="12550" width="12.75" style="1168" customWidth="1"/>
    <col min="12551" max="12551" width="11.25" style="1168" customWidth="1"/>
    <col min="12552" max="12552" width="3.125" style="1168" customWidth="1"/>
    <col min="12553" max="12553" width="3.75" style="1168" customWidth="1"/>
    <col min="12554" max="12554" width="2.5" style="1168" customWidth="1"/>
    <col min="12555" max="12800" width="9" style="1168" customWidth="1"/>
    <col min="12801" max="12801" width="1.25" style="1168" customWidth="1"/>
    <col min="12802" max="12802" width="24.25" style="1168" customWidth="1"/>
    <col min="12803" max="12803" width="4" style="1168" customWidth="1"/>
    <col min="12804" max="12805" width="20.125" style="1168" customWidth="1"/>
    <col min="12806" max="12806" width="12.75" style="1168" customWidth="1"/>
    <col min="12807" max="12807" width="11.25" style="1168" customWidth="1"/>
    <col min="12808" max="12808" width="3.125" style="1168" customWidth="1"/>
    <col min="12809" max="12809" width="3.75" style="1168" customWidth="1"/>
    <col min="12810" max="12810" width="2.5" style="1168" customWidth="1"/>
    <col min="12811" max="13056" width="9" style="1168" customWidth="1"/>
    <col min="13057" max="13057" width="1.25" style="1168" customWidth="1"/>
    <col min="13058" max="13058" width="24.25" style="1168" customWidth="1"/>
    <col min="13059" max="13059" width="4" style="1168" customWidth="1"/>
    <col min="13060" max="13061" width="20.125" style="1168" customWidth="1"/>
    <col min="13062" max="13062" width="12.75" style="1168" customWidth="1"/>
    <col min="13063" max="13063" width="11.25" style="1168" customWidth="1"/>
    <col min="13064" max="13064" width="3.125" style="1168" customWidth="1"/>
    <col min="13065" max="13065" width="3.75" style="1168" customWidth="1"/>
    <col min="13066" max="13066" width="2.5" style="1168" customWidth="1"/>
    <col min="13067" max="13312" width="9" style="1168" customWidth="1"/>
    <col min="13313" max="13313" width="1.25" style="1168" customWidth="1"/>
    <col min="13314" max="13314" width="24.25" style="1168" customWidth="1"/>
    <col min="13315" max="13315" width="4" style="1168" customWidth="1"/>
    <col min="13316" max="13317" width="20.125" style="1168" customWidth="1"/>
    <col min="13318" max="13318" width="12.75" style="1168" customWidth="1"/>
    <col min="13319" max="13319" width="11.25" style="1168" customWidth="1"/>
    <col min="13320" max="13320" width="3.125" style="1168" customWidth="1"/>
    <col min="13321" max="13321" width="3.75" style="1168" customWidth="1"/>
    <col min="13322" max="13322" width="2.5" style="1168" customWidth="1"/>
    <col min="13323" max="13568" width="9" style="1168" customWidth="1"/>
    <col min="13569" max="13569" width="1.25" style="1168" customWidth="1"/>
    <col min="13570" max="13570" width="24.25" style="1168" customWidth="1"/>
    <col min="13571" max="13571" width="4" style="1168" customWidth="1"/>
    <col min="13572" max="13573" width="20.125" style="1168" customWidth="1"/>
    <col min="13574" max="13574" width="12.75" style="1168" customWidth="1"/>
    <col min="13575" max="13575" width="11.25" style="1168" customWidth="1"/>
    <col min="13576" max="13576" width="3.125" style="1168" customWidth="1"/>
    <col min="13577" max="13577" width="3.75" style="1168" customWidth="1"/>
    <col min="13578" max="13578" width="2.5" style="1168" customWidth="1"/>
    <col min="13579" max="13824" width="9" style="1168" customWidth="1"/>
    <col min="13825" max="13825" width="1.25" style="1168" customWidth="1"/>
    <col min="13826" max="13826" width="24.25" style="1168" customWidth="1"/>
    <col min="13827" max="13827" width="4" style="1168" customWidth="1"/>
    <col min="13828" max="13829" width="20.125" style="1168" customWidth="1"/>
    <col min="13830" max="13830" width="12.75" style="1168" customWidth="1"/>
    <col min="13831" max="13831" width="11.25" style="1168" customWidth="1"/>
    <col min="13832" max="13832" width="3.125" style="1168" customWidth="1"/>
    <col min="13833" max="13833" width="3.75" style="1168" customWidth="1"/>
    <col min="13834" max="13834" width="2.5" style="1168" customWidth="1"/>
    <col min="13835" max="14080" width="9" style="1168" customWidth="1"/>
    <col min="14081" max="14081" width="1.25" style="1168" customWidth="1"/>
    <col min="14082" max="14082" width="24.25" style="1168" customWidth="1"/>
    <col min="14083" max="14083" width="4" style="1168" customWidth="1"/>
    <col min="14084" max="14085" width="20.125" style="1168" customWidth="1"/>
    <col min="14086" max="14086" width="12.75" style="1168" customWidth="1"/>
    <col min="14087" max="14087" width="11.25" style="1168" customWidth="1"/>
    <col min="14088" max="14088" width="3.125" style="1168" customWidth="1"/>
    <col min="14089" max="14089" width="3.75" style="1168" customWidth="1"/>
    <col min="14090" max="14090" width="2.5" style="1168" customWidth="1"/>
    <col min="14091" max="14336" width="9" style="1168" customWidth="1"/>
    <col min="14337" max="14337" width="1.25" style="1168" customWidth="1"/>
    <col min="14338" max="14338" width="24.25" style="1168" customWidth="1"/>
    <col min="14339" max="14339" width="4" style="1168" customWidth="1"/>
    <col min="14340" max="14341" width="20.125" style="1168" customWidth="1"/>
    <col min="14342" max="14342" width="12.75" style="1168" customWidth="1"/>
    <col min="14343" max="14343" width="11.25" style="1168" customWidth="1"/>
    <col min="14344" max="14344" width="3.125" style="1168" customWidth="1"/>
    <col min="14345" max="14345" width="3.75" style="1168" customWidth="1"/>
    <col min="14346" max="14346" width="2.5" style="1168" customWidth="1"/>
    <col min="14347" max="14592" width="9" style="1168" customWidth="1"/>
    <col min="14593" max="14593" width="1.25" style="1168" customWidth="1"/>
    <col min="14594" max="14594" width="24.25" style="1168" customWidth="1"/>
    <col min="14595" max="14595" width="4" style="1168" customWidth="1"/>
    <col min="14596" max="14597" width="20.125" style="1168" customWidth="1"/>
    <col min="14598" max="14598" width="12.75" style="1168" customWidth="1"/>
    <col min="14599" max="14599" width="11.25" style="1168" customWidth="1"/>
    <col min="14600" max="14600" width="3.125" style="1168" customWidth="1"/>
    <col min="14601" max="14601" width="3.75" style="1168" customWidth="1"/>
    <col min="14602" max="14602" width="2.5" style="1168" customWidth="1"/>
    <col min="14603" max="14848" width="9" style="1168" customWidth="1"/>
    <col min="14849" max="14849" width="1.25" style="1168" customWidth="1"/>
    <col min="14850" max="14850" width="24.25" style="1168" customWidth="1"/>
    <col min="14851" max="14851" width="4" style="1168" customWidth="1"/>
    <col min="14852" max="14853" width="20.125" style="1168" customWidth="1"/>
    <col min="14854" max="14854" width="12.75" style="1168" customWidth="1"/>
    <col min="14855" max="14855" width="11.25" style="1168" customWidth="1"/>
    <col min="14856" max="14856" width="3.125" style="1168" customWidth="1"/>
    <col min="14857" max="14857" width="3.75" style="1168" customWidth="1"/>
    <col min="14858" max="14858" width="2.5" style="1168" customWidth="1"/>
    <col min="14859" max="15104" width="9" style="1168" customWidth="1"/>
    <col min="15105" max="15105" width="1.25" style="1168" customWidth="1"/>
    <col min="15106" max="15106" width="24.25" style="1168" customWidth="1"/>
    <col min="15107" max="15107" width="4" style="1168" customWidth="1"/>
    <col min="15108" max="15109" width="20.125" style="1168" customWidth="1"/>
    <col min="15110" max="15110" width="12.75" style="1168" customWidth="1"/>
    <col min="15111" max="15111" width="11.25" style="1168" customWidth="1"/>
    <col min="15112" max="15112" width="3.125" style="1168" customWidth="1"/>
    <col min="15113" max="15113" width="3.75" style="1168" customWidth="1"/>
    <col min="15114" max="15114" width="2.5" style="1168" customWidth="1"/>
    <col min="15115" max="15360" width="9" style="1168" customWidth="1"/>
    <col min="15361" max="15361" width="1.25" style="1168" customWidth="1"/>
    <col min="15362" max="15362" width="24.25" style="1168" customWidth="1"/>
    <col min="15363" max="15363" width="4" style="1168" customWidth="1"/>
    <col min="15364" max="15365" width="20.125" style="1168" customWidth="1"/>
    <col min="15366" max="15366" width="12.75" style="1168" customWidth="1"/>
    <col min="15367" max="15367" width="11.25" style="1168" customWidth="1"/>
    <col min="15368" max="15368" width="3.125" style="1168" customWidth="1"/>
    <col min="15369" max="15369" width="3.75" style="1168" customWidth="1"/>
    <col min="15370" max="15370" width="2.5" style="1168" customWidth="1"/>
    <col min="15371" max="15616" width="9" style="1168" customWidth="1"/>
    <col min="15617" max="15617" width="1.25" style="1168" customWidth="1"/>
    <col min="15618" max="15618" width="24.25" style="1168" customWidth="1"/>
    <col min="15619" max="15619" width="4" style="1168" customWidth="1"/>
    <col min="15620" max="15621" width="20.125" style="1168" customWidth="1"/>
    <col min="15622" max="15622" width="12.75" style="1168" customWidth="1"/>
    <col min="15623" max="15623" width="11.25" style="1168" customWidth="1"/>
    <col min="15624" max="15624" width="3.125" style="1168" customWidth="1"/>
    <col min="15625" max="15625" width="3.75" style="1168" customWidth="1"/>
    <col min="15626" max="15626" width="2.5" style="1168" customWidth="1"/>
    <col min="15627" max="15872" width="9" style="1168" customWidth="1"/>
    <col min="15873" max="15873" width="1.25" style="1168" customWidth="1"/>
    <col min="15874" max="15874" width="24.25" style="1168" customWidth="1"/>
    <col min="15875" max="15875" width="4" style="1168" customWidth="1"/>
    <col min="15876" max="15877" width="20.125" style="1168" customWidth="1"/>
    <col min="15878" max="15878" width="12.75" style="1168" customWidth="1"/>
    <col min="15879" max="15879" width="11.25" style="1168" customWidth="1"/>
    <col min="15880" max="15880" width="3.125" style="1168" customWidth="1"/>
    <col min="15881" max="15881" width="3.75" style="1168" customWidth="1"/>
    <col min="15882" max="15882" width="2.5" style="1168" customWidth="1"/>
    <col min="15883" max="16128" width="9" style="1168" customWidth="1"/>
    <col min="16129" max="16129" width="1.25" style="1168" customWidth="1"/>
    <col min="16130" max="16130" width="24.25" style="1168" customWidth="1"/>
    <col min="16131" max="16131" width="4" style="1168" customWidth="1"/>
    <col min="16132" max="16133" width="20.125" style="1168" customWidth="1"/>
    <col min="16134" max="16134" width="12.75" style="1168" customWidth="1"/>
    <col min="16135" max="16135" width="11.25" style="1168" customWidth="1"/>
    <col min="16136" max="16136" width="3.125" style="1168" customWidth="1"/>
    <col min="16137" max="16137" width="3.75" style="1168" customWidth="1"/>
    <col min="16138" max="16138" width="2.5" style="1168" customWidth="1"/>
    <col min="16139" max="16384" width="9" style="1168" customWidth="1"/>
  </cols>
  <sheetData>
    <row r="1" spans="1:10" ht="20.100000000000001" customHeight="1"/>
    <row r="2" spans="1:10" ht="20.100000000000001" customHeight="1">
      <c r="A2" s="226"/>
      <c r="F2" s="260" t="s">
        <v>495</v>
      </c>
      <c r="G2" s="1168"/>
      <c r="H2" s="1168"/>
    </row>
    <row r="3" spans="1:10" ht="20.100000000000001" customHeight="1">
      <c r="A3" s="226"/>
      <c r="F3" s="260"/>
    </row>
    <row r="4" spans="1:10" ht="20.100000000000001" customHeight="1">
      <c r="B4" s="278" t="s">
        <v>1161</v>
      </c>
      <c r="C4" s="1376"/>
      <c r="D4" s="1376"/>
      <c r="E4" s="1376"/>
      <c r="F4" s="1376"/>
      <c r="G4" s="1376"/>
      <c r="H4" s="1376"/>
    </row>
    <row r="5" spans="1:10" ht="20.100000000000001" customHeight="1">
      <c r="A5" s="228"/>
      <c r="B5" s="1583"/>
      <c r="C5" s="228"/>
      <c r="D5" s="228"/>
      <c r="E5" s="228"/>
      <c r="F5" s="228"/>
      <c r="G5" s="228"/>
      <c r="H5" s="228"/>
    </row>
    <row r="6" spans="1:10" ht="36" customHeight="1">
      <c r="A6" s="228"/>
      <c r="B6" s="229" t="s">
        <v>489</v>
      </c>
      <c r="C6" s="294"/>
      <c r="D6" s="296"/>
      <c r="E6" s="296"/>
      <c r="F6" s="296"/>
      <c r="G6" s="296"/>
      <c r="H6" s="301"/>
    </row>
    <row r="7" spans="1:10" ht="36" customHeight="1">
      <c r="A7" s="228"/>
      <c r="B7" s="229" t="s">
        <v>56</v>
      </c>
      <c r="C7" s="1586"/>
      <c r="D7" s="1586"/>
      <c r="E7" s="1586"/>
      <c r="F7" s="1586"/>
      <c r="G7" s="1586"/>
      <c r="H7" s="1586"/>
    </row>
    <row r="8" spans="1:10" ht="36.75" customHeight="1">
      <c r="B8" s="1464" t="s">
        <v>597</v>
      </c>
      <c r="C8" s="1174" t="s">
        <v>198</v>
      </c>
      <c r="D8" s="1174"/>
      <c r="E8" s="1174"/>
      <c r="F8" s="1174"/>
      <c r="G8" s="1174"/>
      <c r="H8" s="1180"/>
    </row>
    <row r="9" spans="1:10" ht="81" customHeight="1">
      <c r="B9" s="1584" t="s">
        <v>1143</v>
      </c>
      <c r="C9" s="1175" t="s">
        <v>81</v>
      </c>
      <c r="D9" s="1380"/>
      <c r="E9" s="1380"/>
      <c r="F9" s="1382"/>
      <c r="G9" s="1379" t="s">
        <v>258</v>
      </c>
      <c r="H9" s="1381"/>
    </row>
    <row r="10" spans="1:10" ht="238.5" customHeight="1">
      <c r="B10" s="1585" t="s">
        <v>1160</v>
      </c>
      <c r="C10" s="1175" t="s">
        <v>564</v>
      </c>
      <c r="D10" s="1380"/>
      <c r="E10" s="1380"/>
      <c r="F10" s="1382"/>
      <c r="G10" s="1379" t="s">
        <v>258</v>
      </c>
      <c r="H10" s="1381"/>
    </row>
    <row r="11" spans="1:10" ht="75" customHeight="1">
      <c r="B11" s="1584" t="s">
        <v>1157</v>
      </c>
      <c r="C11" s="1175" t="s">
        <v>965</v>
      </c>
      <c r="D11" s="1380"/>
      <c r="E11" s="1380"/>
      <c r="F11" s="1382"/>
      <c r="G11" s="1379" t="s">
        <v>258</v>
      </c>
      <c r="H11" s="1381"/>
    </row>
    <row r="12" spans="1:10" ht="120.75" customHeight="1">
      <c r="B12" s="1585" t="s">
        <v>826</v>
      </c>
      <c r="C12" s="1175" t="s">
        <v>1155</v>
      </c>
      <c r="D12" s="1380"/>
      <c r="E12" s="1380"/>
      <c r="F12" s="1382"/>
      <c r="G12" s="1379" t="s">
        <v>258</v>
      </c>
      <c r="H12" s="1381"/>
    </row>
    <row r="13" spans="1:10" ht="15" customHeight="1"/>
    <row r="14" spans="1:10" ht="42" customHeight="1">
      <c r="B14" s="240" t="s">
        <v>1154</v>
      </c>
      <c r="C14" s="240"/>
      <c r="D14" s="240"/>
      <c r="E14" s="240"/>
      <c r="F14" s="240"/>
      <c r="G14" s="240"/>
      <c r="H14" s="240"/>
      <c r="I14" s="1153"/>
      <c r="J14" s="1153"/>
    </row>
    <row r="15" spans="1:10" ht="20.100000000000001" customHeight="1">
      <c r="B15" s="241" t="s">
        <v>209</v>
      </c>
      <c r="C15" s="239"/>
      <c r="D15" s="239"/>
      <c r="E15" s="239"/>
      <c r="F15" s="239"/>
      <c r="G15" s="239"/>
      <c r="H15" s="239"/>
      <c r="I15" s="1153"/>
      <c r="J15" s="1153"/>
    </row>
    <row r="16" spans="1:10" ht="20.100000000000001" customHeight="1">
      <c r="B16" s="241" t="s">
        <v>365</v>
      </c>
      <c r="C16" s="239"/>
      <c r="D16" s="239"/>
      <c r="E16" s="239"/>
      <c r="F16" s="239"/>
      <c r="G16" s="239"/>
      <c r="H16" s="239"/>
      <c r="I16" s="1153"/>
      <c r="J16" s="1153"/>
    </row>
    <row r="17" spans="2:2">
      <c r="B17" s="1269"/>
    </row>
  </sheetData>
  <mergeCells count="14">
    <mergeCell ref="F2:H2"/>
    <mergeCell ref="B4:H4"/>
    <mergeCell ref="C6:H6"/>
    <mergeCell ref="C7:H7"/>
    <mergeCell ref="C8:H8"/>
    <mergeCell ref="C9:F9"/>
    <mergeCell ref="G9:H9"/>
    <mergeCell ref="C10:F10"/>
    <mergeCell ref="G10:H10"/>
    <mergeCell ref="C11:F11"/>
    <mergeCell ref="G11:H11"/>
    <mergeCell ref="C12:F12"/>
    <mergeCell ref="G12:H12"/>
    <mergeCell ref="B14:H14"/>
  </mergeCells>
  <phoneticPr fontId="6"/>
  <pageMargins left="0.7" right="0.7" top="0.75" bottom="0.75" header="0.3" footer="0.3"/>
  <pageSetup paperSize="9" fitToWidth="1" fitToHeight="1" orientation="portrait" usePrinterDefaults="1" r:id="rId1"/>
  <colBreaks count="1" manualBreakCount="1">
    <brk id="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Z69"/>
  <sheetViews>
    <sheetView view="pageBreakPreview" zoomScaleSheetLayoutView="100" workbookViewId="0"/>
  </sheetViews>
  <sheetFormatPr defaultColWidth="4" defaultRowHeight="13.5"/>
  <cols>
    <col min="1" max="1" width="2.875" style="42" customWidth="1"/>
    <col min="2" max="2" width="2.625" style="42" customWidth="1"/>
    <col min="3" max="3" width="10.625" style="42" customWidth="1"/>
    <col min="4" max="8" width="4.625" style="42" customWidth="1"/>
    <col min="9" max="9" width="7.625" style="42" customWidth="1"/>
    <col min="10" max="18" width="4.625" style="42" customWidth="1"/>
    <col min="19" max="20" width="7.625" style="42" customWidth="1"/>
    <col min="21" max="25" width="4.625" style="42" customWidth="1"/>
    <col min="26" max="26" width="2.375" style="42" customWidth="1"/>
    <col min="27" max="257" width="4" style="42"/>
    <col min="258" max="258" width="2.875" style="42" customWidth="1"/>
    <col min="259" max="259" width="2.375" style="42" customWidth="1"/>
    <col min="260" max="260" width="7.375" style="42" customWidth="1"/>
    <col min="261" max="263" width="4" style="42"/>
    <col min="264" max="264" width="3.625" style="42" customWidth="1"/>
    <col min="265" max="265" width="4" style="42"/>
    <col min="266" max="266" width="7.375" style="42" customWidth="1"/>
    <col min="267" max="275" width="4" style="42"/>
    <col min="276" max="277" width="6.875" style="42" customWidth="1"/>
    <col min="278" max="279" width="4" style="42"/>
    <col min="280" max="280" width="4.125" style="42" customWidth="1"/>
    <col min="281" max="281" width="2.375" style="42" customWidth="1"/>
    <col min="282" max="282" width="3.375" style="42" customWidth="1"/>
    <col min="283" max="513" width="4" style="42"/>
    <col min="514" max="514" width="2.875" style="42" customWidth="1"/>
    <col min="515" max="515" width="2.375" style="42" customWidth="1"/>
    <col min="516" max="516" width="7.375" style="42" customWidth="1"/>
    <col min="517" max="519" width="4" style="42"/>
    <col min="520" max="520" width="3.625" style="42" customWidth="1"/>
    <col min="521" max="521" width="4" style="42"/>
    <col min="522" max="522" width="7.375" style="42" customWidth="1"/>
    <col min="523" max="531" width="4" style="42"/>
    <col min="532" max="533" width="6.875" style="42" customWidth="1"/>
    <col min="534" max="535" width="4" style="42"/>
    <col min="536" max="536" width="4.125" style="42" customWidth="1"/>
    <col min="537" max="537" width="2.375" style="42" customWidth="1"/>
    <col min="538" max="538" width="3.375" style="42" customWidth="1"/>
    <col min="539" max="769" width="4" style="42"/>
    <col min="770" max="770" width="2.875" style="42" customWidth="1"/>
    <col min="771" max="771" width="2.375" style="42" customWidth="1"/>
    <col min="772" max="772" width="7.375" style="42" customWidth="1"/>
    <col min="773" max="775" width="4" style="42"/>
    <col min="776" max="776" width="3.625" style="42" customWidth="1"/>
    <col min="777" max="777" width="4" style="42"/>
    <col min="778" max="778" width="7.375" style="42" customWidth="1"/>
    <col min="779" max="787" width="4" style="42"/>
    <col min="788" max="789" width="6.875" style="42" customWidth="1"/>
    <col min="790" max="791" width="4" style="42"/>
    <col min="792" max="792" width="4.125" style="42" customWidth="1"/>
    <col min="793" max="793" width="2.375" style="42" customWidth="1"/>
    <col min="794" max="794" width="3.375" style="42" customWidth="1"/>
    <col min="795" max="1025" width="4" style="42"/>
    <col min="1026" max="1026" width="2.875" style="42" customWidth="1"/>
    <col min="1027" max="1027" width="2.375" style="42" customWidth="1"/>
    <col min="1028" max="1028" width="7.375" style="42" customWidth="1"/>
    <col min="1029" max="1031" width="4" style="42"/>
    <col min="1032" max="1032" width="3.625" style="42" customWidth="1"/>
    <col min="1033" max="1033" width="4" style="42"/>
    <col min="1034" max="1034" width="7.375" style="42" customWidth="1"/>
    <col min="1035" max="1043" width="4" style="42"/>
    <col min="1044" max="1045" width="6.875" style="42" customWidth="1"/>
    <col min="1046" max="1047" width="4" style="42"/>
    <col min="1048" max="1048" width="4.125" style="42" customWidth="1"/>
    <col min="1049" max="1049" width="2.375" style="42" customWidth="1"/>
    <col min="1050" max="1050" width="3.375" style="42" customWidth="1"/>
    <col min="1051" max="1281" width="4" style="42"/>
    <col min="1282" max="1282" width="2.875" style="42" customWidth="1"/>
    <col min="1283" max="1283" width="2.375" style="42" customWidth="1"/>
    <col min="1284" max="1284" width="7.375" style="42" customWidth="1"/>
    <col min="1285" max="1287" width="4" style="42"/>
    <col min="1288" max="1288" width="3.625" style="42" customWidth="1"/>
    <col min="1289" max="1289" width="4" style="42"/>
    <col min="1290" max="1290" width="7.375" style="42" customWidth="1"/>
    <col min="1291" max="1299" width="4" style="42"/>
    <col min="1300" max="1301" width="6.875" style="42" customWidth="1"/>
    <col min="1302" max="1303" width="4" style="42"/>
    <col min="1304" max="1304" width="4.125" style="42" customWidth="1"/>
    <col min="1305" max="1305" width="2.375" style="42" customWidth="1"/>
    <col min="1306" max="1306" width="3.375" style="42" customWidth="1"/>
    <col min="1307" max="1537" width="4" style="42"/>
    <col min="1538" max="1538" width="2.875" style="42" customWidth="1"/>
    <col min="1539" max="1539" width="2.375" style="42" customWidth="1"/>
    <col min="1540" max="1540" width="7.375" style="42" customWidth="1"/>
    <col min="1541" max="1543" width="4" style="42"/>
    <col min="1544" max="1544" width="3.625" style="42" customWidth="1"/>
    <col min="1545" max="1545" width="4" style="42"/>
    <col min="1546" max="1546" width="7.375" style="42" customWidth="1"/>
    <col min="1547" max="1555" width="4" style="42"/>
    <col min="1556" max="1557" width="6.875" style="42" customWidth="1"/>
    <col min="1558" max="1559" width="4" style="42"/>
    <col min="1560" max="1560" width="4.125" style="42" customWidth="1"/>
    <col min="1561" max="1561" width="2.375" style="42" customWidth="1"/>
    <col min="1562" max="1562" width="3.375" style="42" customWidth="1"/>
    <col min="1563" max="1793" width="4" style="42"/>
    <col min="1794" max="1794" width="2.875" style="42" customWidth="1"/>
    <col min="1795" max="1795" width="2.375" style="42" customWidth="1"/>
    <col min="1796" max="1796" width="7.375" style="42" customWidth="1"/>
    <col min="1797" max="1799" width="4" style="42"/>
    <col min="1800" max="1800" width="3.625" style="42" customWidth="1"/>
    <col min="1801" max="1801" width="4" style="42"/>
    <col min="1802" max="1802" width="7.375" style="42" customWidth="1"/>
    <col min="1803" max="1811" width="4" style="42"/>
    <col min="1812" max="1813" width="6.875" style="42" customWidth="1"/>
    <col min="1814" max="1815" width="4" style="42"/>
    <col min="1816" max="1816" width="4.125" style="42" customWidth="1"/>
    <col min="1817" max="1817" width="2.375" style="42" customWidth="1"/>
    <col min="1818" max="1818" width="3.375" style="42" customWidth="1"/>
    <col min="1819" max="2049" width="4" style="42"/>
    <col min="2050" max="2050" width="2.875" style="42" customWidth="1"/>
    <col min="2051" max="2051" width="2.375" style="42" customWidth="1"/>
    <col min="2052" max="2052" width="7.375" style="42" customWidth="1"/>
    <col min="2053" max="2055" width="4" style="42"/>
    <col min="2056" max="2056" width="3.625" style="42" customWidth="1"/>
    <col min="2057" max="2057" width="4" style="42"/>
    <col min="2058" max="2058" width="7.375" style="42" customWidth="1"/>
    <col min="2059" max="2067" width="4" style="42"/>
    <col min="2068" max="2069" width="6.875" style="42" customWidth="1"/>
    <col min="2070" max="2071" width="4" style="42"/>
    <col min="2072" max="2072" width="4.125" style="42" customWidth="1"/>
    <col min="2073" max="2073" width="2.375" style="42" customWidth="1"/>
    <col min="2074" max="2074" width="3.375" style="42" customWidth="1"/>
    <col min="2075" max="2305" width="4" style="42"/>
    <col min="2306" max="2306" width="2.875" style="42" customWidth="1"/>
    <col min="2307" max="2307" width="2.375" style="42" customWidth="1"/>
    <col min="2308" max="2308" width="7.375" style="42" customWidth="1"/>
    <col min="2309" max="2311" width="4" style="42"/>
    <col min="2312" max="2312" width="3.625" style="42" customWidth="1"/>
    <col min="2313" max="2313" width="4" style="42"/>
    <col min="2314" max="2314" width="7.375" style="42" customWidth="1"/>
    <col min="2315" max="2323" width="4" style="42"/>
    <col min="2324" max="2325" width="6.875" style="42" customWidth="1"/>
    <col min="2326" max="2327" width="4" style="42"/>
    <col min="2328" max="2328" width="4.125" style="42" customWidth="1"/>
    <col min="2329" max="2329" width="2.375" style="42" customWidth="1"/>
    <col min="2330" max="2330" width="3.375" style="42" customWidth="1"/>
    <col min="2331" max="2561" width="4" style="42"/>
    <col min="2562" max="2562" width="2.875" style="42" customWidth="1"/>
    <col min="2563" max="2563" width="2.375" style="42" customWidth="1"/>
    <col min="2564" max="2564" width="7.375" style="42" customWidth="1"/>
    <col min="2565" max="2567" width="4" style="42"/>
    <col min="2568" max="2568" width="3.625" style="42" customWidth="1"/>
    <col min="2569" max="2569" width="4" style="42"/>
    <col min="2570" max="2570" width="7.375" style="42" customWidth="1"/>
    <col min="2571" max="2579" width="4" style="42"/>
    <col min="2580" max="2581" width="6.875" style="42" customWidth="1"/>
    <col min="2582" max="2583" width="4" style="42"/>
    <col min="2584" max="2584" width="4.125" style="42" customWidth="1"/>
    <col min="2585" max="2585" width="2.375" style="42" customWidth="1"/>
    <col min="2586" max="2586" width="3.375" style="42" customWidth="1"/>
    <col min="2587" max="2817" width="4" style="42"/>
    <col min="2818" max="2818" width="2.875" style="42" customWidth="1"/>
    <col min="2819" max="2819" width="2.375" style="42" customWidth="1"/>
    <col min="2820" max="2820" width="7.375" style="42" customWidth="1"/>
    <col min="2821" max="2823" width="4" style="42"/>
    <col min="2824" max="2824" width="3.625" style="42" customWidth="1"/>
    <col min="2825" max="2825" width="4" style="42"/>
    <col min="2826" max="2826" width="7.375" style="42" customWidth="1"/>
    <col min="2827" max="2835" width="4" style="42"/>
    <col min="2836" max="2837" width="6.875" style="42" customWidth="1"/>
    <col min="2838" max="2839" width="4" style="42"/>
    <col min="2840" max="2840" width="4.125" style="42" customWidth="1"/>
    <col min="2841" max="2841" width="2.375" style="42" customWidth="1"/>
    <col min="2842" max="2842" width="3.375" style="42" customWidth="1"/>
    <col min="2843" max="3073" width="4" style="42"/>
    <col min="3074" max="3074" width="2.875" style="42" customWidth="1"/>
    <col min="3075" max="3075" width="2.375" style="42" customWidth="1"/>
    <col min="3076" max="3076" width="7.375" style="42" customWidth="1"/>
    <col min="3077" max="3079" width="4" style="42"/>
    <col min="3080" max="3080" width="3.625" style="42" customWidth="1"/>
    <col min="3081" max="3081" width="4" style="42"/>
    <col min="3082" max="3082" width="7.375" style="42" customWidth="1"/>
    <col min="3083" max="3091" width="4" style="42"/>
    <col min="3092" max="3093" width="6.875" style="42" customWidth="1"/>
    <col min="3094" max="3095" width="4" style="42"/>
    <col min="3096" max="3096" width="4.125" style="42" customWidth="1"/>
    <col min="3097" max="3097" width="2.375" style="42" customWidth="1"/>
    <col min="3098" max="3098" width="3.375" style="42" customWidth="1"/>
    <col min="3099" max="3329" width="4" style="42"/>
    <col min="3330" max="3330" width="2.875" style="42" customWidth="1"/>
    <col min="3331" max="3331" width="2.375" style="42" customWidth="1"/>
    <col min="3332" max="3332" width="7.375" style="42" customWidth="1"/>
    <col min="3333" max="3335" width="4" style="42"/>
    <col min="3336" max="3336" width="3.625" style="42" customWidth="1"/>
    <col min="3337" max="3337" width="4" style="42"/>
    <col min="3338" max="3338" width="7.375" style="42" customWidth="1"/>
    <col min="3339" max="3347" width="4" style="42"/>
    <col min="3348" max="3349" width="6.875" style="42" customWidth="1"/>
    <col min="3350" max="3351" width="4" style="42"/>
    <col min="3352" max="3352" width="4.125" style="42" customWidth="1"/>
    <col min="3353" max="3353" width="2.375" style="42" customWidth="1"/>
    <col min="3354" max="3354" width="3.375" style="42" customWidth="1"/>
    <col min="3355" max="3585" width="4" style="42"/>
    <col min="3586" max="3586" width="2.875" style="42" customWidth="1"/>
    <col min="3587" max="3587" width="2.375" style="42" customWidth="1"/>
    <col min="3588" max="3588" width="7.375" style="42" customWidth="1"/>
    <col min="3589" max="3591" width="4" style="42"/>
    <col min="3592" max="3592" width="3.625" style="42" customWidth="1"/>
    <col min="3593" max="3593" width="4" style="42"/>
    <col min="3594" max="3594" width="7.375" style="42" customWidth="1"/>
    <col min="3595" max="3603" width="4" style="42"/>
    <col min="3604" max="3605" width="6.875" style="42" customWidth="1"/>
    <col min="3606" max="3607" width="4" style="42"/>
    <col min="3608" max="3608" width="4.125" style="42" customWidth="1"/>
    <col min="3609" max="3609" width="2.375" style="42" customWidth="1"/>
    <col min="3610" max="3610" width="3.375" style="42" customWidth="1"/>
    <col min="3611" max="3841" width="4" style="42"/>
    <col min="3842" max="3842" width="2.875" style="42" customWidth="1"/>
    <col min="3843" max="3843" width="2.375" style="42" customWidth="1"/>
    <col min="3844" max="3844" width="7.375" style="42" customWidth="1"/>
    <col min="3845" max="3847" width="4" style="42"/>
    <col min="3848" max="3848" width="3.625" style="42" customWidth="1"/>
    <col min="3849" max="3849" width="4" style="42"/>
    <col min="3850" max="3850" width="7.375" style="42" customWidth="1"/>
    <col min="3851" max="3859" width="4" style="42"/>
    <col min="3860" max="3861" width="6.875" style="42" customWidth="1"/>
    <col min="3862" max="3863" width="4" style="42"/>
    <col min="3864" max="3864" width="4.125" style="42" customWidth="1"/>
    <col min="3865" max="3865" width="2.375" style="42" customWidth="1"/>
    <col min="3866" max="3866" width="3.375" style="42" customWidth="1"/>
    <col min="3867" max="4097" width="4" style="42"/>
    <col min="4098" max="4098" width="2.875" style="42" customWidth="1"/>
    <col min="4099" max="4099" width="2.375" style="42" customWidth="1"/>
    <col min="4100" max="4100" width="7.375" style="42" customWidth="1"/>
    <col min="4101" max="4103" width="4" style="42"/>
    <col min="4104" max="4104" width="3.625" style="42" customWidth="1"/>
    <col min="4105" max="4105" width="4" style="42"/>
    <col min="4106" max="4106" width="7.375" style="42" customWidth="1"/>
    <col min="4107" max="4115" width="4" style="42"/>
    <col min="4116" max="4117" width="6.875" style="42" customWidth="1"/>
    <col min="4118" max="4119" width="4" style="42"/>
    <col min="4120" max="4120" width="4.125" style="42" customWidth="1"/>
    <col min="4121" max="4121" width="2.375" style="42" customWidth="1"/>
    <col min="4122" max="4122" width="3.375" style="42" customWidth="1"/>
    <col min="4123" max="4353" width="4" style="42"/>
    <col min="4354" max="4354" width="2.875" style="42" customWidth="1"/>
    <col min="4355" max="4355" width="2.375" style="42" customWidth="1"/>
    <col min="4356" max="4356" width="7.375" style="42" customWidth="1"/>
    <col min="4357" max="4359" width="4" style="42"/>
    <col min="4360" max="4360" width="3.625" style="42" customWidth="1"/>
    <col min="4361" max="4361" width="4" style="42"/>
    <col min="4362" max="4362" width="7.375" style="42" customWidth="1"/>
    <col min="4363" max="4371" width="4" style="42"/>
    <col min="4372" max="4373" width="6.875" style="42" customWidth="1"/>
    <col min="4374" max="4375" width="4" style="42"/>
    <col min="4376" max="4376" width="4.125" style="42" customWidth="1"/>
    <col min="4377" max="4377" width="2.375" style="42" customWidth="1"/>
    <col min="4378" max="4378" width="3.375" style="42" customWidth="1"/>
    <col min="4379" max="4609" width="4" style="42"/>
    <col min="4610" max="4610" width="2.875" style="42" customWidth="1"/>
    <col min="4611" max="4611" width="2.375" style="42" customWidth="1"/>
    <col min="4612" max="4612" width="7.375" style="42" customWidth="1"/>
    <col min="4613" max="4615" width="4" style="42"/>
    <col min="4616" max="4616" width="3.625" style="42" customWidth="1"/>
    <col min="4617" max="4617" width="4" style="42"/>
    <col min="4618" max="4618" width="7.375" style="42" customWidth="1"/>
    <col min="4619" max="4627" width="4" style="42"/>
    <col min="4628" max="4629" width="6.875" style="42" customWidth="1"/>
    <col min="4630" max="4631" width="4" style="42"/>
    <col min="4632" max="4632" width="4.125" style="42" customWidth="1"/>
    <col min="4633" max="4633" width="2.375" style="42" customWidth="1"/>
    <col min="4634" max="4634" width="3.375" style="42" customWidth="1"/>
    <col min="4635" max="4865" width="4" style="42"/>
    <col min="4866" max="4866" width="2.875" style="42" customWidth="1"/>
    <col min="4867" max="4867" width="2.375" style="42" customWidth="1"/>
    <col min="4868" max="4868" width="7.375" style="42" customWidth="1"/>
    <col min="4869" max="4871" width="4" style="42"/>
    <col min="4872" max="4872" width="3.625" style="42" customWidth="1"/>
    <col min="4873" max="4873" width="4" style="42"/>
    <col min="4874" max="4874" width="7.375" style="42" customWidth="1"/>
    <col min="4875" max="4883" width="4" style="42"/>
    <col min="4884" max="4885" width="6.875" style="42" customWidth="1"/>
    <col min="4886" max="4887" width="4" style="42"/>
    <col min="4888" max="4888" width="4.125" style="42" customWidth="1"/>
    <col min="4889" max="4889" width="2.375" style="42" customWidth="1"/>
    <col min="4890" max="4890" width="3.375" style="42" customWidth="1"/>
    <col min="4891" max="5121" width="4" style="42"/>
    <col min="5122" max="5122" width="2.875" style="42" customWidth="1"/>
    <col min="5123" max="5123" width="2.375" style="42" customWidth="1"/>
    <col min="5124" max="5124" width="7.375" style="42" customWidth="1"/>
    <col min="5125" max="5127" width="4" style="42"/>
    <col min="5128" max="5128" width="3.625" style="42" customWidth="1"/>
    <col min="5129" max="5129" width="4" style="42"/>
    <col min="5130" max="5130" width="7.375" style="42" customWidth="1"/>
    <col min="5131" max="5139" width="4" style="42"/>
    <col min="5140" max="5141" width="6.875" style="42" customWidth="1"/>
    <col min="5142" max="5143" width="4" style="42"/>
    <col min="5144" max="5144" width="4.125" style="42" customWidth="1"/>
    <col min="5145" max="5145" width="2.375" style="42" customWidth="1"/>
    <col min="5146" max="5146" width="3.375" style="42" customWidth="1"/>
    <col min="5147" max="5377" width="4" style="42"/>
    <col min="5378" max="5378" width="2.875" style="42" customWidth="1"/>
    <col min="5379" max="5379" width="2.375" style="42" customWidth="1"/>
    <col min="5380" max="5380" width="7.375" style="42" customWidth="1"/>
    <col min="5381" max="5383" width="4" style="42"/>
    <col min="5384" max="5384" width="3.625" style="42" customWidth="1"/>
    <col min="5385" max="5385" width="4" style="42"/>
    <col min="5386" max="5386" width="7.375" style="42" customWidth="1"/>
    <col min="5387" max="5395" width="4" style="42"/>
    <col min="5396" max="5397" width="6.875" style="42" customWidth="1"/>
    <col min="5398" max="5399" width="4" style="42"/>
    <col min="5400" max="5400" width="4.125" style="42" customWidth="1"/>
    <col min="5401" max="5401" width="2.375" style="42" customWidth="1"/>
    <col min="5402" max="5402" width="3.375" style="42" customWidth="1"/>
    <col min="5403" max="5633" width="4" style="42"/>
    <col min="5634" max="5634" width="2.875" style="42" customWidth="1"/>
    <col min="5635" max="5635" width="2.375" style="42" customWidth="1"/>
    <col min="5636" max="5636" width="7.375" style="42" customWidth="1"/>
    <col min="5637" max="5639" width="4" style="42"/>
    <col min="5640" max="5640" width="3.625" style="42" customWidth="1"/>
    <col min="5641" max="5641" width="4" style="42"/>
    <col min="5642" max="5642" width="7.375" style="42" customWidth="1"/>
    <col min="5643" max="5651" width="4" style="42"/>
    <col min="5652" max="5653" width="6.875" style="42" customWidth="1"/>
    <col min="5654" max="5655" width="4" style="42"/>
    <col min="5656" max="5656" width="4.125" style="42" customWidth="1"/>
    <col min="5657" max="5657" width="2.375" style="42" customWidth="1"/>
    <col min="5658" max="5658" width="3.375" style="42" customWidth="1"/>
    <col min="5659" max="5889" width="4" style="42"/>
    <col min="5890" max="5890" width="2.875" style="42" customWidth="1"/>
    <col min="5891" max="5891" width="2.375" style="42" customWidth="1"/>
    <col min="5892" max="5892" width="7.375" style="42" customWidth="1"/>
    <col min="5893" max="5895" width="4" style="42"/>
    <col min="5896" max="5896" width="3.625" style="42" customWidth="1"/>
    <col min="5897" max="5897" width="4" style="42"/>
    <col min="5898" max="5898" width="7.375" style="42" customWidth="1"/>
    <col min="5899" max="5907" width="4" style="42"/>
    <col min="5908" max="5909" width="6.875" style="42" customWidth="1"/>
    <col min="5910" max="5911" width="4" style="42"/>
    <col min="5912" max="5912" width="4.125" style="42" customWidth="1"/>
    <col min="5913" max="5913" width="2.375" style="42" customWidth="1"/>
    <col min="5914" max="5914" width="3.375" style="42" customWidth="1"/>
    <col min="5915" max="6145" width="4" style="42"/>
    <col min="6146" max="6146" width="2.875" style="42" customWidth="1"/>
    <col min="6147" max="6147" width="2.375" style="42" customWidth="1"/>
    <col min="6148" max="6148" width="7.375" style="42" customWidth="1"/>
    <col min="6149" max="6151" width="4" style="42"/>
    <col min="6152" max="6152" width="3.625" style="42" customWidth="1"/>
    <col min="6153" max="6153" width="4" style="42"/>
    <col min="6154" max="6154" width="7.375" style="42" customWidth="1"/>
    <col min="6155" max="6163" width="4" style="42"/>
    <col min="6164" max="6165" width="6.875" style="42" customWidth="1"/>
    <col min="6166" max="6167" width="4" style="42"/>
    <col min="6168" max="6168" width="4.125" style="42" customWidth="1"/>
    <col min="6169" max="6169" width="2.375" style="42" customWidth="1"/>
    <col min="6170" max="6170" width="3.375" style="42" customWidth="1"/>
    <col min="6171" max="6401" width="4" style="42"/>
    <col min="6402" max="6402" width="2.875" style="42" customWidth="1"/>
    <col min="6403" max="6403" width="2.375" style="42" customWidth="1"/>
    <col min="6404" max="6404" width="7.375" style="42" customWidth="1"/>
    <col min="6405" max="6407" width="4" style="42"/>
    <col min="6408" max="6408" width="3.625" style="42" customWidth="1"/>
    <col min="6409" max="6409" width="4" style="42"/>
    <col min="6410" max="6410" width="7.375" style="42" customWidth="1"/>
    <col min="6411" max="6419" width="4" style="42"/>
    <col min="6420" max="6421" width="6.875" style="42" customWidth="1"/>
    <col min="6422" max="6423" width="4" style="42"/>
    <col min="6424" max="6424" width="4.125" style="42" customWidth="1"/>
    <col min="6425" max="6425" width="2.375" style="42" customWidth="1"/>
    <col min="6426" max="6426" width="3.375" style="42" customWidth="1"/>
    <col min="6427" max="6657" width="4" style="42"/>
    <col min="6658" max="6658" width="2.875" style="42" customWidth="1"/>
    <col min="6659" max="6659" width="2.375" style="42" customWidth="1"/>
    <col min="6660" max="6660" width="7.375" style="42" customWidth="1"/>
    <col min="6661" max="6663" width="4" style="42"/>
    <col min="6664" max="6664" width="3.625" style="42" customWidth="1"/>
    <col min="6665" max="6665" width="4" style="42"/>
    <col min="6666" max="6666" width="7.375" style="42" customWidth="1"/>
    <col min="6667" max="6675" width="4" style="42"/>
    <col min="6676" max="6677" width="6.875" style="42" customWidth="1"/>
    <col min="6678" max="6679" width="4" style="42"/>
    <col min="6680" max="6680" width="4.125" style="42" customWidth="1"/>
    <col min="6681" max="6681" width="2.375" style="42" customWidth="1"/>
    <col min="6682" max="6682" width="3.375" style="42" customWidth="1"/>
    <col min="6683" max="6913" width="4" style="42"/>
    <col min="6914" max="6914" width="2.875" style="42" customWidth="1"/>
    <col min="6915" max="6915" width="2.375" style="42" customWidth="1"/>
    <col min="6916" max="6916" width="7.375" style="42" customWidth="1"/>
    <col min="6917" max="6919" width="4" style="42"/>
    <col min="6920" max="6920" width="3.625" style="42" customWidth="1"/>
    <col min="6921" max="6921" width="4" style="42"/>
    <col min="6922" max="6922" width="7.375" style="42" customWidth="1"/>
    <col min="6923" max="6931" width="4" style="42"/>
    <col min="6932" max="6933" width="6.875" style="42" customWidth="1"/>
    <col min="6934" max="6935" width="4" style="42"/>
    <col min="6936" max="6936" width="4.125" style="42" customWidth="1"/>
    <col min="6937" max="6937" width="2.375" style="42" customWidth="1"/>
    <col min="6938" max="6938" width="3.375" style="42" customWidth="1"/>
    <col min="6939" max="7169" width="4" style="42"/>
    <col min="7170" max="7170" width="2.875" style="42" customWidth="1"/>
    <col min="7171" max="7171" width="2.375" style="42" customWidth="1"/>
    <col min="7172" max="7172" width="7.375" style="42" customWidth="1"/>
    <col min="7173" max="7175" width="4" style="42"/>
    <col min="7176" max="7176" width="3.625" style="42" customWidth="1"/>
    <col min="7177" max="7177" width="4" style="42"/>
    <col min="7178" max="7178" width="7.375" style="42" customWidth="1"/>
    <col min="7179" max="7187" width="4" style="42"/>
    <col min="7188" max="7189" width="6.875" style="42" customWidth="1"/>
    <col min="7190" max="7191" width="4" style="42"/>
    <col min="7192" max="7192" width="4.125" style="42" customWidth="1"/>
    <col min="7193" max="7193" width="2.375" style="42" customWidth="1"/>
    <col min="7194" max="7194" width="3.375" style="42" customWidth="1"/>
    <col min="7195" max="7425" width="4" style="42"/>
    <col min="7426" max="7426" width="2.875" style="42" customWidth="1"/>
    <col min="7427" max="7427" width="2.375" style="42" customWidth="1"/>
    <col min="7428" max="7428" width="7.375" style="42" customWidth="1"/>
    <col min="7429" max="7431" width="4" style="42"/>
    <col min="7432" max="7432" width="3.625" style="42" customWidth="1"/>
    <col min="7433" max="7433" width="4" style="42"/>
    <col min="7434" max="7434" width="7.375" style="42" customWidth="1"/>
    <col min="7435" max="7443" width="4" style="42"/>
    <col min="7444" max="7445" width="6.875" style="42" customWidth="1"/>
    <col min="7446" max="7447" width="4" style="42"/>
    <col min="7448" max="7448" width="4.125" style="42" customWidth="1"/>
    <col min="7449" max="7449" width="2.375" style="42" customWidth="1"/>
    <col min="7450" max="7450" width="3.375" style="42" customWidth="1"/>
    <col min="7451" max="7681" width="4" style="42"/>
    <col min="7682" max="7682" width="2.875" style="42" customWidth="1"/>
    <col min="7683" max="7683" width="2.375" style="42" customWidth="1"/>
    <col min="7684" max="7684" width="7.375" style="42" customWidth="1"/>
    <col min="7685" max="7687" width="4" style="42"/>
    <col min="7688" max="7688" width="3.625" style="42" customWidth="1"/>
    <col min="7689" max="7689" width="4" style="42"/>
    <col min="7690" max="7690" width="7.375" style="42" customWidth="1"/>
    <col min="7691" max="7699" width="4" style="42"/>
    <col min="7700" max="7701" width="6.875" style="42" customWidth="1"/>
    <col min="7702" max="7703" width="4" style="42"/>
    <col min="7704" max="7704" width="4.125" style="42" customWidth="1"/>
    <col min="7705" max="7705" width="2.375" style="42" customWidth="1"/>
    <col min="7706" max="7706" width="3.375" style="42" customWidth="1"/>
    <col min="7707" max="7937" width="4" style="42"/>
    <col min="7938" max="7938" width="2.875" style="42" customWidth="1"/>
    <col min="7939" max="7939" width="2.375" style="42" customWidth="1"/>
    <col min="7940" max="7940" width="7.375" style="42" customWidth="1"/>
    <col min="7941" max="7943" width="4" style="42"/>
    <col min="7944" max="7944" width="3.625" style="42" customWidth="1"/>
    <col min="7945" max="7945" width="4" style="42"/>
    <col min="7946" max="7946" width="7.375" style="42" customWidth="1"/>
    <col min="7947" max="7955" width="4" style="42"/>
    <col min="7956" max="7957" width="6.875" style="42" customWidth="1"/>
    <col min="7958" max="7959" width="4" style="42"/>
    <col min="7960" max="7960" width="4.125" style="42" customWidth="1"/>
    <col min="7961" max="7961" width="2.375" style="42" customWidth="1"/>
    <col min="7962" max="7962" width="3.375" style="42" customWidth="1"/>
    <col min="7963" max="8193" width="4" style="42"/>
    <col min="8194" max="8194" width="2.875" style="42" customWidth="1"/>
    <col min="8195" max="8195" width="2.375" style="42" customWidth="1"/>
    <col min="8196" max="8196" width="7.375" style="42" customWidth="1"/>
    <col min="8197" max="8199" width="4" style="42"/>
    <col min="8200" max="8200" width="3.625" style="42" customWidth="1"/>
    <col min="8201" max="8201" width="4" style="42"/>
    <col min="8202" max="8202" width="7.375" style="42" customWidth="1"/>
    <col min="8203" max="8211" width="4" style="42"/>
    <col min="8212" max="8213" width="6.875" style="42" customWidth="1"/>
    <col min="8214" max="8215" width="4" style="42"/>
    <col min="8216" max="8216" width="4.125" style="42" customWidth="1"/>
    <col min="8217" max="8217" width="2.375" style="42" customWidth="1"/>
    <col min="8218" max="8218" width="3.375" style="42" customWidth="1"/>
    <col min="8219" max="8449" width="4" style="42"/>
    <col min="8450" max="8450" width="2.875" style="42" customWidth="1"/>
    <col min="8451" max="8451" width="2.375" style="42" customWidth="1"/>
    <col min="8452" max="8452" width="7.375" style="42" customWidth="1"/>
    <col min="8453" max="8455" width="4" style="42"/>
    <col min="8456" max="8456" width="3.625" style="42" customWidth="1"/>
    <col min="8457" max="8457" width="4" style="42"/>
    <col min="8458" max="8458" width="7.375" style="42" customWidth="1"/>
    <col min="8459" max="8467" width="4" style="42"/>
    <col min="8468" max="8469" width="6.875" style="42" customWidth="1"/>
    <col min="8470" max="8471" width="4" style="42"/>
    <col min="8472" max="8472" width="4.125" style="42" customWidth="1"/>
    <col min="8473" max="8473" width="2.375" style="42" customWidth="1"/>
    <col min="8474" max="8474" width="3.375" style="42" customWidth="1"/>
    <col min="8475" max="8705" width="4" style="42"/>
    <col min="8706" max="8706" width="2.875" style="42" customWidth="1"/>
    <col min="8707" max="8707" width="2.375" style="42" customWidth="1"/>
    <col min="8708" max="8708" width="7.375" style="42" customWidth="1"/>
    <col min="8709" max="8711" width="4" style="42"/>
    <col min="8712" max="8712" width="3.625" style="42" customWidth="1"/>
    <col min="8713" max="8713" width="4" style="42"/>
    <col min="8714" max="8714" width="7.375" style="42" customWidth="1"/>
    <col min="8715" max="8723" width="4" style="42"/>
    <col min="8724" max="8725" width="6.875" style="42" customWidth="1"/>
    <col min="8726" max="8727" width="4" style="42"/>
    <col min="8728" max="8728" width="4.125" style="42" customWidth="1"/>
    <col min="8729" max="8729" width="2.375" style="42" customWidth="1"/>
    <col min="8730" max="8730" width="3.375" style="42" customWidth="1"/>
    <col min="8731" max="8961" width="4" style="42"/>
    <col min="8962" max="8962" width="2.875" style="42" customWidth="1"/>
    <col min="8963" max="8963" width="2.375" style="42" customWidth="1"/>
    <col min="8964" max="8964" width="7.375" style="42" customWidth="1"/>
    <col min="8965" max="8967" width="4" style="42"/>
    <col min="8968" max="8968" width="3.625" style="42" customWidth="1"/>
    <col min="8969" max="8969" width="4" style="42"/>
    <col min="8970" max="8970" width="7.375" style="42" customWidth="1"/>
    <col min="8971" max="8979" width="4" style="42"/>
    <col min="8980" max="8981" width="6.875" style="42" customWidth="1"/>
    <col min="8982" max="8983" width="4" style="42"/>
    <col min="8984" max="8984" width="4.125" style="42" customWidth="1"/>
    <col min="8985" max="8985" width="2.375" style="42" customWidth="1"/>
    <col min="8986" max="8986" width="3.375" style="42" customWidth="1"/>
    <col min="8987" max="9217" width="4" style="42"/>
    <col min="9218" max="9218" width="2.875" style="42" customWidth="1"/>
    <col min="9219" max="9219" width="2.375" style="42" customWidth="1"/>
    <col min="9220" max="9220" width="7.375" style="42" customWidth="1"/>
    <col min="9221" max="9223" width="4" style="42"/>
    <col min="9224" max="9224" width="3.625" style="42" customWidth="1"/>
    <col min="9225" max="9225" width="4" style="42"/>
    <col min="9226" max="9226" width="7.375" style="42" customWidth="1"/>
    <col min="9227" max="9235" width="4" style="42"/>
    <col min="9236" max="9237" width="6.875" style="42" customWidth="1"/>
    <col min="9238" max="9239" width="4" style="42"/>
    <col min="9240" max="9240" width="4.125" style="42" customWidth="1"/>
    <col min="9241" max="9241" width="2.375" style="42" customWidth="1"/>
    <col min="9242" max="9242" width="3.375" style="42" customWidth="1"/>
    <col min="9243" max="9473" width="4" style="42"/>
    <col min="9474" max="9474" width="2.875" style="42" customWidth="1"/>
    <col min="9475" max="9475" width="2.375" style="42" customWidth="1"/>
    <col min="9476" max="9476" width="7.375" style="42" customWidth="1"/>
    <col min="9477" max="9479" width="4" style="42"/>
    <col min="9480" max="9480" width="3.625" style="42" customWidth="1"/>
    <col min="9481" max="9481" width="4" style="42"/>
    <col min="9482" max="9482" width="7.375" style="42" customWidth="1"/>
    <col min="9483" max="9491" width="4" style="42"/>
    <col min="9492" max="9493" width="6.875" style="42" customWidth="1"/>
    <col min="9494" max="9495" width="4" style="42"/>
    <col min="9496" max="9496" width="4.125" style="42" customWidth="1"/>
    <col min="9497" max="9497" width="2.375" style="42" customWidth="1"/>
    <col min="9498" max="9498" width="3.375" style="42" customWidth="1"/>
    <col min="9499" max="9729" width="4" style="42"/>
    <col min="9730" max="9730" width="2.875" style="42" customWidth="1"/>
    <col min="9731" max="9731" width="2.375" style="42" customWidth="1"/>
    <col min="9732" max="9732" width="7.375" style="42" customWidth="1"/>
    <col min="9733" max="9735" width="4" style="42"/>
    <col min="9736" max="9736" width="3.625" style="42" customWidth="1"/>
    <col min="9737" max="9737" width="4" style="42"/>
    <col min="9738" max="9738" width="7.375" style="42" customWidth="1"/>
    <col min="9739" max="9747" width="4" style="42"/>
    <col min="9748" max="9749" width="6.875" style="42" customWidth="1"/>
    <col min="9750" max="9751" width="4" style="42"/>
    <col min="9752" max="9752" width="4.125" style="42" customWidth="1"/>
    <col min="9753" max="9753" width="2.375" style="42" customWidth="1"/>
    <col min="9754" max="9754" width="3.375" style="42" customWidth="1"/>
    <col min="9755" max="9985" width="4" style="42"/>
    <col min="9986" max="9986" width="2.875" style="42" customWidth="1"/>
    <col min="9987" max="9987" width="2.375" style="42" customWidth="1"/>
    <col min="9988" max="9988" width="7.375" style="42" customWidth="1"/>
    <col min="9989" max="9991" width="4" style="42"/>
    <col min="9992" max="9992" width="3.625" style="42" customWidth="1"/>
    <col min="9993" max="9993" width="4" style="42"/>
    <col min="9994" max="9994" width="7.375" style="42" customWidth="1"/>
    <col min="9995" max="10003" width="4" style="42"/>
    <col min="10004" max="10005" width="6.875" style="42" customWidth="1"/>
    <col min="10006" max="10007" width="4" style="42"/>
    <col min="10008" max="10008" width="4.125" style="42" customWidth="1"/>
    <col min="10009" max="10009" width="2.375" style="42" customWidth="1"/>
    <col min="10010" max="10010" width="3.375" style="42" customWidth="1"/>
    <col min="10011" max="10241" width="4" style="42"/>
    <col min="10242" max="10242" width="2.875" style="42" customWidth="1"/>
    <col min="10243" max="10243" width="2.375" style="42" customWidth="1"/>
    <col min="10244" max="10244" width="7.375" style="42" customWidth="1"/>
    <col min="10245" max="10247" width="4" style="42"/>
    <col min="10248" max="10248" width="3.625" style="42" customWidth="1"/>
    <col min="10249" max="10249" width="4" style="42"/>
    <col min="10250" max="10250" width="7.375" style="42" customWidth="1"/>
    <col min="10251" max="10259" width="4" style="42"/>
    <col min="10260" max="10261" width="6.875" style="42" customWidth="1"/>
    <col min="10262" max="10263" width="4" style="42"/>
    <col min="10264" max="10264" width="4.125" style="42" customWidth="1"/>
    <col min="10265" max="10265" width="2.375" style="42" customWidth="1"/>
    <col min="10266" max="10266" width="3.375" style="42" customWidth="1"/>
    <col min="10267" max="10497" width="4" style="42"/>
    <col min="10498" max="10498" width="2.875" style="42" customWidth="1"/>
    <col min="10499" max="10499" width="2.375" style="42" customWidth="1"/>
    <col min="10500" max="10500" width="7.375" style="42" customWidth="1"/>
    <col min="10501" max="10503" width="4" style="42"/>
    <col min="10504" max="10504" width="3.625" style="42" customWidth="1"/>
    <col min="10505" max="10505" width="4" style="42"/>
    <col min="10506" max="10506" width="7.375" style="42" customWidth="1"/>
    <col min="10507" max="10515" width="4" style="42"/>
    <col min="10516" max="10517" width="6.875" style="42" customWidth="1"/>
    <col min="10518" max="10519" width="4" style="42"/>
    <col min="10520" max="10520" width="4.125" style="42" customWidth="1"/>
    <col min="10521" max="10521" width="2.375" style="42" customWidth="1"/>
    <col min="10522" max="10522" width="3.375" style="42" customWidth="1"/>
    <col min="10523" max="10753" width="4" style="42"/>
    <col min="10754" max="10754" width="2.875" style="42" customWidth="1"/>
    <col min="10755" max="10755" width="2.375" style="42" customWidth="1"/>
    <col min="10756" max="10756" width="7.375" style="42" customWidth="1"/>
    <col min="10757" max="10759" width="4" style="42"/>
    <col min="10760" max="10760" width="3.625" style="42" customWidth="1"/>
    <col min="10761" max="10761" width="4" style="42"/>
    <col min="10762" max="10762" width="7.375" style="42" customWidth="1"/>
    <col min="10763" max="10771" width="4" style="42"/>
    <col min="10772" max="10773" width="6.875" style="42" customWidth="1"/>
    <col min="10774" max="10775" width="4" style="42"/>
    <col min="10776" max="10776" width="4.125" style="42" customWidth="1"/>
    <col min="10777" max="10777" width="2.375" style="42" customWidth="1"/>
    <col min="10778" max="10778" width="3.375" style="42" customWidth="1"/>
    <col min="10779" max="11009" width="4" style="42"/>
    <col min="11010" max="11010" width="2.875" style="42" customWidth="1"/>
    <col min="11011" max="11011" width="2.375" style="42" customWidth="1"/>
    <col min="11012" max="11012" width="7.375" style="42" customWidth="1"/>
    <col min="11013" max="11015" width="4" style="42"/>
    <col min="11016" max="11016" width="3.625" style="42" customWidth="1"/>
    <col min="11017" max="11017" width="4" style="42"/>
    <col min="11018" max="11018" width="7.375" style="42" customWidth="1"/>
    <col min="11019" max="11027" width="4" style="42"/>
    <col min="11028" max="11029" width="6.875" style="42" customWidth="1"/>
    <col min="11030" max="11031" width="4" style="42"/>
    <col min="11032" max="11032" width="4.125" style="42" customWidth="1"/>
    <col min="11033" max="11033" width="2.375" style="42" customWidth="1"/>
    <col min="11034" max="11034" width="3.375" style="42" customWidth="1"/>
    <col min="11035" max="11265" width="4" style="42"/>
    <col min="11266" max="11266" width="2.875" style="42" customWidth="1"/>
    <col min="11267" max="11267" width="2.375" style="42" customWidth="1"/>
    <col min="11268" max="11268" width="7.375" style="42" customWidth="1"/>
    <col min="11269" max="11271" width="4" style="42"/>
    <col min="11272" max="11272" width="3.625" style="42" customWidth="1"/>
    <col min="11273" max="11273" width="4" style="42"/>
    <col min="11274" max="11274" width="7.375" style="42" customWidth="1"/>
    <col min="11275" max="11283" width="4" style="42"/>
    <col min="11284" max="11285" width="6.875" style="42" customWidth="1"/>
    <col min="11286" max="11287" width="4" style="42"/>
    <col min="11288" max="11288" width="4.125" style="42" customWidth="1"/>
    <col min="11289" max="11289" width="2.375" style="42" customWidth="1"/>
    <col min="11290" max="11290" width="3.375" style="42" customWidth="1"/>
    <col min="11291" max="11521" width="4" style="42"/>
    <col min="11522" max="11522" width="2.875" style="42" customWidth="1"/>
    <col min="11523" max="11523" width="2.375" style="42" customWidth="1"/>
    <col min="11524" max="11524" width="7.375" style="42" customWidth="1"/>
    <col min="11525" max="11527" width="4" style="42"/>
    <col min="11528" max="11528" width="3.625" style="42" customWidth="1"/>
    <col min="11529" max="11529" width="4" style="42"/>
    <col min="11530" max="11530" width="7.375" style="42" customWidth="1"/>
    <col min="11531" max="11539" width="4" style="42"/>
    <col min="11540" max="11541" width="6.875" style="42" customWidth="1"/>
    <col min="11542" max="11543" width="4" style="42"/>
    <col min="11544" max="11544" width="4.125" style="42" customWidth="1"/>
    <col min="11545" max="11545" width="2.375" style="42" customWidth="1"/>
    <col min="11546" max="11546" width="3.375" style="42" customWidth="1"/>
    <col min="11547" max="11777" width="4" style="42"/>
    <col min="11778" max="11778" width="2.875" style="42" customWidth="1"/>
    <col min="11779" max="11779" width="2.375" style="42" customWidth="1"/>
    <col min="11780" max="11780" width="7.375" style="42" customWidth="1"/>
    <col min="11781" max="11783" width="4" style="42"/>
    <col min="11784" max="11784" width="3.625" style="42" customWidth="1"/>
    <col min="11785" max="11785" width="4" style="42"/>
    <col min="11786" max="11786" width="7.375" style="42" customWidth="1"/>
    <col min="11787" max="11795" width="4" style="42"/>
    <col min="11796" max="11797" width="6.875" style="42" customWidth="1"/>
    <col min="11798" max="11799" width="4" style="42"/>
    <col min="11800" max="11800" width="4.125" style="42" customWidth="1"/>
    <col min="11801" max="11801" width="2.375" style="42" customWidth="1"/>
    <col min="11802" max="11802" width="3.375" style="42" customWidth="1"/>
    <col min="11803" max="12033" width="4" style="42"/>
    <col min="12034" max="12034" width="2.875" style="42" customWidth="1"/>
    <col min="12035" max="12035" width="2.375" style="42" customWidth="1"/>
    <col min="12036" max="12036" width="7.375" style="42" customWidth="1"/>
    <col min="12037" max="12039" width="4" style="42"/>
    <col min="12040" max="12040" width="3.625" style="42" customWidth="1"/>
    <col min="12041" max="12041" width="4" style="42"/>
    <col min="12042" max="12042" width="7.375" style="42" customWidth="1"/>
    <col min="12043" max="12051" width="4" style="42"/>
    <col min="12052" max="12053" width="6.875" style="42" customWidth="1"/>
    <col min="12054" max="12055" width="4" style="42"/>
    <col min="12056" max="12056" width="4.125" style="42" customWidth="1"/>
    <col min="12057" max="12057" width="2.375" style="42" customWidth="1"/>
    <col min="12058" max="12058" width="3.375" style="42" customWidth="1"/>
    <col min="12059" max="12289" width="4" style="42"/>
    <col min="12290" max="12290" width="2.875" style="42" customWidth="1"/>
    <col min="12291" max="12291" width="2.375" style="42" customWidth="1"/>
    <col min="12292" max="12292" width="7.375" style="42" customWidth="1"/>
    <col min="12293" max="12295" width="4" style="42"/>
    <col min="12296" max="12296" width="3.625" style="42" customWidth="1"/>
    <col min="12297" max="12297" width="4" style="42"/>
    <col min="12298" max="12298" width="7.375" style="42" customWidth="1"/>
    <col min="12299" max="12307" width="4" style="42"/>
    <col min="12308" max="12309" width="6.875" style="42" customWidth="1"/>
    <col min="12310" max="12311" width="4" style="42"/>
    <col min="12312" max="12312" width="4.125" style="42" customWidth="1"/>
    <col min="12313" max="12313" width="2.375" style="42" customWidth="1"/>
    <col min="12314" max="12314" width="3.375" style="42" customWidth="1"/>
    <col min="12315" max="12545" width="4" style="42"/>
    <col min="12546" max="12546" width="2.875" style="42" customWidth="1"/>
    <col min="12547" max="12547" width="2.375" style="42" customWidth="1"/>
    <col min="12548" max="12548" width="7.375" style="42" customWidth="1"/>
    <col min="12549" max="12551" width="4" style="42"/>
    <col min="12552" max="12552" width="3.625" style="42" customWidth="1"/>
    <col min="12553" max="12553" width="4" style="42"/>
    <col min="12554" max="12554" width="7.375" style="42" customWidth="1"/>
    <col min="12555" max="12563" width="4" style="42"/>
    <col min="12564" max="12565" width="6.875" style="42" customWidth="1"/>
    <col min="12566" max="12567" width="4" style="42"/>
    <col min="12568" max="12568" width="4.125" style="42" customWidth="1"/>
    <col min="12569" max="12569" width="2.375" style="42" customWidth="1"/>
    <col min="12570" max="12570" width="3.375" style="42" customWidth="1"/>
    <col min="12571" max="12801" width="4" style="42"/>
    <col min="12802" max="12802" width="2.875" style="42" customWidth="1"/>
    <col min="12803" max="12803" width="2.375" style="42" customWidth="1"/>
    <col min="12804" max="12804" width="7.375" style="42" customWidth="1"/>
    <col min="12805" max="12807" width="4" style="42"/>
    <col min="12808" max="12808" width="3.625" style="42" customWidth="1"/>
    <col min="12809" max="12809" width="4" style="42"/>
    <col min="12810" max="12810" width="7.375" style="42" customWidth="1"/>
    <col min="12811" max="12819" width="4" style="42"/>
    <col min="12820" max="12821" width="6.875" style="42" customWidth="1"/>
    <col min="12822" max="12823" width="4" style="42"/>
    <col min="12824" max="12824" width="4.125" style="42" customWidth="1"/>
    <col min="12825" max="12825" width="2.375" style="42" customWidth="1"/>
    <col min="12826" max="12826" width="3.375" style="42" customWidth="1"/>
    <col min="12827" max="13057" width="4" style="42"/>
    <col min="13058" max="13058" width="2.875" style="42" customWidth="1"/>
    <col min="13059" max="13059" width="2.375" style="42" customWidth="1"/>
    <col min="13060" max="13060" width="7.375" style="42" customWidth="1"/>
    <col min="13061" max="13063" width="4" style="42"/>
    <col min="13064" max="13064" width="3.625" style="42" customWidth="1"/>
    <col min="13065" max="13065" width="4" style="42"/>
    <col min="13066" max="13066" width="7.375" style="42" customWidth="1"/>
    <col min="13067" max="13075" width="4" style="42"/>
    <col min="13076" max="13077" width="6.875" style="42" customWidth="1"/>
    <col min="13078" max="13079" width="4" style="42"/>
    <col min="13080" max="13080" width="4.125" style="42" customWidth="1"/>
    <col min="13081" max="13081" width="2.375" style="42" customWidth="1"/>
    <col min="13082" max="13082" width="3.375" style="42" customWidth="1"/>
    <col min="13083" max="13313" width="4" style="42"/>
    <col min="13314" max="13314" width="2.875" style="42" customWidth="1"/>
    <col min="13315" max="13315" width="2.375" style="42" customWidth="1"/>
    <col min="13316" max="13316" width="7.375" style="42" customWidth="1"/>
    <col min="13317" max="13319" width="4" style="42"/>
    <col min="13320" max="13320" width="3.625" style="42" customWidth="1"/>
    <col min="13321" max="13321" width="4" style="42"/>
    <col min="13322" max="13322" width="7.375" style="42" customWidth="1"/>
    <col min="13323" max="13331" width="4" style="42"/>
    <col min="13332" max="13333" width="6.875" style="42" customWidth="1"/>
    <col min="13334" max="13335" width="4" style="42"/>
    <col min="13336" max="13336" width="4.125" style="42" customWidth="1"/>
    <col min="13337" max="13337" width="2.375" style="42" customWidth="1"/>
    <col min="13338" max="13338" width="3.375" style="42" customWidth="1"/>
    <col min="13339" max="13569" width="4" style="42"/>
    <col min="13570" max="13570" width="2.875" style="42" customWidth="1"/>
    <col min="13571" max="13571" width="2.375" style="42" customWidth="1"/>
    <col min="13572" max="13572" width="7.375" style="42" customWidth="1"/>
    <col min="13573" max="13575" width="4" style="42"/>
    <col min="13576" max="13576" width="3.625" style="42" customWidth="1"/>
    <col min="13577" max="13577" width="4" style="42"/>
    <col min="13578" max="13578" width="7.375" style="42" customWidth="1"/>
    <col min="13579" max="13587" width="4" style="42"/>
    <col min="13588" max="13589" width="6.875" style="42" customWidth="1"/>
    <col min="13590" max="13591" width="4" style="42"/>
    <col min="13592" max="13592" width="4.125" style="42" customWidth="1"/>
    <col min="13593" max="13593" width="2.375" style="42" customWidth="1"/>
    <col min="13594" max="13594" width="3.375" style="42" customWidth="1"/>
    <col min="13595" max="13825" width="4" style="42"/>
    <col min="13826" max="13826" width="2.875" style="42" customWidth="1"/>
    <col min="13827" max="13827" width="2.375" style="42" customWidth="1"/>
    <col min="13828" max="13828" width="7.375" style="42" customWidth="1"/>
    <col min="13829" max="13831" width="4" style="42"/>
    <col min="13832" max="13832" width="3.625" style="42" customWidth="1"/>
    <col min="13833" max="13833" width="4" style="42"/>
    <col min="13834" max="13834" width="7.375" style="42" customWidth="1"/>
    <col min="13835" max="13843" width="4" style="42"/>
    <col min="13844" max="13845" width="6.875" style="42" customWidth="1"/>
    <col min="13846" max="13847" width="4" style="42"/>
    <col min="13848" max="13848" width="4.125" style="42" customWidth="1"/>
    <col min="13849" max="13849" width="2.375" style="42" customWidth="1"/>
    <col min="13850" max="13850" width="3.375" style="42" customWidth="1"/>
    <col min="13851" max="14081" width="4" style="42"/>
    <col min="14082" max="14082" width="2.875" style="42" customWidth="1"/>
    <col min="14083" max="14083" width="2.375" style="42" customWidth="1"/>
    <col min="14084" max="14084" width="7.375" style="42" customWidth="1"/>
    <col min="14085" max="14087" width="4" style="42"/>
    <col min="14088" max="14088" width="3.625" style="42" customWidth="1"/>
    <col min="14089" max="14089" width="4" style="42"/>
    <col min="14090" max="14090" width="7.375" style="42" customWidth="1"/>
    <col min="14091" max="14099" width="4" style="42"/>
    <col min="14100" max="14101" width="6.875" style="42" customWidth="1"/>
    <col min="14102" max="14103" width="4" style="42"/>
    <col min="14104" max="14104" width="4.125" style="42" customWidth="1"/>
    <col min="14105" max="14105" width="2.375" style="42" customWidth="1"/>
    <col min="14106" max="14106" width="3.375" style="42" customWidth="1"/>
    <col min="14107" max="14337" width="4" style="42"/>
    <col min="14338" max="14338" width="2.875" style="42" customWidth="1"/>
    <col min="14339" max="14339" width="2.375" style="42" customWidth="1"/>
    <col min="14340" max="14340" width="7.375" style="42" customWidth="1"/>
    <col min="14341" max="14343" width="4" style="42"/>
    <col min="14344" max="14344" width="3.625" style="42" customWidth="1"/>
    <col min="14345" max="14345" width="4" style="42"/>
    <col min="14346" max="14346" width="7.375" style="42" customWidth="1"/>
    <col min="14347" max="14355" width="4" style="42"/>
    <col min="14356" max="14357" width="6.875" style="42" customWidth="1"/>
    <col min="14358" max="14359" width="4" style="42"/>
    <col min="14360" max="14360" width="4.125" style="42" customWidth="1"/>
    <col min="14361" max="14361" width="2.375" style="42" customWidth="1"/>
    <col min="14362" max="14362" width="3.375" style="42" customWidth="1"/>
    <col min="14363" max="14593" width="4" style="42"/>
    <col min="14594" max="14594" width="2.875" style="42" customWidth="1"/>
    <col min="14595" max="14595" width="2.375" style="42" customWidth="1"/>
    <col min="14596" max="14596" width="7.375" style="42" customWidth="1"/>
    <col min="14597" max="14599" width="4" style="42"/>
    <col min="14600" max="14600" width="3.625" style="42" customWidth="1"/>
    <col min="14601" max="14601" width="4" style="42"/>
    <col min="14602" max="14602" width="7.375" style="42" customWidth="1"/>
    <col min="14603" max="14611" width="4" style="42"/>
    <col min="14612" max="14613" width="6.875" style="42" customWidth="1"/>
    <col min="14614" max="14615" width="4" style="42"/>
    <col min="14616" max="14616" width="4.125" style="42" customWidth="1"/>
    <col min="14617" max="14617" width="2.375" style="42" customWidth="1"/>
    <col min="14618" max="14618" width="3.375" style="42" customWidth="1"/>
    <col min="14619" max="14849" width="4" style="42"/>
    <col min="14850" max="14850" width="2.875" style="42" customWidth="1"/>
    <col min="14851" max="14851" width="2.375" style="42" customWidth="1"/>
    <col min="14852" max="14852" width="7.375" style="42" customWidth="1"/>
    <col min="14853" max="14855" width="4" style="42"/>
    <col min="14856" max="14856" width="3.625" style="42" customWidth="1"/>
    <col min="14857" max="14857" width="4" style="42"/>
    <col min="14858" max="14858" width="7.375" style="42" customWidth="1"/>
    <col min="14859" max="14867" width="4" style="42"/>
    <col min="14868" max="14869" width="6.875" style="42" customWidth="1"/>
    <col min="14870" max="14871" width="4" style="42"/>
    <col min="14872" max="14872" width="4.125" style="42" customWidth="1"/>
    <col min="14873" max="14873" width="2.375" style="42" customWidth="1"/>
    <col min="14874" max="14874" width="3.375" style="42" customWidth="1"/>
    <col min="14875" max="15105" width="4" style="42"/>
    <col min="15106" max="15106" width="2.875" style="42" customWidth="1"/>
    <col min="15107" max="15107" width="2.375" style="42" customWidth="1"/>
    <col min="15108" max="15108" width="7.375" style="42" customWidth="1"/>
    <col min="15109" max="15111" width="4" style="42"/>
    <col min="15112" max="15112" width="3.625" style="42" customWidth="1"/>
    <col min="15113" max="15113" width="4" style="42"/>
    <col min="15114" max="15114" width="7.375" style="42" customWidth="1"/>
    <col min="15115" max="15123" width="4" style="42"/>
    <col min="15124" max="15125" width="6.875" style="42" customWidth="1"/>
    <col min="15126" max="15127" width="4" style="42"/>
    <col min="15128" max="15128" width="4.125" style="42" customWidth="1"/>
    <col min="15129" max="15129" width="2.375" style="42" customWidth="1"/>
    <col min="15130" max="15130" width="3.375" style="42" customWidth="1"/>
    <col min="15131" max="15361" width="4" style="42"/>
    <col min="15362" max="15362" width="2.875" style="42" customWidth="1"/>
    <col min="15363" max="15363" width="2.375" style="42" customWidth="1"/>
    <col min="15364" max="15364" width="7.375" style="42" customWidth="1"/>
    <col min="15365" max="15367" width="4" style="42"/>
    <col min="15368" max="15368" width="3.625" style="42" customWidth="1"/>
    <col min="15369" max="15369" width="4" style="42"/>
    <col min="15370" max="15370" width="7.375" style="42" customWidth="1"/>
    <col min="15371" max="15379" width="4" style="42"/>
    <col min="15380" max="15381" width="6.875" style="42" customWidth="1"/>
    <col min="15382" max="15383" width="4" style="42"/>
    <col min="15384" max="15384" width="4.125" style="42" customWidth="1"/>
    <col min="15385" max="15385" width="2.375" style="42" customWidth="1"/>
    <col min="15386" max="15386" width="3.375" style="42" customWidth="1"/>
    <col min="15387" max="15617" width="4" style="42"/>
    <col min="15618" max="15618" width="2.875" style="42" customWidth="1"/>
    <col min="15619" max="15619" width="2.375" style="42" customWidth="1"/>
    <col min="15620" max="15620" width="7.375" style="42" customWidth="1"/>
    <col min="15621" max="15623" width="4" style="42"/>
    <col min="15624" max="15624" width="3.625" style="42" customWidth="1"/>
    <col min="15625" max="15625" width="4" style="42"/>
    <col min="15626" max="15626" width="7.375" style="42" customWidth="1"/>
    <col min="15627" max="15635" width="4" style="42"/>
    <col min="15636" max="15637" width="6.875" style="42" customWidth="1"/>
    <col min="15638" max="15639" width="4" style="42"/>
    <col min="15640" max="15640" width="4.125" style="42" customWidth="1"/>
    <col min="15641" max="15641" width="2.375" style="42" customWidth="1"/>
    <col min="15642" max="15642" width="3.375" style="42" customWidth="1"/>
    <col min="15643" max="15873" width="4" style="42"/>
    <col min="15874" max="15874" width="2.875" style="42" customWidth="1"/>
    <col min="15875" max="15875" width="2.375" style="42" customWidth="1"/>
    <col min="15876" max="15876" width="7.375" style="42" customWidth="1"/>
    <col min="15877" max="15879" width="4" style="42"/>
    <col min="15880" max="15880" width="3.625" style="42" customWidth="1"/>
    <col min="15881" max="15881" width="4" style="42"/>
    <col min="15882" max="15882" width="7.375" style="42" customWidth="1"/>
    <col min="15883" max="15891" width="4" style="42"/>
    <col min="15892" max="15893" width="6.875" style="42" customWidth="1"/>
    <col min="15894" max="15895" width="4" style="42"/>
    <col min="15896" max="15896" width="4.125" style="42" customWidth="1"/>
    <col min="15897" max="15897" width="2.375" style="42" customWidth="1"/>
    <col min="15898" max="15898" width="3.375" style="42" customWidth="1"/>
    <col min="15899" max="16129" width="4" style="42"/>
    <col min="16130" max="16130" width="2.875" style="42" customWidth="1"/>
    <col min="16131" max="16131" width="2.375" style="42" customWidth="1"/>
    <col min="16132" max="16132" width="7.375" style="42" customWidth="1"/>
    <col min="16133" max="16135" width="4" style="42"/>
    <col min="16136" max="16136" width="3.625" style="42" customWidth="1"/>
    <col min="16137" max="16137" width="4" style="42"/>
    <col min="16138" max="16138" width="7.375" style="42" customWidth="1"/>
    <col min="16139" max="16147" width="4" style="42"/>
    <col min="16148" max="16149" width="6.875" style="42" customWidth="1"/>
    <col min="16150" max="16151" width="4" style="42"/>
    <col min="16152" max="16152" width="4.125" style="42" customWidth="1"/>
    <col min="16153" max="16153" width="2.375" style="42" customWidth="1"/>
    <col min="16154" max="16154" width="3.375" style="42" customWidth="1"/>
    <col min="16155" max="16384" width="4" style="42"/>
  </cols>
  <sheetData>
    <row r="1" spans="1:26">
      <c r="A1" s="43"/>
      <c r="B1" s="43"/>
      <c r="C1" s="43"/>
      <c r="D1" s="43"/>
      <c r="E1" s="43"/>
      <c r="F1" s="43"/>
      <c r="G1" s="43"/>
      <c r="H1" s="43"/>
      <c r="I1" s="43"/>
      <c r="J1" s="43"/>
      <c r="K1" s="43"/>
      <c r="L1" s="43"/>
      <c r="M1" s="43"/>
      <c r="N1" s="43"/>
      <c r="O1" s="43"/>
      <c r="P1" s="43"/>
      <c r="Q1" s="43"/>
      <c r="R1" s="43"/>
      <c r="S1" s="43"/>
      <c r="T1" s="43"/>
      <c r="U1" s="43"/>
      <c r="V1" s="43"/>
      <c r="W1" s="43"/>
      <c r="X1" s="43"/>
      <c r="Y1" s="43"/>
      <c r="Z1" s="43"/>
    </row>
    <row r="2" spans="1:26" ht="15" customHeight="1">
      <c r="A2" s="43"/>
      <c r="B2" s="43"/>
      <c r="C2" s="43"/>
      <c r="D2" s="43"/>
      <c r="E2" s="43"/>
      <c r="F2" s="43"/>
      <c r="G2" s="43"/>
      <c r="H2" s="43"/>
      <c r="I2" s="43"/>
      <c r="J2" s="43"/>
      <c r="K2" s="43"/>
      <c r="L2" s="43"/>
      <c r="M2" s="43"/>
      <c r="N2" s="43"/>
      <c r="O2" s="43"/>
      <c r="P2" s="43"/>
      <c r="Q2" s="196" t="s">
        <v>216</v>
      </c>
      <c r="R2" s="196"/>
      <c r="S2" s="196"/>
      <c r="T2" s="196"/>
      <c r="U2" s="196"/>
      <c r="V2" s="196"/>
      <c r="W2" s="196"/>
      <c r="X2" s="196"/>
      <c r="Y2" s="196"/>
      <c r="Z2" s="43"/>
    </row>
    <row r="3" spans="1:26" ht="15" customHeight="1">
      <c r="A3" s="43"/>
      <c r="B3" s="43"/>
      <c r="C3" s="43"/>
      <c r="D3" s="43"/>
      <c r="E3" s="43"/>
      <c r="F3" s="43"/>
      <c r="G3" s="43"/>
      <c r="H3" s="43"/>
      <c r="I3" s="43"/>
      <c r="J3" s="43"/>
      <c r="K3" s="43"/>
      <c r="L3" s="43"/>
      <c r="M3" s="43"/>
      <c r="N3" s="43"/>
      <c r="O3" s="43"/>
      <c r="P3" s="43"/>
      <c r="Q3" s="43"/>
      <c r="R3" s="43"/>
      <c r="S3" s="155"/>
      <c r="T3" s="43"/>
      <c r="U3" s="43"/>
      <c r="V3" s="43"/>
      <c r="W3" s="43"/>
      <c r="X3" s="43"/>
      <c r="Y3" s="43"/>
      <c r="Z3" s="43"/>
    </row>
    <row r="4" spans="1:26" ht="15" customHeight="1">
      <c r="A4" s="43"/>
      <c r="B4" s="148" t="s">
        <v>356</v>
      </c>
      <c r="C4" s="148"/>
      <c r="D4" s="148"/>
      <c r="E4" s="148"/>
      <c r="F4" s="148"/>
      <c r="G4" s="148"/>
      <c r="H4" s="148"/>
      <c r="I4" s="148"/>
      <c r="J4" s="148"/>
      <c r="K4" s="148"/>
      <c r="L4" s="148"/>
      <c r="M4" s="148"/>
      <c r="N4" s="148"/>
      <c r="O4" s="148"/>
      <c r="P4" s="148"/>
      <c r="Q4" s="148"/>
      <c r="R4" s="148"/>
      <c r="S4" s="148"/>
      <c r="T4" s="148"/>
      <c r="U4" s="148"/>
      <c r="V4" s="148"/>
      <c r="W4" s="148"/>
      <c r="X4" s="148"/>
      <c r="Y4" s="148"/>
      <c r="Z4" s="43"/>
    </row>
    <row r="5" spans="1:26" ht="15" customHeight="1">
      <c r="A5" s="43"/>
      <c r="B5" s="43"/>
      <c r="C5" s="43"/>
      <c r="D5" s="43"/>
      <c r="E5" s="43"/>
      <c r="F5" s="43"/>
      <c r="G5" s="43"/>
      <c r="H5" s="43"/>
      <c r="I5" s="43"/>
      <c r="J5" s="43"/>
      <c r="K5" s="43"/>
      <c r="L5" s="43"/>
      <c r="M5" s="43"/>
      <c r="N5" s="43"/>
      <c r="O5" s="43"/>
      <c r="P5" s="43"/>
      <c r="Q5" s="43"/>
      <c r="R5" s="43"/>
      <c r="S5" s="43"/>
      <c r="T5" s="43"/>
      <c r="U5" s="43"/>
      <c r="V5" s="43"/>
      <c r="W5" s="43"/>
      <c r="X5" s="43"/>
      <c r="Y5" s="43"/>
      <c r="Z5" s="43"/>
    </row>
    <row r="6" spans="1:26" ht="22.5" customHeight="1">
      <c r="A6" s="43"/>
      <c r="B6" s="46" t="s">
        <v>208</v>
      </c>
      <c r="C6" s="55"/>
      <c r="D6" s="55"/>
      <c r="E6" s="55"/>
      <c r="F6" s="74"/>
      <c r="G6" s="46"/>
      <c r="H6" s="55"/>
      <c r="I6" s="55"/>
      <c r="J6" s="55"/>
      <c r="K6" s="55"/>
      <c r="L6" s="55"/>
      <c r="M6" s="55"/>
      <c r="N6" s="55"/>
      <c r="O6" s="55"/>
      <c r="P6" s="55"/>
      <c r="Q6" s="55"/>
      <c r="R6" s="55"/>
      <c r="S6" s="55"/>
      <c r="T6" s="55"/>
      <c r="U6" s="55"/>
      <c r="V6" s="55"/>
      <c r="W6" s="55"/>
      <c r="X6" s="55"/>
      <c r="Y6" s="74"/>
    </row>
    <row r="7" spans="1:26" ht="22.5" customHeight="1">
      <c r="A7" s="43"/>
      <c r="B7" s="46" t="s">
        <v>207</v>
      </c>
      <c r="C7" s="55"/>
      <c r="D7" s="55"/>
      <c r="E7" s="55"/>
      <c r="F7" s="74"/>
      <c r="G7" s="46" t="s">
        <v>205</v>
      </c>
      <c r="H7" s="55"/>
      <c r="I7" s="55"/>
      <c r="J7" s="55"/>
      <c r="K7" s="55"/>
      <c r="L7" s="55"/>
      <c r="M7" s="55"/>
      <c r="N7" s="55"/>
      <c r="O7" s="55"/>
      <c r="P7" s="55"/>
      <c r="Q7" s="55"/>
      <c r="R7" s="55"/>
      <c r="S7" s="55"/>
      <c r="T7" s="55"/>
      <c r="U7" s="55"/>
      <c r="V7" s="55"/>
      <c r="W7" s="55"/>
      <c r="X7" s="55"/>
      <c r="Y7" s="74"/>
    </row>
    <row r="8" spans="1:26" ht="22.5" customHeight="1">
      <c r="A8" s="43"/>
      <c r="B8" s="47" t="s">
        <v>199</v>
      </c>
      <c r="C8" s="47"/>
      <c r="D8" s="47"/>
      <c r="E8" s="47"/>
      <c r="F8" s="47"/>
      <c r="G8" s="75" t="s">
        <v>28</v>
      </c>
      <c r="H8" s="76"/>
      <c r="I8" s="76"/>
      <c r="J8" s="76"/>
      <c r="K8" s="76"/>
      <c r="L8" s="76"/>
      <c r="M8" s="76"/>
      <c r="N8" s="76"/>
      <c r="O8" s="76"/>
      <c r="P8" s="76"/>
      <c r="Q8" s="76"/>
      <c r="R8" s="76"/>
      <c r="S8" s="76"/>
      <c r="T8" s="76"/>
      <c r="U8" s="76"/>
      <c r="V8" s="76"/>
      <c r="W8" s="76"/>
      <c r="X8" s="76"/>
      <c r="Y8" s="111"/>
    </row>
    <row r="9" spans="1:26" ht="15" customHeight="1">
      <c r="A9" s="43"/>
      <c r="B9" s="43"/>
      <c r="C9" s="43"/>
      <c r="D9" s="43"/>
      <c r="E9" s="43"/>
      <c r="F9" s="43"/>
      <c r="G9" s="43"/>
      <c r="H9" s="43"/>
      <c r="I9" s="43"/>
      <c r="J9" s="43"/>
      <c r="K9" s="43"/>
      <c r="L9" s="43"/>
      <c r="M9" s="43"/>
      <c r="N9" s="43"/>
      <c r="O9" s="43"/>
      <c r="P9" s="43"/>
      <c r="Q9" s="43"/>
      <c r="R9" s="43"/>
      <c r="S9" s="43"/>
      <c r="T9" s="43"/>
      <c r="U9" s="43"/>
      <c r="V9" s="43"/>
      <c r="W9" s="43"/>
      <c r="X9" s="43"/>
      <c r="Y9" s="43"/>
      <c r="Z9" s="43"/>
    </row>
    <row r="10" spans="1:26" ht="15" customHeight="1">
      <c r="A10" s="43"/>
      <c r="B10" s="149"/>
      <c r="C10" s="154"/>
      <c r="D10" s="154"/>
      <c r="E10" s="154"/>
      <c r="F10" s="154"/>
      <c r="G10" s="154"/>
      <c r="H10" s="154"/>
      <c r="I10" s="154"/>
      <c r="J10" s="154"/>
      <c r="K10" s="154"/>
      <c r="L10" s="154"/>
      <c r="M10" s="154"/>
      <c r="N10" s="154"/>
      <c r="O10" s="154"/>
      <c r="P10" s="154"/>
      <c r="Q10" s="154"/>
      <c r="R10" s="154"/>
      <c r="S10" s="154"/>
      <c r="T10" s="154"/>
      <c r="U10" s="149"/>
      <c r="V10" s="154"/>
      <c r="W10" s="154"/>
      <c r="X10" s="154"/>
      <c r="Y10" s="213"/>
      <c r="Z10" s="43"/>
    </row>
    <row r="11" spans="1:26" ht="15" customHeight="1">
      <c r="A11" s="43"/>
      <c r="B11" s="150" t="s">
        <v>197</v>
      </c>
      <c r="C11" s="43"/>
      <c r="D11" s="43"/>
      <c r="E11" s="43"/>
      <c r="F11" s="43"/>
      <c r="G11" s="43"/>
      <c r="H11" s="43"/>
      <c r="I11" s="43"/>
      <c r="J11" s="43"/>
      <c r="K11" s="43"/>
      <c r="L11" s="43"/>
      <c r="M11" s="43"/>
      <c r="N11" s="43"/>
      <c r="O11" s="43"/>
      <c r="P11" s="43"/>
      <c r="Q11" s="43"/>
      <c r="R11" s="43"/>
      <c r="S11" s="43"/>
      <c r="T11" s="43"/>
      <c r="U11" s="207" t="s">
        <v>187</v>
      </c>
      <c r="V11" s="210"/>
      <c r="W11" s="210"/>
      <c r="X11" s="210"/>
      <c r="Y11" s="214"/>
      <c r="Z11" s="43"/>
    </row>
    <row r="12" spans="1:26" ht="15" customHeight="1">
      <c r="A12" s="43"/>
      <c r="B12" s="150"/>
      <c r="C12" s="43"/>
      <c r="D12" s="43"/>
      <c r="E12" s="43"/>
      <c r="F12" s="43"/>
      <c r="G12" s="43"/>
      <c r="H12" s="43"/>
      <c r="I12" s="43"/>
      <c r="J12" s="43"/>
      <c r="K12" s="43"/>
      <c r="L12" s="43"/>
      <c r="M12" s="43"/>
      <c r="N12" s="43"/>
      <c r="O12" s="43"/>
      <c r="P12" s="43"/>
      <c r="Q12" s="43"/>
      <c r="R12" s="43"/>
      <c r="S12" s="43"/>
      <c r="T12" s="43"/>
      <c r="U12" s="188"/>
      <c r="V12" s="148"/>
      <c r="W12" s="148"/>
      <c r="X12" s="148"/>
      <c r="Y12" s="215"/>
      <c r="Z12" s="43"/>
    </row>
    <row r="13" spans="1:26" ht="15" customHeight="1">
      <c r="A13" s="43"/>
      <c r="B13" s="150"/>
      <c r="C13" s="153" t="s">
        <v>193</v>
      </c>
      <c r="D13" s="169" t="s">
        <v>240</v>
      </c>
      <c r="E13" s="169"/>
      <c r="F13" s="169"/>
      <c r="G13" s="169"/>
      <c r="H13" s="169"/>
      <c r="I13" s="169"/>
      <c r="J13" s="169"/>
      <c r="K13" s="169"/>
      <c r="L13" s="169"/>
      <c r="M13" s="169"/>
      <c r="N13" s="169"/>
      <c r="O13" s="169"/>
      <c r="P13" s="169"/>
      <c r="Q13" s="169"/>
      <c r="R13" s="169"/>
      <c r="S13" s="169"/>
      <c r="T13" s="202"/>
      <c r="U13" s="188"/>
      <c r="V13" s="148" t="s">
        <v>83</v>
      </c>
      <c r="W13" s="148" t="s">
        <v>85</v>
      </c>
      <c r="X13" s="148" t="s">
        <v>83</v>
      </c>
      <c r="Y13" s="215"/>
      <c r="Z13" s="43"/>
    </row>
    <row r="14" spans="1:26" ht="15" customHeight="1">
      <c r="A14" s="43"/>
      <c r="B14" s="150"/>
      <c r="C14" s="153"/>
      <c r="D14" s="169"/>
      <c r="E14" s="169"/>
      <c r="F14" s="169"/>
      <c r="G14" s="169"/>
      <c r="H14" s="169"/>
      <c r="I14" s="169"/>
      <c r="J14" s="169"/>
      <c r="K14" s="169"/>
      <c r="L14" s="169"/>
      <c r="M14" s="169"/>
      <c r="N14" s="169"/>
      <c r="O14" s="169"/>
      <c r="P14" s="169"/>
      <c r="Q14" s="169"/>
      <c r="R14" s="169"/>
      <c r="S14" s="169"/>
      <c r="T14" s="202"/>
      <c r="U14" s="188"/>
      <c r="V14" s="148"/>
      <c r="W14" s="148"/>
      <c r="X14" s="148"/>
      <c r="Y14" s="215"/>
      <c r="Z14" s="43"/>
    </row>
    <row r="15" spans="1:26" ht="7.5" customHeight="1">
      <c r="A15" s="43"/>
      <c r="B15" s="150"/>
      <c r="C15" s="43"/>
      <c r="D15" s="43"/>
      <c r="E15" s="43"/>
      <c r="F15" s="43"/>
      <c r="G15" s="43"/>
      <c r="H15" s="43"/>
      <c r="I15" s="43"/>
      <c r="J15" s="43"/>
      <c r="K15" s="43"/>
      <c r="L15" s="43"/>
      <c r="M15" s="43"/>
      <c r="N15" s="43"/>
      <c r="O15" s="43"/>
      <c r="P15" s="43"/>
      <c r="Q15" s="43"/>
      <c r="R15" s="43"/>
      <c r="S15" s="43"/>
      <c r="T15" s="43"/>
      <c r="U15" s="188"/>
      <c r="V15" s="148"/>
      <c r="W15" s="148"/>
      <c r="X15" s="148"/>
      <c r="Y15" s="215"/>
      <c r="Z15" s="43"/>
    </row>
    <row r="16" spans="1:26" ht="15" customHeight="1">
      <c r="A16" s="43"/>
      <c r="B16" s="150"/>
      <c r="C16" s="153" t="s">
        <v>186</v>
      </c>
      <c r="D16" s="169" t="s">
        <v>184</v>
      </c>
      <c r="E16" s="169"/>
      <c r="F16" s="169"/>
      <c r="G16" s="169"/>
      <c r="H16" s="169"/>
      <c r="I16" s="169"/>
      <c r="J16" s="169"/>
      <c r="K16" s="169"/>
      <c r="L16" s="169"/>
      <c r="M16" s="169"/>
      <c r="N16" s="169"/>
      <c r="O16" s="169"/>
      <c r="P16" s="169"/>
      <c r="Q16" s="169"/>
      <c r="R16" s="169"/>
      <c r="S16" s="169"/>
      <c r="T16" s="202"/>
      <c r="U16" s="188"/>
      <c r="V16" s="148" t="s">
        <v>83</v>
      </c>
      <c r="W16" s="148" t="s">
        <v>85</v>
      </c>
      <c r="X16" s="148" t="s">
        <v>83</v>
      </c>
      <c r="Y16" s="215"/>
      <c r="Z16" s="43"/>
    </row>
    <row r="17" spans="1:26" ht="15" customHeight="1">
      <c r="A17" s="43"/>
      <c r="B17" s="150"/>
      <c r="C17" s="153"/>
      <c r="D17" s="169"/>
      <c r="E17" s="169"/>
      <c r="F17" s="169"/>
      <c r="G17" s="169"/>
      <c r="H17" s="169"/>
      <c r="I17" s="169"/>
      <c r="J17" s="169"/>
      <c r="K17" s="169"/>
      <c r="L17" s="169"/>
      <c r="M17" s="169"/>
      <c r="N17" s="169"/>
      <c r="O17" s="169"/>
      <c r="P17" s="169"/>
      <c r="Q17" s="169"/>
      <c r="R17" s="169"/>
      <c r="S17" s="169"/>
      <c r="T17" s="202"/>
      <c r="U17" s="188"/>
      <c r="V17" s="148"/>
      <c r="W17" s="148"/>
      <c r="X17" s="148"/>
      <c r="Y17" s="215"/>
      <c r="Z17" s="43"/>
    </row>
    <row r="18" spans="1:26" ht="7.5" customHeight="1">
      <c r="A18" s="43"/>
      <c r="B18" s="150"/>
      <c r="C18" s="43"/>
      <c r="D18" s="43"/>
      <c r="E18" s="43"/>
      <c r="F18" s="43"/>
      <c r="G18" s="43"/>
      <c r="H18" s="43"/>
      <c r="I18" s="43"/>
      <c r="J18" s="43"/>
      <c r="K18" s="43"/>
      <c r="L18" s="43"/>
      <c r="M18" s="43"/>
      <c r="N18" s="43"/>
      <c r="O18" s="43"/>
      <c r="P18" s="43"/>
      <c r="Q18" s="43"/>
      <c r="R18" s="43"/>
      <c r="S18" s="43"/>
      <c r="T18" s="43"/>
      <c r="U18" s="188"/>
      <c r="V18" s="148"/>
      <c r="W18" s="148"/>
      <c r="X18" s="148"/>
      <c r="Y18" s="215"/>
      <c r="Z18" s="43"/>
    </row>
    <row r="19" spans="1:26" ht="15" customHeight="1">
      <c r="A19" s="43"/>
      <c r="B19" s="150"/>
      <c r="C19" s="43" t="s">
        <v>42</v>
      </c>
      <c r="D19" s="43" t="s">
        <v>353</v>
      </c>
      <c r="E19" s="43"/>
      <c r="F19" s="43"/>
      <c r="G19" s="43"/>
      <c r="H19" s="43"/>
      <c r="I19" s="43"/>
      <c r="J19" s="43"/>
      <c r="K19" s="43"/>
      <c r="L19" s="43"/>
      <c r="M19" s="43"/>
      <c r="N19" s="43"/>
      <c r="O19" s="43"/>
      <c r="P19" s="43"/>
      <c r="Q19" s="43"/>
      <c r="R19" s="43"/>
      <c r="S19" s="43"/>
      <c r="T19" s="203"/>
      <c r="U19" s="188"/>
      <c r="V19" s="148" t="s">
        <v>83</v>
      </c>
      <c r="W19" s="148" t="s">
        <v>85</v>
      </c>
      <c r="X19" s="148" t="s">
        <v>83</v>
      </c>
      <c r="Y19" s="215"/>
      <c r="Z19" s="43"/>
    </row>
    <row r="20" spans="1:26" ht="7.5" customHeight="1">
      <c r="A20" s="43"/>
      <c r="B20" s="150"/>
      <c r="C20" s="43"/>
      <c r="D20" s="43"/>
      <c r="E20" s="43"/>
      <c r="F20" s="43"/>
      <c r="G20" s="43"/>
      <c r="H20" s="43"/>
      <c r="I20" s="43"/>
      <c r="J20" s="43"/>
      <c r="K20" s="43"/>
      <c r="L20" s="43"/>
      <c r="M20" s="43"/>
      <c r="N20" s="43"/>
      <c r="O20" s="43"/>
      <c r="P20" s="43"/>
      <c r="Q20" s="43"/>
      <c r="R20" s="43"/>
      <c r="S20" s="43"/>
      <c r="T20" s="43"/>
      <c r="U20" s="188"/>
      <c r="V20" s="148"/>
      <c r="W20" s="148"/>
      <c r="X20" s="148"/>
      <c r="Y20" s="215"/>
      <c r="Z20" s="43"/>
    </row>
    <row r="21" spans="1:26" ht="15" customHeight="1">
      <c r="A21" s="43"/>
      <c r="B21" s="150"/>
      <c r="C21" s="155" t="s">
        <v>177</v>
      </c>
      <c r="D21" s="156" t="s">
        <v>348</v>
      </c>
      <c r="E21" s="156"/>
      <c r="F21" s="156"/>
      <c r="G21" s="156"/>
      <c r="H21" s="156"/>
      <c r="I21" s="156"/>
      <c r="J21" s="156"/>
      <c r="K21" s="156"/>
      <c r="L21" s="156"/>
      <c r="M21" s="156"/>
      <c r="N21" s="156"/>
      <c r="O21" s="156"/>
      <c r="P21" s="156"/>
      <c r="Q21" s="156"/>
      <c r="R21" s="156"/>
      <c r="S21" s="156"/>
      <c r="T21" s="204"/>
      <c r="U21" s="188"/>
      <c r="V21" s="148" t="s">
        <v>83</v>
      </c>
      <c r="W21" s="148" t="s">
        <v>85</v>
      </c>
      <c r="X21" s="148" t="s">
        <v>83</v>
      </c>
      <c r="Y21" s="215"/>
      <c r="Z21" s="43"/>
    </row>
    <row r="22" spans="1:26" ht="7.5" customHeight="1">
      <c r="A22" s="43"/>
      <c r="B22" s="150"/>
      <c r="C22" s="43"/>
      <c r="D22" s="43"/>
      <c r="E22" s="43"/>
      <c r="F22" s="43"/>
      <c r="G22" s="43"/>
      <c r="H22" s="43"/>
      <c r="I22" s="43"/>
      <c r="J22" s="43"/>
      <c r="K22" s="43"/>
      <c r="L22" s="43"/>
      <c r="M22" s="43"/>
      <c r="N22" s="43"/>
      <c r="O22" s="43"/>
      <c r="P22" s="43"/>
      <c r="Q22" s="43"/>
      <c r="R22" s="43"/>
      <c r="S22" s="43"/>
      <c r="T22" s="43"/>
      <c r="U22" s="188"/>
      <c r="V22" s="148"/>
      <c r="W22" s="148"/>
      <c r="X22" s="148"/>
      <c r="Y22" s="215"/>
      <c r="Z22" s="43"/>
    </row>
    <row r="23" spans="1:26" ht="15" customHeight="1">
      <c r="A23" s="43"/>
      <c r="B23" s="150"/>
      <c r="C23" s="43" t="s">
        <v>99</v>
      </c>
      <c r="D23" s="43" t="s">
        <v>344</v>
      </c>
      <c r="E23" s="43"/>
      <c r="F23" s="43"/>
      <c r="G23" s="43"/>
      <c r="H23" s="43"/>
      <c r="I23" s="43"/>
      <c r="J23" s="43"/>
      <c r="K23" s="43"/>
      <c r="L23" s="43"/>
      <c r="M23" s="43"/>
      <c r="N23" s="43"/>
      <c r="O23" s="43"/>
      <c r="P23" s="43"/>
      <c r="Q23" s="43"/>
      <c r="R23" s="43"/>
      <c r="S23" s="43"/>
      <c r="T23" s="43"/>
      <c r="U23" s="188"/>
      <c r="V23" s="148" t="s">
        <v>83</v>
      </c>
      <c r="W23" s="148" t="s">
        <v>85</v>
      </c>
      <c r="X23" s="148" t="s">
        <v>83</v>
      </c>
      <c r="Y23" s="215"/>
      <c r="Z23" s="43"/>
    </row>
    <row r="24" spans="1:26" ht="7.5" customHeight="1">
      <c r="A24" s="43"/>
      <c r="B24" s="150"/>
      <c r="C24" s="43"/>
      <c r="D24" s="43"/>
      <c r="E24" s="43"/>
      <c r="F24" s="43"/>
      <c r="G24" s="43"/>
      <c r="H24" s="43"/>
      <c r="I24" s="43"/>
      <c r="J24" s="43"/>
      <c r="K24" s="43"/>
      <c r="L24" s="43"/>
      <c r="M24" s="43"/>
      <c r="N24" s="43"/>
      <c r="O24" s="43"/>
      <c r="P24" s="43"/>
      <c r="Q24" s="43"/>
      <c r="R24" s="43"/>
      <c r="S24" s="43"/>
      <c r="T24" s="43"/>
      <c r="U24" s="188"/>
      <c r="V24" s="148"/>
      <c r="W24" s="148"/>
      <c r="X24" s="148"/>
      <c r="Y24" s="215"/>
      <c r="Z24" s="43"/>
    </row>
    <row r="25" spans="1:26" ht="15" customHeight="1">
      <c r="A25" s="43"/>
      <c r="B25" s="150"/>
      <c r="C25" s="43" t="s">
        <v>18</v>
      </c>
      <c r="D25" s="43" t="s">
        <v>129</v>
      </c>
      <c r="E25" s="43"/>
      <c r="F25" s="43"/>
      <c r="G25" s="43"/>
      <c r="H25" s="43"/>
      <c r="I25" s="43"/>
      <c r="J25" s="43"/>
      <c r="K25" s="43"/>
      <c r="L25" s="43"/>
      <c r="M25" s="43"/>
      <c r="N25" s="43"/>
      <c r="O25" s="43"/>
      <c r="P25" s="43"/>
      <c r="Q25" s="43"/>
      <c r="R25" s="43"/>
      <c r="S25" s="43"/>
      <c r="T25" s="43"/>
      <c r="U25" s="188"/>
      <c r="V25" s="148" t="s">
        <v>83</v>
      </c>
      <c r="W25" s="148" t="s">
        <v>85</v>
      </c>
      <c r="X25" s="148" t="s">
        <v>83</v>
      </c>
      <c r="Y25" s="215"/>
      <c r="Z25" s="43"/>
    </row>
    <row r="26" spans="1:26" ht="7.5" customHeight="1">
      <c r="A26" s="43"/>
      <c r="B26" s="150"/>
      <c r="C26" s="43"/>
      <c r="D26" s="43"/>
      <c r="E26" s="43"/>
      <c r="F26" s="43"/>
      <c r="G26" s="43"/>
      <c r="H26" s="43"/>
      <c r="I26" s="43"/>
      <c r="J26" s="43"/>
      <c r="K26" s="43"/>
      <c r="L26" s="43"/>
      <c r="M26" s="43"/>
      <c r="N26" s="43"/>
      <c r="O26" s="43"/>
      <c r="P26" s="43"/>
      <c r="Q26" s="43"/>
      <c r="R26" s="43"/>
      <c r="S26" s="43"/>
      <c r="T26" s="43"/>
      <c r="U26" s="188"/>
      <c r="V26" s="148"/>
      <c r="W26" s="148"/>
      <c r="X26" s="148"/>
      <c r="Y26" s="215"/>
      <c r="Z26" s="43"/>
    </row>
    <row r="27" spans="1:26" ht="15" customHeight="1">
      <c r="A27" s="43"/>
      <c r="B27" s="150"/>
      <c r="C27" s="43" t="s">
        <v>151</v>
      </c>
      <c r="D27" s="156" t="s">
        <v>341</v>
      </c>
      <c r="E27" s="156"/>
      <c r="F27" s="156"/>
      <c r="G27" s="156"/>
      <c r="H27" s="156"/>
      <c r="I27" s="156"/>
      <c r="J27" s="156"/>
      <c r="K27" s="156"/>
      <c r="L27" s="156"/>
      <c r="M27" s="156"/>
      <c r="N27" s="156"/>
      <c r="O27" s="156"/>
      <c r="P27" s="156"/>
      <c r="Q27" s="156"/>
      <c r="R27" s="156"/>
      <c r="S27" s="156"/>
      <c r="T27" s="204"/>
      <c r="U27" s="188"/>
      <c r="V27" s="148" t="s">
        <v>83</v>
      </c>
      <c r="W27" s="148" t="s">
        <v>85</v>
      </c>
      <c r="X27" s="148" t="s">
        <v>83</v>
      </c>
      <c r="Y27" s="215"/>
      <c r="Z27" s="43"/>
    </row>
    <row r="28" spans="1:26" ht="15" customHeight="1">
      <c r="A28" s="43"/>
      <c r="B28" s="150"/>
      <c r="C28" s="43" t="s">
        <v>168</v>
      </c>
      <c r="D28" s="156"/>
      <c r="E28" s="156"/>
      <c r="F28" s="156"/>
      <c r="G28" s="156"/>
      <c r="H28" s="156"/>
      <c r="I28" s="156"/>
      <c r="J28" s="156"/>
      <c r="K28" s="156"/>
      <c r="L28" s="156"/>
      <c r="M28" s="156"/>
      <c r="N28" s="156"/>
      <c r="O28" s="156"/>
      <c r="P28" s="156"/>
      <c r="Q28" s="156"/>
      <c r="R28" s="156"/>
      <c r="S28" s="156"/>
      <c r="T28" s="204"/>
      <c r="U28" s="188"/>
      <c r="V28" s="148"/>
      <c r="W28" s="148"/>
      <c r="X28" s="148"/>
      <c r="Y28" s="215"/>
      <c r="Z28" s="43"/>
    </row>
    <row r="29" spans="1:26" ht="15" customHeight="1">
      <c r="A29" s="43"/>
      <c r="B29" s="150"/>
      <c r="C29" s="43"/>
      <c r="D29" s="43"/>
      <c r="E29" s="43"/>
      <c r="F29" s="43"/>
      <c r="G29" s="43"/>
      <c r="H29" s="43"/>
      <c r="I29" s="43"/>
      <c r="J29" s="43"/>
      <c r="K29" s="43"/>
      <c r="L29" s="43"/>
      <c r="M29" s="43"/>
      <c r="N29" s="43"/>
      <c r="O29" s="43"/>
      <c r="P29" s="43"/>
      <c r="Q29" s="43"/>
      <c r="R29" s="43"/>
      <c r="S29" s="43"/>
      <c r="T29" s="43"/>
      <c r="U29" s="188"/>
      <c r="V29" s="148"/>
      <c r="W29" s="148"/>
      <c r="X29" s="148"/>
      <c r="Y29" s="215"/>
      <c r="Z29" s="43"/>
    </row>
    <row r="30" spans="1:26" ht="15" customHeight="1">
      <c r="A30" s="43"/>
      <c r="B30" s="150" t="s">
        <v>167</v>
      </c>
      <c r="C30" s="43"/>
      <c r="D30" s="43"/>
      <c r="E30" s="43"/>
      <c r="F30" s="43"/>
      <c r="G30" s="43"/>
      <c r="H30" s="43"/>
      <c r="I30" s="43"/>
      <c r="J30" s="43"/>
      <c r="K30" s="43"/>
      <c r="L30" s="43"/>
      <c r="M30" s="43"/>
      <c r="N30" s="43"/>
      <c r="O30" s="43"/>
      <c r="P30" s="43"/>
      <c r="Q30" s="43"/>
      <c r="R30" s="43"/>
      <c r="S30" s="43"/>
      <c r="T30" s="43"/>
      <c r="U30" s="207"/>
      <c r="V30" s="210"/>
      <c r="W30" s="210"/>
      <c r="X30" s="210"/>
      <c r="Y30" s="214"/>
      <c r="Z30" s="43"/>
    </row>
    <row r="31" spans="1:26" ht="15" customHeight="1">
      <c r="A31" s="43"/>
      <c r="B31" s="150"/>
      <c r="C31" s="43"/>
      <c r="D31" s="43"/>
      <c r="E31" s="43"/>
      <c r="F31" s="43"/>
      <c r="G31" s="43"/>
      <c r="H31" s="43"/>
      <c r="I31" s="43"/>
      <c r="J31" s="43"/>
      <c r="K31" s="43"/>
      <c r="L31" s="43"/>
      <c r="M31" s="43"/>
      <c r="N31" s="43"/>
      <c r="O31" s="43"/>
      <c r="P31" s="43"/>
      <c r="Q31" s="43"/>
      <c r="R31" s="43"/>
      <c r="S31" s="43"/>
      <c r="T31" s="43"/>
      <c r="U31" s="188"/>
      <c r="V31" s="148"/>
      <c r="W31" s="148"/>
      <c r="X31" s="148"/>
      <c r="Y31" s="215"/>
      <c r="Z31" s="43"/>
    </row>
    <row r="32" spans="1:26" ht="15" customHeight="1">
      <c r="A32" s="43"/>
      <c r="B32" s="150"/>
      <c r="C32" s="43" t="s">
        <v>340</v>
      </c>
      <c r="D32" s="43"/>
      <c r="E32" s="43"/>
      <c r="F32" s="43"/>
      <c r="G32" s="43"/>
      <c r="H32" s="43"/>
      <c r="I32" s="43"/>
      <c r="J32" s="43"/>
      <c r="K32" s="43"/>
      <c r="L32" s="43"/>
      <c r="M32" s="43"/>
      <c r="N32" s="43"/>
      <c r="O32" s="43"/>
      <c r="P32" s="43"/>
      <c r="Q32" s="43"/>
      <c r="R32" s="43"/>
      <c r="S32" s="43"/>
      <c r="T32" s="43"/>
      <c r="U32" s="188"/>
      <c r="V32" s="148"/>
      <c r="W32" s="148"/>
      <c r="X32" s="148"/>
      <c r="Y32" s="215"/>
      <c r="Z32" s="43"/>
    </row>
    <row r="33" spans="1:26" ht="15" customHeight="1">
      <c r="A33" s="43"/>
      <c r="B33" s="150"/>
      <c r="C33" s="156" t="s">
        <v>338</v>
      </c>
      <c r="D33" s="156"/>
      <c r="E33" s="156"/>
      <c r="F33" s="156"/>
      <c r="G33" s="156"/>
      <c r="H33" s="156"/>
      <c r="I33" s="156"/>
      <c r="J33" s="156"/>
      <c r="K33" s="156"/>
      <c r="L33" s="156"/>
      <c r="M33" s="156"/>
      <c r="N33" s="156"/>
      <c r="O33" s="156"/>
      <c r="P33" s="156"/>
      <c r="Q33" s="156"/>
      <c r="R33" s="156"/>
      <c r="S33" s="156"/>
      <c r="T33" s="204"/>
      <c r="U33" s="188"/>
      <c r="V33" s="148"/>
      <c r="W33" s="148"/>
      <c r="X33" s="148"/>
      <c r="Y33" s="215"/>
      <c r="Z33" s="43"/>
    </row>
    <row r="34" spans="1:26" ht="15" customHeight="1">
      <c r="A34" s="43"/>
      <c r="B34" s="150"/>
      <c r="C34" s="156"/>
      <c r="D34" s="156"/>
      <c r="E34" s="156"/>
      <c r="F34" s="156"/>
      <c r="G34" s="156"/>
      <c r="H34" s="156"/>
      <c r="I34" s="156"/>
      <c r="J34" s="156"/>
      <c r="K34" s="156"/>
      <c r="L34" s="156"/>
      <c r="M34" s="156"/>
      <c r="N34" s="156"/>
      <c r="O34" s="156"/>
      <c r="P34" s="156"/>
      <c r="Q34" s="156"/>
      <c r="R34" s="156"/>
      <c r="S34" s="156"/>
      <c r="T34" s="204"/>
      <c r="U34" s="188"/>
      <c r="V34" s="148"/>
      <c r="W34" s="148"/>
      <c r="X34" s="148"/>
      <c r="Y34" s="215"/>
      <c r="Z34" s="43"/>
    </row>
    <row r="35" spans="1:26" ht="7.5" customHeight="1">
      <c r="A35" s="43"/>
      <c r="B35" s="150"/>
      <c r="C35" s="43"/>
      <c r="D35" s="156"/>
      <c r="E35" s="156"/>
      <c r="F35" s="156"/>
      <c r="G35" s="156"/>
      <c r="H35" s="156"/>
      <c r="I35" s="156"/>
      <c r="J35" s="156"/>
      <c r="K35" s="156"/>
      <c r="L35" s="156"/>
      <c r="M35" s="156"/>
      <c r="N35" s="156"/>
      <c r="O35" s="156"/>
      <c r="P35" s="156"/>
      <c r="Q35" s="156"/>
      <c r="R35" s="156"/>
      <c r="S35" s="156"/>
      <c r="T35" s="156"/>
      <c r="U35" s="188"/>
      <c r="V35" s="148"/>
      <c r="W35" s="148"/>
      <c r="X35" s="148"/>
      <c r="Y35" s="215"/>
      <c r="Z35" s="43"/>
    </row>
    <row r="36" spans="1:26" ht="30" customHeight="1">
      <c r="A36" s="43"/>
      <c r="B36" s="150"/>
      <c r="C36" s="157"/>
      <c r="D36" s="170"/>
      <c r="E36" s="178"/>
      <c r="F36" s="178"/>
      <c r="G36" s="178"/>
      <c r="H36" s="178"/>
      <c r="I36" s="178"/>
      <c r="J36" s="178"/>
      <c r="K36" s="187"/>
      <c r="L36" s="189" t="s">
        <v>58</v>
      </c>
      <c r="M36" s="172"/>
      <c r="N36" s="179"/>
      <c r="O36" s="189" t="s">
        <v>165</v>
      </c>
      <c r="P36" s="195"/>
      <c r="Q36" s="197"/>
      <c r="R36" s="198"/>
      <c r="S36" s="198"/>
      <c r="T36" s="198"/>
      <c r="U36" s="188"/>
      <c r="V36" s="148"/>
      <c r="W36" s="148"/>
      <c r="X36" s="148"/>
      <c r="Y36" s="215"/>
      <c r="Z36" s="43"/>
    </row>
    <row r="37" spans="1:26" ht="54" customHeight="1">
      <c r="A37" s="43"/>
      <c r="B37" s="150"/>
      <c r="C37" s="158" t="s">
        <v>88</v>
      </c>
      <c r="D37" s="171" t="s">
        <v>337</v>
      </c>
      <c r="E37" s="171"/>
      <c r="F37" s="171"/>
      <c r="G37" s="171"/>
      <c r="H37" s="171"/>
      <c r="I37" s="171"/>
      <c r="J37" s="171"/>
      <c r="K37" s="171"/>
      <c r="L37" s="190" t="s">
        <v>101</v>
      </c>
      <c r="M37" s="192"/>
      <c r="N37" s="193"/>
      <c r="O37" s="186" t="s">
        <v>127</v>
      </c>
      <c r="P37" s="186"/>
      <c r="Q37" s="186"/>
      <c r="R37" s="54"/>
      <c r="S37" s="54"/>
      <c r="T37" s="54"/>
      <c r="U37" s="207" t="s">
        <v>187</v>
      </c>
      <c r="V37" s="210"/>
      <c r="W37" s="210"/>
      <c r="X37" s="210"/>
      <c r="Y37" s="214"/>
      <c r="Z37" s="43"/>
    </row>
    <row r="38" spans="1:26" ht="54" customHeight="1">
      <c r="A38" s="43"/>
      <c r="B38" s="150"/>
      <c r="C38" s="158" t="s">
        <v>159</v>
      </c>
      <c r="D38" s="171" t="s">
        <v>158</v>
      </c>
      <c r="E38" s="171"/>
      <c r="F38" s="171"/>
      <c r="G38" s="171"/>
      <c r="H38" s="171"/>
      <c r="I38" s="171"/>
      <c r="J38" s="171"/>
      <c r="K38" s="171"/>
      <c r="L38" s="190" t="s">
        <v>101</v>
      </c>
      <c r="M38" s="192"/>
      <c r="N38" s="193"/>
      <c r="O38" s="194"/>
      <c r="P38" s="194"/>
      <c r="Q38" s="194"/>
      <c r="R38" s="199"/>
      <c r="S38" s="201" t="s">
        <v>0</v>
      </c>
      <c r="T38" s="205"/>
      <c r="U38" s="188"/>
      <c r="V38" s="148" t="s">
        <v>83</v>
      </c>
      <c r="W38" s="148" t="s">
        <v>85</v>
      </c>
      <c r="X38" s="148" t="s">
        <v>83</v>
      </c>
      <c r="Y38" s="215"/>
      <c r="Z38" s="43"/>
    </row>
    <row r="39" spans="1:26" ht="54" customHeight="1">
      <c r="A39" s="43"/>
      <c r="B39" s="150"/>
      <c r="C39" s="158" t="s">
        <v>78</v>
      </c>
      <c r="D39" s="171" t="s">
        <v>77</v>
      </c>
      <c r="E39" s="171"/>
      <c r="F39" s="171"/>
      <c r="G39" s="171"/>
      <c r="H39" s="171"/>
      <c r="I39" s="171"/>
      <c r="J39" s="171"/>
      <c r="K39" s="171"/>
      <c r="L39" s="186" t="s">
        <v>101</v>
      </c>
      <c r="M39" s="186"/>
      <c r="N39" s="186"/>
      <c r="O39" s="194"/>
      <c r="P39" s="194"/>
      <c r="Q39" s="194"/>
      <c r="R39" s="199"/>
      <c r="S39" s="201" t="s">
        <v>147</v>
      </c>
      <c r="T39" s="205"/>
      <c r="U39" s="188"/>
      <c r="V39" s="148" t="s">
        <v>83</v>
      </c>
      <c r="W39" s="148" t="s">
        <v>85</v>
      </c>
      <c r="X39" s="148" t="s">
        <v>83</v>
      </c>
      <c r="Y39" s="215"/>
      <c r="Z39" s="43"/>
    </row>
    <row r="40" spans="1:26" ht="54" customHeight="1">
      <c r="A40" s="43"/>
      <c r="B40" s="150"/>
      <c r="C40" s="158" t="s">
        <v>334</v>
      </c>
      <c r="D40" s="171" t="s">
        <v>40</v>
      </c>
      <c r="E40" s="171"/>
      <c r="F40" s="171"/>
      <c r="G40" s="171"/>
      <c r="H40" s="171"/>
      <c r="I40" s="171"/>
      <c r="J40" s="171"/>
      <c r="K40" s="171"/>
      <c r="L40" s="191"/>
      <c r="M40" s="191"/>
      <c r="N40" s="191"/>
      <c r="O40" s="186" t="s">
        <v>127</v>
      </c>
      <c r="P40" s="186"/>
      <c r="Q40" s="186"/>
      <c r="R40" s="200"/>
      <c r="S40" s="201" t="s">
        <v>138</v>
      </c>
      <c r="T40" s="205"/>
      <c r="U40" s="188"/>
      <c r="V40" s="148" t="s">
        <v>83</v>
      </c>
      <c r="W40" s="148" t="s">
        <v>85</v>
      </c>
      <c r="X40" s="148" t="s">
        <v>83</v>
      </c>
      <c r="Y40" s="215"/>
      <c r="Z40" s="43"/>
    </row>
    <row r="41" spans="1:26" ht="54" customHeight="1">
      <c r="A41" s="43"/>
      <c r="B41" s="150"/>
      <c r="C41" s="158" t="s">
        <v>331</v>
      </c>
      <c r="D41" s="171" t="s">
        <v>80</v>
      </c>
      <c r="E41" s="171"/>
      <c r="F41" s="171"/>
      <c r="G41" s="171"/>
      <c r="H41" s="171"/>
      <c r="I41" s="171"/>
      <c r="J41" s="171"/>
      <c r="K41" s="171"/>
      <c r="L41" s="186" t="s">
        <v>101</v>
      </c>
      <c r="M41" s="186"/>
      <c r="N41" s="186"/>
      <c r="O41" s="186" t="s">
        <v>127</v>
      </c>
      <c r="P41" s="186"/>
      <c r="Q41" s="186"/>
      <c r="R41" s="200"/>
      <c r="S41" s="201" t="s">
        <v>327</v>
      </c>
      <c r="T41" s="205"/>
      <c r="U41" s="188"/>
      <c r="V41" s="148" t="s">
        <v>83</v>
      </c>
      <c r="W41" s="148" t="s">
        <v>85</v>
      </c>
      <c r="X41" s="148" t="s">
        <v>83</v>
      </c>
      <c r="Y41" s="215"/>
      <c r="Z41" s="43"/>
    </row>
    <row r="42" spans="1:26" ht="54" customHeight="1">
      <c r="A42" s="43"/>
      <c r="B42" s="150"/>
      <c r="C42" s="159" t="s">
        <v>221</v>
      </c>
      <c r="D42" s="69" t="s">
        <v>323</v>
      </c>
      <c r="E42" s="69"/>
      <c r="F42" s="69"/>
      <c r="G42" s="69"/>
      <c r="H42" s="69"/>
      <c r="I42" s="69"/>
      <c r="J42" s="69"/>
      <c r="K42" s="69"/>
      <c r="L42" s="79" t="s">
        <v>101</v>
      </c>
      <c r="M42" s="81"/>
      <c r="N42" s="99"/>
      <c r="O42" s="82" t="s">
        <v>127</v>
      </c>
      <c r="P42" s="82"/>
      <c r="Q42" s="82"/>
      <c r="R42" s="96"/>
      <c r="S42" s="98" t="s">
        <v>262</v>
      </c>
      <c r="T42" s="104"/>
      <c r="U42" s="188"/>
      <c r="V42" s="148" t="s">
        <v>83</v>
      </c>
      <c r="W42" s="148" t="s">
        <v>85</v>
      </c>
      <c r="X42" s="148" t="s">
        <v>83</v>
      </c>
      <c r="Y42" s="215"/>
      <c r="Z42" s="43"/>
    </row>
    <row r="43" spans="1:26" ht="15" customHeight="1">
      <c r="A43" s="43"/>
      <c r="B43" s="150"/>
      <c r="C43" s="43"/>
      <c r="D43" s="43"/>
      <c r="E43" s="43"/>
      <c r="F43" s="43"/>
      <c r="G43" s="43"/>
      <c r="H43" s="43"/>
      <c r="I43" s="43"/>
      <c r="J43" s="43"/>
      <c r="K43" s="43"/>
      <c r="L43" s="43"/>
      <c r="M43" s="43"/>
      <c r="N43" s="43"/>
      <c r="O43" s="43"/>
      <c r="P43" s="43"/>
      <c r="Q43" s="43"/>
      <c r="R43" s="43"/>
      <c r="S43" s="43"/>
      <c r="T43" s="43"/>
      <c r="U43" s="188"/>
      <c r="V43" s="148"/>
      <c r="W43" s="148"/>
      <c r="X43" s="148"/>
      <c r="Y43" s="215"/>
      <c r="Z43" s="43"/>
    </row>
    <row r="44" spans="1:26" ht="15" customHeight="1">
      <c r="A44" s="43"/>
      <c r="B44" s="150"/>
      <c r="C44" s="43" t="s">
        <v>135</v>
      </c>
      <c r="D44" s="43"/>
      <c r="E44" s="43"/>
      <c r="F44" s="43"/>
      <c r="G44" s="43"/>
      <c r="H44" s="43"/>
      <c r="I44" s="43"/>
      <c r="J44" s="43"/>
      <c r="K44" s="43"/>
      <c r="L44" s="43"/>
      <c r="M44" s="43"/>
      <c r="N44" s="43"/>
      <c r="O44" s="43"/>
      <c r="P44" s="43"/>
      <c r="Q44" s="43"/>
      <c r="R44" s="43"/>
      <c r="S44" s="43"/>
      <c r="T44" s="43"/>
      <c r="U44" s="207" t="s">
        <v>187</v>
      </c>
      <c r="V44" s="210"/>
      <c r="W44" s="210"/>
      <c r="X44" s="210"/>
      <c r="Y44" s="214"/>
      <c r="Z44" s="43"/>
    </row>
    <row r="45" spans="1:26" ht="15" customHeight="1">
      <c r="A45" s="43"/>
      <c r="B45" s="150"/>
      <c r="C45" s="43"/>
      <c r="D45" s="43"/>
      <c r="E45" s="43"/>
      <c r="F45" s="43"/>
      <c r="G45" s="43"/>
      <c r="H45" s="43"/>
      <c r="I45" s="43"/>
      <c r="J45" s="43"/>
      <c r="K45" s="43"/>
      <c r="L45" s="43"/>
      <c r="M45" s="43"/>
      <c r="N45" s="43"/>
      <c r="O45" s="43"/>
      <c r="P45" s="43"/>
      <c r="Q45" s="43"/>
      <c r="R45" s="43"/>
      <c r="S45" s="43"/>
      <c r="T45" s="43"/>
      <c r="U45" s="188"/>
      <c r="V45" s="148"/>
      <c r="W45" s="148"/>
      <c r="X45" s="148"/>
      <c r="Y45" s="215"/>
      <c r="Z45" s="43"/>
    </row>
    <row r="46" spans="1:26" ht="45" customHeight="1">
      <c r="A46" s="43"/>
      <c r="B46" s="150"/>
      <c r="C46" s="54" t="s">
        <v>321</v>
      </c>
      <c r="D46" s="169" t="s">
        <v>318</v>
      </c>
      <c r="E46" s="169"/>
      <c r="F46" s="169"/>
      <c r="G46" s="169"/>
      <c r="H46" s="169"/>
      <c r="I46" s="169"/>
      <c r="J46" s="169"/>
      <c r="K46" s="169"/>
      <c r="L46" s="169"/>
      <c r="M46" s="169"/>
      <c r="N46" s="169"/>
      <c r="O46" s="169"/>
      <c r="P46" s="169"/>
      <c r="Q46" s="169"/>
      <c r="R46" s="169"/>
      <c r="S46" s="169"/>
      <c r="T46" s="202"/>
      <c r="U46" s="188"/>
      <c r="V46" s="148" t="s">
        <v>83</v>
      </c>
      <c r="W46" s="148" t="s">
        <v>85</v>
      </c>
      <c r="X46" s="148" t="s">
        <v>83</v>
      </c>
      <c r="Y46" s="215"/>
      <c r="Z46" s="43"/>
    </row>
    <row r="47" spans="1:26" ht="30" customHeight="1">
      <c r="A47" s="43"/>
      <c r="B47" s="150"/>
      <c r="C47" s="54" t="s">
        <v>110</v>
      </c>
      <c r="D47" s="169" t="s">
        <v>132</v>
      </c>
      <c r="E47" s="169"/>
      <c r="F47" s="169"/>
      <c r="G47" s="169"/>
      <c r="H47" s="169"/>
      <c r="I47" s="169"/>
      <c r="J47" s="169"/>
      <c r="K47" s="169"/>
      <c r="L47" s="169"/>
      <c r="M47" s="169"/>
      <c r="N47" s="169"/>
      <c r="O47" s="169"/>
      <c r="P47" s="169"/>
      <c r="Q47" s="169"/>
      <c r="R47" s="169"/>
      <c r="S47" s="169"/>
      <c r="T47" s="202"/>
      <c r="U47" s="188"/>
      <c r="V47" s="148" t="s">
        <v>83</v>
      </c>
      <c r="W47" s="148" t="s">
        <v>85</v>
      </c>
      <c r="X47" s="148" t="s">
        <v>83</v>
      </c>
      <c r="Y47" s="215"/>
      <c r="Z47" s="43"/>
    </row>
    <row r="48" spans="1:26" ht="45" customHeight="1">
      <c r="A48" s="43"/>
      <c r="B48" s="150"/>
      <c r="C48" s="54" t="s">
        <v>128</v>
      </c>
      <c r="D48" s="169" t="s">
        <v>123</v>
      </c>
      <c r="E48" s="169"/>
      <c r="F48" s="169"/>
      <c r="G48" s="169"/>
      <c r="H48" s="169"/>
      <c r="I48" s="169"/>
      <c r="J48" s="169"/>
      <c r="K48" s="169"/>
      <c r="L48" s="169"/>
      <c r="M48" s="169"/>
      <c r="N48" s="169"/>
      <c r="O48" s="169"/>
      <c r="P48" s="169"/>
      <c r="Q48" s="169"/>
      <c r="R48" s="169"/>
      <c r="S48" s="169"/>
      <c r="T48" s="202"/>
      <c r="U48" s="188"/>
      <c r="V48" s="148" t="s">
        <v>83</v>
      </c>
      <c r="W48" s="148" t="s">
        <v>85</v>
      </c>
      <c r="X48" s="148" t="s">
        <v>83</v>
      </c>
      <c r="Y48" s="215"/>
      <c r="Z48" s="43"/>
    </row>
    <row r="49" spans="1:26" ht="7.5" customHeight="1">
      <c r="A49" s="43"/>
      <c r="B49" s="150"/>
      <c r="C49" s="156"/>
      <c r="D49" s="156"/>
      <c r="E49" s="156"/>
      <c r="F49" s="156"/>
      <c r="G49" s="156"/>
      <c r="H49" s="156"/>
      <c r="I49" s="156"/>
      <c r="J49" s="156"/>
      <c r="K49" s="156"/>
      <c r="L49" s="156"/>
      <c r="M49" s="156"/>
      <c r="N49" s="156"/>
      <c r="O49" s="156"/>
      <c r="P49" s="156"/>
      <c r="Q49" s="156"/>
      <c r="R49" s="156"/>
      <c r="S49" s="156"/>
      <c r="T49" s="156"/>
      <c r="U49" s="188"/>
      <c r="V49" s="148"/>
      <c r="W49" s="148"/>
      <c r="X49" s="148"/>
      <c r="Y49" s="215"/>
      <c r="Z49" s="43"/>
    </row>
    <row r="50" spans="1:26" ht="26.25" customHeight="1">
      <c r="A50" s="43"/>
      <c r="B50" s="150"/>
      <c r="C50" s="160" t="s">
        <v>64</v>
      </c>
      <c r="D50" s="172"/>
      <c r="E50" s="172"/>
      <c r="F50" s="172"/>
      <c r="G50" s="172"/>
      <c r="H50" s="179"/>
      <c r="I50" s="182" t="s">
        <v>127</v>
      </c>
      <c r="J50" s="185"/>
      <c r="K50" s="188"/>
      <c r="L50" s="160" t="s">
        <v>312</v>
      </c>
      <c r="M50" s="172"/>
      <c r="N50" s="172"/>
      <c r="O50" s="172"/>
      <c r="P50" s="172"/>
      <c r="Q50" s="179"/>
      <c r="R50" s="182" t="s">
        <v>101</v>
      </c>
      <c r="S50" s="185"/>
      <c r="T50" s="43"/>
      <c r="U50" s="188"/>
      <c r="V50" s="148"/>
      <c r="W50" s="148"/>
      <c r="X50" s="148"/>
      <c r="Y50" s="215"/>
      <c r="Z50" s="43"/>
    </row>
    <row r="51" spans="1:26" ht="7.5" customHeight="1">
      <c r="A51" s="43"/>
      <c r="B51" s="150"/>
      <c r="C51" s="43"/>
      <c r="D51" s="43"/>
      <c r="E51" s="43"/>
      <c r="F51" s="43"/>
      <c r="G51" s="43"/>
      <c r="H51" s="43"/>
      <c r="I51" s="43"/>
      <c r="J51" s="43"/>
      <c r="K51" s="43"/>
      <c r="L51" s="43"/>
      <c r="M51" s="43"/>
      <c r="N51" s="43"/>
      <c r="O51" s="43"/>
      <c r="P51" s="43"/>
      <c r="Q51" s="43"/>
      <c r="R51" s="43"/>
      <c r="S51" s="43"/>
      <c r="T51" s="43"/>
      <c r="U51" s="188"/>
      <c r="V51" s="148"/>
      <c r="W51" s="148"/>
      <c r="X51" s="148"/>
      <c r="Y51" s="215"/>
      <c r="Z51" s="43"/>
    </row>
    <row r="52" spans="1:26" ht="22.5" customHeight="1">
      <c r="A52" s="43"/>
      <c r="B52" s="150"/>
      <c r="C52" s="161"/>
      <c r="D52" s="173"/>
      <c r="E52" s="173"/>
      <c r="F52" s="173"/>
      <c r="G52" s="173"/>
      <c r="H52" s="173"/>
      <c r="I52" s="183"/>
      <c r="J52" s="184" t="s">
        <v>118</v>
      </c>
      <c r="K52" s="184"/>
      <c r="L52" s="184"/>
      <c r="M52" s="184"/>
      <c r="N52" s="184"/>
      <c r="O52" s="184" t="s">
        <v>82</v>
      </c>
      <c r="P52" s="184"/>
      <c r="Q52" s="184"/>
      <c r="R52" s="184"/>
      <c r="S52" s="184"/>
      <c r="T52" s="43"/>
      <c r="U52" s="188"/>
      <c r="V52" s="148"/>
      <c r="W52" s="148"/>
      <c r="X52" s="148"/>
      <c r="Y52" s="215"/>
      <c r="Z52" s="43"/>
    </row>
    <row r="53" spans="1:26" ht="22.5" customHeight="1">
      <c r="A53" s="43"/>
      <c r="B53" s="150"/>
      <c r="C53" s="162" t="s">
        <v>114</v>
      </c>
      <c r="D53" s="174"/>
      <c r="E53" s="174"/>
      <c r="F53" s="174"/>
      <c r="G53" s="174"/>
      <c r="H53" s="180"/>
      <c r="I53" s="184" t="s">
        <v>112</v>
      </c>
      <c r="J53" s="186" t="s">
        <v>101</v>
      </c>
      <c r="K53" s="186"/>
      <c r="L53" s="186"/>
      <c r="M53" s="186"/>
      <c r="N53" s="186"/>
      <c r="O53" s="191"/>
      <c r="P53" s="191"/>
      <c r="Q53" s="191"/>
      <c r="R53" s="191"/>
      <c r="S53" s="191"/>
      <c r="T53" s="43"/>
      <c r="U53" s="188"/>
      <c r="V53" s="148"/>
      <c r="W53" s="148"/>
      <c r="X53" s="148"/>
      <c r="Y53" s="215"/>
      <c r="Z53" s="43"/>
    </row>
    <row r="54" spans="1:26" ht="22.5" customHeight="1">
      <c r="A54" s="43"/>
      <c r="B54" s="150"/>
      <c r="C54" s="163"/>
      <c r="D54" s="175"/>
      <c r="E54" s="175"/>
      <c r="F54" s="175"/>
      <c r="G54" s="175"/>
      <c r="H54" s="181"/>
      <c r="I54" s="184" t="s">
        <v>105</v>
      </c>
      <c r="J54" s="186" t="s">
        <v>101</v>
      </c>
      <c r="K54" s="186"/>
      <c r="L54" s="186"/>
      <c r="M54" s="186"/>
      <c r="N54" s="186"/>
      <c r="O54" s="186" t="s">
        <v>101</v>
      </c>
      <c r="P54" s="186"/>
      <c r="Q54" s="186"/>
      <c r="R54" s="186"/>
      <c r="S54" s="186"/>
      <c r="T54" s="43"/>
      <c r="U54" s="188"/>
      <c r="V54" s="148"/>
      <c r="W54" s="148"/>
      <c r="X54" s="148"/>
      <c r="Y54" s="215"/>
      <c r="Z54" s="43"/>
    </row>
    <row r="55" spans="1:26" ht="15" customHeight="1">
      <c r="A55" s="43"/>
      <c r="B55" s="150"/>
      <c r="C55" s="43"/>
      <c r="D55" s="43"/>
      <c r="E55" s="43"/>
      <c r="F55" s="43"/>
      <c r="G55" s="43"/>
      <c r="H55" s="43"/>
      <c r="I55" s="43"/>
      <c r="J55" s="43"/>
      <c r="K55" s="43"/>
      <c r="L55" s="43"/>
      <c r="M55" s="43"/>
      <c r="N55" s="43"/>
      <c r="O55" s="43"/>
      <c r="P55" s="43"/>
      <c r="Q55" s="43"/>
      <c r="R55" s="43"/>
      <c r="S55" s="43"/>
      <c r="T55" s="43"/>
      <c r="U55" s="188"/>
      <c r="V55" s="148"/>
      <c r="W55" s="148"/>
      <c r="X55" s="148"/>
      <c r="Y55" s="215"/>
      <c r="Z55" s="43"/>
    </row>
    <row r="56" spans="1:26" ht="15" customHeight="1">
      <c r="A56" s="43"/>
      <c r="B56" s="150" t="s">
        <v>293</v>
      </c>
      <c r="C56" s="43"/>
      <c r="D56" s="43"/>
      <c r="E56" s="43"/>
      <c r="F56" s="43"/>
      <c r="G56" s="43"/>
      <c r="H56" s="43"/>
      <c r="I56" s="43"/>
      <c r="J56" s="43"/>
      <c r="K56" s="43"/>
      <c r="L56" s="43"/>
      <c r="M56" s="43"/>
      <c r="N56" s="43"/>
      <c r="O56" s="43"/>
      <c r="P56" s="43"/>
      <c r="Q56" s="43"/>
      <c r="R56" s="43"/>
      <c r="S56" s="43"/>
      <c r="T56" s="43"/>
      <c r="U56" s="207" t="s">
        <v>187</v>
      </c>
      <c r="V56" s="210"/>
      <c r="W56" s="210"/>
      <c r="X56" s="210"/>
      <c r="Y56" s="214"/>
      <c r="Z56" s="43"/>
    </row>
    <row r="57" spans="1:26" ht="15" customHeight="1">
      <c r="A57" s="43"/>
      <c r="B57" s="150"/>
      <c r="C57" s="43"/>
      <c r="D57" s="43"/>
      <c r="E57" s="43"/>
      <c r="F57" s="43"/>
      <c r="G57" s="43"/>
      <c r="H57" s="43"/>
      <c r="I57" s="43"/>
      <c r="J57" s="43"/>
      <c r="K57" s="43"/>
      <c r="L57" s="43"/>
      <c r="M57" s="43"/>
      <c r="N57" s="43"/>
      <c r="O57" s="43"/>
      <c r="P57" s="43"/>
      <c r="Q57" s="43"/>
      <c r="R57" s="43"/>
      <c r="S57" s="43"/>
      <c r="T57" s="43"/>
      <c r="U57" s="188"/>
      <c r="V57" s="148"/>
      <c r="W57" s="148"/>
      <c r="X57" s="148"/>
      <c r="Y57" s="215"/>
      <c r="Z57" s="43"/>
    </row>
    <row r="58" spans="1:26" ht="15" customHeight="1">
      <c r="A58" s="43"/>
      <c r="B58" s="150"/>
      <c r="C58" s="164" t="s">
        <v>91</v>
      </c>
      <c r="D58" s="169" t="s">
        <v>304</v>
      </c>
      <c r="E58" s="169"/>
      <c r="F58" s="169"/>
      <c r="G58" s="169"/>
      <c r="H58" s="169"/>
      <c r="I58" s="169"/>
      <c r="J58" s="169"/>
      <c r="K58" s="169"/>
      <c r="L58" s="169"/>
      <c r="M58" s="169"/>
      <c r="N58" s="169"/>
      <c r="O58" s="169"/>
      <c r="P58" s="169"/>
      <c r="Q58" s="169"/>
      <c r="R58" s="169"/>
      <c r="S58" s="169"/>
      <c r="T58" s="202"/>
      <c r="U58" s="188"/>
      <c r="V58" s="148" t="s">
        <v>83</v>
      </c>
      <c r="W58" s="148" t="s">
        <v>85</v>
      </c>
      <c r="X58" s="148" t="s">
        <v>83</v>
      </c>
      <c r="Y58" s="215"/>
      <c r="Z58" s="43"/>
    </row>
    <row r="59" spans="1:26" ht="15" customHeight="1">
      <c r="A59" s="43"/>
      <c r="B59" s="150"/>
      <c r="C59" s="165"/>
      <c r="D59" s="169"/>
      <c r="E59" s="169"/>
      <c r="F59" s="169"/>
      <c r="G59" s="169"/>
      <c r="H59" s="169"/>
      <c r="I59" s="169"/>
      <c r="J59" s="169"/>
      <c r="K59" s="169"/>
      <c r="L59" s="169"/>
      <c r="M59" s="169"/>
      <c r="N59" s="169"/>
      <c r="O59" s="169"/>
      <c r="P59" s="169"/>
      <c r="Q59" s="169"/>
      <c r="R59" s="169"/>
      <c r="S59" s="169"/>
      <c r="T59" s="202"/>
      <c r="U59" s="188"/>
      <c r="V59" s="148"/>
      <c r="W59" s="148"/>
      <c r="X59" s="148"/>
      <c r="Y59" s="215"/>
      <c r="Z59" s="43"/>
    </row>
    <row r="60" spans="1:26" ht="15" customHeight="1">
      <c r="A60" s="43"/>
      <c r="B60" s="150"/>
      <c r="C60" s="166" t="s">
        <v>42</v>
      </c>
      <c r="D60" s="176" t="s">
        <v>300</v>
      </c>
      <c r="E60" s="176"/>
      <c r="F60" s="176"/>
      <c r="G60" s="176"/>
      <c r="H60" s="176"/>
      <c r="I60" s="176"/>
      <c r="J60" s="176"/>
      <c r="K60" s="176"/>
      <c r="L60" s="176"/>
      <c r="M60" s="176"/>
      <c r="N60" s="176"/>
      <c r="O60" s="176"/>
      <c r="P60" s="176"/>
      <c r="Q60" s="176"/>
      <c r="R60" s="176"/>
      <c r="S60" s="176"/>
      <c r="T60" s="202"/>
      <c r="U60" s="188"/>
      <c r="V60" s="211" t="s">
        <v>83</v>
      </c>
      <c r="W60" s="211" t="s">
        <v>85</v>
      </c>
      <c r="X60" s="211" t="s">
        <v>83</v>
      </c>
      <c r="Y60" s="215"/>
      <c r="Z60" s="43"/>
    </row>
    <row r="61" spans="1:26" ht="15" customHeight="1">
      <c r="A61" s="43"/>
      <c r="B61" s="151"/>
      <c r="C61" s="167"/>
      <c r="D61" s="177"/>
      <c r="E61" s="177"/>
      <c r="F61" s="177"/>
      <c r="G61" s="177"/>
      <c r="H61" s="177"/>
      <c r="I61" s="177"/>
      <c r="J61" s="177"/>
      <c r="K61" s="177"/>
      <c r="L61" s="177"/>
      <c r="M61" s="177"/>
      <c r="N61" s="177"/>
      <c r="O61" s="177"/>
      <c r="P61" s="177"/>
      <c r="Q61" s="177"/>
      <c r="R61" s="177"/>
      <c r="S61" s="177"/>
      <c r="T61" s="206"/>
      <c r="U61" s="208"/>
      <c r="V61" s="212"/>
      <c r="W61" s="212"/>
      <c r="X61" s="212"/>
      <c r="Y61" s="216"/>
      <c r="Z61" s="43"/>
    </row>
    <row r="62" spans="1:26" ht="15" customHeight="1">
      <c r="A62" s="43"/>
      <c r="B62" s="152"/>
      <c r="C62" s="168"/>
      <c r="D62" s="176"/>
      <c r="E62" s="176"/>
      <c r="F62" s="176"/>
      <c r="G62" s="176"/>
      <c r="H62" s="176"/>
      <c r="I62" s="176"/>
      <c r="J62" s="176"/>
      <c r="K62" s="176"/>
      <c r="L62" s="176"/>
      <c r="M62" s="176"/>
      <c r="N62" s="176"/>
      <c r="O62" s="176"/>
      <c r="P62" s="176"/>
      <c r="Q62" s="176"/>
      <c r="R62" s="176"/>
      <c r="S62" s="176"/>
      <c r="T62" s="176"/>
      <c r="U62" s="209"/>
      <c r="V62" s="211"/>
      <c r="W62" s="211"/>
      <c r="X62" s="211"/>
      <c r="Y62" s="209"/>
      <c r="Z62" s="43"/>
    </row>
    <row r="63" spans="1:26" ht="15" customHeight="1">
      <c r="A63" s="43"/>
      <c r="B63" s="43" t="s">
        <v>79</v>
      </c>
      <c r="C63" s="43"/>
      <c r="D63" s="43"/>
      <c r="E63" s="43"/>
      <c r="F63" s="43"/>
      <c r="G63" s="43"/>
      <c r="H63" s="43"/>
      <c r="I63" s="43"/>
      <c r="J63" s="43"/>
      <c r="K63" s="43"/>
      <c r="L63" s="43"/>
      <c r="M63" s="43"/>
      <c r="N63" s="43"/>
      <c r="O63" s="43"/>
      <c r="P63" s="43"/>
      <c r="Q63" s="43"/>
      <c r="R63" s="43"/>
      <c r="S63" s="43"/>
      <c r="T63" s="43"/>
      <c r="U63" s="43"/>
      <c r="V63" s="43"/>
      <c r="W63" s="43"/>
      <c r="X63" s="43"/>
      <c r="Y63" s="43"/>
      <c r="Z63" s="43"/>
    </row>
    <row r="64" spans="1:26" ht="15" customHeight="1">
      <c r="A64" s="43"/>
      <c r="B64" s="148">
        <v>1</v>
      </c>
      <c r="C64" s="43" t="s">
        <v>69</v>
      </c>
      <c r="D64" s="43"/>
      <c r="E64" s="43"/>
      <c r="F64" s="43"/>
      <c r="G64" s="43"/>
      <c r="H64" s="43"/>
      <c r="I64" s="43"/>
      <c r="J64" s="43"/>
      <c r="K64" s="43"/>
      <c r="L64" s="43"/>
      <c r="M64" s="43"/>
      <c r="N64" s="43"/>
      <c r="O64" s="43"/>
      <c r="P64" s="43"/>
      <c r="Q64" s="43"/>
      <c r="R64" s="43"/>
      <c r="S64" s="43"/>
      <c r="T64" s="43"/>
      <c r="U64" s="43"/>
      <c r="V64" s="43"/>
      <c r="W64" s="43"/>
      <c r="X64" s="43"/>
      <c r="Y64" s="43"/>
      <c r="Z64" s="43"/>
    </row>
    <row r="65" spans="1:26" ht="15" customHeight="1">
      <c r="A65" s="43"/>
      <c r="B65" s="148">
        <v>2</v>
      </c>
      <c r="C65" s="169" t="s">
        <v>299</v>
      </c>
      <c r="D65" s="169"/>
      <c r="E65" s="169"/>
      <c r="F65" s="169"/>
      <c r="G65" s="169"/>
      <c r="H65" s="169"/>
      <c r="I65" s="169"/>
      <c r="J65" s="169"/>
      <c r="K65" s="169"/>
      <c r="L65" s="169"/>
      <c r="M65" s="169"/>
      <c r="N65" s="169"/>
      <c r="O65" s="169"/>
      <c r="P65" s="169"/>
      <c r="Q65" s="169"/>
      <c r="R65" s="169"/>
      <c r="S65" s="169"/>
      <c r="T65" s="169"/>
      <c r="U65" s="169"/>
      <c r="V65" s="169"/>
      <c r="W65" s="169"/>
      <c r="X65" s="169"/>
      <c r="Y65" s="169"/>
      <c r="Z65" s="43"/>
    </row>
    <row r="66" spans="1:26" ht="15" customHeight="1">
      <c r="A66" s="43"/>
      <c r="B66" s="148"/>
      <c r="C66" s="153" t="s">
        <v>295</v>
      </c>
      <c r="D66" s="54"/>
      <c r="E66" s="54"/>
      <c r="F66" s="54"/>
      <c r="G66" s="54"/>
      <c r="H66" s="54"/>
      <c r="I66" s="54"/>
      <c r="J66" s="54"/>
      <c r="K66" s="54"/>
      <c r="L66" s="54"/>
      <c r="M66" s="54"/>
      <c r="N66" s="54"/>
      <c r="O66" s="54"/>
      <c r="P66" s="54"/>
      <c r="Q66" s="54"/>
      <c r="R66" s="54"/>
      <c r="S66" s="54"/>
      <c r="T66" s="54"/>
      <c r="U66" s="54"/>
      <c r="V66" s="54"/>
      <c r="W66" s="54"/>
      <c r="X66" s="54"/>
      <c r="Y66" s="54"/>
      <c r="Z66" s="43"/>
    </row>
    <row r="67" spans="1:26" ht="15" customHeight="1">
      <c r="A67" s="43"/>
      <c r="B67" s="148"/>
      <c r="C67" s="153" t="s">
        <v>288</v>
      </c>
      <c r="D67" s="169"/>
      <c r="E67" s="169"/>
      <c r="F67" s="169"/>
      <c r="G67" s="169"/>
      <c r="H67" s="169"/>
      <c r="I67" s="169"/>
      <c r="J67" s="169"/>
      <c r="K67" s="169"/>
      <c r="L67" s="169"/>
      <c r="M67" s="169"/>
      <c r="N67" s="169"/>
      <c r="O67" s="169"/>
      <c r="P67" s="169"/>
      <c r="Q67" s="169"/>
      <c r="R67" s="169"/>
      <c r="S67" s="169"/>
      <c r="T67" s="169"/>
      <c r="U67" s="169"/>
      <c r="V67" s="169"/>
      <c r="W67" s="169"/>
      <c r="X67" s="169"/>
      <c r="Y67" s="169"/>
      <c r="Z67" s="43"/>
    </row>
    <row r="68" spans="1:26" ht="15" customHeight="1">
      <c r="A68" s="43"/>
      <c r="B68" s="148">
        <v>3</v>
      </c>
      <c r="C68" s="43" t="s">
        <v>72</v>
      </c>
      <c r="D68" s="43"/>
      <c r="E68" s="43"/>
      <c r="F68" s="43"/>
      <c r="G68" s="43"/>
      <c r="H68" s="43"/>
      <c r="I68" s="43"/>
      <c r="J68" s="43"/>
      <c r="K68" s="43"/>
      <c r="L68" s="43"/>
      <c r="M68" s="43"/>
      <c r="N68" s="43"/>
      <c r="O68" s="43"/>
      <c r="P68" s="43"/>
      <c r="Q68" s="43"/>
      <c r="R68" s="43"/>
      <c r="S68" s="43"/>
      <c r="T68" s="43"/>
      <c r="U68" s="43"/>
      <c r="V68" s="43"/>
      <c r="W68" s="43"/>
      <c r="X68" s="43"/>
      <c r="Y68" s="43"/>
      <c r="Z68" s="43"/>
    </row>
    <row r="69" spans="1:26">
      <c r="A69" s="43"/>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row>
  </sheetData>
  <mergeCells count="67">
    <mergeCell ref="Q2:Y2"/>
    <mergeCell ref="B4:Y4"/>
    <mergeCell ref="B6:F6"/>
    <mergeCell ref="G6:Y6"/>
    <mergeCell ref="B7:F7"/>
    <mergeCell ref="G7:Y7"/>
    <mergeCell ref="B8:F8"/>
    <mergeCell ref="G8:Y8"/>
    <mergeCell ref="U11:Y11"/>
    <mergeCell ref="D19:T19"/>
    <mergeCell ref="D21:T21"/>
    <mergeCell ref="U30:Y30"/>
    <mergeCell ref="D36:K36"/>
    <mergeCell ref="L36:N36"/>
    <mergeCell ref="O36:Q36"/>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D41:K41"/>
    <mergeCell ref="L41:N41"/>
    <mergeCell ref="O41:Q41"/>
    <mergeCell ref="S41:T41"/>
    <mergeCell ref="D42:K42"/>
    <mergeCell ref="L42:N42"/>
    <mergeCell ref="O42:Q42"/>
    <mergeCell ref="S42:T42"/>
    <mergeCell ref="U44:Y44"/>
    <mergeCell ref="D46:T46"/>
    <mergeCell ref="D47:T47"/>
    <mergeCell ref="D48:T48"/>
    <mergeCell ref="C50:H50"/>
    <mergeCell ref="I50:J50"/>
    <mergeCell ref="L50:Q50"/>
    <mergeCell ref="R50:S50"/>
    <mergeCell ref="C52:I52"/>
    <mergeCell ref="J52:N52"/>
    <mergeCell ref="O52:S52"/>
    <mergeCell ref="J53:N53"/>
    <mergeCell ref="O53:S53"/>
    <mergeCell ref="J54:N54"/>
    <mergeCell ref="O54:S54"/>
    <mergeCell ref="U56:Y56"/>
    <mergeCell ref="C64:Y64"/>
    <mergeCell ref="C65:Y65"/>
    <mergeCell ref="C68:Y68"/>
    <mergeCell ref="B69:Z69"/>
    <mergeCell ref="D13:T14"/>
    <mergeCell ref="C16:C17"/>
    <mergeCell ref="D16:T17"/>
    <mergeCell ref="D27:T28"/>
    <mergeCell ref="C33:T34"/>
    <mergeCell ref="C53:H54"/>
    <mergeCell ref="D58:T59"/>
    <mergeCell ref="D60:T61"/>
  </mergeCells>
  <phoneticPr fontId="6"/>
  <dataValidations count="1">
    <dataValidation type="list" allowBlank="1" showDropDown="0" showInputMessage="1" showErrorMessage="1" sqref="V13:V14 X13:X14 V19 X19 V21 X21 V23 X23 V25 X25 V27 X27 V38:V42 X38:X42 V46:V48 X46:X48 V58 X58 V60 X60">
      <formula1>"□,■"</formula1>
    </dataValidation>
  </dataValidations>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sheetPr>
    <tabColor theme="4"/>
  </sheetPr>
  <dimension ref="A2:H49"/>
  <sheetViews>
    <sheetView view="pageBreakPreview" zoomScaleNormal="120" zoomScaleSheetLayoutView="100" workbookViewId="0"/>
  </sheetViews>
  <sheetFormatPr defaultRowHeight="13.5"/>
  <cols>
    <col min="1" max="1" width="9" style="289" customWidth="1"/>
    <col min="2" max="2" width="11.125" style="289" customWidth="1"/>
    <col min="3" max="6" width="9" style="289" customWidth="1"/>
    <col min="7" max="8" width="11.5" style="289" customWidth="1"/>
    <col min="9" max="257" width="9" style="289" customWidth="1"/>
    <col min="258" max="258" width="11.125" style="289" customWidth="1"/>
    <col min="259" max="262" width="9" style="289" customWidth="1"/>
    <col min="263" max="264" width="11.5" style="289" customWidth="1"/>
    <col min="265" max="513" width="9" style="289" customWidth="1"/>
    <col min="514" max="514" width="11.125" style="289" customWidth="1"/>
    <col min="515" max="518" width="9" style="289" customWidth="1"/>
    <col min="519" max="520" width="11.5" style="289" customWidth="1"/>
    <col min="521" max="769" width="9" style="289" customWidth="1"/>
    <col min="770" max="770" width="11.125" style="289" customWidth="1"/>
    <col min="771" max="774" width="9" style="289" customWidth="1"/>
    <col min="775" max="776" width="11.5" style="289" customWidth="1"/>
    <col min="777" max="1025" width="9" style="289" customWidth="1"/>
    <col min="1026" max="1026" width="11.125" style="289" customWidth="1"/>
    <col min="1027" max="1030" width="9" style="289" customWidth="1"/>
    <col min="1031" max="1032" width="11.5" style="289" customWidth="1"/>
    <col min="1033" max="1281" width="9" style="289" customWidth="1"/>
    <col min="1282" max="1282" width="11.125" style="289" customWidth="1"/>
    <col min="1283" max="1286" width="9" style="289" customWidth="1"/>
    <col min="1287" max="1288" width="11.5" style="289" customWidth="1"/>
    <col min="1289" max="1537" width="9" style="289" customWidth="1"/>
    <col min="1538" max="1538" width="11.125" style="289" customWidth="1"/>
    <col min="1539" max="1542" width="9" style="289" customWidth="1"/>
    <col min="1543" max="1544" width="11.5" style="289" customWidth="1"/>
    <col min="1545" max="1793" width="9" style="289" customWidth="1"/>
    <col min="1794" max="1794" width="11.125" style="289" customWidth="1"/>
    <col min="1795" max="1798" width="9" style="289" customWidth="1"/>
    <col min="1799" max="1800" width="11.5" style="289" customWidth="1"/>
    <col min="1801" max="2049" width="9" style="289" customWidth="1"/>
    <col min="2050" max="2050" width="11.125" style="289" customWidth="1"/>
    <col min="2051" max="2054" width="9" style="289" customWidth="1"/>
    <col min="2055" max="2056" width="11.5" style="289" customWidth="1"/>
    <col min="2057" max="2305" width="9" style="289" customWidth="1"/>
    <col min="2306" max="2306" width="11.125" style="289" customWidth="1"/>
    <col min="2307" max="2310" width="9" style="289" customWidth="1"/>
    <col min="2311" max="2312" width="11.5" style="289" customWidth="1"/>
    <col min="2313" max="2561" width="9" style="289" customWidth="1"/>
    <col min="2562" max="2562" width="11.125" style="289" customWidth="1"/>
    <col min="2563" max="2566" width="9" style="289" customWidth="1"/>
    <col min="2567" max="2568" width="11.5" style="289" customWidth="1"/>
    <col min="2569" max="2817" width="9" style="289" customWidth="1"/>
    <col min="2818" max="2818" width="11.125" style="289" customWidth="1"/>
    <col min="2819" max="2822" width="9" style="289" customWidth="1"/>
    <col min="2823" max="2824" width="11.5" style="289" customWidth="1"/>
    <col min="2825" max="3073" width="9" style="289" customWidth="1"/>
    <col min="3074" max="3074" width="11.125" style="289" customWidth="1"/>
    <col min="3075" max="3078" width="9" style="289" customWidth="1"/>
    <col min="3079" max="3080" width="11.5" style="289" customWidth="1"/>
    <col min="3081" max="3329" width="9" style="289" customWidth="1"/>
    <col min="3330" max="3330" width="11.125" style="289" customWidth="1"/>
    <col min="3331" max="3334" width="9" style="289" customWidth="1"/>
    <col min="3335" max="3336" width="11.5" style="289" customWidth="1"/>
    <col min="3337" max="3585" width="9" style="289" customWidth="1"/>
    <col min="3586" max="3586" width="11.125" style="289" customWidth="1"/>
    <col min="3587" max="3590" width="9" style="289" customWidth="1"/>
    <col min="3591" max="3592" width="11.5" style="289" customWidth="1"/>
    <col min="3593" max="3841" width="9" style="289" customWidth="1"/>
    <col min="3842" max="3842" width="11.125" style="289" customWidth="1"/>
    <col min="3843" max="3846" width="9" style="289" customWidth="1"/>
    <col min="3847" max="3848" width="11.5" style="289" customWidth="1"/>
    <col min="3849" max="4097" width="9" style="289" customWidth="1"/>
    <col min="4098" max="4098" width="11.125" style="289" customWidth="1"/>
    <col min="4099" max="4102" width="9" style="289" customWidth="1"/>
    <col min="4103" max="4104" width="11.5" style="289" customWidth="1"/>
    <col min="4105" max="4353" width="9" style="289" customWidth="1"/>
    <col min="4354" max="4354" width="11.125" style="289" customWidth="1"/>
    <col min="4355" max="4358" width="9" style="289" customWidth="1"/>
    <col min="4359" max="4360" width="11.5" style="289" customWidth="1"/>
    <col min="4361" max="4609" width="9" style="289" customWidth="1"/>
    <col min="4610" max="4610" width="11.125" style="289" customWidth="1"/>
    <col min="4611" max="4614" width="9" style="289" customWidth="1"/>
    <col min="4615" max="4616" width="11.5" style="289" customWidth="1"/>
    <col min="4617" max="4865" width="9" style="289" customWidth="1"/>
    <col min="4866" max="4866" width="11.125" style="289" customWidth="1"/>
    <col min="4867" max="4870" width="9" style="289" customWidth="1"/>
    <col min="4871" max="4872" width="11.5" style="289" customWidth="1"/>
    <col min="4873" max="5121" width="9" style="289" customWidth="1"/>
    <col min="5122" max="5122" width="11.125" style="289" customWidth="1"/>
    <col min="5123" max="5126" width="9" style="289" customWidth="1"/>
    <col min="5127" max="5128" width="11.5" style="289" customWidth="1"/>
    <col min="5129" max="5377" width="9" style="289" customWidth="1"/>
    <col min="5378" max="5378" width="11.125" style="289" customWidth="1"/>
    <col min="5379" max="5382" width="9" style="289" customWidth="1"/>
    <col min="5383" max="5384" width="11.5" style="289" customWidth="1"/>
    <col min="5385" max="5633" width="9" style="289" customWidth="1"/>
    <col min="5634" max="5634" width="11.125" style="289" customWidth="1"/>
    <col min="5635" max="5638" width="9" style="289" customWidth="1"/>
    <col min="5639" max="5640" width="11.5" style="289" customWidth="1"/>
    <col min="5641" max="5889" width="9" style="289" customWidth="1"/>
    <col min="5890" max="5890" width="11.125" style="289" customWidth="1"/>
    <col min="5891" max="5894" width="9" style="289" customWidth="1"/>
    <col min="5895" max="5896" width="11.5" style="289" customWidth="1"/>
    <col min="5897" max="6145" width="9" style="289" customWidth="1"/>
    <col min="6146" max="6146" width="11.125" style="289" customWidth="1"/>
    <col min="6147" max="6150" width="9" style="289" customWidth="1"/>
    <col min="6151" max="6152" width="11.5" style="289" customWidth="1"/>
    <col min="6153" max="6401" width="9" style="289" customWidth="1"/>
    <col min="6402" max="6402" width="11.125" style="289" customWidth="1"/>
    <col min="6403" max="6406" width="9" style="289" customWidth="1"/>
    <col min="6407" max="6408" width="11.5" style="289" customWidth="1"/>
    <col min="6409" max="6657" width="9" style="289" customWidth="1"/>
    <col min="6658" max="6658" width="11.125" style="289" customWidth="1"/>
    <col min="6659" max="6662" width="9" style="289" customWidth="1"/>
    <col min="6663" max="6664" width="11.5" style="289" customWidth="1"/>
    <col min="6665" max="6913" width="9" style="289" customWidth="1"/>
    <col min="6914" max="6914" width="11.125" style="289" customWidth="1"/>
    <col min="6915" max="6918" width="9" style="289" customWidth="1"/>
    <col min="6919" max="6920" width="11.5" style="289" customWidth="1"/>
    <col min="6921" max="7169" width="9" style="289" customWidth="1"/>
    <col min="7170" max="7170" width="11.125" style="289" customWidth="1"/>
    <col min="7171" max="7174" width="9" style="289" customWidth="1"/>
    <col min="7175" max="7176" width="11.5" style="289" customWidth="1"/>
    <col min="7177" max="7425" width="9" style="289" customWidth="1"/>
    <col min="7426" max="7426" width="11.125" style="289" customWidth="1"/>
    <col min="7427" max="7430" width="9" style="289" customWidth="1"/>
    <col min="7431" max="7432" width="11.5" style="289" customWidth="1"/>
    <col min="7433" max="7681" width="9" style="289" customWidth="1"/>
    <col min="7682" max="7682" width="11.125" style="289" customWidth="1"/>
    <col min="7683" max="7686" width="9" style="289" customWidth="1"/>
    <col min="7687" max="7688" width="11.5" style="289" customWidth="1"/>
    <col min="7689" max="7937" width="9" style="289" customWidth="1"/>
    <col min="7938" max="7938" width="11.125" style="289" customWidth="1"/>
    <col min="7939" max="7942" width="9" style="289" customWidth="1"/>
    <col min="7943" max="7944" width="11.5" style="289" customWidth="1"/>
    <col min="7945" max="8193" width="9" style="289" customWidth="1"/>
    <col min="8194" max="8194" width="11.125" style="289" customWidth="1"/>
    <col min="8195" max="8198" width="9" style="289" customWidth="1"/>
    <col min="8199" max="8200" width="11.5" style="289" customWidth="1"/>
    <col min="8201" max="8449" width="9" style="289" customWidth="1"/>
    <col min="8450" max="8450" width="11.125" style="289" customWidth="1"/>
    <col min="8451" max="8454" width="9" style="289" customWidth="1"/>
    <col min="8455" max="8456" width="11.5" style="289" customWidth="1"/>
    <col min="8457" max="8705" width="9" style="289" customWidth="1"/>
    <col min="8706" max="8706" width="11.125" style="289" customWidth="1"/>
    <col min="8707" max="8710" width="9" style="289" customWidth="1"/>
    <col min="8711" max="8712" width="11.5" style="289" customWidth="1"/>
    <col min="8713" max="8961" width="9" style="289" customWidth="1"/>
    <col min="8962" max="8962" width="11.125" style="289" customWidth="1"/>
    <col min="8963" max="8966" width="9" style="289" customWidth="1"/>
    <col min="8967" max="8968" width="11.5" style="289" customWidth="1"/>
    <col min="8969" max="9217" width="9" style="289" customWidth="1"/>
    <col min="9218" max="9218" width="11.125" style="289" customWidth="1"/>
    <col min="9219" max="9222" width="9" style="289" customWidth="1"/>
    <col min="9223" max="9224" width="11.5" style="289" customWidth="1"/>
    <col min="9225" max="9473" width="9" style="289" customWidth="1"/>
    <col min="9474" max="9474" width="11.125" style="289" customWidth="1"/>
    <col min="9475" max="9478" width="9" style="289" customWidth="1"/>
    <col min="9479" max="9480" width="11.5" style="289" customWidth="1"/>
    <col min="9481" max="9729" width="9" style="289" customWidth="1"/>
    <col min="9730" max="9730" width="11.125" style="289" customWidth="1"/>
    <col min="9731" max="9734" width="9" style="289" customWidth="1"/>
    <col min="9735" max="9736" width="11.5" style="289" customWidth="1"/>
    <col min="9737" max="9985" width="9" style="289" customWidth="1"/>
    <col min="9986" max="9986" width="11.125" style="289" customWidth="1"/>
    <col min="9987" max="9990" width="9" style="289" customWidth="1"/>
    <col min="9991" max="9992" width="11.5" style="289" customWidth="1"/>
    <col min="9993" max="10241" width="9" style="289" customWidth="1"/>
    <col min="10242" max="10242" width="11.125" style="289" customWidth="1"/>
    <col min="10243" max="10246" width="9" style="289" customWidth="1"/>
    <col min="10247" max="10248" width="11.5" style="289" customWidth="1"/>
    <col min="10249" max="10497" width="9" style="289" customWidth="1"/>
    <col min="10498" max="10498" width="11.125" style="289" customWidth="1"/>
    <col min="10499" max="10502" width="9" style="289" customWidth="1"/>
    <col min="10503" max="10504" width="11.5" style="289" customWidth="1"/>
    <col min="10505" max="10753" width="9" style="289" customWidth="1"/>
    <col min="10754" max="10754" width="11.125" style="289" customWidth="1"/>
    <col min="10755" max="10758" width="9" style="289" customWidth="1"/>
    <col min="10759" max="10760" width="11.5" style="289" customWidth="1"/>
    <col min="10761" max="11009" width="9" style="289" customWidth="1"/>
    <col min="11010" max="11010" width="11.125" style="289" customWidth="1"/>
    <col min="11011" max="11014" width="9" style="289" customWidth="1"/>
    <col min="11015" max="11016" width="11.5" style="289" customWidth="1"/>
    <col min="11017" max="11265" width="9" style="289" customWidth="1"/>
    <col min="11266" max="11266" width="11.125" style="289" customWidth="1"/>
    <col min="11267" max="11270" width="9" style="289" customWidth="1"/>
    <col min="11271" max="11272" width="11.5" style="289" customWidth="1"/>
    <col min="11273" max="11521" width="9" style="289" customWidth="1"/>
    <col min="11522" max="11522" width="11.125" style="289" customWidth="1"/>
    <col min="11523" max="11526" width="9" style="289" customWidth="1"/>
    <col min="11527" max="11528" width="11.5" style="289" customWidth="1"/>
    <col min="11529" max="11777" width="9" style="289" customWidth="1"/>
    <col min="11778" max="11778" width="11.125" style="289" customWidth="1"/>
    <col min="11779" max="11782" width="9" style="289" customWidth="1"/>
    <col min="11783" max="11784" width="11.5" style="289" customWidth="1"/>
    <col min="11785" max="12033" width="9" style="289" customWidth="1"/>
    <col min="12034" max="12034" width="11.125" style="289" customWidth="1"/>
    <col min="12035" max="12038" width="9" style="289" customWidth="1"/>
    <col min="12039" max="12040" width="11.5" style="289" customWidth="1"/>
    <col min="12041" max="12289" width="9" style="289" customWidth="1"/>
    <col min="12290" max="12290" width="11.125" style="289" customWidth="1"/>
    <col min="12291" max="12294" width="9" style="289" customWidth="1"/>
    <col min="12295" max="12296" width="11.5" style="289" customWidth="1"/>
    <col min="12297" max="12545" width="9" style="289" customWidth="1"/>
    <col min="12546" max="12546" width="11.125" style="289" customWidth="1"/>
    <col min="12547" max="12550" width="9" style="289" customWidth="1"/>
    <col min="12551" max="12552" width="11.5" style="289" customWidth="1"/>
    <col min="12553" max="12801" width="9" style="289" customWidth="1"/>
    <col min="12802" max="12802" width="11.125" style="289" customWidth="1"/>
    <col min="12803" max="12806" width="9" style="289" customWidth="1"/>
    <col min="12807" max="12808" width="11.5" style="289" customWidth="1"/>
    <col min="12809" max="13057" width="9" style="289" customWidth="1"/>
    <col min="13058" max="13058" width="11.125" style="289" customWidth="1"/>
    <col min="13059" max="13062" width="9" style="289" customWidth="1"/>
    <col min="13063" max="13064" width="11.5" style="289" customWidth="1"/>
    <col min="13065" max="13313" width="9" style="289" customWidth="1"/>
    <col min="13314" max="13314" width="11.125" style="289" customWidth="1"/>
    <col min="13315" max="13318" width="9" style="289" customWidth="1"/>
    <col min="13319" max="13320" width="11.5" style="289" customWidth="1"/>
    <col min="13321" max="13569" width="9" style="289" customWidth="1"/>
    <col min="13570" max="13570" width="11.125" style="289" customWidth="1"/>
    <col min="13571" max="13574" width="9" style="289" customWidth="1"/>
    <col min="13575" max="13576" width="11.5" style="289" customWidth="1"/>
    <col min="13577" max="13825" width="9" style="289" customWidth="1"/>
    <col min="13826" max="13826" width="11.125" style="289" customWidth="1"/>
    <col min="13827" max="13830" width="9" style="289" customWidth="1"/>
    <col min="13831" max="13832" width="11.5" style="289" customWidth="1"/>
    <col min="13833" max="14081" width="9" style="289" customWidth="1"/>
    <col min="14082" max="14082" width="11.125" style="289" customWidth="1"/>
    <col min="14083" max="14086" width="9" style="289" customWidth="1"/>
    <col min="14087" max="14088" width="11.5" style="289" customWidth="1"/>
    <col min="14089" max="14337" width="9" style="289" customWidth="1"/>
    <col min="14338" max="14338" width="11.125" style="289" customWidth="1"/>
    <col min="14339" max="14342" width="9" style="289" customWidth="1"/>
    <col min="14343" max="14344" width="11.5" style="289" customWidth="1"/>
    <col min="14345" max="14593" width="9" style="289" customWidth="1"/>
    <col min="14594" max="14594" width="11.125" style="289" customWidth="1"/>
    <col min="14595" max="14598" width="9" style="289" customWidth="1"/>
    <col min="14599" max="14600" width="11.5" style="289" customWidth="1"/>
    <col min="14601" max="14849" width="9" style="289" customWidth="1"/>
    <col min="14850" max="14850" width="11.125" style="289" customWidth="1"/>
    <col min="14851" max="14854" width="9" style="289" customWidth="1"/>
    <col min="14855" max="14856" width="11.5" style="289" customWidth="1"/>
    <col min="14857" max="15105" width="9" style="289" customWidth="1"/>
    <col min="15106" max="15106" width="11.125" style="289" customWidth="1"/>
    <col min="15107" max="15110" width="9" style="289" customWidth="1"/>
    <col min="15111" max="15112" width="11.5" style="289" customWidth="1"/>
    <col min="15113" max="15361" width="9" style="289" customWidth="1"/>
    <col min="15362" max="15362" width="11.125" style="289" customWidth="1"/>
    <col min="15363" max="15366" width="9" style="289" customWidth="1"/>
    <col min="15367" max="15368" width="11.5" style="289" customWidth="1"/>
    <col min="15369" max="15617" width="9" style="289" customWidth="1"/>
    <col min="15618" max="15618" width="11.125" style="289" customWidth="1"/>
    <col min="15619" max="15622" width="9" style="289" customWidth="1"/>
    <col min="15623" max="15624" width="11.5" style="289" customWidth="1"/>
    <col min="15625" max="15873" width="9" style="289" customWidth="1"/>
    <col min="15874" max="15874" width="11.125" style="289" customWidth="1"/>
    <col min="15875" max="15878" width="9" style="289" customWidth="1"/>
    <col min="15879" max="15880" width="11.5" style="289" customWidth="1"/>
    <col min="15881" max="16129" width="9" style="289" customWidth="1"/>
    <col min="16130" max="16130" width="11.125" style="289" customWidth="1"/>
    <col min="16131" max="16134" width="9" style="289" customWidth="1"/>
    <col min="16135" max="16136" width="11.5" style="289" customWidth="1"/>
    <col min="16137" max="16384" width="9" style="289" customWidth="1"/>
  </cols>
  <sheetData>
    <row r="1" spans="1:8" ht="20.100000000000001" customHeight="1"/>
    <row r="2" spans="1:8" ht="20.100000000000001" customHeight="1">
      <c r="A2" s="136"/>
      <c r="B2" s="136"/>
      <c r="C2" s="136"/>
      <c r="D2" s="136"/>
      <c r="E2" s="136"/>
      <c r="F2" s="136"/>
      <c r="G2" s="363" t="s">
        <v>1062</v>
      </c>
      <c r="H2" s="363"/>
    </row>
    <row r="3" spans="1:8" ht="20.100000000000001" customHeight="1">
      <c r="A3" s="136"/>
      <c r="B3" s="136"/>
      <c r="C3" s="136"/>
      <c r="D3" s="136"/>
      <c r="E3" s="136"/>
      <c r="F3" s="136"/>
      <c r="G3" s="363"/>
      <c r="H3" s="363"/>
    </row>
    <row r="4" spans="1:8" s="960" customFormat="1" ht="20.100000000000001" customHeight="1">
      <c r="A4" s="1587" t="s">
        <v>920</v>
      </c>
      <c r="B4" s="1593"/>
      <c r="C4" s="1593"/>
      <c r="D4" s="1593"/>
      <c r="E4" s="1593"/>
      <c r="F4" s="1593"/>
      <c r="G4" s="1593"/>
      <c r="H4" s="1593"/>
    </row>
    <row r="5" spans="1:8" s="960" customFormat="1" ht="20.100000000000001" customHeight="1">
      <c r="A5" s="1587"/>
      <c r="B5" s="1593"/>
      <c r="C5" s="1593"/>
      <c r="D5" s="1593"/>
      <c r="E5" s="1593"/>
      <c r="F5" s="1593"/>
      <c r="G5" s="1593"/>
      <c r="H5" s="1593"/>
    </row>
    <row r="6" spans="1:8" s="960" customFormat="1" ht="33.75" customHeight="1">
      <c r="A6" s="69" t="s">
        <v>923</v>
      </c>
      <c r="B6" s="69"/>
      <c r="C6" s="69"/>
      <c r="D6" s="1597"/>
      <c r="E6" s="1598"/>
      <c r="F6" s="1598"/>
      <c r="G6" s="1598"/>
      <c r="H6" s="1600"/>
    </row>
    <row r="7" spans="1:8" s="960" customFormat="1" ht="33.75" customHeight="1">
      <c r="A7" s="1588" t="s">
        <v>400</v>
      </c>
      <c r="B7" s="1588"/>
      <c r="C7" s="1588"/>
      <c r="D7" s="1507" t="s">
        <v>355</v>
      </c>
      <c r="E7" s="143"/>
      <c r="F7" s="143"/>
      <c r="G7" s="143"/>
      <c r="H7" s="380"/>
    </row>
    <row r="8" spans="1:8" ht="19.5" customHeight="1">
      <c r="A8" s="1589" t="s">
        <v>273</v>
      </c>
      <c r="B8" s="55"/>
      <c r="C8" s="55"/>
      <c r="D8" s="55"/>
      <c r="E8" s="46"/>
      <c r="F8" s="55"/>
      <c r="G8" s="55"/>
      <c r="H8" s="1601"/>
    </row>
    <row r="9" spans="1:8" ht="19.5" customHeight="1">
      <c r="A9" s="1590" t="s">
        <v>157</v>
      </c>
      <c r="B9" s="1448" t="s">
        <v>1167</v>
      </c>
      <c r="C9" s="47"/>
      <c r="D9" s="47"/>
      <c r="E9" s="47"/>
      <c r="F9" s="47"/>
      <c r="G9" s="47" t="s">
        <v>1166</v>
      </c>
      <c r="H9" s="47"/>
    </row>
    <row r="10" spans="1:8" ht="18" customHeight="1">
      <c r="A10" s="1590"/>
      <c r="B10" s="1594"/>
      <c r="C10" s="47" t="s">
        <v>1165</v>
      </c>
      <c r="D10" s="47"/>
      <c r="E10" s="47" t="s">
        <v>1164</v>
      </c>
      <c r="F10" s="47"/>
      <c r="G10" s="47"/>
      <c r="H10" s="47"/>
    </row>
    <row r="11" spans="1:8" ht="19.5" customHeight="1">
      <c r="A11" s="1590"/>
      <c r="B11" s="1595"/>
      <c r="C11" s="47"/>
      <c r="D11" s="47"/>
      <c r="E11" s="47" t="s">
        <v>418</v>
      </c>
      <c r="F11" s="47"/>
      <c r="G11" s="47"/>
      <c r="H11" s="47"/>
    </row>
    <row r="12" spans="1:8" ht="19.5" customHeight="1">
      <c r="A12" s="1590"/>
      <c r="B12" s="1595"/>
      <c r="C12" s="47" t="s">
        <v>347</v>
      </c>
      <c r="D12" s="47"/>
      <c r="E12" s="47"/>
      <c r="F12" s="47"/>
      <c r="G12" s="47"/>
      <c r="H12" s="47"/>
    </row>
    <row r="13" spans="1:8" ht="19.5" customHeight="1">
      <c r="A13" s="1590"/>
      <c r="B13" s="1595"/>
      <c r="C13" s="47" t="s">
        <v>75</v>
      </c>
      <c r="D13" s="47"/>
      <c r="E13" s="47"/>
      <c r="F13" s="47"/>
      <c r="G13" s="1599"/>
      <c r="H13" s="1599"/>
    </row>
    <row r="14" spans="1:8" ht="15" customHeight="1">
      <c r="A14" s="1590" t="s">
        <v>314</v>
      </c>
      <c r="B14" s="1444" t="s">
        <v>1163</v>
      </c>
      <c r="C14" s="313"/>
      <c r="D14" s="313"/>
      <c r="E14" s="313"/>
      <c r="F14" s="313"/>
      <c r="G14" s="47"/>
      <c r="H14" s="47"/>
    </row>
    <row r="15" spans="1:8" ht="15" customHeight="1">
      <c r="A15" s="1590"/>
      <c r="B15" s="47" t="s">
        <v>1133</v>
      </c>
      <c r="C15" s="47"/>
      <c r="D15" s="47"/>
      <c r="E15" s="47" t="s">
        <v>1162</v>
      </c>
      <c r="F15" s="47"/>
      <c r="G15" s="47"/>
      <c r="H15" s="47"/>
    </row>
    <row r="16" spans="1:8" ht="15" customHeight="1">
      <c r="A16" s="1590"/>
      <c r="B16" s="47">
        <v>1</v>
      </c>
      <c r="C16" s="313"/>
      <c r="D16" s="313"/>
      <c r="E16" s="313"/>
      <c r="F16" s="313"/>
      <c r="G16" s="313"/>
      <c r="H16" s="313"/>
    </row>
    <row r="17" spans="1:8" ht="15" customHeight="1">
      <c r="A17" s="1590"/>
      <c r="B17" s="47">
        <v>2</v>
      </c>
      <c r="C17" s="313"/>
      <c r="D17" s="313"/>
      <c r="E17" s="313"/>
      <c r="F17" s="313"/>
      <c r="G17" s="313"/>
      <c r="H17" s="313"/>
    </row>
    <row r="18" spans="1:8" ht="15" customHeight="1">
      <c r="A18" s="1590"/>
      <c r="B18" s="47">
        <v>3</v>
      </c>
      <c r="C18" s="313"/>
      <c r="D18" s="313"/>
      <c r="E18" s="313"/>
      <c r="F18" s="313"/>
      <c r="G18" s="313"/>
      <c r="H18" s="313"/>
    </row>
    <row r="19" spans="1:8" ht="15" customHeight="1">
      <c r="A19" s="1590"/>
      <c r="B19" s="47">
        <v>4</v>
      </c>
      <c r="C19" s="313"/>
      <c r="D19" s="313"/>
      <c r="E19" s="313"/>
      <c r="F19" s="313"/>
      <c r="G19" s="313"/>
      <c r="H19" s="313"/>
    </row>
    <row r="20" spans="1:8" ht="15" customHeight="1">
      <c r="A20" s="1590"/>
      <c r="B20" s="47">
        <v>5</v>
      </c>
      <c r="C20" s="313"/>
      <c r="D20" s="313"/>
      <c r="E20" s="313"/>
      <c r="F20" s="313"/>
      <c r="G20" s="313"/>
      <c r="H20" s="313"/>
    </row>
    <row r="21" spans="1:8" ht="15" customHeight="1">
      <c r="A21" s="1590"/>
      <c r="B21" s="47">
        <v>6</v>
      </c>
      <c r="C21" s="313"/>
      <c r="D21" s="313"/>
      <c r="E21" s="313"/>
      <c r="F21" s="313"/>
      <c r="G21" s="313"/>
      <c r="H21" s="313"/>
    </row>
    <row r="22" spans="1:8" ht="15" customHeight="1">
      <c r="A22" s="1590"/>
      <c r="B22" s="47">
        <v>7</v>
      </c>
      <c r="C22" s="313"/>
      <c r="D22" s="313"/>
      <c r="E22" s="313"/>
      <c r="F22" s="313"/>
      <c r="G22" s="313"/>
      <c r="H22" s="313"/>
    </row>
    <row r="23" spans="1:8" ht="15" customHeight="1">
      <c r="A23" s="1590"/>
      <c r="B23" s="47">
        <v>8</v>
      </c>
      <c r="C23" s="313"/>
      <c r="D23" s="313"/>
      <c r="E23" s="313"/>
      <c r="F23" s="313"/>
      <c r="G23" s="313"/>
      <c r="H23" s="313"/>
    </row>
    <row r="24" spans="1:8" ht="15" customHeight="1">
      <c r="A24" s="1590"/>
      <c r="B24" s="47">
        <v>9</v>
      </c>
      <c r="C24" s="313"/>
      <c r="D24" s="313"/>
      <c r="E24" s="313"/>
      <c r="F24" s="313"/>
      <c r="G24" s="313"/>
      <c r="H24" s="313"/>
    </row>
    <row r="25" spans="1:8" ht="15" customHeight="1">
      <c r="A25" s="1590"/>
      <c r="B25" s="47">
        <v>10</v>
      </c>
      <c r="C25" s="313"/>
      <c r="D25" s="313"/>
      <c r="E25" s="313"/>
      <c r="F25" s="313"/>
      <c r="G25" s="313"/>
      <c r="H25" s="313"/>
    </row>
    <row r="26" spans="1:8" ht="15" customHeight="1">
      <c r="A26" s="1590"/>
      <c r="B26" s="47">
        <v>11</v>
      </c>
      <c r="C26" s="313"/>
      <c r="D26" s="313"/>
      <c r="E26" s="313"/>
      <c r="F26" s="313"/>
      <c r="G26" s="313"/>
      <c r="H26" s="313"/>
    </row>
    <row r="27" spans="1:8" ht="15" customHeight="1">
      <c r="A27" s="1590"/>
      <c r="B27" s="47">
        <v>12</v>
      </c>
      <c r="C27" s="313"/>
      <c r="D27" s="313"/>
      <c r="E27" s="313"/>
      <c r="F27" s="313"/>
      <c r="G27" s="313"/>
      <c r="H27" s="313"/>
    </row>
    <row r="28" spans="1:8" ht="15" customHeight="1">
      <c r="A28" s="1590"/>
      <c r="B28" s="47">
        <v>13</v>
      </c>
      <c r="C28" s="313"/>
      <c r="D28" s="313"/>
      <c r="E28" s="313"/>
      <c r="F28" s="313"/>
      <c r="G28" s="313"/>
      <c r="H28" s="313"/>
    </row>
    <row r="29" spans="1:8" ht="15" customHeight="1">
      <c r="A29" s="1590"/>
      <c r="B29" s="47">
        <v>14</v>
      </c>
      <c r="C29" s="313"/>
      <c r="D29" s="313"/>
      <c r="E29" s="313"/>
      <c r="F29" s="313"/>
      <c r="G29" s="313"/>
      <c r="H29" s="313"/>
    </row>
    <row r="30" spans="1:8" ht="15" customHeight="1">
      <c r="A30" s="1590"/>
      <c r="B30" s="47">
        <v>15</v>
      </c>
      <c r="C30" s="313"/>
      <c r="D30" s="313"/>
      <c r="E30" s="313"/>
      <c r="F30" s="313"/>
      <c r="G30" s="313"/>
      <c r="H30" s="313"/>
    </row>
    <row r="31" spans="1:8" ht="15" customHeight="1">
      <c r="A31" s="1590"/>
      <c r="B31" s="47">
        <v>16</v>
      </c>
      <c r="C31" s="313"/>
      <c r="D31" s="313"/>
      <c r="E31" s="313"/>
      <c r="F31" s="313"/>
      <c r="G31" s="313"/>
      <c r="H31" s="313"/>
    </row>
    <row r="32" spans="1:8" ht="15" customHeight="1">
      <c r="A32" s="1590"/>
      <c r="B32" s="47">
        <v>17</v>
      </c>
      <c r="C32" s="313"/>
      <c r="D32" s="313"/>
      <c r="E32" s="313"/>
      <c r="F32" s="313"/>
      <c r="G32" s="313"/>
      <c r="H32" s="313"/>
    </row>
    <row r="33" spans="1:8" ht="15" customHeight="1">
      <c r="A33" s="1590"/>
      <c r="B33" s="47">
        <v>18</v>
      </c>
      <c r="C33" s="313"/>
      <c r="D33" s="313"/>
      <c r="E33" s="313"/>
      <c r="F33" s="313"/>
      <c r="G33" s="313"/>
      <c r="H33" s="313"/>
    </row>
    <row r="34" spans="1:8" ht="15" customHeight="1">
      <c r="A34" s="1590"/>
      <c r="B34" s="47">
        <v>19</v>
      </c>
      <c r="C34" s="313"/>
      <c r="D34" s="313"/>
      <c r="E34" s="313"/>
      <c r="F34" s="313"/>
      <c r="G34" s="313"/>
      <c r="H34" s="313"/>
    </row>
    <row r="35" spans="1:8" ht="15" customHeight="1">
      <c r="A35" s="1590"/>
      <c r="B35" s="47">
        <v>20</v>
      </c>
      <c r="C35" s="313"/>
      <c r="D35" s="313"/>
      <c r="E35" s="313"/>
      <c r="F35" s="313"/>
      <c r="G35" s="313"/>
      <c r="H35" s="313"/>
    </row>
    <row r="36" spans="1:8" ht="15" customHeight="1">
      <c r="A36" s="1590"/>
      <c r="B36" s="47">
        <v>21</v>
      </c>
      <c r="C36" s="313"/>
      <c r="D36" s="313"/>
      <c r="E36" s="313"/>
      <c r="F36" s="313"/>
      <c r="G36" s="313"/>
      <c r="H36" s="313"/>
    </row>
    <row r="37" spans="1:8" ht="15" customHeight="1">
      <c r="A37" s="1590"/>
      <c r="B37" s="47">
        <v>22</v>
      </c>
      <c r="C37" s="313"/>
      <c r="D37" s="313"/>
      <c r="E37" s="313"/>
      <c r="F37" s="313"/>
      <c r="G37" s="313"/>
      <c r="H37" s="313"/>
    </row>
    <row r="38" spans="1:8" ht="15" customHeight="1">
      <c r="A38" s="1590"/>
      <c r="B38" s="47">
        <v>23</v>
      </c>
      <c r="C38" s="313"/>
      <c r="D38" s="313"/>
      <c r="E38" s="313"/>
      <c r="F38" s="313"/>
      <c r="G38" s="313"/>
      <c r="H38" s="313"/>
    </row>
    <row r="39" spans="1:8" ht="15" customHeight="1">
      <c r="A39" s="1590"/>
      <c r="B39" s="47">
        <v>24</v>
      </c>
      <c r="C39" s="313"/>
      <c r="D39" s="313"/>
      <c r="E39" s="313"/>
      <c r="F39" s="313"/>
      <c r="G39" s="313"/>
      <c r="H39" s="313"/>
    </row>
    <row r="40" spans="1:8" ht="15" customHeight="1">
      <c r="A40" s="1590"/>
      <c r="B40" s="47">
        <v>25</v>
      </c>
      <c r="C40" s="313"/>
      <c r="D40" s="313"/>
      <c r="E40" s="313"/>
      <c r="F40" s="313"/>
      <c r="G40" s="313"/>
      <c r="H40" s="313"/>
    </row>
    <row r="41" spans="1:8" ht="15" customHeight="1">
      <c r="A41" s="1590"/>
      <c r="B41" s="47">
        <v>26</v>
      </c>
      <c r="C41" s="313"/>
      <c r="D41" s="313"/>
      <c r="E41" s="313"/>
      <c r="F41" s="313"/>
      <c r="G41" s="313"/>
      <c r="H41" s="313"/>
    </row>
    <row r="42" spans="1:8" ht="15" customHeight="1">
      <c r="A42" s="1590"/>
      <c r="B42" s="47">
        <v>27</v>
      </c>
      <c r="C42" s="313"/>
      <c r="D42" s="313"/>
      <c r="E42" s="313"/>
      <c r="F42" s="313"/>
      <c r="G42" s="313"/>
      <c r="H42" s="313"/>
    </row>
    <row r="43" spans="1:8" ht="15" customHeight="1">
      <c r="A43" s="1590"/>
      <c r="B43" s="47">
        <v>28</v>
      </c>
      <c r="C43" s="313"/>
      <c r="D43" s="313"/>
      <c r="E43" s="313"/>
      <c r="F43" s="313"/>
      <c r="G43" s="313"/>
      <c r="H43" s="313"/>
    </row>
    <row r="44" spans="1:8" ht="15" customHeight="1">
      <c r="A44" s="1590"/>
      <c r="B44" s="47">
        <v>29</v>
      </c>
      <c r="C44" s="313"/>
      <c r="D44" s="313"/>
      <c r="E44" s="313"/>
      <c r="F44" s="313"/>
      <c r="G44" s="313"/>
      <c r="H44" s="313"/>
    </row>
    <row r="45" spans="1:8" ht="15" customHeight="1">
      <c r="A45" s="1590"/>
      <c r="B45" s="47">
        <v>30</v>
      </c>
      <c r="C45" s="313"/>
      <c r="D45" s="313"/>
      <c r="E45" s="313"/>
      <c r="F45" s="313"/>
      <c r="G45" s="313"/>
      <c r="H45" s="313"/>
    </row>
    <row r="46" spans="1:8" ht="15" customHeight="1">
      <c r="A46" s="1591"/>
      <c r="B46" s="110"/>
      <c r="C46" s="1596"/>
      <c r="D46" s="1596"/>
      <c r="E46" s="1596"/>
      <c r="F46" s="1596"/>
      <c r="G46" s="1596"/>
      <c r="H46" s="1596"/>
    </row>
    <row r="47" spans="1:8" ht="15" customHeight="1">
      <c r="A47" s="1592" t="s">
        <v>550</v>
      </c>
      <c r="B47" s="136"/>
      <c r="C47" s="136"/>
      <c r="D47" s="136"/>
      <c r="E47" s="136"/>
      <c r="F47" s="136"/>
      <c r="G47" s="136"/>
      <c r="H47" s="136"/>
    </row>
    <row r="48" spans="1:8" ht="15" customHeight="1">
      <c r="A48" s="1592" t="s">
        <v>468</v>
      </c>
      <c r="B48" s="136"/>
      <c r="C48" s="136"/>
      <c r="D48" s="136"/>
      <c r="E48" s="136"/>
      <c r="F48" s="136"/>
      <c r="G48" s="136"/>
      <c r="H48" s="136"/>
    </row>
    <row r="49" spans="1:8" ht="15" customHeight="1">
      <c r="A49" s="1592" t="s">
        <v>1033</v>
      </c>
      <c r="B49" s="136"/>
      <c r="C49" s="136"/>
      <c r="D49" s="136"/>
      <c r="E49" s="136"/>
      <c r="F49" s="136"/>
      <c r="G49" s="136"/>
      <c r="H49" s="136"/>
    </row>
  </sheetData>
  <mergeCells count="86">
    <mergeCell ref="G2:H2"/>
    <mergeCell ref="A4:H4"/>
    <mergeCell ref="A6:C6"/>
    <mergeCell ref="D6:H6"/>
    <mergeCell ref="A7:C7"/>
    <mergeCell ref="D7:H7"/>
    <mergeCell ref="A8:D8"/>
    <mergeCell ref="E8:H8"/>
    <mergeCell ref="B9:F9"/>
    <mergeCell ref="G9:H9"/>
    <mergeCell ref="E10:F10"/>
    <mergeCell ref="G10:H10"/>
    <mergeCell ref="E11:F11"/>
    <mergeCell ref="G11:H11"/>
    <mergeCell ref="C12:F12"/>
    <mergeCell ref="G12:H12"/>
    <mergeCell ref="C13:F13"/>
    <mergeCell ref="G13:H13"/>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C44:D44"/>
    <mergeCell ref="E44:H44"/>
    <mergeCell ref="C45:D45"/>
    <mergeCell ref="E45:H45"/>
    <mergeCell ref="A9:A13"/>
    <mergeCell ref="B10:B13"/>
    <mergeCell ref="C10:D11"/>
    <mergeCell ref="A14:A45"/>
  </mergeCells>
  <phoneticPr fontId="6"/>
  <printOptions horizontalCentered="1"/>
  <pageMargins left="0.39370078740157483" right="0.39370078740157483" top="0.78740157480314965" bottom="0.47244094488188981" header="0.51181102362204722" footer="0.39370078740157483"/>
  <pageSetup paperSize="9" fitToWidth="1" fitToHeight="1" orientation="portrait" usePrinterDefaults="1"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sheetPr>
    <tabColor theme="8"/>
    <pageSetUpPr fitToPage="1"/>
  </sheetPr>
  <dimension ref="A1:AI37"/>
  <sheetViews>
    <sheetView view="pageBreakPreview" zoomScaleSheetLayoutView="100" workbookViewId="0"/>
  </sheetViews>
  <sheetFormatPr defaultColWidth="9" defaultRowHeight="21" customHeight="1"/>
  <cols>
    <col min="1" max="39" width="2.625" style="336" customWidth="1"/>
    <col min="40" max="16384" width="9" style="336"/>
  </cols>
  <sheetData>
    <row r="1" spans="1:35" ht="20.100000000000001" customHeight="1">
      <c r="A1" s="136"/>
      <c r="AD1" s="92"/>
      <c r="AE1" s="92"/>
      <c r="AF1" s="92"/>
      <c r="AG1" s="92"/>
      <c r="AH1" s="92"/>
      <c r="AI1" s="92"/>
    </row>
    <row r="2" spans="1:35" ht="20.100000000000001" customHeight="1">
      <c r="A2" s="136"/>
      <c r="Z2" s="1366" t="s">
        <v>1062</v>
      </c>
      <c r="AA2" s="1366"/>
      <c r="AB2" s="1366"/>
      <c r="AC2" s="1366"/>
      <c r="AD2" s="1366"/>
      <c r="AE2" s="1366"/>
      <c r="AF2" s="1366"/>
      <c r="AG2" s="1366"/>
      <c r="AH2" s="1366"/>
      <c r="AI2" s="1366"/>
    </row>
    <row r="3" spans="1:35" ht="20.100000000000001" customHeight="1">
      <c r="A3" s="136"/>
      <c r="AD3" s="92"/>
      <c r="AE3" s="92"/>
      <c r="AF3" s="92"/>
      <c r="AG3" s="92"/>
      <c r="AH3" s="92"/>
      <c r="AI3" s="92"/>
    </row>
    <row r="4" spans="1:35" ht="20.100000000000001" customHeight="1">
      <c r="A4" s="305" t="s">
        <v>820</v>
      </c>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row>
    <row r="5" spans="1:35" ht="20.100000000000001" customHeight="1"/>
    <row r="6" spans="1:35" ht="21" customHeight="1">
      <c r="A6" s="1602" t="s">
        <v>794</v>
      </c>
      <c r="B6" s="1602"/>
      <c r="C6" s="1602"/>
      <c r="D6" s="1602"/>
      <c r="E6" s="1602"/>
      <c r="F6" s="1602"/>
      <c r="G6" s="1602"/>
      <c r="H6" s="1602"/>
      <c r="I6" s="1602"/>
      <c r="J6" s="1602"/>
      <c r="K6" s="1602"/>
      <c r="L6" s="1628"/>
      <c r="M6" s="1628"/>
      <c r="N6" s="1628"/>
      <c r="O6" s="1628"/>
      <c r="P6" s="1628"/>
      <c r="Q6" s="1628"/>
      <c r="R6" s="1628"/>
      <c r="S6" s="1628"/>
      <c r="T6" s="1628"/>
      <c r="U6" s="1628"/>
      <c r="V6" s="1628"/>
      <c r="W6" s="1628"/>
      <c r="X6" s="1628"/>
      <c r="Y6" s="1628"/>
      <c r="Z6" s="1628"/>
      <c r="AA6" s="1628"/>
      <c r="AB6" s="1628"/>
      <c r="AC6" s="1628"/>
      <c r="AD6" s="1628"/>
      <c r="AE6" s="1628"/>
      <c r="AF6" s="1628"/>
      <c r="AG6" s="1628"/>
      <c r="AH6" s="1628"/>
      <c r="AI6" s="1628"/>
    </row>
    <row r="7" spans="1:35" ht="21" customHeight="1">
      <c r="A7" s="1602" t="s">
        <v>1109</v>
      </c>
      <c r="B7" s="1602"/>
      <c r="C7" s="1602"/>
      <c r="D7" s="1602"/>
      <c r="E7" s="1602"/>
      <c r="F7" s="1602"/>
      <c r="G7" s="1602"/>
      <c r="H7" s="1602"/>
      <c r="I7" s="1602"/>
      <c r="J7" s="1602"/>
      <c r="K7" s="1602"/>
      <c r="L7" s="1628"/>
      <c r="M7" s="1628"/>
      <c r="N7" s="1628"/>
      <c r="O7" s="1628"/>
      <c r="P7" s="1628"/>
      <c r="Q7" s="1628"/>
      <c r="R7" s="1628"/>
      <c r="S7" s="1628"/>
      <c r="T7" s="1628"/>
      <c r="U7" s="1628"/>
      <c r="V7" s="1628"/>
      <c r="W7" s="1628"/>
      <c r="X7" s="1628"/>
      <c r="Y7" s="1628"/>
      <c r="Z7" s="1628"/>
      <c r="AA7" s="1628"/>
      <c r="AB7" s="1628"/>
      <c r="AC7" s="1628"/>
      <c r="AD7" s="1628"/>
      <c r="AE7" s="1628"/>
      <c r="AF7" s="1628"/>
      <c r="AG7" s="1628"/>
      <c r="AH7" s="1628"/>
      <c r="AI7" s="1628"/>
    </row>
    <row r="8" spans="1:35" ht="21" customHeight="1">
      <c r="A8" s="1359" t="s">
        <v>1186</v>
      </c>
      <c r="B8" s="1359"/>
      <c r="C8" s="1359"/>
      <c r="D8" s="1359"/>
      <c r="E8" s="1359"/>
      <c r="F8" s="1359"/>
      <c r="G8" s="1359"/>
      <c r="H8" s="1359"/>
      <c r="I8" s="1359"/>
      <c r="J8" s="1359"/>
      <c r="K8" s="1359"/>
      <c r="L8" s="1626" t="s">
        <v>1185</v>
      </c>
      <c r="M8" s="1626"/>
      <c r="N8" s="1626"/>
      <c r="O8" s="1626"/>
      <c r="P8" s="1626"/>
      <c r="Q8" s="1626"/>
      <c r="R8" s="1626"/>
      <c r="S8" s="1626"/>
      <c r="T8" s="1626"/>
      <c r="U8" s="1626"/>
      <c r="V8" s="1626"/>
      <c r="W8" s="1626"/>
      <c r="X8" s="1626"/>
      <c r="Y8" s="1626"/>
      <c r="Z8" s="1626"/>
      <c r="AA8" s="1626"/>
      <c r="AB8" s="1626"/>
      <c r="AC8" s="1626"/>
      <c r="AD8" s="1626"/>
      <c r="AE8" s="1626"/>
      <c r="AF8" s="1626"/>
      <c r="AG8" s="1626"/>
      <c r="AH8" s="1626"/>
      <c r="AI8" s="1629"/>
    </row>
    <row r="9" spans="1:35" ht="21" customHeight="1">
      <c r="A9" s="1603" t="s">
        <v>1008</v>
      </c>
      <c r="B9" s="1603"/>
      <c r="C9" s="1613" t="s">
        <v>1086</v>
      </c>
      <c r="D9" s="1623"/>
      <c r="E9" s="1623"/>
      <c r="F9" s="1623"/>
      <c r="G9" s="1623"/>
      <c r="H9" s="1623"/>
      <c r="I9" s="1623"/>
      <c r="J9" s="1623"/>
      <c r="K9" s="1623"/>
      <c r="L9" s="1623"/>
      <c r="M9" s="1623"/>
      <c r="N9" s="1623"/>
      <c r="O9" s="1623"/>
      <c r="P9" s="1623"/>
      <c r="Q9" s="1623"/>
      <c r="R9" s="1623"/>
      <c r="S9" s="1623"/>
      <c r="T9" s="1623"/>
      <c r="U9" s="1630"/>
      <c r="V9" s="1619" t="s">
        <v>1184</v>
      </c>
      <c r="W9" s="1626"/>
      <c r="X9" s="1626"/>
      <c r="Y9" s="1626"/>
      <c r="Z9" s="1626"/>
      <c r="AA9" s="1626"/>
      <c r="AB9" s="1626"/>
      <c r="AC9" s="1626"/>
      <c r="AD9" s="1626"/>
      <c r="AE9" s="1626"/>
      <c r="AF9" s="1626"/>
      <c r="AG9" s="1626"/>
      <c r="AH9" s="1626"/>
      <c r="AI9" s="1629"/>
    </row>
    <row r="10" spans="1:35" ht="21" customHeight="1">
      <c r="A10" s="1604"/>
      <c r="B10" s="1604"/>
      <c r="C10" s="1614"/>
      <c r="D10" s="1359" t="s">
        <v>1066</v>
      </c>
      <c r="E10" s="1359"/>
      <c r="F10" s="1359"/>
      <c r="G10" s="1359"/>
      <c r="H10" s="1359"/>
      <c r="I10" s="1359"/>
      <c r="J10" s="1359"/>
      <c r="K10" s="1359"/>
      <c r="L10" s="1359"/>
      <c r="M10" s="1359"/>
      <c r="N10" s="1359"/>
      <c r="O10" s="1359"/>
      <c r="P10" s="1359"/>
      <c r="Q10" s="1359"/>
      <c r="R10" s="1359"/>
      <c r="S10" s="1359"/>
      <c r="T10" s="1359"/>
      <c r="U10" s="1359"/>
      <c r="V10" s="1359" t="s">
        <v>1111</v>
      </c>
      <c r="W10" s="1359"/>
      <c r="X10" s="1359"/>
      <c r="Y10" s="1359"/>
      <c r="Z10" s="1359"/>
      <c r="AA10" s="1359"/>
      <c r="AB10" s="1359"/>
      <c r="AC10" s="1359"/>
      <c r="AD10" s="1359"/>
      <c r="AE10" s="1359"/>
      <c r="AF10" s="1359"/>
      <c r="AG10" s="1359"/>
      <c r="AH10" s="1359"/>
      <c r="AI10" s="1359"/>
    </row>
    <row r="11" spans="1:35" ht="21" customHeight="1">
      <c r="A11" s="1603"/>
      <c r="B11" s="1603"/>
      <c r="C11" s="1614"/>
      <c r="D11" s="1619" t="s">
        <v>1183</v>
      </c>
      <c r="E11" s="1626"/>
      <c r="F11" s="1626"/>
      <c r="G11" s="1626"/>
      <c r="H11" s="1626"/>
      <c r="I11" s="1626"/>
      <c r="J11" s="1626"/>
      <c r="K11" s="1626"/>
      <c r="L11" s="1619"/>
      <c r="M11" s="1626"/>
      <c r="N11" s="1626"/>
      <c r="O11" s="1626"/>
      <c r="P11" s="1626"/>
      <c r="Q11" s="1626"/>
      <c r="R11" s="1634" t="s">
        <v>574</v>
      </c>
      <c r="S11" s="1634"/>
      <c r="T11" s="1634"/>
      <c r="U11" s="1635"/>
      <c r="V11" s="1619"/>
      <c r="W11" s="1626"/>
      <c r="X11" s="1626"/>
      <c r="Y11" s="1626"/>
      <c r="Z11" s="1626"/>
      <c r="AA11" s="1626"/>
      <c r="AB11" s="1626"/>
      <c r="AC11" s="1626"/>
      <c r="AD11" s="1626"/>
      <c r="AE11" s="1626"/>
      <c r="AF11" s="1634" t="s">
        <v>26</v>
      </c>
      <c r="AG11" s="1634"/>
      <c r="AH11" s="1634"/>
      <c r="AI11" s="1635"/>
    </row>
    <row r="12" spans="1:35" ht="21" customHeight="1">
      <c r="A12" s="1603"/>
      <c r="B12" s="1603"/>
      <c r="C12" s="1614"/>
      <c r="D12" s="1619" t="s">
        <v>1181</v>
      </c>
      <c r="E12" s="1626"/>
      <c r="F12" s="1626"/>
      <c r="G12" s="1626"/>
      <c r="H12" s="1626"/>
      <c r="I12" s="1626"/>
      <c r="J12" s="1626"/>
      <c r="K12" s="1626"/>
      <c r="L12" s="1619"/>
      <c r="M12" s="1626"/>
      <c r="N12" s="1626"/>
      <c r="O12" s="1626"/>
      <c r="P12" s="1626"/>
      <c r="Q12" s="1626"/>
      <c r="R12" s="1634" t="s">
        <v>574</v>
      </c>
      <c r="S12" s="1634"/>
      <c r="T12" s="1634"/>
      <c r="U12" s="1635"/>
      <c r="V12" s="1619"/>
      <c r="W12" s="1626"/>
      <c r="X12" s="1626"/>
      <c r="Y12" s="1626"/>
      <c r="Z12" s="1626"/>
      <c r="AA12" s="1626"/>
      <c r="AB12" s="1626"/>
      <c r="AC12" s="1626"/>
      <c r="AD12" s="1626"/>
      <c r="AE12" s="1626"/>
      <c r="AF12" s="1634" t="s">
        <v>26</v>
      </c>
      <c r="AG12" s="1634"/>
      <c r="AH12" s="1634"/>
      <c r="AI12" s="1635"/>
    </row>
    <row r="13" spans="1:35" ht="21" customHeight="1">
      <c r="A13" s="1603"/>
      <c r="B13" s="1603"/>
      <c r="C13" s="1614"/>
      <c r="D13" s="1619" t="s">
        <v>594</v>
      </c>
      <c r="E13" s="1626"/>
      <c r="F13" s="1626"/>
      <c r="G13" s="1626"/>
      <c r="H13" s="1626"/>
      <c r="I13" s="1626"/>
      <c r="J13" s="1626"/>
      <c r="K13" s="1626"/>
      <c r="L13" s="1619"/>
      <c r="M13" s="1626"/>
      <c r="N13" s="1626"/>
      <c r="O13" s="1626"/>
      <c r="P13" s="1626"/>
      <c r="Q13" s="1626"/>
      <c r="R13" s="1634" t="s">
        <v>574</v>
      </c>
      <c r="S13" s="1634"/>
      <c r="T13" s="1634"/>
      <c r="U13" s="1635"/>
      <c r="V13" s="1619"/>
      <c r="W13" s="1626"/>
      <c r="X13" s="1626"/>
      <c r="Y13" s="1626"/>
      <c r="Z13" s="1626"/>
      <c r="AA13" s="1626"/>
      <c r="AB13" s="1626"/>
      <c r="AC13" s="1626"/>
      <c r="AD13" s="1626"/>
      <c r="AE13" s="1626"/>
      <c r="AF13" s="1634" t="s">
        <v>26</v>
      </c>
      <c r="AG13" s="1634"/>
      <c r="AH13" s="1634"/>
      <c r="AI13" s="1635"/>
    </row>
    <row r="14" spans="1:35" ht="21" customHeight="1">
      <c r="A14" s="1603"/>
      <c r="B14" s="1603"/>
      <c r="C14" s="1614"/>
      <c r="D14" s="1619" t="s">
        <v>1180</v>
      </c>
      <c r="E14" s="1626"/>
      <c r="F14" s="1626"/>
      <c r="G14" s="1626"/>
      <c r="H14" s="1626"/>
      <c r="I14" s="1626"/>
      <c r="J14" s="1626"/>
      <c r="K14" s="1626"/>
      <c r="L14" s="1619"/>
      <c r="M14" s="1626"/>
      <c r="N14" s="1626"/>
      <c r="O14" s="1626"/>
      <c r="P14" s="1626"/>
      <c r="Q14" s="1626"/>
      <c r="R14" s="1634" t="s">
        <v>574</v>
      </c>
      <c r="S14" s="1634"/>
      <c r="T14" s="1634"/>
      <c r="U14" s="1635"/>
      <c r="V14" s="1619"/>
      <c r="W14" s="1626"/>
      <c r="X14" s="1626"/>
      <c r="Y14" s="1626"/>
      <c r="Z14" s="1626"/>
      <c r="AA14" s="1626"/>
      <c r="AB14" s="1626"/>
      <c r="AC14" s="1626"/>
      <c r="AD14" s="1626"/>
      <c r="AE14" s="1626"/>
      <c r="AF14" s="1634" t="s">
        <v>26</v>
      </c>
      <c r="AG14" s="1634"/>
      <c r="AH14" s="1634"/>
      <c r="AI14" s="1635"/>
    </row>
    <row r="15" spans="1:35" ht="21" customHeight="1">
      <c r="A15" s="1603"/>
      <c r="B15" s="1603"/>
      <c r="C15" s="1615"/>
      <c r="D15" s="1619" t="s">
        <v>832</v>
      </c>
      <c r="E15" s="1626"/>
      <c r="F15" s="1626"/>
      <c r="G15" s="1626"/>
      <c r="H15" s="1626"/>
      <c r="I15" s="1626"/>
      <c r="J15" s="1626"/>
      <c r="K15" s="1626"/>
      <c r="L15" s="1619"/>
      <c r="M15" s="1626"/>
      <c r="N15" s="1626"/>
      <c r="O15" s="1626"/>
      <c r="P15" s="1626"/>
      <c r="Q15" s="1626"/>
      <c r="R15" s="1634" t="s">
        <v>574</v>
      </c>
      <c r="S15" s="1634"/>
      <c r="T15" s="1634"/>
      <c r="U15" s="1635"/>
      <c r="V15" s="1619"/>
      <c r="W15" s="1626"/>
      <c r="X15" s="1626"/>
      <c r="Y15" s="1626"/>
      <c r="Z15" s="1626"/>
      <c r="AA15" s="1626"/>
      <c r="AB15" s="1626"/>
      <c r="AC15" s="1626"/>
      <c r="AD15" s="1626"/>
      <c r="AE15" s="1626"/>
      <c r="AF15" s="1634" t="s">
        <v>26</v>
      </c>
      <c r="AG15" s="1634"/>
      <c r="AH15" s="1634"/>
      <c r="AI15" s="1635"/>
    </row>
    <row r="16" spans="1:35" ht="21" customHeight="1">
      <c r="A16" s="1603"/>
      <c r="B16" s="1603"/>
      <c r="C16" s="1359" t="s">
        <v>571</v>
      </c>
      <c r="D16" s="1359"/>
      <c r="E16" s="1359"/>
      <c r="F16" s="1359"/>
      <c r="G16" s="1359"/>
      <c r="H16" s="1359"/>
      <c r="I16" s="1359"/>
      <c r="J16" s="1359"/>
      <c r="K16" s="1359"/>
      <c r="L16" s="1359"/>
      <c r="M16" s="1359"/>
      <c r="N16" s="1359"/>
      <c r="O16" s="1359"/>
      <c r="P16" s="1359"/>
      <c r="Q16" s="1359"/>
      <c r="R16" s="1359"/>
      <c r="S16" s="1359"/>
      <c r="T16" s="1359"/>
      <c r="U16" s="1359"/>
      <c r="V16" s="1359"/>
      <c r="W16" s="1359"/>
      <c r="X16" s="1359"/>
      <c r="Y16" s="1359"/>
      <c r="Z16" s="1359"/>
      <c r="AA16" s="1359"/>
      <c r="AB16" s="1359"/>
      <c r="AC16" s="1359"/>
      <c r="AD16" s="1359"/>
      <c r="AE16" s="1359"/>
      <c r="AF16" s="1359"/>
      <c r="AG16" s="1359"/>
      <c r="AH16" s="1359"/>
      <c r="AI16" s="1359"/>
    </row>
    <row r="17" spans="1:35" ht="21" customHeight="1">
      <c r="A17" s="1603"/>
      <c r="B17" s="1603"/>
      <c r="C17" s="1616"/>
      <c r="D17" s="335"/>
      <c r="E17" s="335"/>
      <c r="F17" s="335"/>
      <c r="G17" s="335"/>
      <c r="H17" s="335"/>
      <c r="I17" s="335"/>
      <c r="J17" s="335"/>
      <c r="K17" s="335"/>
      <c r="L17" s="335"/>
      <c r="M17" s="335"/>
      <c r="N17" s="335"/>
      <c r="O17" s="335"/>
      <c r="P17" s="335"/>
      <c r="Q17" s="335"/>
      <c r="R17" s="335"/>
      <c r="S17" s="335"/>
      <c r="T17" s="335"/>
      <c r="U17" s="335"/>
      <c r="V17" s="335"/>
      <c r="W17" s="335"/>
      <c r="X17" s="335"/>
      <c r="Y17" s="335"/>
      <c r="Z17" s="335"/>
      <c r="AA17" s="335"/>
      <c r="AB17" s="335"/>
      <c r="AC17" s="335"/>
      <c r="AD17" s="335"/>
      <c r="AE17" s="335"/>
      <c r="AF17" s="335"/>
      <c r="AG17" s="335"/>
      <c r="AH17" s="335"/>
      <c r="AI17" s="382"/>
    </row>
    <row r="18" spans="1:35" ht="21" customHeight="1">
      <c r="A18" s="1603"/>
      <c r="B18" s="1603"/>
      <c r="C18" s="1617"/>
      <c r="D18" s="1624"/>
      <c r="E18" s="1624"/>
      <c r="F18" s="1624"/>
      <c r="G18" s="1624"/>
      <c r="H18" s="1624"/>
      <c r="I18" s="1624"/>
      <c r="J18" s="1624"/>
      <c r="K18" s="1624"/>
      <c r="L18" s="1624"/>
      <c r="M18" s="1624"/>
      <c r="N18" s="1624"/>
      <c r="O18" s="1624"/>
      <c r="P18" s="1624"/>
      <c r="Q18" s="1624"/>
      <c r="R18" s="1624"/>
      <c r="S18" s="1624"/>
      <c r="T18" s="1624"/>
      <c r="U18" s="1624"/>
      <c r="V18" s="1624"/>
      <c r="W18" s="1624"/>
      <c r="X18" s="1624"/>
      <c r="Y18" s="1624"/>
      <c r="Z18" s="1624"/>
      <c r="AA18" s="1624"/>
      <c r="AB18" s="1624"/>
      <c r="AC18" s="1624"/>
      <c r="AD18" s="1624"/>
      <c r="AE18" s="1624"/>
      <c r="AF18" s="1624"/>
      <c r="AG18" s="1624"/>
      <c r="AH18" s="1624"/>
      <c r="AI18" s="383"/>
    </row>
    <row r="19" spans="1:35" ht="21" customHeight="1">
      <c r="A19" s="1603"/>
      <c r="B19" s="1603"/>
      <c r="C19" s="1618"/>
      <c r="D19" s="1625"/>
      <c r="E19" s="1625"/>
      <c r="F19" s="1625"/>
      <c r="G19" s="1625"/>
      <c r="H19" s="1625"/>
      <c r="I19" s="1625"/>
      <c r="J19" s="1625"/>
      <c r="K19" s="1625"/>
      <c r="L19" s="1625"/>
      <c r="M19" s="1625"/>
      <c r="N19" s="1625"/>
      <c r="O19" s="1625"/>
      <c r="P19" s="1625"/>
      <c r="Q19" s="1625"/>
      <c r="R19" s="1625"/>
      <c r="S19" s="1625"/>
      <c r="T19" s="1625"/>
      <c r="U19" s="1625"/>
      <c r="V19" s="1625"/>
      <c r="W19" s="1625"/>
      <c r="X19" s="1625"/>
      <c r="Y19" s="1625"/>
      <c r="Z19" s="1625"/>
      <c r="AA19" s="1625"/>
      <c r="AB19" s="1625"/>
      <c r="AC19" s="1625"/>
      <c r="AD19" s="1625"/>
      <c r="AE19" s="1625"/>
      <c r="AF19" s="1625"/>
      <c r="AG19" s="1625"/>
      <c r="AH19" s="1625"/>
      <c r="AI19" s="1637"/>
    </row>
    <row r="20" spans="1:35" ht="21" customHeight="1">
      <c r="A20" s="1605" t="s">
        <v>860</v>
      </c>
      <c r="B20" s="1610"/>
      <c r="C20" s="1619" t="s">
        <v>620</v>
      </c>
      <c r="D20" s="1626"/>
      <c r="E20" s="1626"/>
      <c r="F20" s="1626"/>
      <c r="G20" s="1626"/>
      <c r="H20" s="1626"/>
      <c r="I20" s="1626"/>
      <c r="J20" s="1626"/>
      <c r="K20" s="1626"/>
      <c r="L20" s="1629"/>
      <c r="M20" s="1359" t="s">
        <v>297</v>
      </c>
      <c r="N20" s="1359"/>
      <c r="O20" s="1359"/>
      <c r="P20" s="1359"/>
      <c r="Q20" s="1359"/>
      <c r="R20" s="1359"/>
      <c r="S20" s="1359"/>
      <c r="T20" s="1359"/>
      <c r="U20" s="1359"/>
      <c r="V20" s="1359"/>
      <c r="W20" s="1359"/>
      <c r="X20" s="1359"/>
      <c r="Y20" s="1359"/>
      <c r="Z20" s="1626" t="s">
        <v>1178</v>
      </c>
      <c r="AA20" s="1626"/>
      <c r="AB20" s="1626"/>
      <c r="AC20" s="1626"/>
      <c r="AD20" s="1626"/>
      <c r="AE20" s="1626"/>
      <c r="AF20" s="1626"/>
      <c r="AG20" s="1626"/>
      <c r="AH20" s="1626"/>
      <c r="AI20" s="1629"/>
    </row>
    <row r="21" spans="1:35" ht="21" customHeight="1">
      <c r="A21" s="1606"/>
      <c r="B21" s="1611"/>
      <c r="C21" s="1359" t="s">
        <v>112</v>
      </c>
      <c r="D21" s="1359"/>
      <c r="E21" s="1359"/>
      <c r="F21" s="1359"/>
      <c r="G21" s="1359"/>
      <c r="H21" s="1359" t="s">
        <v>1177</v>
      </c>
      <c r="I21" s="1359"/>
      <c r="J21" s="1359"/>
      <c r="K21" s="1359"/>
      <c r="L21" s="1359"/>
      <c r="M21" s="1359"/>
      <c r="N21" s="1359"/>
      <c r="O21" s="1359"/>
      <c r="P21" s="1359"/>
      <c r="Q21" s="1359"/>
      <c r="R21" s="1359"/>
      <c r="S21" s="1359"/>
      <c r="T21" s="1359"/>
      <c r="U21" s="1359"/>
      <c r="V21" s="1359"/>
      <c r="W21" s="1359"/>
      <c r="X21" s="1359"/>
      <c r="Y21" s="1359"/>
      <c r="Z21" s="1359"/>
      <c r="AA21" s="1359"/>
      <c r="AB21" s="1359"/>
      <c r="AC21" s="1359"/>
      <c r="AD21" s="1359"/>
      <c r="AE21" s="1359"/>
      <c r="AF21" s="1359"/>
      <c r="AG21" s="1619"/>
      <c r="AH21" s="1636" t="s">
        <v>101</v>
      </c>
      <c r="AI21" s="1638"/>
    </row>
    <row r="22" spans="1:35" ht="21" customHeight="1">
      <c r="A22" s="1606"/>
      <c r="B22" s="1611"/>
      <c r="C22" s="1359"/>
      <c r="D22" s="1359"/>
      <c r="E22" s="1359"/>
      <c r="F22" s="1359"/>
      <c r="G22" s="1359"/>
      <c r="H22" s="1359" t="s">
        <v>1053</v>
      </c>
      <c r="I22" s="1359"/>
      <c r="J22" s="1359"/>
      <c r="K22" s="1359"/>
      <c r="L22" s="1359"/>
      <c r="M22" s="1359"/>
      <c r="N22" s="1359"/>
      <c r="O22" s="1359"/>
      <c r="P22" s="1359"/>
      <c r="Q22" s="1359"/>
      <c r="R22" s="1359"/>
      <c r="S22" s="1359"/>
      <c r="T22" s="1359"/>
      <c r="U22" s="1359"/>
      <c r="V22" s="1359"/>
      <c r="W22" s="1359"/>
      <c r="X22" s="1359"/>
      <c r="Y22" s="1359"/>
      <c r="Z22" s="1359"/>
      <c r="AA22" s="1359"/>
      <c r="AB22" s="1359"/>
      <c r="AC22" s="1359"/>
      <c r="AD22" s="1359"/>
      <c r="AE22" s="1359"/>
      <c r="AF22" s="1359"/>
      <c r="AG22" s="1619"/>
      <c r="AH22" s="1636" t="s">
        <v>101</v>
      </c>
      <c r="AI22" s="1638"/>
    </row>
    <row r="23" spans="1:35" ht="21" customHeight="1">
      <c r="A23" s="1606"/>
      <c r="B23" s="1611"/>
      <c r="C23" s="1359" t="s">
        <v>105</v>
      </c>
      <c r="D23" s="1359"/>
      <c r="E23" s="1359"/>
      <c r="F23" s="1359"/>
      <c r="G23" s="1359"/>
      <c r="H23" s="1359" t="s">
        <v>1177</v>
      </c>
      <c r="I23" s="1359"/>
      <c r="J23" s="1359"/>
      <c r="K23" s="1359"/>
      <c r="L23" s="1359"/>
      <c r="M23" s="1359"/>
      <c r="N23" s="1359"/>
      <c r="O23" s="1359"/>
      <c r="P23" s="1359"/>
      <c r="Q23" s="1359"/>
      <c r="R23" s="1359"/>
      <c r="S23" s="1359"/>
      <c r="T23" s="1359"/>
      <c r="U23" s="1359"/>
      <c r="V23" s="1359"/>
      <c r="W23" s="1359"/>
      <c r="X23" s="1359"/>
      <c r="Y23" s="1359"/>
      <c r="Z23" s="1359"/>
      <c r="AA23" s="1359"/>
      <c r="AB23" s="1359"/>
      <c r="AC23" s="1359"/>
      <c r="AD23" s="1359"/>
      <c r="AE23" s="1359"/>
      <c r="AF23" s="1359"/>
      <c r="AG23" s="1619"/>
      <c r="AH23" s="1636" t="s">
        <v>101</v>
      </c>
      <c r="AI23" s="1638"/>
    </row>
    <row r="24" spans="1:35" ht="21" customHeight="1">
      <c r="A24" s="1606"/>
      <c r="B24" s="1611"/>
      <c r="C24" s="1359"/>
      <c r="D24" s="1359"/>
      <c r="E24" s="1359"/>
      <c r="F24" s="1359"/>
      <c r="G24" s="1359"/>
      <c r="H24" s="1359" t="s">
        <v>1053</v>
      </c>
      <c r="I24" s="1359"/>
      <c r="J24" s="1359"/>
      <c r="K24" s="1359"/>
      <c r="L24" s="1359"/>
      <c r="M24" s="1359"/>
      <c r="N24" s="1359"/>
      <c r="O24" s="1359"/>
      <c r="P24" s="1359"/>
      <c r="Q24" s="1359"/>
      <c r="R24" s="1359"/>
      <c r="S24" s="1359"/>
      <c r="T24" s="1359"/>
      <c r="U24" s="1359"/>
      <c r="V24" s="1359"/>
      <c r="W24" s="1359"/>
      <c r="X24" s="1359"/>
      <c r="Y24" s="1359"/>
      <c r="Z24" s="1359"/>
      <c r="AA24" s="1359"/>
      <c r="AB24" s="1359"/>
      <c r="AC24" s="1359"/>
      <c r="AD24" s="1359"/>
      <c r="AE24" s="1359"/>
      <c r="AF24" s="1359"/>
      <c r="AG24" s="1619"/>
      <c r="AH24" s="1636" t="s">
        <v>101</v>
      </c>
      <c r="AI24" s="1638"/>
    </row>
    <row r="25" spans="1:35" ht="21" customHeight="1">
      <c r="A25" s="1606"/>
      <c r="B25" s="1611"/>
      <c r="C25" s="1619" t="s">
        <v>1175</v>
      </c>
      <c r="D25" s="1626"/>
      <c r="E25" s="1626"/>
      <c r="F25" s="1626"/>
      <c r="G25" s="1626"/>
      <c r="H25" s="1626"/>
      <c r="I25" s="1626"/>
      <c r="J25" s="1626"/>
      <c r="K25" s="1626"/>
      <c r="L25" s="1629"/>
      <c r="M25" s="1633"/>
      <c r="N25" s="1634"/>
      <c r="O25" s="1634"/>
      <c r="P25" s="1634"/>
      <c r="Q25" s="1634"/>
      <c r="R25" s="1634"/>
      <c r="S25" s="1634"/>
      <c r="T25" s="1634"/>
      <c r="U25" s="1634"/>
      <c r="V25" s="1634"/>
      <c r="W25" s="1634"/>
      <c r="X25" s="1634"/>
      <c r="Y25" s="1634"/>
      <c r="Z25" s="1634"/>
      <c r="AA25" s="1634"/>
      <c r="AB25" s="1634"/>
      <c r="AC25" s="1634"/>
      <c r="AD25" s="1634"/>
      <c r="AE25" s="1634"/>
      <c r="AF25" s="1634"/>
      <c r="AG25" s="1634"/>
      <c r="AH25" s="1634"/>
      <c r="AI25" s="1635"/>
    </row>
    <row r="26" spans="1:35" ht="21" customHeight="1">
      <c r="A26" s="1606"/>
      <c r="B26" s="1611"/>
      <c r="C26" s="1613" t="s">
        <v>1172</v>
      </c>
      <c r="D26" s="1623"/>
      <c r="E26" s="1623"/>
      <c r="F26" s="1623"/>
      <c r="G26" s="1623"/>
      <c r="H26" s="1623"/>
      <c r="I26" s="1623"/>
      <c r="J26" s="1623"/>
      <c r="K26" s="1623"/>
      <c r="L26" s="1630"/>
      <c r="M26" s="321"/>
      <c r="N26" s="335"/>
      <c r="O26" s="335"/>
      <c r="P26" s="335"/>
      <c r="Q26" s="335"/>
      <c r="R26" s="335"/>
      <c r="S26" s="335"/>
      <c r="T26" s="335"/>
      <c r="U26" s="335"/>
      <c r="V26" s="335"/>
      <c r="W26" s="335"/>
      <c r="X26" s="335"/>
      <c r="Y26" s="335"/>
      <c r="Z26" s="335"/>
      <c r="AA26" s="335"/>
      <c r="AB26" s="335"/>
      <c r="AC26" s="335"/>
      <c r="AD26" s="335"/>
      <c r="AE26" s="335"/>
      <c r="AF26" s="335"/>
      <c r="AG26" s="335"/>
      <c r="AH26" s="335"/>
      <c r="AI26" s="382"/>
    </row>
    <row r="27" spans="1:35" ht="21" customHeight="1">
      <c r="A27" s="1606"/>
      <c r="B27" s="1611"/>
      <c r="C27" s="1620"/>
      <c r="D27" s="1622"/>
      <c r="E27" s="1622"/>
      <c r="F27" s="1622"/>
      <c r="G27" s="1622"/>
      <c r="H27" s="1622"/>
      <c r="I27" s="1622"/>
      <c r="J27" s="1622"/>
      <c r="K27" s="1622"/>
      <c r="L27" s="1631"/>
      <c r="M27" s="1617"/>
      <c r="N27" s="1624"/>
      <c r="O27" s="1624"/>
      <c r="P27" s="1624"/>
      <c r="Q27" s="1624"/>
      <c r="R27" s="1624"/>
      <c r="S27" s="1624"/>
      <c r="T27" s="1624"/>
      <c r="U27" s="1624"/>
      <c r="V27" s="1624"/>
      <c r="W27" s="1624"/>
      <c r="X27" s="1624"/>
      <c r="Y27" s="1624"/>
      <c r="Z27" s="1624"/>
      <c r="AA27" s="1624"/>
      <c r="AB27" s="1624"/>
      <c r="AC27" s="1624"/>
      <c r="AD27" s="1624"/>
      <c r="AE27" s="1624"/>
      <c r="AF27" s="1624"/>
      <c r="AG27" s="1624"/>
      <c r="AH27" s="1624"/>
      <c r="AI27" s="383"/>
    </row>
    <row r="28" spans="1:35" ht="21" customHeight="1">
      <c r="A28" s="1606"/>
      <c r="B28" s="1611"/>
      <c r="C28" s="1620"/>
      <c r="D28" s="1622"/>
      <c r="E28" s="1622"/>
      <c r="F28" s="1622"/>
      <c r="G28" s="1622"/>
      <c r="H28" s="1622"/>
      <c r="I28" s="1622"/>
      <c r="J28" s="1622"/>
      <c r="K28" s="1622"/>
      <c r="L28" s="1631"/>
      <c r="M28" s="1617"/>
      <c r="N28" s="1624"/>
      <c r="O28" s="1624"/>
      <c r="P28" s="1624"/>
      <c r="Q28" s="1624"/>
      <c r="R28" s="1624"/>
      <c r="S28" s="1624"/>
      <c r="T28" s="1624"/>
      <c r="U28" s="1624"/>
      <c r="V28" s="1624"/>
      <c r="W28" s="1624"/>
      <c r="X28" s="1624"/>
      <c r="Y28" s="1624"/>
      <c r="Z28" s="1624"/>
      <c r="AA28" s="1624"/>
      <c r="AB28" s="1624"/>
      <c r="AC28" s="1624"/>
      <c r="AD28" s="1624"/>
      <c r="AE28" s="1624"/>
      <c r="AF28" s="1624"/>
      <c r="AG28" s="1624"/>
      <c r="AH28" s="1624"/>
      <c r="AI28" s="383"/>
    </row>
    <row r="29" spans="1:35" ht="21" customHeight="1">
      <c r="A29" s="1607"/>
      <c r="B29" s="1612"/>
      <c r="C29" s="1621"/>
      <c r="D29" s="1627"/>
      <c r="E29" s="1627"/>
      <c r="F29" s="1627"/>
      <c r="G29" s="1627"/>
      <c r="H29" s="1627"/>
      <c r="I29" s="1627"/>
      <c r="J29" s="1627"/>
      <c r="K29" s="1627"/>
      <c r="L29" s="1632"/>
      <c r="M29" s="1618"/>
      <c r="N29" s="1625"/>
      <c r="O29" s="1625"/>
      <c r="P29" s="1625"/>
      <c r="Q29" s="1625"/>
      <c r="R29" s="1625"/>
      <c r="S29" s="1625"/>
      <c r="T29" s="1625"/>
      <c r="U29" s="1625"/>
      <c r="V29" s="1625"/>
      <c r="W29" s="1625"/>
      <c r="X29" s="1625"/>
      <c r="Y29" s="1625"/>
      <c r="Z29" s="1625"/>
      <c r="AA29" s="1625"/>
      <c r="AB29" s="1625"/>
      <c r="AC29" s="1625"/>
      <c r="AD29" s="1625"/>
      <c r="AE29" s="1625"/>
      <c r="AF29" s="1625"/>
      <c r="AG29" s="1625"/>
      <c r="AH29" s="1625"/>
      <c r="AI29" s="1637"/>
    </row>
    <row r="30" spans="1:35" ht="21" customHeight="1">
      <c r="A30" s="1608"/>
      <c r="B30" s="1608"/>
      <c r="C30" s="1622"/>
      <c r="D30" s="1622"/>
      <c r="E30" s="1622"/>
      <c r="F30" s="1622"/>
      <c r="G30" s="1622"/>
      <c r="H30" s="1622"/>
      <c r="I30" s="1622"/>
      <c r="J30" s="1622"/>
      <c r="K30" s="1622"/>
      <c r="L30" s="1622"/>
      <c r="M30" s="1624"/>
      <c r="N30" s="1624"/>
      <c r="O30" s="1624"/>
      <c r="P30" s="1624"/>
      <c r="Q30" s="1624"/>
      <c r="R30" s="1624"/>
      <c r="S30" s="1624"/>
      <c r="T30" s="1624"/>
      <c r="U30" s="1624"/>
      <c r="V30" s="1624"/>
      <c r="W30" s="1624"/>
      <c r="X30" s="1624"/>
      <c r="Y30" s="1624"/>
      <c r="Z30" s="1624"/>
      <c r="AA30" s="1624"/>
      <c r="AB30" s="1624"/>
      <c r="AC30" s="1624"/>
      <c r="AD30" s="1624"/>
      <c r="AE30" s="1624"/>
      <c r="AF30" s="1624"/>
      <c r="AG30" s="1624"/>
      <c r="AH30" s="1624"/>
      <c r="AI30" s="1624"/>
    </row>
    <row r="31" spans="1:35" ht="20.100000000000001" customHeight="1">
      <c r="A31" s="1609" t="s">
        <v>445</v>
      </c>
      <c r="B31" s="1609"/>
      <c r="C31" s="1609"/>
      <c r="D31" s="1609"/>
      <c r="E31" s="1609"/>
      <c r="F31" s="1609"/>
      <c r="G31" s="1609"/>
      <c r="H31" s="1609"/>
      <c r="I31" s="1609"/>
      <c r="J31" s="1609"/>
      <c r="K31" s="1609"/>
      <c r="L31" s="1609"/>
      <c r="M31" s="1609"/>
      <c r="N31" s="1609"/>
      <c r="O31" s="1609"/>
      <c r="P31" s="1609"/>
      <c r="Q31" s="1609"/>
      <c r="R31" s="1609"/>
      <c r="S31" s="1609"/>
      <c r="T31" s="1609"/>
      <c r="U31" s="1609"/>
      <c r="V31" s="1609"/>
      <c r="W31" s="1609"/>
      <c r="X31" s="1609"/>
      <c r="Y31" s="1609"/>
      <c r="Z31" s="1609"/>
      <c r="AA31" s="1609"/>
      <c r="AB31" s="1609"/>
      <c r="AC31" s="1609"/>
      <c r="AD31" s="1609"/>
      <c r="AE31" s="1609"/>
      <c r="AF31" s="1609"/>
      <c r="AG31" s="1609"/>
      <c r="AH31" s="1609"/>
      <c r="AI31" s="1609"/>
    </row>
    <row r="32" spans="1:35" ht="20.100000000000001" customHeight="1">
      <c r="A32" s="1609"/>
      <c r="B32" s="1609"/>
      <c r="C32" s="1609"/>
      <c r="D32" s="1609"/>
      <c r="E32" s="1609"/>
      <c r="F32" s="1609"/>
      <c r="G32" s="1609"/>
      <c r="H32" s="1609"/>
      <c r="I32" s="1609"/>
      <c r="J32" s="1609"/>
      <c r="K32" s="1609"/>
      <c r="L32" s="1609"/>
      <c r="M32" s="1609"/>
      <c r="N32" s="1609"/>
      <c r="O32" s="1609"/>
      <c r="P32" s="1609"/>
      <c r="Q32" s="1609"/>
      <c r="R32" s="1609"/>
      <c r="S32" s="1609"/>
      <c r="T32" s="1609"/>
      <c r="U32" s="1609"/>
      <c r="V32" s="1609"/>
      <c r="W32" s="1609"/>
      <c r="X32" s="1609"/>
      <c r="Y32" s="1609"/>
      <c r="Z32" s="1609"/>
      <c r="AA32" s="1609"/>
      <c r="AB32" s="1609"/>
      <c r="AC32" s="1609"/>
      <c r="AD32" s="1609"/>
      <c r="AE32" s="1609"/>
      <c r="AF32" s="1609"/>
      <c r="AG32" s="1609"/>
      <c r="AH32" s="1609"/>
      <c r="AI32" s="1609"/>
    </row>
    <row r="33" spans="1:35" ht="39" customHeight="1">
      <c r="A33" s="1609" t="s">
        <v>1170</v>
      </c>
      <c r="B33" s="51"/>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row>
    <row r="34" spans="1:35" ht="20.100000000000001" customHeight="1">
      <c r="A34" s="1609" t="s">
        <v>68</v>
      </c>
      <c r="B34" s="52"/>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row>
    <row r="35" spans="1:35" ht="20.100000000000001" customHeight="1">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row>
    <row r="36" spans="1:35" ht="20.100000000000001" customHeight="1">
      <c r="A36" s="1609" t="s">
        <v>281</v>
      </c>
      <c r="B36" s="1609"/>
      <c r="C36" s="1609"/>
      <c r="D36" s="1609"/>
      <c r="E36" s="1609"/>
      <c r="F36" s="1609"/>
      <c r="G36" s="1609"/>
      <c r="H36" s="1609"/>
      <c r="I36" s="1609"/>
      <c r="J36" s="1609"/>
      <c r="K36" s="1609"/>
      <c r="L36" s="1609"/>
      <c r="M36" s="1609"/>
      <c r="N36" s="1609"/>
      <c r="O36" s="1609"/>
      <c r="P36" s="1609"/>
      <c r="Q36" s="1609"/>
      <c r="R36" s="1609"/>
      <c r="S36" s="1609"/>
      <c r="T36" s="1609"/>
      <c r="U36" s="1609"/>
      <c r="V36" s="1609"/>
      <c r="W36" s="1609"/>
      <c r="X36" s="1609"/>
      <c r="Y36" s="1609"/>
      <c r="Z36" s="1609"/>
      <c r="AA36" s="1609"/>
      <c r="AB36" s="1609"/>
      <c r="AC36" s="1609"/>
      <c r="AD36" s="1609"/>
      <c r="AE36" s="1609"/>
      <c r="AF36" s="1609"/>
      <c r="AG36" s="1609"/>
      <c r="AH36" s="1609"/>
      <c r="AI36" s="1609"/>
    </row>
    <row r="37" spans="1:35" ht="20.100000000000001" customHeight="1">
      <c r="A37" s="1609"/>
      <c r="B37" s="1609"/>
      <c r="C37" s="1609"/>
      <c r="D37" s="1609"/>
      <c r="E37" s="1609"/>
      <c r="F37" s="1609"/>
      <c r="G37" s="1609"/>
      <c r="H37" s="1609"/>
      <c r="I37" s="1609"/>
      <c r="J37" s="1609"/>
      <c r="K37" s="1609"/>
      <c r="L37" s="1609"/>
      <c r="M37" s="1609"/>
      <c r="N37" s="1609"/>
      <c r="O37" s="1609"/>
      <c r="P37" s="1609"/>
      <c r="Q37" s="1609"/>
      <c r="R37" s="1609"/>
      <c r="S37" s="1609"/>
      <c r="T37" s="1609"/>
      <c r="U37" s="1609"/>
      <c r="V37" s="1609"/>
      <c r="W37" s="1609"/>
      <c r="X37" s="1609"/>
      <c r="Y37" s="1609"/>
      <c r="Z37" s="1609"/>
      <c r="AA37" s="1609"/>
      <c r="AB37" s="1609"/>
      <c r="AC37" s="1609"/>
      <c r="AD37" s="1609"/>
      <c r="AE37" s="1609"/>
      <c r="AF37" s="1609"/>
      <c r="AG37" s="1609"/>
      <c r="AH37" s="1609"/>
      <c r="AI37" s="1609"/>
    </row>
  </sheetData>
  <mergeCells count="68">
    <mergeCell ref="AD1:AI1"/>
    <mergeCell ref="Z2:AI2"/>
    <mergeCell ref="A4:AI4"/>
    <mergeCell ref="A6:K6"/>
    <mergeCell ref="L6:AI6"/>
    <mergeCell ref="A7:K7"/>
    <mergeCell ref="L7:AI7"/>
    <mergeCell ref="A8:K8"/>
    <mergeCell ref="L8:AI8"/>
    <mergeCell ref="C9:U9"/>
    <mergeCell ref="V9:AI9"/>
    <mergeCell ref="D10:U10"/>
    <mergeCell ref="V10:AI10"/>
    <mergeCell ref="D11:K11"/>
    <mergeCell ref="L11:Q11"/>
    <mergeCell ref="R11:U11"/>
    <mergeCell ref="V11:AE11"/>
    <mergeCell ref="AF11:AI11"/>
    <mergeCell ref="D12:K12"/>
    <mergeCell ref="L12:Q12"/>
    <mergeCell ref="R12:U12"/>
    <mergeCell ref="V12:AE12"/>
    <mergeCell ref="AF12:AI12"/>
    <mergeCell ref="D13:K13"/>
    <mergeCell ref="L13:Q13"/>
    <mergeCell ref="R13:U13"/>
    <mergeCell ref="V13:AE13"/>
    <mergeCell ref="AF13:AI13"/>
    <mergeCell ref="D14:K14"/>
    <mergeCell ref="L14:Q14"/>
    <mergeCell ref="R14:U14"/>
    <mergeCell ref="V14:AE14"/>
    <mergeCell ref="AF14:AI14"/>
    <mergeCell ref="D15:K15"/>
    <mergeCell ref="L15:Q15"/>
    <mergeCell ref="R15:U15"/>
    <mergeCell ref="V15:AE15"/>
    <mergeCell ref="AF15:AI15"/>
    <mergeCell ref="C16:AI16"/>
    <mergeCell ref="C20:L20"/>
    <mergeCell ref="M20:Y20"/>
    <mergeCell ref="Z20:AI20"/>
    <mergeCell ref="H21:L21"/>
    <mergeCell ref="M21:Y21"/>
    <mergeCell ref="Z21:AG21"/>
    <mergeCell ref="H22:L22"/>
    <mergeCell ref="M22:Y22"/>
    <mergeCell ref="Z22:AG22"/>
    <mergeCell ref="H23:L23"/>
    <mergeCell ref="M23:Y23"/>
    <mergeCell ref="Z23:AG23"/>
    <mergeCell ref="H24:L24"/>
    <mergeCell ref="M24:Y24"/>
    <mergeCell ref="Z24:AG24"/>
    <mergeCell ref="C25:L25"/>
    <mergeCell ref="M25:AI25"/>
    <mergeCell ref="A33:AI33"/>
    <mergeCell ref="C10:C15"/>
    <mergeCell ref="C17:AI19"/>
    <mergeCell ref="C21:G22"/>
    <mergeCell ref="C23:G24"/>
    <mergeCell ref="C26:L29"/>
    <mergeCell ref="M26:AI29"/>
    <mergeCell ref="A31:AI32"/>
    <mergeCell ref="A34:AI35"/>
    <mergeCell ref="A36:AI37"/>
    <mergeCell ref="A9:B19"/>
    <mergeCell ref="A20:B29"/>
  </mergeCells>
  <phoneticPr fontId="6"/>
  <printOptions horizontalCentered="1"/>
  <pageMargins left="0.78740157480314965" right="0.39370078740157483" top="0.39370078740157483" bottom="0.35433070866141736" header="0.31496062992125984" footer="0.27559055118110237"/>
  <pageSetup paperSize="9" fitToWidth="1" fitToHeight="1" orientation="portrait" usePrinterDefaults="1"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A1:L56"/>
  <sheetViews>
    <sheetView view="pageBreakPreview" zoomScaleSheetLayoutView="100" workbookViewId="0">
      <selection activeCell="B48" sqref="B48:L48"/>
    </sheetView>
  </sheetViews>
  <sheetFormatPr defaultRowHeight="13.5"/>
  <cols>
    <col min="1" max="1" width="1.875" style="1480" customWidth="1"/>
    <col min="2" max="2" width="10.125" style="1480" customWidth="1"/>
    <col min="3" max="3" width="3.625" style="1480" customWidth="1"/>
    <col min="4" max="4" width="18.75" style="1480" customWidth="1"/>
    <col min="5" max="5" width="21.25" style="1480" customWidth="1"/>
    <col min="6" max="10" width="12.625" style="1480" customWidth="1"/>
    <col min="11" max="11" width="11.375" style="1480" customWidth="1"/>
    <col min="12" max="12" width="12.625" style="1480" customWidth="1"/>
    <col min="13" max="256" width="9" style="1480" customWidth="1"/>
    <col min="257" max="257" width="1.875" style="1480" customWidth="1"/>
    <col min="258" max="258" width="10.125" style="1480" customWidth="1"/>
    <col min="259" max="259" width="3.625" style="1480" customWidth="1"/>
    <col min="260" max="260" width="18.75" style="1480" customWidth="1"/>
    <col min="261" max="261" width="21.25" style="1480" customWidth="1"/>
    <col min="262" max="266" width="12.625" style="1480" customWidth="1"/>
    <col min="267" max="512" width="9" style="1480" customWidth="1"/>
    <col min="513" max="513" width="1.875" style="1480" customWidth="1"/>
    <col min="514" max="514" width="10.125" style="1480" customWidth="1"/>
    <col min="515" max="515" width="3.625" style="1480" customWidth="1"/>
    <col min="516" max="516" width="18.75" style="1480" customWidth="1"/>
    <col min="517" max="517" width="21.25" style="1480" customWidth="1"/>
    <col min="518" max="522" width="12.625" style="1480" customWidth="1"/>
    <col min="523" max="768" width="9" style="1480" customWidth="1"/>
    <col min="769" max="769" width="1.875" style="1480" customWidth="1"/>
    <col min="770" max="770" width="10.125" style="1480" customWidth="1"/>
    <col min="771" max="771" width="3.625" style="1480" customWidth="1"/>
    <col min="772" max="772" width="18.75" style="1480" customWidth="1"/>
    <col min="773" max="773" width="21.25" style="1480" customWidth="1"/>
    <col min="774" max="778" width="12.625" style="1480" customWidth="1"/>
    <col min="779" max="1024" width="9" style="1480" customWidth="1"/>
    <col min="1025" max="1025" width="1.875" style="1480" customWidth="1"/>
    <col min="1026" max="1026" width="10.125" style="1480" customWidth="1"/>
    <col min="1027" max="1027" width="3.625" style="1480" customWidth="1"/>
    <col min="1028" max="1028" width="18.75" style="1480" customWidth="1"/>
    <col min="1029" max="1029" width="21.25" style="1480" customWidth="1"/>
    <col min="1030" max="1034" width="12.625" style="1480" customWidth="1"/>
    <col min="1035" max="1280" width="9" style="1480" customWidth="1"/>
    <col min="1281" max="1281" width="1.875" style="1480" customWidth="1"/>
    <col min="1282" max="1282" width="10.125" style="1480" customWidth="1"/>
    <col min="1283" max="1283" width="3.625" style="1480" customWidth="1"/>
    <col min="1284" max="1284" width="18.75" style="1480" customWidth="1"/>
    <col min="1285" max="1285" width="21.25" style="1480" customWidth="1"/>
    <col min="1286" max="1290" width="12.625" style="1480" customWidth="1"/>
    <col min="1291" max="1536" width="9" style="1480" customWidth="1"/>
    <col min="1537" max="1537" width="1.875" style="1480" customWidth="1"/>
    <col min="1538" max="1538" width="10.125" style="1480" customWidth="1"/>
    <col min="1539" max="1539" width="3.625" style="1480" customWidth="1"/>
    <col min="1540" max="1540" width="18.75" style="1480" customWidth="1"/>
    <col min="1541" max="1541" width="21.25" style="1480" customWidth="1"/>
    <col min="1542" max="1546" width="12.625" style="1480" customWidth="1"/>
    <col min="1547" max="1792" width="9" style="1480" customWidth="1"/>
    <col min="1793" max="1793" width="1.875" style="1480" customWidth="1"/>
    <col min="1794" max="1794" width="10.125" style="1480" customWidth="1"/>
    <col min="1795" max="1795" width="3.625" style="1480" customWidth="1"/>
    <col min="1796" max="1796" width="18.75" style="1480" customWidth="1"/>
    <col min="1797" max="1797" width="21.25" style="1480" customWidth="1"/>
    <col min="1798" max="1802" width="12.625" style="1480" customWidth="1"/>
    <col min="1803" max="2048" width="9" style="1480" customWidth="1"/>
    <col min="2049" max="2049" width="1.875" style="1480" customWidth="1"/>
    <col min="2050" max="2050" width="10.125" style="1480" customWidth="1"/>
    <col min="2051" max="2051" width="3.625" style="1480" customWidth="1"/>
    <col min="2052" max="2052" width="18.75" style="1480" customWidth="1"/>
    <col min="2053" max="2053" width="21.25" style="1480" customWidth="1"/>
    <col min="2054" max="2058" width="12.625" style="1480" customWidth="1"/>
    <col min="2059" max="2304" width="9" style="1480" customWidth="1"/>
    <col min="2305" max="2305" width="1.875" style="1480" customWidth="1"/>
    <col min="2306" max="2306" width="10.125" style="1480" customWidth="1"/>
    <col min="2307" max="2307" width="3.625" style="1480" customWidth="1"/>
    <col min="2308" max="2308" width="18.75" style="1480" customWidth="1"/>
    <col min="2309" max="2309" width="21.25" style="1480" customWidth="1"/>
    <col min="2310" max="2314" width="12.625" style="1480" customWidth="1"/>
    <col min="2315" max="2560" width="9" style="1480" customWidth="1"/>
    <col min="2561" max="2561" width="1.875" style="1480" customWidth="1"/>
    <col min="2562" max="2562" width="10.125" style="1480" customWidth="1"/>
    <col min="2563" max="2563" width="3.625" style="1480" customWidth="1"/>
    <col min="2564" max="2564" width="18.75" style="1480" customWidth="1"/>
    <col min="2565" max="2565" width="21.25" style="1480" customWidth="1"/>
    <col min="2566" max="2570" width="12.625" style="1480" customWidth="1"/>
    <col min="2571" max="2816" width="9" style="1480" customWidth="1"/>
    <col min="2817" max="2817" width="1.875" style="1480" customWidth="1"/>
    <col min="2818" max="2818" width="10.125" style="1480" customWidth="1"/>
    <col min="2819" max="2819" width="3.625" style="1480" customWidth="1"/>
    <col min="2820" max="2820" width="18.75" style="1480" customWidth="1"/>
    <col min="2821" max="2821" width="21.25" style="1480" customWidth="1"/>
    <col min="2822" max="2826" width="12.625" style="1480" customWidth="1"/>
    <col min="2827" max="3072" width="9" style="1480" customWidth="1"/>
    <col min="3073" max="3073" width="1.875" style="1480" customWidth="1"/>
    <col min="3074" max="3074" width="10.125" style="1480" customWidth="1"/>
    <col min="3075" max="3075" width="3.625" style="1480" customWidth="1"/>
    <col min="3076" max="3076" width="18.75" style="1480" customWidth="1"/>
    <col min="3077" max="3077" width="21.25" style="1480" customWidth="1"/>
    <col min="3078" max="3082" width="12.625" style="1480" customWidth="1"/>
    <col min="3083" max="3328" width="9" style="1480" customWidth="1"/>
    <col min="3329" max="3329" width="1.875" style="1480" customWidth="1"/>
    <col min="3330" max="3330" width="10.125" style="1480" customWidth="1"/>
    <col min="3331" max="3331" width="3.625" style="1480" customWidth="1"/>
    <col min="3332" max="3332" width="18.75" style="1480" customWidth="1"/>
    <col min="3333" max="3333" width="21.25" style="1480" customWidth="1"/>
    <col min="3334" max="3338" width="12.625" style="1480" customWidth="1"/>
    <col min="3339" max="3584" width="9" style="1480" customWidth="1"/>
    <col min="3585" max="3585" width="1.875" style="1480" customWidth="1"/>
    <col min="3586" max="3586" width="10.125" style="1480" customWidth="1"/>
    <col min="3587" max="3587" width="3.625" style="1480" customWidth="1"/>
    <col min="3588" max="3588" width="18.75" style="1480" customWidth="1"/>
    <col min="3589" max="3589" width="21.25" style="1480" customWidth="1"/>
    <col min="3590" max="3594" width="12.625" style="1480" customWidth="1"/>
    <col min="3595" max="3840" width="9" style="1480" customWidth="1"/>
    <col min="3841" max="3841" width="1.875" style="1480" customWidth="1"/>
    <col min="3842" max="3842" width="10.125" style="1480" customWidth="1"/>
    <col min="3843" max="3843" width="3.625" style="1480" customWidth="1"/>
    <col min="3844" max="3844" width="18.75" style="1480" customWidth="1"/>
    <col min="3845" max="3845" width="21.25" style="1480" customWidth="1"/>
    <col min="3846" max="3850" width="12.625" style="1480" customWidth="1"/>
    <col min="3851" max="4096" width="9" style="1480" customWidth="1"/>
    <col min="4097" max="4097" width="1.875" style="1480" customWidth="1"/>
    <col min="4098" max="4098" width="10.125" style="1480" customWidth="1"/>
    <col min="4099" max="4099" width="3.625" style="1480" customWidth="1"/>
    <col min="4100" max="4100" width="18.75" style="1480" customWidth="1"/>
    <col min="4101" max="4101" width="21.25" style="1480" customWidth="1"/>
    <col min="4102" max="4106" width="12.625" style="1480" customWidth="1"/>
    <col min="4107" max="4352" width="9" style="1480" customWidth="1"/>
    <col min="4353" max="4353" width="1.875" style="1480" customWidth="1"/>
    <col min="4354" max="4354" width="10.125" style="1480" customWidth="1"/>
    <col min="4355" max="4355" width="3.625" style="1480" customWidth="1"/>
    <col min="4356" max="4356" width="18.75" style="1480" customWidth="1"/>
    <col min="4357" max="4357" width="21.25" style="1480" customWidth="1"/>
    <col min="4358" max="4362" width="12.625" style="1480" customWidth="1"/>
    <col min="4363" max="4608" width="9" style="1480" customWidth="1"/>
    <col min="4609" max="4609" width="1.875" style="1480" customWidth="1"/>
    <col min="4610" max="4610" width="10.125" style="1480" customWidth="1"/>
    <col min="4611" max="4611" width="3.625" style="1480" customWidth="1"/>
    <col min="4612" max="4612" width="18.75" style="1480" customWidth="1"/>
    <col min="4613" max="4613" width="21.25" style="1480" customWidth="1"/>
    <col min="4614" max="4618" width="12.625" style="1480" customWidth="1"/>
    <col min="4619" max="4864" width="9" style="1480" customWidth="1"/>
    <col min="4865" max="4865" width="1.875" style="1480" customWidth="1"/>
    <col min="4866" max="4866" width="10.125" style="1480" customWidth="1"/>
    <col min="4867" max="4867" width="3.625" style="1480" customWidth="1"/>
    <col min="4868" max="4868" width="18.75" style="1480" customWidth="1"/>
    <col min="4869" max="4869" width="21.25" style="1480" customWidth="1"/>
    <col min="4870" max="4874" width="12.625" style="1480" customWidth="1"/>
    <col min="4875" max="5120" width="9" style="1480" customWidth="1"/>
    <col min="5121" max="5121" width="1.875" style="1480" customWidth="1"/>
    <col min="5122" max="5122" width="10.125" style="1480" customWidth="1"/>
    <col min="5123" max="5123" width="3.625" style="1480" customWidth="1"/>
    <col min="5124" max="5124" width="18.75" style="1480" customWidth="1"/>
    <col min="5125" max="5125" width="21.25" style="1480" customWidth="1"/>
    <col min="5126" max="5130" width="12.625" style="1480" customWidth="1"/>
    <col min="5131" max="5376" width="9" style="1480" customWidth="1"/>
    <col min="5377" max="5377" width="1.875" style="1480" customWidth="1"/>
    <col min="5378" max="5378" width="10.125" style="1480" customWidth="1"/>
    <col min="5379" max="5379" width="3.625" style="1480" customWidth="1"/>
    <col min="5380" max="5380" width="18.75" style="1480" customWidth="1"/>
    <col min="5381" max="5381" width="21.25" style="1480" customWidth="1"/>
    <col min="5382" max="5386" width="12.625" style="1480" customWidth="1"/>
    <col min="5387" max="5632" width="9" style="1480" customWidth="1"/>
    <col min="5633" max="5633" width="1.875" style="1480" customWidth="1"/>
    <col min="5634" max="5634" width="10.125" style="1480" customWidth="1"/>
    <col min="5635" max="5635" width="3.625" style="1480" customWidth="1"/>
    <col min="5636" max="5636" width="18.75" style="1480" customWidth="1"/>
    <col min="5637" max="5637" width="21.25" style="1480" customWidth="1"/>
    <col min="5638" max="5642" width="12.625" style="1480" customWidth="1"/>
    <col min="5643" max="5888" width="9" style="1480" customWidth="1"/>
    <col min="5889" max="5889" width="1.875" style="1480" customWidth="1"/>
    <col min="5890" max="5890" width="10.125" style="1480" customWidth="1"/>
    <col min="5891" max="5891" width="3.625" style="1480" customWidth="1"/>
    <col min="5892" max="5892" width="18.75" style="1480" customWidth="1"/>
    <col min="5893" max="5893" width="21.25" style="1480" customWidth="1"/>
    <col min="5894" max="5898" width="12.625" style="1480" customWidth="1"/>
    <col min="5899" max="6144" width="9" style="1480" customWidth="1"/>
    <col min="6145" max="6145" width="1.875" style="1480" customWidth="1"/>
    <col min="6146" max="6146" width="10.125" style="1480" customWidth="1"/>
    <col min="6147" max="6147" width="3.625" style="1480" customWidth="1"/>
    <col min="6148" max="6148" width="18.75" style="1480" customWidth="1"/>
    <col min="6149" max="6149" width="21.25" style="1480" customWidth="1"/>
    <col min="6150" max="6154" width="12.625" style="1480" customWidth="1"/>
    <col min="6155" max="6400" width="9" style="1480" customWidth="1"/>
    <col min="6401" max="6401" width="1.875" style="1480" customWidth="1"/>
    <col min="6402" max="6402" width="10.125" style="1480" customWidth="1"/>
    <col min="6403" max="6403" width="3.625" style="1480" customWidth="1"/>
    <col min="6404" max="6404" width="18.75" style="1480" customWidth="1"/>
    <col min="6405" max="6405" width="21.25" style="1480" customWidth="1"/>
    <col min="6406" max="6410" width="12.625" style="1480" customWidth="1"/>
    <col min="6411" max="6656" width="9" style="1480" customWidth="1"/>
    <col min="6657" max="6657" width="1.875" style="1480" customWidth="1"/>
    <col min="6658" max="6658" width="10.125" style="1480" customWidth="1"/>
    <col min="6659" max="6659" width="3.625" style="1480" customWidth="1"/>
    <col min="6660" max="6660" width="18.75" style="1480" customWidth="1"/>
    <col min="6661" max="6661" width="21.25" style="1480" customWidth="1"/>
    <col min="6662" max="6666" width="12.625" style="1480" customWidth="1"/>
    <col min="6667" max="6912" width="9" style="1480" customWidth="1"/>
    <col min="6913" max="6913" width="1.875" style="1480" customWidth="1"/>
    <col min="6914" max="6914" width="10.125" style="1480" customWidth="1"/>
    <col min="6915" max="6915" width="3.625" style="1480" customWidth="1"/>
    <col min="6916" max="6916" width="18.75" style="1480" customWidth="1"/>
    <col min="6917" max="6917" width="21.25" style="1480" customWidth="1"/>
    <col min="6918" max="6922" width="12.625" style="1480" customWidth="1"/>
    <col min="6923" max="7168" width="9" style="1480" customWidth="1"/>
    <col min="7169" max="7169" width="1.875" style="1480" customWidth="1"/>
    <col min="7170" max="7170" width="10.125" style="1480" customWidth="1"/>
    <col min="7171" max="7171" width="3.625" style="1480" customWidth="1"/>
    <col min="7172" max="7172" width="18.75" style="1480" customWidth="1"/>
    <col min="7173" max="7173" width="21.25" style="1480" customWidth="1"/>
    <col min="7174" max="7178" width="12.625" style="1480" customWidth="1"/>
    <col min="7179" max="7424" width="9" style="1480" customWidth="1"/>
    <col min="7425" max="7425" width="1.875" style="1480" customWidth="1"/>
    <col min="7426" max="7426" width="10.125" style="1480" customWidth="1"/>
    <col min="7427" max="7427" width="3.625" style="1480" customWidth="1"/>
    <col min="7428" max="7428" width="18.75" style="1480" customWidth="1"/>
    <col min="7429" max="7429" width="21.25" style="1480" customWidth="1"/>
    <col min="7430" max="7434" width="12.625" style="1480" customWidth="1"/>
    <col min="7435" max="7680" width="9" style="1480" customWidth="1"/>
    <col min="7681" max="7681" width="1.875" style="1480" customWidth="1"/>
    <col min="7682" max="7682" width="10.125" style="1480" customWidth="1"/>
    <col min="7683" max="7683" width="3.625" style="1480" customWidth="1"/>
    <col min="7684" max="7684" width="18.75" style="1480" customWidth="1"/>
    <col min="7685" max="7685" width="21.25" style="1480" customWidth="1"/>
    <col min="7686" max="7690" width="12.625" style="1480" customWidth="1"/>
    <col min="7691" max="7936" width="9" style="1480" customWidth="1"/>
    <col min="7937" max="7937" width="1.875" style="1480" customWidth="1"/>
    <col min="7938" max="7938" width="10.125" style="1480" customWidth="1"/>
    <col min="7939" max="7939" width="3.625" style="1480" customWidth="1"/>
    <col min="7940" max="7940" width="18.75" style="1480" customWidth="1"/>
    <col min="7941" max="7941" width="21.25" style="1480" customWidth="1"/>
    <col min="7942" max="7946" width="12.625" style="1480" customWidth="1"/>
    <col min="7947" max="8192" width="9" style="1480" customWidth="1"/>
    <col min="8193" max="8193" width="1.875" style="1480" customWidth="1"/>
    <col min="8194" max="8194" width="10.125" style="1480" customWidth="1"/>
    <col min="8195" max="8195" width="3.625" style="1480" customWidth="1"/>
    <col min="8196" max="8196" width="18.75" style="1480" customWidth="1"/>
    <col min="8197" max="8197" width="21.25" style="1480" customWidth="1"/>
    <col min="8198" max="8202" width="12.625" style="1480" customWidth="1"/>
    <col min="8203" max="8448" width="9" style="1480" customWidth="1"/>
    <col min="8449" max="8449" width="1.875" style="1480" customWidth="1"/>
    <col min="8450" max="8450" width="10.125" style="1480" customWidth="1"/>
    <col min="8451" max="8451" width="3.625" style="1480" customWidth="1"/>
    <col min="8452" max="8452" width="18.75" style="1480" customWidth="1"/>
    <col min="8453" max="8453" width="21.25" style="1480" customWidth="1"/>
    <col min="8454" max="8458" width="12.625" style="1480" customWidth="1"/>
    <col min="8459" max="8704" width="9" style="1480" customWidth="1"/>
    <col min="8705" max="8705" width="1.875" style="1480" customWidth="1"/>
    <col min="8706" max="8706" width="10.125" style="1480" customWidth="1"/>
    <col min="8707" max="8707" width="3.625" style="1480" customWidth="1"/>
    <col min="8708" max="8708" width="18.75" style="1480" customWidth="1"/>
    <col min="8709" max="8709" width="21.25" style="1480" customWidth="1"/>
    <col min="8710" max="8714" width="12.625" style="1480" customWidth="1"/>
    <col min="8715" max="8960" width="9" style="1480" customWidth="1"/>
    <col min="8961" max="8961" width="1.875" style="1480" customWidth="1"/>
    <col min="8962" max="8962" width="10.125" style="1480" customWidth="1"/>
    <col min="8963" max="8963" width="3.625" style="1480" customWidth="1"/>
    <col min="8964" max="8964" width="18.75" style="1480" customWidth="1"/>
    <col min="8965" max="8965" width="21.25" style="1480" customWidth="1"/>
    <col min="8966" max="8970" width="12.625" style="1480" customWidth="1"/>
    <col min="8971" max="9216" width="9" style="1480" customWidth="1"/>
    <col min="9217" max="9217" width="1.875" style="1480" customWidth="1"/>
    <col min="9218" max="9218" width="10.125" style="1480" customWidth="1"/>
    <col min="9219" max="9219" width="3.625" style="1480" customWidth="1"/>
    <col min="9220" max="9220" width="18.75" style="1480" customWidth="1"/>
    <col min="9221" max="9221" width="21.25" style="1480" customWidth="1"/>
    <col min="9222" max="9226" width="12.625" style="1480" customWidth="1"/>
    <col min="9227" max="9472" width="9" style="1480" customWidth="1"/>
    <col min="9473" max="9473" width="1.875" style="1480" customWidth="1"/>
    <col min="9474" max="9474" width="10.125" style="1480" customWidth="1"/>
    <col min="9475" max="9475" width="3.625" style="1480" customWidth="1"/>
    <col min="9476" max="9476" width="18.75" style="1480" customWidth="1"/>
    <col min="9477" max="9477" width="21.25" style="1480" customWidth="1"/>
    <col min="9478" max="9482" width="12.625" style="1480" customWidth="1"/>
    <col min="9483" max="9728" width="9" style="1480" customWidth="1"/>
    <col min="9729" max="9729" width="1.875" style="1480" customWidth="1"/>
    <col min="9730" max="9730" width="10.125" style="1480" customWidth="1"/>
    <col min="9731" max="9731" width="3.625" style="1480" customWidth="1"/>
    <col min="9732" max="9732" width="18.75" style="1480" customWidth="1"/>
    <col min="9733" max="9733" width="21.25" style="1480" customWidth="1"/>
    <col min="9734" max="9738" width="12.625" style="1480" customWidth="1"/>
    <col min="9739" max="9984" width="9" style="1480" customWidth="1"/>
    <col min="9985" max="9985" width="1.875" style="1480" customWidth="1"/>
    <col min="9986" max="9986" width="10.125" style="1480" customWidth="1"/>
    <col min="9987" max="9987" width="3.625" style="1480" customWidth="1"/>
    <col min="9988" max="9988" width="18.75" style="1480" customWidth="1"/>
    <col min="9989" max="9989" width="21.25" style="1480" customWidth="1"/>
    <col min="9990" max="9994" width="12.625" style="1480" customWidth="1"/>
    <col min="9995" max="10240" width="9" style="1480" customWidth="1"/>
    <col min="10241" max="10241" width="1.875" style="1480" customWidth="1"/>
    <col min="10242" max="10242" width="10.125" style="1480" customWidth="1"/>
    <col min="10243" max="10243" width="3.625" style="1480" customWidth="1"/>
    <col min="10244" max="10244" width="18.75" style="1480" customWidth="1"/>
    <col min="10245" max="10245" width="21.25" style="1480" customWidth="1"/>
    <col min="10246" max="10250" width="12.625" style="1480" customWidth="1"/>
    <col min="10251" max="10496" width="9" style="1480" customWidth="1"/>
    <col min="10497" max="10497" width="1.875" style="1480" customWidth="1"/>
    <col min="10498" max="10498" width="10.125" style="1480" customWidth="1"/>
    <col min="10499" max="10499" width="3.625" style="1480" customWidth="1"/>
    <col min="10500" max="10500" width="18.75" style="1480" customWidth="1"/>
    <col min="10501" max="10501" width="21.25" style="1480" customWidth="1"/>
    <col min="10502" max="10506" width="12.625" style="1480" customWidth="1"/>
    <col min="10507" max="10752" width="9" style="1480" customWidth="1"/>
    <col min="10753" max="10753" width="1.875" style="1480" customWidth="1"/>
    <col min="10754" max="10754" width="10.125" style="1480" customWidth="1"/>
    <col min="10755" max="10755" width="3.625" style="1480" customWidth="1"/>
    <col min="10756" max="10756" width="18.75" style="1480" customWidth="1"/>
    <col min="10757" max="10757" width="21.25" style="1480" customWidth="1"/>
    <col min="10758" max="10762" width="12.625" style="1480" customWidth="1"/>
    <col min="10763" max="11008" width="9" style="1480" customWidth="1"/>
    <col min="11009" max="11009" width="1.875" style="1480" customWidth="1"/>
    <col min="11010" max="11010" width="10.125" style="1480" customWidth="1"/>
    <col min="11011" max="11011" width="3.625" style="1480" customWidth="1"/>
    <col min="11012" max="11012" width="18.75" style="1480" customWidth="1"/>
    <col min="11013" max="11013" width="21.25" style="1480" customWidth="1"/>
    <col min="11014" max="11018" width="12.625" style="1480" customWidth="1"/>
    <col min="11019" max="11264" width="9" style="1480" customWidth="1"/>
    <col min="11265" max="11265" width="1.875" style="1480" customWidth="1"/>
    <col min="11266" max="11266" width="10.125" style="1480" customWidth="1"/>
    <col min="11267" max="11267" width="3.625" style="1480" customWidth="1"/>
    <col min="11268" max="11268" width="18.75" style="1480" customWidth="1"/>
    <col min="11269" max="11269" width="21.25" style="1480" customWidth="1"/>
    <col min="11270" max="11274" width="12.625" style="1480" customWidth="1"/>
    <col min="11275" max="11520" width="9" style="1480" customWidth="1"/>
    <col min="11521" max="11521" width="1.875" style="1480" customWidth="1"/>
    <col min="11522" max="11522" width="10.125" style="1480" customWidth="1"/>
    <col min="11523" max="11523" width="3.625" style="1480" customWidth="1"/>
    <col min="11524" max="11524" width="18.75" style="1480" customWidth="1"/>
    <col min="11525" max="11525" width="21.25" style="1480" customWidth="1"/>
    <col min="11526" max="11530" width="12.625" style="1480" customWidth="1"/>
    <col min="11531" max="11776" width="9" style="1480" customWidth="1"/>
    <col min="11777" max="11777" width="1.875" style="1480" customWidth="1"/>
    <col min="11778" max="11778" width="10.125" style="1480" customWidth="1"/>
    <col min="11779" max="11779" width="3.625" style="1480" customWidth="1"/>
    <col min="11780" max="11780" width="18.75" style="1480" customWidth="1"/>
    <col min="11781" max="11781" width="21.25" style="1480" customWidth="1"/>
    <col min="11782" max="11786" width="12.625" style="1480" customWidth="1"/>
    <col min="11787" max="12032" width="9" style="1480" customWidth="1"/>
    <col min="12033" max="12033" width="1.875" style="1480" customWidth="1"/>
    <col min="12034" max="12034" width="10.125" style="1480" customWidth="1"/>
    <col min="12035" max="12035" width="3.625" style="1480" customWidth="1"/>
    <col min="12036" max="12036" width="18.75" style="1480" customWidth="1"/>
    <col min="12037" max="12037" width="21.25" style="1480" customWidth="1"/>
    <col min="12038" max="12042" width="12.625" style="1480" customWidth="1"/>
    <col min="12043" max="12288" width="9" style="1480" customWidth="1"/>
    <col min="12289" max="12289" width="1.875" style="1480" customWidth="1"/>
    <col min="12290" max="12290" width="10.125" style="1480" customWidth="1"/>
    <col min="12291" max="12291" width="3.625" style="1480" customWidth="1"/>
    <col min="12292" max="12292" width="18.75" style="1480" customWidth="1"/>
    <col min="12293" max="12293" width="21.25" style="1480" customWidth="1"/>
    <col min="12294" max="12298" width="12.625" style="1480" customWidth="1"/>
    <col min="12299" max="12544" width="9" style="1480" customWidth="1"/>
    <col min="12545" max="12545" width="1.875" style="1480" customWidth="1"/>
    <col min="12546" max="12546" width="10.125" style="1480" customWidth="1"/>
    <col min="12547" max="12547" width="3.625" style="1480" customWidth="1"/>
    <col min="12548" max="12548" width="18.75" style="1480" customWidth="1"/>
    <col min="12549" max="12549" width="21.25" style="1480" customWidth="1"/>
    <col min="12550" max="12554" width="12.625" style="1480" customWidth="1"/>
    <col min="12555" max="12800" width="9" style="1480" customWidth="1"/>
    <col min="12801" max="12801" width="1.875" style="1480" customWidth="1"/>
    <col min="12802" max="12802" width="10.125" style="1480" customWidth="1"/>
    <col min="12803" max="12803" width="3.625" style="1480" customWidth="1"/>
    <col min="12804" max="12804" width="18.75" style="1480" customWidth="1"/>
    <col min="12805" max="12805" width="21.25" style="1480" customWidth="1"/>
    <col min="12806" max="12810" width="12.625" style="1480" customWidth="1"/>
    <col min="12811" max="13056" width="9" style="1480" customWidth="1"/>
    <col min="13057" max="13057" width="1.875" style="1480" customWidth="1"/>
    <col min="13058" max="13058" width="10.125" style="1480" customWidth="1"/>
    <col min="13059" max="13059" width="3.625" style="1480" customWidth="1"/>
    <col min="13060" max="13060" width="18.75" style="1480" customWidth="1"/>
    <col min="13061" max="13061" width="21.25" style="1480" customWidth="1"/>
    <col min="13062" max="13066" width="12.625" style="1480" customWidth="1"/>
    <col min="13067" max="13312" width="9" style="1480" customWidth="1"/>
    <col min="13313" max="13313" width="1.875" style="1480" customWidth="1"/>
    <col min="13314" max="13314" width="10.125" style="1480" customWidth="1"/>
    <col min="13315" max="13315" width="3.625" style="1480" customWidth="1"/>
    <col min="13316" max="13316" width="18.75" style="1480" customWidth="1"/>
    <col min="13317" max="13317" width="21.25" style="1480" customWidth="1"/>
    <col min="13318" max="13322" width="12.625" style="1480" customWidth="1"/>
    <col min="13323" max="13568" width="9" style="1480" customWidth="1"/>
    <col min="13569" max="13569" width="1.875" style="1480" customWidth="1"/>
    <col min="13570" max="13570" width="10.125" style="1480" customWidth="1"/>
    <col min="13571" max="13571" width="3.625" style="1480" customWidth="1"/>
    <col min="13572" max="13572" width="18.75" style="1480" customWidth="1"/>
    <col min="13573" max="13573" width="21.25" style="1480" customWidth="1"/>
    <col min="13574" max="13578" width="12.625" style="1480" customWidth="1"/>
    <col min="13579" max="13824" width="9" style="1480" customWidth="1"/>
    <col min="13825" max="13825" width="1.875" style="1480" customWidth="1"/>
    <col min="13826" max="13826" width="10.125" style="1480" customWidth="1"/>
    <col min="13827" max="13827" width="3.625" style="1480" customWidth="1"/>
    <col min="13828" max="13828" width="18.75" style="1480" customWidth="1"/>
    <col min="13829" max="13829" width="21.25" style="1480" customWidth="1"/>
    <col min="13830" max="13834" width="12.625" style="1480" customWidth="1"/>
    <col min="13835" max="14080" width="9" style="1480" customWidth="1"/>
    <col min="14081" max="14081" width="1.875" style="1480" customWidth="1"/>
    <col min="14082" max="14082" width="10.125" style="1480" customWidth="1"/>
    <col min="14083" max="14083" width="3.625" style="1480" customWidth="1"/>
    <col min="14084" max="14084" width="18.75" style="1480" customWidth="1"/>
    <col min="14085" max="14085" width="21.25" style="1480" customWidth="1"/>
    <col min="14086" max="14090" width="12.625" style="1480" customWidth="1"/>
    <col min="14091" max="14336" width="9" style="1480" customWidth="1"/>
    <col min="14337" max="14337" width="1.875" style="1480" customWidth="1"/>
    <col min="14338" max="14338" width="10.125" style="1480" customWidth="1"/>
    <col min="14339" max="14339" width="3.625" style="1480" customWidth="1"/>
    <col min="14340" max="14340" width="18.75" style="1480" customWidth="1"/>
    <col min="14341" max="14341" width="21.25" style="1480" customWidth="1"/>
    <col min="14342" max="14346" width="12.625" style="1480" customWidth="1"/>
    <col min="14347" max="14592" width="9" style="1480" customWidth="1"/>
    <col min="14593" max="14593" width="1.875" style="1480" customWidth="1"/>
    <col min="14594" max="14594" width="10.125" style="1480" customWidth="1"/>
    <col min="14595" max="14595" width="3.625" style="1480" customWidth="1"/>
    <col min="14596" max="14596" width="18.75" style="1480" customWidth="1"/>
    <col min="14597" max="14597" width="21.25" style="1480" customWidth="1"/>
    <col min="14598" max="14602" width="12.625" style="1480" customWidth="1"/>
    <col min="14603" max="14848" width="9" style="1480" customWidth="1"/>
    <col min="14849" max="14849" width="1.875" style="1480" customWidth="1"/>
    <col min="14850" max="14850" width="10.125" style="1480" customWidth="1"/>
    <col min="14851" max="14851" width="3.625" style="1480" customWidth="1"/>
    <col min="14852" max="14852" width="18.75" style="1480" customWidth="1"/>
    <col min="14853" max="14853" width="21.25" style="1480" customWidth="1"/>
    <col min="14854" max="14858" width="12.625" style="1480" customWidth="1"/>
    <col min="14859" max="15104" width="9" style="1480" customWidth="1"/>
    <col min="15105" max="15105" width="1.875" style="1480" customWidth="1"/>
    <col min="15106" max="15106" width="10.125" style="1480" customWidth="1"/>
    <col min="15107" max="15107" width="3.625" style="1480" customWidth="1"/>
    <col min="15108" max="15108" width="18.75" style="1480" customWidth="1"/>
    <col min="15109" max="15109" width="21.25" style="1480" customWidth="1"/>
    <col min="15110" max="15114" width="12.625" style="1480" customWidth="1"/>
    <col min="15115" max="15360" width="9" style="1480" customWidth="1"/>
    <col min="15361" max="15361" width="1.875" style="1480" customWidth="1"/>
    <col min="15362" max="15362" width="10.125" style="1480" customWidth="1"/>
    <col min="15363" max="15363" width="3.625" style="1480" customWidth="1"/>
    <col min="15364" max="15364" width="18.75" style="1480" customWidth="1"/>
    <col min="15365" max="15365" width="21.25" style="1480" customWidth="1"/>
    <col min="15366" max="15370" width="12.625" style="1480" customWidth="1"/>
    <col min="15371" max="15616" width="9" style="1480" customWidth="1"/>
    <col min="15617" max="15617" width="1.875" style="1480" customWidth="1"/>
    <col min="15618" max="15618" width="10.125" style="1480" customWidth="1"/>
    <col min="15619" max="15619" width="3.625" style="1480" customWidth="1"/>
    <col min="15620" max="15620" width="18.75" style="1480" customWidth="1"/>
    <col min="15621" max="15621" width="21.25" style="1480" customWidth="1"/>
    <col min="15622" max="15626" width="12.625" style="1480" customWidth="1"/>
    <col min="15627" max="15872" width="9" style="1480" customWidth="1"/>
    <col min="15873" max="15873" width="1.875" style="1480" customWidth="1"/>
    <col min="15874" max="15874" width="10.125" style="1480" customWidth="1"/>
    <col min="15875" max="15875" width="3.625" style="1480" customWidth="1"/>
    <col min="15876" max="15876" width="18.75" style="1480" customWidth="1"/>
    <col min="15877" max="15877" width="21.25" style="1480" customWidth="1"/>
    <col min="15878" max="15882" width="12.625" style="1480" customWidth="1"/>
    <col min="15883" max="16128" width="9" style="1480" customWidth="1"/>
    <col min="16129" max="16129" width="1.875" style="1480" customWidth="1"/>
    <col min="16130" max="16130" width="10.125" style="1480" customWidth="1"/>
    <col min="16131" max="16131" width="3.625" style="1480" customWidth="1"/>
    <col min="16132" max="16132" width="18.75" style="1480" customWidth="1"/>
    <col min="16133" max="16133" width="21.25" style="1480" customWidth="1"/>
    <col min="16134" max="16138" width="12.625" style="1480" customWidth="1"/>
    <col min="16139" max="16384" width="9" style="1480" customWidth="1"/>
  </cols>
  <sheetData>
    <row r="1" spans="1:12" s="1480" customFormat="1" ht="20.100000000000001" customHeight="1">
      <c r="A1" s="1374"/>
      <c r="B1" s="307"/>
      <c r="C1" s="307"/>
      <c r="D1" s="307"/>
      <c r="E1" s="307"/>
      <c r="F1" s="307"/>
      <c r="G1" s="307"/>
      <c r="H1" s="307"/>
      <c r="I1" s="307"/>
      <c r="J1" s="307"/>
      <c r="K1" s="307"/>
      <c r="L1" s="307"/>
    </row>
    <row r="2" spans="1:12" s="1480" customFormat="1" ht="20.100000000000001" customHeight="1">
      <c r="A2" s="1374"/>
      <c r="B2" s="307"/>
      <c r="C2" s="307"/>
      <c r="D2" s="307"/>
      <c r="E2" s="307"/>
      <c r="F2" s="1384"/>
      <c r="G2" s="1384"/>
      <c r="H2" s="307"/>
      <c r="I2" s="1384" t="s">
        <v>495</v>
      </c>
      <c r="J2" s="1384"/>
      <c r="K2" s="1384"/>
      <c r="L2" s="1384"/>
    </row>
    <row r="3" spans="1:12" s="1480" customFormat="1" ht="20.100000000000001" customHeight="1">
      <c r="A3" s="1374"/>
      <c r="B3" s="307"/>
      <c r="C3" s="307"/>
      <c r="D3" s="307"/>
      <c r="E3" s="307"/>
      <c r="F3" s="1384"/>
      <c r="G3" s="1384"/>
      <c r="H3" s="307"/>
      <c r="I3" s="307"/>
      <c r="J3" s="307"/>
      <c r="K3" s="307"/>
      <c r="L3" s="307"/>
    </row>
    <row r="4" spans="1:12" ht="18.75">
      <c r="B4" s="1639" t="s">
        <v>1203</v>
      </c>
      <c r="C4" s="1639"/>
      <c r="D4" s="1639"/>
      <c r="E4" s="1639"/>
      <c r="F4" s="1639"/>
      <c r="G4" s="1639"/>
      <c r="H4" s="1639"/>
      <c r="I4" s="1639"/>
      <c r="J4" s="1639"/>
      <c r="K4" s="1639"/>
      <c r="L4" s="1639"/>
    </row>
    <row r="5" spans="1:12" ht="19.5">
      <c r="B5" s="1640"/>
      <c r="C5" s="1640"/>
      <c r="D5" s="1640"/>
      <c r="E5" s="1640"/>
      <c r="F5" s="1640"/>
      <c r="G5" s="1640"/>
      <c r="H5" s="1640"/>
      <c r="I5" s="1640"/>
      <c r="J5" s="1640"/>
      <c r="K5" s="1640"/>
      <c r="L5" s="1640"/>
    </row>
    <row r="6" spans="1:12" ht="30" customHeight="1">
      <c r="B6" s="1641" t="s">
        <v>104</v>
      </c>
      <c r="C6" s="1653"/>
      <c r="D6" s="1653"/>
      <c r="E6" s="1677"/>
      <c r="F6" s="1677"/>
      <c r="G6" s="1677"/>
      <c r="H6" s="1677"/>
      <c r="I6" s="1677"/>
      <c r="J6" s="1707"/>
      <c r="K6" s="1707"/>
      <c r="L6" s="1721"/>
    </row>
    <row r="7" spans="1:12" ht="30" customHeight="1">
      <c r="B7" s="1642" t="s">
        <v>485</v>
      </c>
      <c r="C7" s="1654"/>
      <c r="D7" s="1654"/>
      <c r="E7" s="1678" t="s">
        <v>198</v>
      </c>
      <c r="F7" s="1678"/>
      <c r="G7" s="1678"/>
      <c r="H7" s="1678"/>
      <c r="I7" s="1678"/>
      <c r="J7" s="1708"/>
      <c r="K7" s="1708"/>
      <c r="L7" s="1722"/>
    </row>
    <row r="8" spans="1:12" ht="30" customHeight="1">
      <c r="B8" s="1643" t="s">
        <v>1201</v>
      </c>
      <c r="C8" s="1655">
        <v>1</v>
      </c>
      <c r="D8" s="1668" t="s">
        <v>1199</v>
      </c>
      <c r="E8" s="1658"/>
      <c r="F8" s="1658"/>
      <c r="G8" s="1658"/>
      <c r="H8" s="1658"/>
      <c r="I8" s="1658"/>
      <c r="J8" s="1418"/>
      <c r="K8" s="1418"/>
      <c r="L8" s="1723"/>
    </row>
    <row r="9" spans="1:12" ht="30" customHeight="1">
      <c r="B9" s="1643"/>
      <c r="C9" s="1656">
        <v>2</v>
      </c>
      <c r="D9" s="1669" t="s">
        <v>358</v>
      </c>
      <c r="E9" s="1645" t="s">
        <v>746</v>
      </c>
      <c r="F9" s="1681" t="s">
        <v>1198</v>
      </c>
      <c r="G9" s="1692" t="s">
        <v>1197</v>
      </c>
      <c r="H9" s="1702"/>
      <c r="I9" s="1702"/>
      <c r="J9" s="1702"/>
      <c r="K9" s="1715"/>
      <c r="L9" s="1724" t="s">
        <v>298</v>
      </c>
    </row>
    <row r="10" spans="1:12" ht="30" customHeight="1">
      <c r="B10" s="1643"/>
      <c r="C10" s="1656"/>
      <c r="D10" s="1669"/>
      <c r="E10" s="1646"/>
      <c r="F10" s="1682"/>
      <c r="G10" s="1693" t="s">
        <v>1675</v>
      </c>
      <c r="H10" s="1703" t="s">
        <v>1676</v>
      </c>
      <c r="I10" s="1703" t="s">
        <v>1671</v>
      </c>
      <c r="J10" s="1709" t="s">
        <v>1672</v>
      </c>
      <c r="K10" s="1716" t="s">
        <v>1673</v>
      </c>
      <c r="L10" s="1725"/>
    </row>
    <row r="11" spans="1:12" ht="30" customHeight="1">
      <c r="B11" s="1643"/>
      <c r="C11" s="1656"/>
      <c r="D11" s="1669"/>
      <c r="E11" s="1646"/>
      <c r="F11" s="1683"/>
      <c r="G11" s="1694"/>
      <c r="H11" s="1704"/>
      <c r="I11" s="1704"/>
      <c r="J11" s="1710"/>
      <c r="K11" s="1717"/>
      <c r="L11" s="1726"/>
    </row>
    <row r="12" spans="1:12" ht="30" customHeight="1">
      <c r="B12" s="1643"/>
      <c r="C12" s="1656"/>
      <c r="D12" s="1669"/>
      <c r="E12" s="1646"/>
      <c r="F12" s="1683"/>
      <c r="G12" s="1694"/>
      <c r="H12" s="1704"/>
      <c r="I12" s="1704"/>
      <c r="J12" s="1710"/>
      <c r="K12" s="1717"/>
      <c r="L12" s="1726"/>
    </row>
    <row r="13" spans="1:12" ht="30" customHeight="1">
      <c r="B13" s="1643"/>
      <c r="C13" s="1656"/>
      <c r="D13" s="1669"/>
      <c r="E13" s="1646"/>
      <c r="F13" s="1683"/>
      <c r="G13" s="1694"/>
      <c r="H13" s="1704"/>
      <c r="I13" s="1704"/>
      <c r="J13" s="1710"/>
      <c r="K13" s="1717"/>
      <c r="L13" s="1726"/>
    </row>
    <row r="14" spans="1:12" ht="30" customHeight="1">
      <c r="B14" s="1643"/>
      <c r="C14" s="1656"/>
      <c r="D14" s="1669"/>
      <c r="E14" s="1647" t="s">
        <v>543</v>
      </c>
      <c r="F14" s="1662"/>
      <c r="G14" s="1695"/>
      <c r="H14" s="1705"/>
      <c r="I14" s="1705"/>
      <c r="J14" s="1711"/>
      <c r="K14" s="1718"/>
      <c r="L14" s="1727"/>
    </row>
    <row r="15" spans="1:12" ht="30" customHeight="1">
      <c r="B15" s="1643"/>
      <c r="C15" s="1657">
        <v>3</v>
      </c>
      <c r="D15" s="1657" t="s">
        <v>663</v>
      </c>
      <c r="E15" s="1661" t="s">
        <v>1196</v>
      </c>
      <c r="F15" s="1684"/>
      <c r="G15" s="1696"/>
      <c r="H15" s="1696"/>
      <c r="I15" s="1696"/>
      <c r="J15" s="1696"/>
      <c r="K15" s="1696"/>
      <c r="L15" s="1728"/>
    </row>
    <row r="16" spans="1:12" ht="30" customHeight="1">
      <c r="B16" s="1643"/>
      <c r="C16" s="1658"/>
      <c r="D16" s="1658"/>
      <c r="E16" s="1661" t="s">
        <v>1195</v>
      </c>
      <c r="F16" s="1684"/>
      <c r="G16" s="1696"/>
      <c r="H16" s="1696"/>
      <c r="I16" s="1696"/>
      <c r="J16" s="1696"/>
      <c r="K16" s="1696"/>
      <c r="L16" s="1728"/>
    </row>
    <row r="17" spans="2:12" ht="30" customHeight="1">
      <c r="B17" s="1643"/>
      <c r="C17" s="1658"/>
      <c r="D17" s="1658"/>
      <c r="E17" s="1661" t="s">
        <v>189</v>
      </c>
      <c r="F17" s="1684"/>
      <c r="G17" s="1696"/>
      <c r="H17" s="1696"/>
      <c r="I17" s="1696"/>
      <c r="J17" s="1696"/>
      <c r="K17" s="1696"/>
      <c r="L17" s="1728"/>
    </row>
    <row r="18" spans="2:12" ht="30" customHeight="1">
      <c r="B18" s="1643"/>
      <c r="C18" s="1658"/>
      <c r="D18" s="1658"/>
      <c r="E18" s="1679" t="s">
        <v>1251</v>
      </c>
      <c r="F18" s="1685"/>
      <c r="G18" s="1697"/>
      <c r="H18" s="1697"/>
      <c r="I18" s="1697"/>
      <c r="J18" s="1697"/>
      <c r="K18" s="1697"/>
      <c r="L18" s="1729"/>
    </row>
    <row r="19" spans="2:12" ht="30" customHeight="1">
      <c r="B19" s="1643"/>
      <c r="C19" s="1659"/>
      <c r="D19" s="1659"/>
      <c r="E19" s="1679" t="s">
        <v>385</v>
      </c>
      <c r="F19" s="1685"/>
      <c r="G19" s="1697"/>
      <c r="H19" s="1697"/>
      <c r="I19" s="1697"/>
      <c r="J19" s="1697"/>
      <c r="K19" s="1697"/>
      <c r="L19" s="1729"/>
    </row>
    <row r="20" spans="2:12" ht="30" customHeight="1">
      <c r="B20" s="1643"/>
      <c r="C20" s="1657">
        <v>4</v>
      </c>
      <c r="D20" s="1657" t="s">
        <v>519</v>
      </c>
      <c r="E20" s="1661" t="s">
        <v>1196</v>
      </c>
      <c r="F20" s="1684"/>
      <c r="G20" s="1696"/>
      <c r="H20" s="1696"/>
      <c r="I20" s="1696"/>
      <c r="J20" s="1696"/>
      <c r="K20" s="1696"/>
      <c r="L20" s="1728"/>
    </row>
    <row r="21" spans="2:12" ht="30" customHeight="1">
      <c r="B21" s="1643"/>
      <c r="C21" s="1658"/>
      <c r="D21" s="1658"/>
      <c r="E21" s="1661" t="s">
        <v>1195</v>
      </c>
      <c r="F21" s="1684"/>
      <c r="G21" s="1696"/>
      <c r="H21" s="1696"/>
      <c r="I21" s="1696"/>
      <c r="J21" s="1696"/>
      <c r="K21" s="1696"/>
      <c r="L21" s="1728"/>
    </row>
    <row r="22" spans="2:12" ht="30" customHeight="1">
      <c r="B22" s="1643"/>
      <c r="C22" s="1658"/>
      <c r="D22" s="1658"/>
      <c r="E22" s="1661" t="s">
        <v>189</v>
      </c>
      <c r="F22" s="1684"/>
      <c r="G22" s="1696"/>
      <c r="H22" s="1696"/>
      <c r="I22" s="1696"/>
      <c r="J22" s="1696"/>
      <c r="K22" s="1696"/>
      <c r="L22" s="1728"/>
    </row>
    <row r="23" spans="2:12" ht="30" customHeight="1">
      <c r="B23" s="1643"/>
      <c r="C23" s="1658"/>
      <c r="D23" s="1658"/>
      <c r="E23" s="1679" t="s">
        <v>1251</v>
      </c>
      <c r="F23" s="1685"/>
      <c r="G23" s="1697"/>
      <c r="H23" s="1697"/>
      <c r="I23" s="1697"/>
      <c r="J23" s="1697"/>
      <c r="K23" s="1697"/>
      <c r="L23" s="1729"/>
    </row>
    <row r="24" spans="2:12" ht="19.5" customHeight="1">
      <c r="B24" s="1643"/>
      <c r="C24" s="1659"/>
      <c r="D24" s="1659"/>
      <c r="E24" s="1679" t="s">
        <v>385</v>
      </c>
      <c r="F24" s="1685"/>
      <c r="G24" s="1697"/>
      <c r="H24" s="1697"/>
      <c r="I24" s="1697"/>
      <c r="J24" s="1697"/>
      <c r="K24" s="1697"/>
      <c r="L24" s="1729"/>
    </row>
    <row r="25" spans="2:12" ht="19.5" customHeight="1">
      <c r="B25" s="1643"/>
      <c r="C25" s="1657">
        <v>5</v>
      </c>
      <c r="D25" s="1657" t="s">
        <v>873</v>
      </c>
      <c r="E25" s="1661" t="s">
        <v>1196</v>
      </c>
      <c r="F25" s="1684"/>
      <c r="G25" s="1696"/>
      <c r="H25" s="1696"/>
      <c r="I25" s="1696"/>
      <c r="J25" s="1696"/>
      <c r="K25" s="1696"/>
      <c r="L25" s="1728"/>
    </row>
    <row r="26" spans="2:12" ht="19.5" customHeight="1">
      <c r="B26" s="1643"/>
      <c r="C26" s="1658"/>
      <c r="D26" s="1658"/>
      <c r="E26" s="1661" t="s">
        <v>1195</v>
      </c>
      <c r="F26" s="1684"/>
      <c r="G26" s="1696"/>
      <c r="H26" s="1696"/>
      <c r="I26" s="1696"/>
      <c r="J26" s="1696"/>
      <c r="K26" s="1696"/>
      <c r="L26" s="1728"/>
    </row>
    <row r="27" spans="2:12" ht="19.5" customHeight="1">
      <c r="B27" s="1643"/>
      <c r="C27" s="1658"/>
      <c r="D27" s="1658"/>
      <c r="E27" s="1661" t="s">
        <v>189</v>
      </c>
      <c r="F27" s="1684"/>
      <c r="G27" s="1696"/>
      <c r="H27" s="1696"/>
      <c r="I27" s="1696"/>
      <c r="J27" s="1696"/>
      <c r="K27" s="1696"/>
      <c r="L27" s="1728"/>
    </row>
    <row r="28" spans="2:12" ht="36" customHeight="1">
      <c r="B28" s="1643"/>
      <c r="C28" s="1658"/>
      <c r="D28" s="1658"/>
      <c r="E28" s="1679" t="s">
        <v>1251</v>
      </c>
      <c r="F28" s="1685"/>
      <c r="G28" s="1697"/>
      <c r="H28" s="1697"/>
      <c r="I28" s="1697"/>
      <c r="J28" s="1697"/>
      <c r="K28" s="1697"/>
      <c r="L28" s="1729"/>
    </row>
    <row r="29" spans="2:12" ht="36" customHeight="1">
      <c r="B29" s="1643"/>
      <c r="C29" s="1659"/>
      <c r="D29" s="1659"/>
      <c r="E29" s="1679" t="s">
        <v>385</v>
      </c>
      <c r="F29" s="1685"/>
      <c r="G29" s="1697"/>
      <c r="H29" s="1697"/>
      <c r="I29" s="1697"/>
      <c r="J29" s="1697"/>
      <c r="K29" s="1697"/>
      <c r="L29" s="1729"/>
    </row>
    <row r="30" spans="2:12" ht="36" customHeight="1">
      <c r="B30" s="1643"/>
      <c r="C30" s="1656">
        <v>6</v>
      </c>
      <c r="D30" s="1656" t="s">
        <v>944</v>
      </c>
      <c r="E30" s="1417"/>
      <c r="F30" s="1686"/>
      <c r="G30" s="1686"/>
      <c r="H30" s="1686"/>
      <c r="I30" s="1686"/>
      <c r="J30" s="1686"/>
      <c r="K30" s="1686"/>
      <c r="L30" s="1730"/>
    </row>
    <row r="31" spans="2:12" ht="36" customHeight="1">
      <c r="B31" s="1643"/>
      <c r="C31" s="1656"/>
      <c r="D31" s="1656"/>
      <c r="E31" s="1419"/>
      <c r="F31" s="1687"/>
      <c r="G31" s="1687"/>
      <c r="H31" s="1687"/>
      <c r="I31" s="1687"/>
      <c r="J31" s="1687"/>
      <c r="K31" s="1687"/>
      <c r="L31" s="1731"/>
    </row>
    <row r="32" spans="2:12" ht="30" customHeight="1">
      <c r="B32" s="1643"/>
      <c r="C32" s="1655">
        <v>7</v>
      </c>
      <c r="D32" s="1657" t="s">
        <v>1123</v>
      </c>
      <c r="E32" s="1417"/>
      <c r="F32" s="1686"/>
      <c r="G32" s="1686"/>
      <c r="H32" s="1686"/>
      <c r="I32" s="1686"/>
      <c r="J32" s="1686"/>
      <c r="K32" s="1686"/>
      <c r="L32" s="1730"/>
    </row>
    <row r="33" spans="2:12" ht="30" customHeight="1">
      <c r="B33" s="1644"/>
      <c r="C33" s="1655"/>
      <c r="D33" s="1658"/>
      <c r="E33" s="1418"/>
      <c r="F33" s="1688"/>
      <c r="G33" s="1688"/>
      <c r="H33" s="1688"/>
      <c r="I33" s="1688"/>
      <c r="J33" s="1688"/>
      <c r="K33" s="1688"/>
      <c r="L33" s="1732"/>
    </row>
    <row r="34" spans="2:12" ht="42" customHeight="1">
      <c r="B34" s="1645" t="s">
        <v>1194</v>
      </c>
      <c r="C34" s="1660">
        <v>1</v>
      </c>
      <c r="D34" s="1660" t="s">
        <v>1193</v>
      </c>
      <c r="E34" s="1660"/>
      <c r="F34" s="1660"/>
      <c r="G34" s="1660"/>
      <c r="H34" s="1660"/>
      <c r="I34" s="1660"/>
      <c r="J34" s="1712"/>
      <c r="K34" s="1712"/>
      <c r="L34" s="1733"/>
    </row>
    <row r="35" spans="2:12" ht="30" customHeight="1">
      <c r="B35" s="1646"/>
      <c r="C35" s="1661">
        <v>2</v>
      </c>
      <c r="D35" s="1670" t="s">
        <v>53</v>
      </c>
      <c r="E35" s="1661"/>
      <c r="F35" s="1661"/>
      <c r="G35" s="1661"/>
      <c r="H35" s="1661"/>
      <c r="I35" s="1661"/>
      <c r="J35" s="1713"/>
      <c r="K35" s="1713"/>
      <c r="L35" s="1427"/>
    </row>
    <row r="36" spans="2:12" ht="30" customHeight="1">
      <c r="B36" s="1646"/>
      <c r="C36" s="1661">
        <v>3</v>
      </c>
      <c r="D36" s="1671" t="s">
        <v>1159</v>
      </c>
      <c r="E36" s="1661"/>
      <c r="F36" s="1661"/>
      <c r="G36" s="1661"/>
      <c r="H36" s="1661"/>
      <c r="I36" s="1661"/>
      <c r="J36" s="1713"/>
      <c r="K36" s="1713"/>
      <c r="L36" s="1427"/>
    </row>
    <row r="37" spans="2:12" ht="30" customHeight="1">
      <c r="B37" s="1647"/>
      <c r="C37" s="1662">
        <v>4</v>
      </c>
      <c r="D37" s="1662" t="s">
        <v>1123</v>
      </c>
      <c r="E37" s="1662"/>
      <c r="F37" s="1662"/>
      <c r="G37" s="1662"/>
      <c r="H37" s="1662"/>
      <c r="I37" s="1662"/>
      <c r="J37" s="1714"/>
      <c r="K37" s="1714"/>
      <c r="L37" s="1734"/>
    </row>
    <row r="38" spans="2:12" ht="30" customHeight="1">
      <c r="B38" s="1648" t="s">
        <v>1566</v>
      </c>
      <c r="C38" s="1663">
        <v>1</v>
      </c>
      <c r="D38" s="1672" t="s">
        <v>1666</v>
      </c>
      <c r="E38" s="1663"/>
      <c r="F38" s="1689" t="s">
        <v>1193</v>
      </c>
      <c r="G38" s="1698"/>
      <c r="H38" s="1706" t="s">
        <v>747</v>
      </c>
      <c r="I38" s="1689" t="s">
        <v>1193</v>
      </c>
      <c r="J38" s="1698"/>
      <c r="K38" s="1719" t="s">
        <v>856</v>
      </c>
      <c r="L38" s="1735" t="s">
        <v>1674</v>
      </c>
    </row>
    <row r="39" spans="2:12">
      <c r="B39" s="1649"/>
      <c r="C39" s="1664"/>
      <c r="D39" s="1673"/>
      <c r="E39" s="1666" t="s">
        <v>1667</v>
      </c>
      <c r="F39" s="1690"/>
      <c r="G39" s="1699"/>
      <c r="H39" s="1679"/>
      <c r="I39" s="1690"/>
      <c r="J39" s="1699"/>
      <c r="K39" s="1690"/>
      <c r="L39" s="1736"/>
    </row>
    <row r="40" spans="2:12">
      <c r="B40" s="1649"/>
      <c r="C40" s="1664"/>
      <c r="D40" s="1673"/>
      <c r="E40" s="1665"/>
      <c r="F40" s="1690"/>
      <c r="G40" s="1699"/>
      <c r="H40" s="1679"/>
      <c r="I40" s="1690"/>
      <c r="J40" s="1699"/>
      <c r="K40" s="1720"/>
      <c r="L40" s="1737"/>
    </row>
    <row r="41" spans="2:12">
      <c r="B41" s="1649"/>
      <c r="C41" s="1664"/>
      <c r="D41" s="1673"/>
      <c r="E41" s="1666" t="s">
        <v>1668</v>
      </c>
      <c r="F41" s="1690"/>
      <c r="G41" s="1699"/>
      <c r="H41" s="1679"/>
      <c r="I41" s="1690"/>
      <c r="J41" s="1699"/>
      <c r="K41" s="1720"/>
      <c r="L41" s="1736"/>
    </row>
    <row r="42" spans="2:12">
      <c r="B42" s="1649"/>
      <c r="C42" s="1665"/>
      <c r="D42" s="1674"/>
      <c r="E42" s="1665"/>
      <c r="F42" s="1690"/>
      <c r="G42" s="1699"/>
      <c r="H42" s="1679"/>
      <c r="I42" s="1690"/>
      <c r="J42" s="1699"/>
      <c r="K42" s="1720"/>
      <c r="L42" s="1737"/>
    </row>
    <row r="43" spans="2:12">
      <c r="B43" s="1649"/>
      <c r="C43" s="1666">
        <v>2</v>
      </c>
      <c r="D43" s="1675" t="s">
        <v>280</v>
      </c>
      <c r="E43" s="1665" t="s">
        <v>1669</v>
      </c>
      <c r="F43" s="1690"/>
      <c r="G43" s="1700"/>
      <c r="H43" s="1700"/>
      <c r="I43" s="1700"/>
      <c r="J43" s="1700"/>
      <c r="K43" s="1700"/>
      <c r="L43" s="1738"/>
    </row>
    <row r="44" spans="2:12">
      <c r="B44" s="1649"/>
      <c r="C44" s="1664"/>
      <c r="D44" s="1673"/>
      <c r="E44" s="1666" t="s">
        <v>1670</v>
      </c>
      <c r="F44" s="1690"/>
      <c r="G44" s="1700"/>
      <c r="H44" s="1700"/>
      <c r="I44" s="1700"/>
      <c r="J44" s="1700"/>
      <c r="K44" s="1700"/>
      <c r="L44" s="1738"/>
    </row>
    <row r="45" spans="2:12">
      <c r="B45" s="1649"/>
      <c r="C45" s="1666">
        <v>3</v>
      </c>
      <c r="D45" s="1675" t="s">
        <v>672</v>
      </c>
      <c r="E45" s="1679" t="s">
        <v>1669</v>
      </c>
      <c r="F45" s="1690"/>
      <c r="G45" s="1700"/>
      <c r="H45" s="1700"/>
      <c r="I45" s="1700"/>
      <c r="J45" s="1700"/>
      <c r="K45" s="1700"/>
      <c r="L45" s="1738"/>
    </row>
    <row r="46" spans="2:12" ht="14.25">
      <c r="B46" s="1650"/>
      <c r="C46" s="1667"/>
      <c r="D46" s="1676"/>
      <c r="E46" s="1680" t="s">
        <v>1670</v>
      </c>
      <c r="F46" s="1691"/>
      <c r="G46" s="1701"/>
      <c r="H46" s="1701"/>
      <c r="I46" s="1701"/>
      <c r="J46" s="1701"/>
      <c r="K46" s="1701"/>
      <c r="L46" s="1739"/>
    </row>
    <row r="47" spans="2:12" ht="18" customHeight="1">
      <c r="B47" s="198" t="s">
        <v>1190</v>
      </c>
      <c r="C47" s="198"/>
      <c r="D47" s="198"/>
      <c r="E47" s="198"/>
      <c r="F47" s="198"/>
      <c r="G47" s="198"/>
      <c r="H47" s="198"/>
      <c r="I47" s="198"/>
      <c r="J47" s="198"/>
      <c r="K47" s="198"/>
      <c r="L47" s="198"/>
    </row>
    <row r="48" spans="2:12" ht="18" customHeight="1">
      <c r="B48" s="199" t="s">
        <v>679</v>
      </c>
      <c r="C48" s="199"/>
      <c r="D48" s="199"/>
      <c r="E48" s="199"/>
      <c r="F48" s="199"/>
      <c r="G48" s="199"/>
      <c r="H48" s="199"/>
      <c r="I48" s="199"/>
      <c r="J48" s="199"/>
      <c r="K48" s="199"/>
      <c r="L48" s="199"/>
    </row>
    <row r="49" spans="2:12" ht="33.75" customHeight="1">
      <c r="B49" s="199" t="s">
        <v>813</v>
      </c>
      <c r="C49" s="199"/>
      <c r="D49" s="199"/>
      <c r="E49" s="199"/>
      <c r="F49" s="199"/>
      <c r="G49" s="199"/>
      <c r="H49" s="199"/>
      <c r="I49" s="199"/>
      <c r="J49" s="199"/>
      <c r="K49" s="199"/>
      <c r="L49" s="199"/>
    </row>
    <row r="50" spans="2:12" ht="33.75" customHeight="1">
      <c r="B50" s="199" t="s">
        <v>1424</v>
      </c>
      <c r="C50" s="199"/>
      <c r="D50" s="199"/>
      <c r="E50" s="199"/>
      <c r="F50" s="199"/>
      <c r="G50" s="199"/>
      <c r="H50" s="199"/>
      <c r="I50" s="199"/>
      <c r="J50" s="199"/>
      <c r="K50" s="199"/>
      <c r="L50" s="199"/>
    </row>
    <row r="51" spans="2:12" ht="33.75" customHeight="1">
      <c r="B51" s="199" t="s">
        <v>1664</v>
      </c>
      <c r="C51" s="199"/>
      <c r="D51" s="199"/>
      <c r="E51" s="199"/>
      <c r="F51" s="199"/>
      <c r="G51" s="199"/>
      <c r="H51" s="199"/>
      <c r="I51" s="199"/>
      <c r="J51" s="199"/>
      <c r="K51" s="199"/>
      <c r="L51" s="199"/>
    </row>
    <row r="52" spans="2:12" ht="14.25" customHeight="1">
      <c r="B52" s="200" t="s">
        <v>11</v>
      </c>
      <c r="C52" s="200"/>
      <c r="D52" s="200"/>
      <c r="E52" s="200"/>
      <c r="F52" s="200"/>
      <c r="G52" s="200"/>
      <c r="H52" s="200"/>
      <c r="I52" s="200"/>
      <c r="J52" s="200"/>
      <c r="K52" s="200"/>
      <c r="L52" s="200"/>
    </row>
    <row r="53" spans="2:12">
      <c r="B53" s="200" t="s">
        <v>1187</v>
      </c>
      <c r="C53" s="200"/>
      <c r="D53" s="200"/>
      <c r="E53" s="200"/>
      <c r="F53" s="200"/>
      <c r="G53" s="200"/>
      <c r="H53" s="200"/>
      <c r="I53" s="200"/>
      <c r="J53" s="200"/>
      <c r="K53" s="200"/>
      <c r="L53" s="200"/>
    </row>
    <row r="54" spans="2:12">
      <c r="B54" s="1651" t="s">
        <v>949</v>
      </c>
      <c r="C54" s="1651"/>
      <c r="D54" s="1651"/>
      <c r="E54" s="1651"/>
      <c r="F54" s="1651"/>
      <c r="G54" s="1651"/>
      <c r="H54" s="1651"/>
      <c r="I54" s="1651"/>
      <c r="J54" s="1651"/>
      <c r="K54" s="1651"/>
      <c r="L54" s="1651"/>
    </row>
    <row r="55" spans="2:12">
      <c r="B55" s="1652" t="s">
        <v>1665</v>
      </c>
      <c r="C55" s="1652"/>
      <c r="D55" s="1652"/>
      <c r="E55" s="1652"/>
      <c r="F55" s="1652"/>
      <c r="G55" s="1652"/>
      <c r="H55" s="1652"/>
      <c r="I55" s="1652"/>
      <c r="J55" s="1652"/>
      <c r="K55" s="1652"/>
      <c r="L55" s="1652"/>
    </row>
    <row r="56" spans="2:12">
      <c r="B56" s="1651" t="s">
        <v>284</v>
      </c>
      <c r="C56" s="1651"/>
      <c r="D56" s="1651"/>
      <c r="E56" s="1651"/>
      <c r="F56" s="1651"/>
      <c r="G56" s="1651"/>
      <c r="H56" s="1651"/>
      <c r="I56" s="1651"/>
      <c r="J56" s="1651"/>
      <c r="K56" s="1651"/>
      <c r="L56" s="1651"/>
    </row>
  </sheetData>
  <mergeCells count="88">
    <mergeCell ref="F2:G2"/>
    <mergeCell ref="I2:L2"/>
    <mergeCell ref="B4:L4"/>
    <mergeCell ref="B6:D6"/>
    <mergeCell ref="E6:L6"/>
    <mergeCell ref="B7:D7"/>
    <mergeCell ref="E7:L7"/>
    <mergeCell ref="E8:L8"/>
    <mergeCell ref="G9:K9"/>
    <mergeCell ref="F15:L15"/>
    <mergeCell ref="F16:L16"/>
    <mergeCell ref="F17:L17"/>
    <mergeCell ref="F18:L18"/>
    <mergeCell ref="F19:L19"/>
    <mergeCell ref="F20:L20"/>
    <mergeCell ref="F21:L21"/>
    <mergeCell ref="F22:L22"/>
    <mergeCell ref="F23:L23"/>
    <mergeCell ref="F24:L24"/>
    <mergeCell ref="F25:L25"/>
    <mergeCell ref="F26:L26"/>
    <mergeCell ref="F27:L27"/>
    <mergeCell ref="F28:L28"/>
    <mergeCell ref="F29:L29"/>
    <mergeCell ref="E34:F34"/>
    <mergeCell ref="G34:H34"/>
    <mergeCell ref="I34:L34"/>
    <mergeCell ref="E35:F35"/>
    <mergeCell ref="G35:H35"/>
    <mergeCell ref="I35:L35"/>
    <mergeCell ref="E36:F36"/>
    <mergeCell ref="G36:H36"/>
    <mergeCell ref="I36:L36"/>
    <mergeCell ref="E37:L37"/>
    <mergeCell ref="F38:G38"/>
    <mergeCell ref="I38:J38"/>
    <mergeCell ref="F39:G39"/>
    <mergeCell ref="I39:J39"/>
    <mergeCell ref="F40:G40"/>
    <mergeCell ref="I40:J40"/>
    <mergeCell ref="F41:G41"/>
    <mergeCell ref="I41:J41"/>
    <mergeCell ref="F42:G42"/>
    <mergeCell ref="I42:J42"/>
    <mergeCell ref="F43:L43"/>
    <mergeCell ref="F44:L44"/>
    <mergeCell ref="F45:L45"/>
    <mergeCell ref="F46:L46"/>
    <mergeCell ref="B47:L47"/>
    <mergeCell ref="B48:L48"/>
    <mergeCell ref="B49:L49"/>
    <mergeCell ref="B50:L50"/>
    <mergeCell ref="B51:L51"/>
    <mergeCell ref="B52:L52"/>
    <mergeCell ref="B53:L53"/>
    <mergeCell ref="B54:L54"/>
    <mergeCell ref="B55:L55"/>
    <mergeCell ref="B56:L56"/>
    <mergeCell ref="C9:C14"/>
    <mergeCell ref="D9:D14"/>
    <mergeCell ref="E9:E10"/>
    <mergeCell ref="F9:F10"/>
    <mergeCell ref="L9:L10"/>
    <mergeCell ref="C15:C19"/>
    <mergeCell ref="D15:D19"/>
    <mergeCell ref="C20:C24"/>
    <mergeCell ref="D20:D24"/>
    <mergeCell ref="C25:C29"/>
    <mergeCell ref="D25:D29"/>
    <mergeCell ref="C30:C31"/>
    <mergeCell ref="D30:D31"/>
    <mergeCell ref="E30:L31"/>
    <mergeCell ref="C32:C33"/>
    <mergeCell ref="D32:D33"/>
    <mergeCell ref="E32:L33"/>
    <mergeCell ref="B34:B37"/>
    <mergeCell ref="C38:C42"/>
    <mergeCell ref="D38:D42"/>
    <mergeCell ref="E39:E40"/>
    <mergeCell ref="L39:L40"/>
    <mergeCell ref="E41:E42"/>
    <mergeCell ref="L41:L42"/>
    <mergeCell ref="C43:C44"/>
    <mergeCell ref="D43:D44"/>
    <mergeCell ref="C45:C46"/>
    <mergeCell ref="D45:D46"/>
    <mergeCell ref="B8:B33"/>
    <mergeCell ref="B38:B46"/>
  </mergeCells>
  <phoneticPr fontId="6"/>
  <pageMargins left="0.7" right="0.7" top="0.75" bottom="0.75" header="0.3" footer="0.3"/>
  <pageSetup paperSize="9" fitToWidth="1" fitToHeight="1" orientation="portrait" usePrinterDefaults="1"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sheetPr>
    <tabColor theme="4"/>
  </sheetPr>
  <dimension ref="A1:J23"/>
  <sheetViews>
    <sheetView view="pageBreakPreview" zoomScaleSheetLayoutView="100" workbookViewId="0"/>
  </sheetViews>
  <sheetFormatPr defaultRowHeight="13.5"/>
  <cols>
    <col min="1" max="1" width="1.875" style="1480" customWidth="1"/>
    <col min="2" max="2" width="10.125" style="1480" customWidth="1"/>
    <col min="3" max="3" width="3.625" style="1480" customWidth="1"/>
    <col min="4" max="4" width="18.75" style="1480" customWidth="1"/>
    <col min="5" max="9" width="12.625" style="1480" customWidth="1"/>
    <col min="10" max="10" width="1.75" style="1480" customWidth="1"/>
    <col min="11" max="256" width="9" style="1480" customWidth="1"/>
    <col min="257" max="257" width="1.875" style="1480" customWidth="1"/>
    <col min="258" max="258" width="10.125" style="1480" customWidth="1"/>
    <col min="259" max="259" width="3.625" style="1480" customWidth="1"/>
    <col min="260" max="260" width="18.75" style="1480" customWidth="1"/>
    <col min="261" max="265" width="12.625" style="1480" customWidth="1"/>
    <col min="266" max="512" width="9" style="1480" customWidth="1"/>
    <col min="513" max="513" width="1.875" style="1480" customWidth="1"/>
    <col min="514" max="514" width="10.125" style="1480" customWidth="1"/>
    <col min="515" max="515" width="3.625" style="1480" customWidth="1"/>
    <col min="516" max="516" width="18.75" style="1480" customWidth="1"/>
    <col min="517" max="521" width="12.625" style="1480" customWidth="1"/>
    <col min="522" max="768" width="9" style="1480" customWidth="1"/>
    <col min="769" max="769" width="1.875" style="1480" customWidth="1"/>
    <col min="770" max="770" width="10.125" style="1480" customWidth="1"/>
    <col min="771" max="771" width="3.625" style="1480" customWidth="1"/>
    <col min="772" max="772" width="18.75" style="1480" customWidth="1"/>
    <col min="773" max="777" width="12.625" style="1480" customWidth="1"/>
    <col min="778" max="1024" width="9" style="1480" customWidth="1"/>
    <col min="1025" max="1025" width="1.875" style="1480" customWidth="1"/>
    <col min="1026" max="1026" width="10.125" style="1480" customWidth="1"/>
    <col min="1027" max="1027" width="3.625" style="1480" customWidth="1"/>
    <col min="1028" max="1028" width="18.75" style="1480" customWidth="1"/>
    <col min="1029" max="1033" width="12.625" style="1480" customWidth="1"/>
    <col min="1034" max="1280" width="9" style="1480" customWidth="1"/>
    <col min="1281" max="1281" width="1.875" style="1480" customWidth="1"/>
    <col min="1282" max="1282" width="10.125" style="1480" customWidth="1"/>
    <col min="1283" max="1283" width="3.625" style="1480" customWidth="1"/>
    <col min="1284" max="1284" width="18.75" style="1480" customWidth="1"/>
    <col min="1285" max="1289" width="12.625" style="1480" customWidth="1"/>
    <col min="1290" max="1536" width="9" style="1480" customWidth="1"/>
    <col min="1537" max="1537" width="1.875" style="1480" customWidth="1"/>
    <col min="1538" max="1538" width="10.125" style="1480" customWidth="1"/>
    <col min="1539" max="1539" width="3.625" style="1480" customWidth="1"/>
    <col min="1540" max="1540" width="18.75" style="1480" customWidth="1"/>
    <col min="1541" max="1545" width="12.625" style="1480" customWidth="1"/>
    <col min="1546" max="1792" width="9" style="1480" customWidth="1"/>
    <col min="1793" max="1793" width="1.875" style="1480" customWidth="1"/>
    <col min="1794" max="1794" width="10.125" style="1480" customWidth="1"/>
    <col min="1795" max="1795" width="3.625" style="1480" customWidth="1"/>
    <col min="1796" max="1796" width="18.75" style="1480" customWidth="1"/>
    <col min="1797" max="1801" width="12.625" style="1480" customWidth="1"/>
    <col min="1802" max="2048" width="9" style="1480" customWidth="1"/>
    <col min="2049" max="2049" width="1.875" style="1480" customWidth="1"/>
    <col min="2050" max="2050" width="10.125" style="1480" customWidth="1"/>
    <col min="2051" max="2051" width="3.625" style="1480" customWidth="1"/>
    <col min="2052" max="2052" width="18.75" style="1480" customWidth="1"/>
    <col min="2053" max="2057" width="12.625" style="1480" customWidth="1"/>
    <col min="2058" max="2304" width="9" style="1480" customWidth="1"/>
    <col min="2305" max="2305" width="1.875" style="1480" customWidth="1"/>
    <col min="2306" max="2306" width="10.125" style="1480" customWidth="1"/>
    <col min="2307" max="2307" width="3.625" style="1480" customWidth="1"/>
    <col min="2308" max="2308" width="18.75" style="1480" customWidth="1"/>
    <col min="2309" max="2313" width="12.625" style="1480" customWidth="1"/>
    <col min="2314" max="2560" width="9" style="1480" customWidth="1"/>
    <col min="2561" max="2561" width="1.875" style="1480" customWidth="1"/>
    <col min="2562" max="2562" width="10.125" style="1480" customWidth="1"/>
    <col min="2563" max="2563" width="3.625" style="1480" customWidth="1"/>
    <col min="2564" max="2564" width="18.75" style="1480" customWidth="1"/>
    <col min="2565" max="2569" width="12.625" style="1480" customWidth="1"/>
    <col min="2570" max="2816" width="9" style="1480" customWidth="1"/>
    <col min="2817" max="2817" width="1.875" style="1480" customWidth="1"/>
    <col min="2818" max="2818" width="10.125" style="1480" customWidth="1"/>
    <col min="2819" max="2819" width="3.625" style="1480" customWidth="1"/>
    <col min="2820" max="2820" width="18.75" style="1480" customWidth="1"/>
    <col min="2821" max="2825" width="12.625" style="1480" customWidth="1"/>
    <col min="2826" max="3072" width="9" style="1480" customWidth="1"/>
    <col min="3073" max="3073" width="1.875" style="1480" customWidth="1"/>
    <col min="3074" max="3074" width="10.125" style="1480" customWidth="1"/>
    <col min="3075" max="3075" width="3.625" style="1480" customWidth="1"/>
    <col min="3076" max="3076" width="18.75" style="1480" customWidth="1"/>
    <col min="3077" max="3081" width="12.625" style="1480" customWidth="1"/>
    <col min="3082" max="3328" width="9" style="1480" customWidth="1"/>
    <col min="3329" max="3329" width="1.875" style="1480" customWidth="1"/>
    <col min="3330" max="3330" width="10.125" style="1480" customWidth="1"/>
    <col min="3331" max="3331" width="3.625" style="1480" customWidth="1"/>
    <col min="3332" max="3332" width="18.75" style="1480" customWidth="1"/>
    <col min="3333" max="3337" width="12.625" style="1480" customWidth="1"/>
    <col min="3338" max="3584" width="9" style="1480" customWidth="1"/>
    <col min="3585" max="3585" width="1.875" style="1480" customWidth="1"/>
    <col min="3586" max="3586" width="10.125" style="1480" customWidth="1"/>
    <col min="3587" max="3587" width="3.625" style="1480" customWidth="1"/>
    <col min="3588" max="3588" width="18.75" style="1480" customWidth="1"/>
    <col min="3589" max="3593" width="12.625" style="1480" customWidth="1"/>
    <col min="3594" max="3840" width="9" style="1480" customWidth="1"/>
    <col min="3841" max="3841" width="1.875" style="1480" customWidth="1"/>
    <col min="3842" max="3842" width="10.125" style="1480" customWidth="1"/>
    <col min="3843" max="3843" width="3.625" style="1480" customWidth="1"/>
    <col min="3844" max="3844" width="18.75" style="1480" customWidth="1"/>
    <col min="3845" max="3849" width="12.625" style="1480" customWidth="1"/>
    <col min="3850" max="4096" width="9" style="1480" customWidth="1"/>
    <col min="4097" max="4097" width="1.875" style="1480" customWidth="1"/>
    <col min="4098" max="4098" width="10.125" style="1480" customWidth="1"/>
    <col min="4099" max="4099" width="3.625" style="1480" customWidth="1"/>
    <col min="4100" max="4100" width="18.75" style="1480" customWidth="1"/>
    <col min="4101" max="4105" width="12.625" style="1480" customWidth="1"/>
    <col min="4106" max="4352" width="9" style="1480" customWidth="1"/>
    <col min="4353" max="4353" width="1.875" style="1480" customWidth="1"/>
    <col min="4354" max="4354" width="10.125" style="1480" customWidth="1"/>
    <col min="4355" max="4355" width="3.625" style="1480" customWidth="1"/>
    <col min="4356" max="4356" width="18.75" style="1480" customWidth="1"/>
    <col min="4357" max="4361" width="12.625" style="1480" customWidth="1"/>
    <col min="4362" max="4608" width="9" style="1480" customWidth="1"/>
    <col min="4609" max="4609" width="1.875" style="1480" customWidth="1"/>
    <col min="4610" max="4610" width="10.125" style="1480" customWidth="1"/>
    <col min="4611" max="4611" width="3.625" style="1480" customWidth="1"/>
    <col min="4612" max="4612" width="18.75" style="1480" customWidth="1"/>
    <col min="4613" max="4617" width="12.625" style="1480" customWidth="1"/>
    <col min="4618" max="4864" width="9" style="1480" customWidth="1"/>
    <col min="4865" max="4865" width="1.875" style="1480" customWidth="1"/>
    <col min="4866" max="4866" width="10.125" style="1480" customWidth="1"/>
    <col min="4867" max="4867" width="3.625" style="1480" customWidth="1"/>
    <col min="4868" max="4868" width="18.75" style="1480" customWidth="1"/>
    <col min="4869" max="4873" width="12.625" style="1480" customWidth="1"/>
    <col min="4874" max="5120" width="9" style="1480" customWidth="1"/>
    <col min="5121" max="5121" width="1.875" style="1480" customWidth="1"/>
    <col min="5122" max="5122" width="10.125" style="1480" customWidth="1"/>
    <col min="5123" max="5123" width="3.625" style="1480" customWidth="1"/>
    <col min="5124" max="5124" width="18.75" style="1480" customWidth="1"/>
    <col min="5125" max="5129" width="12.625" style="1480" customWidth="1"/>
    <col min="5130" max="5376" width="9" style="1480" customWidth="1"/>
    <col min="5377" max="5377" width="1.875" style="1480" customWidth="1"/>
    <col min="5378" max="5378" width="10.125" style="1480" customWidth="1"/>
    <col min="5379" max="5379" width="3.625" style="1480" customWidth="1"/>
    <col min="5380" max="5380" width="18.75" style="1480" customWidth="1"/>
    <col min="5381" max="5385" width="12.625" style="1480" customWidth="1"/>
    <col min="5386" max="5632" width="9" style="1480" customWidth="1"/>
    <col min="5633" max="5633" width="1.875" style="1480" customWidth="1"/>
    <col min="5634" max="5634" width="10.125" style="1480" customWidth="1"/>
    <col min="5635" max="5635" width="3.625" style="1480" customWidth="1"/>
    <col min="5636" max="5636" width="18.75" style="1480" customWidth="1"/>
    <col min="5637" max="5641" width="12.625" style="1480" customWidth="1"/>
    <col min="5642" max="5888" width="9" style="1480" customWidth="1"/>
    <col min="5889" max="5889" width="1.875" style="1480" customWidth="1"/>
    <col min="5890" max="5890" width="10.125" style="1480" customWidth="1"/>
    <col min="5891" max="5891" width="3.625" style="1480" customWidth="1"/>
    <col min="5892" max="5892" width="18.75" style="1480" customWidth="1"/>
    <col min="5893" max="5897" width="12.625" style="1480" customWidth="1"/>
    <col min="5898" max="6144" width="9" style="1480" customWidth="1"/>
    <col min="6145" max="6145" width="1.875" style="1480" customWidth="1"/>
    <col min="6146" max="6146" width="10.125" style="1480" customWidth="1"/>
    <col min="6147" max="6147" width="3.625" style="1480" customWidth="1"/>
    <col min="6148" max="6148" width="18.75" style="1480" customWidth="1"/>
    <col min="6149" max="6153" width="12.625" style="1480" customWidth="1"/>
    <col min="6154" max="6400" width="9" style="1480" customWidth="1"/>
    <col min="6401" max="6401" width="1.875" style="1480" customWidth="1"/>
    <col min="6402" max="6402" width="10.125" style="1480" customWidth="1"/>
    <col min="6403" max="6403" width="3.625" style="1480" customWidth="1"/>
    <col min="6404" max="6404" width="18.75" style="1480" customWidth="1"/>
    <col min="6405" max="6409" width="12.625" style="1480" customWidth="1"/>
    <col min="6410" max="6656" width="9" style="1480" customWidth="1"/>
    <col min="6657" max="6657" width="1.875" style="1480" customWidth="1"/>
    <col min="6658" max="6658" width="10.125" style="1480" customWidth="1"/>
    <col min="6659" max="6659" width="3.625" style="1480" customWidth="1"/>
    <col min="6660" max="6660" width="18.75" style="1480" customWidth="1"/>
    <col min="6661" max="6665" width="12.625" style="1480" customWidth="1"/>
    <col min="6666" max="6912" width="9" style="1480" customWidth="1"/>
    <col min="6913" max="6913" width="1.875" style="1480" customWidth="1"/>
    <col min="6914" max="6914" width="10.125" style="1480" customWidth="1"/>
    <col min="6915" max="6915" width="3.625" style="1480" customWidth="1"/>
    <col min="6916" max="6916" width="18.75" style="1480" customWidth="1"/>
    <col min="6917" max="6921" width="12.625" style="1480" customWidth="1"/>
    <col min="6922" max="7168" width="9" style="1480" customWidth="1"/>
    <col min="7169" max="7169" width="1.875" style="1480" customWidth="1"/>
    <col min="7170" max="7170" width="10.125" style="1480" customWidth="1"/>
    <col min="7171" max="7171" width="3.625" style="1480" customWidth="1"/>
    <col min="7172" max="7172" width="18.75" style="1480" customWidth="1"/>
    <col min="7173" max="7177" width="12.625" style="1480" customWidth="1"/>
    <col min="7178" max="7424" width="9" style="1480" customWidth="1"/>
    <col min="7425" max="7425" width="1.875" style="1480" customWidth="1"/>
    <col min="7426" max="7426" width="10.125" style="1480" customWidth="1"/>
    <col min="7427" max="7427" width="3.625" style="1480" customWidth="1"/>
    <col min="7428" max="7428" width="18.75" style="1480" customWidth="1"/>
    <col min="7429" max="7433" width="12.625" style="1480" customWidth="1"/>
    <col min="7434" max="7680" width="9" style="1480" customWidth="1"/>
    <col min="7681" max="7681" width="1.875" style="1480" customWidth="1"/>
    <col min="7682" max="7682" width="10.125" style="1480" customWidth="1"/>
    <col min="7683" max="7683" width="3.625" style="1480" customWidth="1"/>
    <col min="7684" max="7684" width="18.75" style="1480" customWidth="1"/>
    <col min="7685" max="7689" width="12.625" style="1480" customWidth="1"/>
    <col min="7690" max="7936" width="9" style="1480" customWidth="1"/>
    <col min="7937" max="7937" width="1.875" style="1480" customWidth="1"/>
    <col min="7938" max="7938" width="10.125" style="1480" customWidth="1"/>
    <col min="7939" max="7939" width="3.625" style="1480" customWidth="1"/>
    <col min="7940" max="7940" width="18.75" style="1480" customWidth="1"/>
    <col min="7941" max="7945" width="12.625" style="1480" customWidth="1"/>
    <col min="7946" max="8192" width="9" style="1480" customWidth="1"/>
    <col min="8193" max="8193" width="1.875" style="1480" customWidth="1"/>
    <col min="8194" max="8194" width="10.125" style="1480" customWidth="1"/>
    <col min="8195" max="8195" width="3.625" style="1480" customWidth="1"/>
    <col min="8196" max="8196" width="18.75" style="1480" customWidth="1"/>
    <col min="8197" max="8201" width="12.625" style="1480" customWidth="1"/>
    <col min="8202" max="8448" width="9" style="1480" customWidth="1"/>
    <col min="8449" max="8449" width="1.875" style="1480" customWidth="1"/>
    <col min="8450" max="8450" width="10.125" style="1480" customWidth="1"/>
    <col min="8451" max="8451" width="3.625" style="1480" customWidth="1"/>
    <col min="8452" max="8452" width="18.75" style="1480" customWidth="1"/>
    <col min="8453" max="8457" width="12.625" style="1480" customWidth="1"/>
    <col min="8458" max="8704" width="9" style="1480" customWidth="1"/>
    <col min="8705" max="8705" width="1.875" style="1480" customWidth="1"/>
    <col min="8706" max="8706" width="10.125" style="1480" customWidth="1"/>
    <col min="8707" max="8707" width="3.625" style="1480" customWidth="1"/>
    <col min="8708" max="8708" width="18.75" style="1480" customWidth="1"/>
    <col min="8709" max="8713" width="12.625" style="1480" customWidth="1"/>
    <col min="8714" max="8960" width="9" style="1480" customWidth="1"/>
    <col min="8961" max="8961" width="1.875" style="1480" customWidth="1"/>
    <col min="8962" max="8962" width="10.125" style="1480" customWidth="1"/>
    <col min="8963" max="8963" width="3.625" style="1480" customWidth="1"/>
    <col min="8964" max="8964" width="18.75" style="1480" customWidth="1"/>
    <col min="8965" max="8969" width="12.625" style="1480" customWidth="1"/>
    <col min="8970" max="9216" width="9" style="1480" customWidth="1"/>
    <col min="9217" max="9217" width="1.875" style="1480" customWidth="1"/>
    <col min="9218" max="9218" width="10.125" style="1480" customWidth="1"/>
    <col min="9219" max="9219" width="3.625" style="1480" customWidth="1"/>
    <col min="9220" max="9220" width="18.75" style="1480" customWidth="1"/>
    <col min="9221" max="9225" width="12.625" style="1480" customWidth="1"/>
    <col min="9226" max="9472" width="9" style="1480" customWidth="1"/>
    <col min="9473" max="9473" width="1.875" style="1480" customWidth="1"/>
    <col min="9474" max="9474" width="10.125" style="1480" customWidth="1"/>
    <col min="9475" max="9475" width="3.625" style="1480" customWidth="1"/>
    <col min="9476" max="9476" width="18.75" style="1480" customWidth="1"/>
    <col min="9477" max="9481" width="12.625" style="1480" customWidth="1"/>
    <col min="9482" max="9728" width="9" style="1480" customWidth="1"/>
    <col min="9729" max="9729" width="1.875" style="1480" customWidth="1"/>
    <col min="9730" max="9730" width="10.125" style="1480" customWidth="1"/>
    <col min="9731" max="9731" width="3.625" style="1480" customWidth="1"/>
    <col min="9732" max="9732" width="18.75" style="1480" customWidth="1"/>
    <col min="9733" max="9737" width="12.625" style="1480" customWidth="1"/>
    <col min="9738" max="9984" width="9" style="1480" customWidth="1"/>
    <col min="9985" max="9985" width="1.875" style="1480" customWidth="1"/>
    <col min="9986" max="9986" width="10.125" style="1480" customWidth="1"/>
    <col min="9987" max="9987" width="3.625" style="1480" customWidth="1"/>
    <col min="9988" max="9988" width="18.75" style="1480" customWidth="1"/>
    <col min="9989" max="9993" width="12.625" style="1480" customWidth="1"/>
    <col min="9994" max="10240" width="9" style="1480" customWidth="1"/>
    <col min="10241" max="10241" width="1.875" style="1480" customWidth="1"/>
    <col min="10242" max="10242" width="10.125" style="1480" customWidth="1"/>
    <col min="10243" max="10243" width="3.625" style="1480" customWidth="1"/>
    <col min="10244" max="10244" width="18.75" style="1480" customWidth="1"/>
    <col min="10245" max="10249" width="12.625" style="1480" customWidth="1"/>
    <col min="10250" max="10496" width="9" style="1480" customWidth="1"/>
    <col min="10497" max="10497" width="1.875" style="1480" customWidth="1"/>
    <col min="10498" max="10498" width="10.125" style="1480" customWidth="1"/>
    <col min="10499" max="10499" width="3.625" style="1480" customWidth="1"/>
    <col min="10500" max="10500" width="18.75" style="1480" customWidth="1"/>
    <col min="10501" max="10505" width="12.625" style="1480" customWidth="1"/>
    <col min="10506" max="10752" width="9" style="1480" customWidth="1"/>
    <col min="10753" max="10753" width="1.875" style="1480" customWidth="1"/>
    <col min="10754" max="10754" width="10.125" style="1480" customWidth="1"/>
    <col min="10755" max="10755" width="3.625" style="1480" customWidth="1"/>
    <col min="10756" max="10756" width="18.75" style="1480" customWidth="1"/>
    <col min="10757" max="10761" width="12.625" style="1480" customWidth="1"/>
    <col min="10762" max="11008" width="9" style="1480" customWidth="1"/>
    <col min="11009" max="11009" width="1.875" style="1480" customWidth="1"/>
    <col min="11010" max="11010" width="10.125" style="1480" customWidth="1"/>
    <col min="11011" max="11011" width="3.625" style="1480" customWidth="1"/>
    <col min="11012" max="11012" width="18.75" style="1480" customWidth="1"/>
    <col min="11013" max="11017" width="12.625" style="1480" customWidth="1"/>
    <col min="11018" max="11264" width="9" style="1480" customWidth="1"/>
    <col min="11265" max="11265" width="1.875" style="1480" customWidth="1"/>
    <col min="11266" max="11266" width="10.125" style="1480" customWidth="1"/>
    <col min="11267" max="11267" width="3.625" style="1480" customWidth="1"/>
    <col min="11268" max="11268" width="18.75" style="1480" customWidth="1"/>
    <col min="11269" max="11273" width="12.625" style="1480" customWidth="1"/>
    <col min="11274" max="11520" width="9" style="1480" customWidth="1"/>
    <col min="11521" max="11521" width="1.875" style="1480" customWidth="1"/>
    <col min="11522" max="11522" width="10.125" style="1480" customWidth="1"/>
    <col min="11523" max="11523" width="3.625" style="1480" customWidth="1"/>
    <col min="11524" max="11524" width="18.75" style="1480" customWidth="1"/>
    <col min="11525" max="11529" width="12.625" style="1480" customWidth="1"/>
    <col min="11530" max="11776" width="9" style="1480" customWidth="1"/>
    <col min="11777" max="11777" width="1.875" style="1480" customWidth="1"/>
    <col min="11778" max="11778" width="10.125" style="1480" customWidth="1"/>
    <col min="11779" max="11779" width="3.625" style="1480" customWidth="1"/>
    <col min="11780" max="11780" width="18.75" style="1480" customWidth="1"/>
    <col min="11781" max="11785" width="12.625" style="1480" customWidth="1"/>
    <col min="11786" max="12032" width="9" style="1480" customWidth="1"/>
    <col min="12033" max="12033" width="1.875" style="1480" customWidth="1"/>
    <col min="12034" max="12034" width="10.125" style="1480" customWidth="1"/>
    <col min="12035" max="12035" width="3.625" style="1480" customWidth="1"/>
    <col min="12036" max="12036" width="18.75" style="1480" customWidth="1"/>
    <col min="12037" max="12041" width="12.625" style="1480" customWidth="1"/>
    <col min="12042" max="12288" width="9" style="1480" customWidth="1"/>
    <col min="12289" max="12289" width="1.875" style="1480" customWidth="1"/>
    <col min="12290" max="12290" width="10.125" style="1480" customWidth="1"/>
    <col min="12291" max="12291" width="3.625" style="1480" customWidth="1"/>
    <col min="12292" max="12292" width="18.75" style="1480" customWidth="1"/>
    <col min="12293" max="12297" width="12.625" style="1480" customWidth="1"/>
    <col min="12298" max="12544" width="9" style="1480" customWidth="1"/>
    <col min="12545" max="12545" width="1.875" style="1480" customWidth="1"/>
    <col min="12546" max="12546" width="10.125" style="1480" customWidth="1"/>
    <col min="12547" max="12547" width="3.625" style="1480" customWidth="1"/>
    <col min="12548" max="12548" width="18.75" style="1480" customWidth="1"/>
    <col min="12549" max="12553" width="12.625" style="1480" customWidth="1"/>
    <col min="12554" max="12800" width="9" style="1480" customWidth="1"/>
    <col min="12801" max="12801" width="1.875" style="1480" customWidth="1"/>
    <col min="12802" max="12802" width="10.125" style="1480" customWidth="1"/>
    <col min="12803" max="12803" width="3.625" style="1480" customWidth="1"/>
    <col min="12804" max="12804" width="18.75" style="1480" customWidth="1"/>
    <col min="12805" max="12809" width="12.625" style="1480" customWidth="1"/>
    <col min="12810" max="13056" width="9" style="1480" customWidth="1"/>
    <col min="13057" max="13057" width="1.875" style="1480" customWidth="1"/>
    <col min="13058" max="13058" width="10.125" style="1480" customWidth="1"/>
    <col min="13059" max="13059" width="3.625" style="1480" customWidth="1"/>
    <col min="13060" max="13060" width="18.75" style="1480" customWidth="1"/>
    <col min="13061" max="13065" width="12.625" style="1480" customWidth="1"/>
    <col min="13066" max="13312" width="9" style="1480" customWidth="1"/>
    <col min="13313" max="13313" width="1.875" style="1480" customWidth="1"/>
    <col min="13314" max="13314" width="10.125" style="1480" customWidth="1"/>
    <col min="13315" max="13315" width="3.625" style="1480" customWidth="1"/>
    <col min="13316" max="13316" width="18.75" style="1480" customWidth="1"/>
    <col min="13317" max="13321" width="12.625" style="1480" customWidth="1"/>
    <col min="13322" max="13568" width="9" style="1480" customWidth="1"/>
    <col min="13569" max="13569" width="1.875" style="1480" customWidth="1"/>
    <col min="13570" max="13570" width="10.125" style="1480" customWidth="1"/>
    <col min="13571" max="13571" width="3.625" style="1480" customWidth="1"/>
    <col min="13572" max="13572" width="18.75" style="1480" customWidth="1"/>
    <col min="13573" max="13577" width="12.625" style="1480" customWidth="1"/>
    <col min="13578" max="13824" width="9" style="1480" customWidth="1"/>
    <col min="13825" max="13825" width="1.875" style="1480" customWidth="1"/>
    <col min="13826" max="13826" width="10.125" style="1480" customWidth="1"/>
    <col min="13827" max="13827" width="3.625" style="1480" customWidth="1"/>
    <col min="13828" max="13828" width="18.75" style="1480" customWidth="1"/>
    <col min="13829" max="13833" width="12.625" style="1480" customWidth="1"/>
    <col min="13834" max="14080" width="9" style="1480" customWidth="1"/>
    <col min="14081" max="14081" width="1.875" style="1480" customWidth="1"/>
    <col min="14082" max="14082" width="10.125" style="1480" customWidth="1"/>
    <col min="14083" max="14083" width="3.625" style="1480" customWidth="1"/>
    <col min="14084" max="14084" width="18.75" style="1480" customWidth="1"/>
    <col min="14085" max="14089" width="12.625" style="1480" customWidth="1"/>
    <col min="14090" max="14336" width="9" style="1480" customWidth="1"/>
    <col min="14337" max="14337" width="1.875" style="1480" customWidth="1"/>
    <col min="14338" max="14338" width="10.125" style="1480" customWidth="1"/>
    <col min="14339" max="14339" width="3.625" style="1480" customWidth="1"/>
    <col min="14340" max="14340" width="18.75" style="1480" customWidth="1"/>
    <col min="14341" max="14345" width="12.625" style="1480" customWidth="1"/>
    <col min="14346" max="14592" width="9" style="1480" customWidth="1"/>
    <col min="14593" max="14593" width="1.875" style="1480" customWidth="1"/>
    <col min="14594" max="14594" width="10.125" style="1480" customWidth="1"/>
    <col min="14595" max="14595" width="3.625" style="1480" customWidth="1"/>
    <col min="14596" max="14596" width="18.75" style="1480" customWidth="1"/>
    <col min="14597" max="14601" width="12.625" style="1480" customWidth="1"/>
    <col min="14602" max="14848" width="9" style="1480" customWidth="1"/>
    <col min="14849" max="14849" width="1.875" style="1480" customWidth="1"/>
    <col min="14850" max="14850" width="10.125" style="1480" customWidth="1"/>
    <col min="14851" max="14851" width="3.625" style="1480" customWidth="1"/>
    <col min="14852" max="14852" width="18.75" style="1480" customWidth="1"/>
    <col min="14853" max="14857" width="12.625" style="1480" customWidth="1"/>
    <col min="14858" max="15104" width="9" style="1480" customWidth="1"/>
    <col min="15105" max="15105" width="1.875" style="1480" customWidth="1"/>
    <col min="15106" max="15106" width="10.125" style="1480" customWidth="1"/>
    <col min="15107" max="15107" width="3.625" style="1480" customWidth="1"/>
    <col min="15108" max="15108" width="18.75" style="1480" customWidth="1"/>
    <col min="15109" max="15113" width="12.625" style="1480" customWidth="1"/>
    <col min="15114" max="15360" width="9" style="1480" customWidth="1"/>
    <col min="15361" max="15361" width="1.875" style="1480" customWidth="1"/>
    <col min="15362" max="15362" width="10.125" style="1480" customWidth="1"/>
    <col min="15363" max="15363" width="3.625" style="1480" customWidth="1"/>
    <col min="15364" max="15364" width="18.75" style="1480" customWidth="1"/>
    <col min="15365" max="15369" width="12.625" style="1480" customWidth="1"/>
    <col min="15370" max="15616" width="9" style="1480" customWidth="1"/>
    <col min="15617" max="15617" width="1.875" style="1480" customWidth="1"/>
    <col min="15618" max="15618" width="10.125" style="1480" customWidth="1"/>
    <col min="15619" max="15619" width="3.625" style="1480" customWidth="1"/>
    <col min="15620" max="15620" width="18.75" style="1480" customWidth="1"/>
    <col min="15621" max="15625" width="12.625" style="1480" customWidth="1"/>
    <col min="15626" max="15872" width="9" style="1480" customWidth="1"/>
    <col min="15873" max="15873" width="1.875" style="1480" customWidth="1"/>
    <col min="15874" max="15874" width="10.125" style="1480" customWidth="1"/>
    <col min="15875" max="15875" width="3.625" style="1480" customWidth="1"/>
    <col min="15876" max="15876" width="18.75" style="1480" customWidth="1"/>
    <col min="15877" max="15881" width="12.625" style="1480" customWidth="1"/>
    <col min="15882" max="16128" width="9" style="1480" customWidth="1"/>
    <col min="16129" max="16129" width="1.875" style="1480" customWidth="1"/>
    <col min="16130" max="16130" width="10.125" style="1480" customWidth="1"/>
    <col min="16131" max="16131" width="3.625" style="1480" customWidth="1"/>
    <col min="16132" max="16132" width="18.75" style="1480" customWidth="1"/>
    <col min="16133" max="16137" width="12.625" style="1480" customWidth="1"/>
    <col min="16138" max="16384" width="9" style="1480" customWidth="1"/>
  </cols>
  <sheetData>
    <row r="1" spans="1:10" ht="20.100000000000001" customHeight="1">
      <c r="A1" s="307"/>
      <c r="B1" s="307"/>
      <c r="C1" s="307"/>
      <c r="D1" s="307"/>
      <c r="E1" s="307"/>
      <c r="F1" s="307"/>
      <c r="G1" s="307"/>
      <c r="H1" s="307"/>
      <c r="I1" s="307"/>
      <c r="J1" s="307"/>
    </row>
    <row r="2" spans="1:10" ht="20.100000000000001" customHeight="1">
      <c r="A2" s="307"/>
      <c r="B2" s="307"/>
      <c r="C2" s="307"/>
      <c r="D2" s="307"/>
      <c r="E2" s="307"/>
      <c r="F2" s="307"/>
      <c r="G2" s="307"/>
      <c r="H2" s="307"/>
      <c r="I2" s="1762" t="s">
        <v>1062</v>
      </c>
      <c r="J2" s="307"/>
    </row>
    <row r="3" spans="1:10" ht="20.100000000000001" customHeight="1">
      <c r="A3" s="307"/>
      <c r="B3" s="307"/>
      <c r="C3" s="307"/>
      <c r="D3" s="307"/>
      <c r="E3" s="307"/>
      <c r="F3" s="307"/>
      <c r="G3" s="307"/>
      <c r="H3" s="307"/>
      <c r="I3" s="1762"/>
      <c r="J3" s="307"/>
    </row>
    <row r="4" spans="1:10" ht="20.100000000000001" customHeight="1">
      <c r="A4" s="307"/>
      <c r="B4" s="1639" t="s">
        <v>1214</v>
      </c>
      <c r="C4" s="1639"/>
      <c r="D4" s="1639"/>
      <c r="E4" s="1639"/>
      <c r="F4" s="1639"/>
      <c r="G4" s="1639"/>
      <c r="H4" s="1639"/>
      <c r="I4" s="1639"/>
      <c r="J4" s="307"/>
    </row>
    <row r="5" spans="1:10" ht="20.100000000000001" customHeight="1">
      <c r="A5" s="307"/>
      <c r="B5" s="1640"/>
      <c r="C5" s="1640"/>
      <c r="D5" s="1640"/>
      <c r="E5" s="1640"/>
      <c r="F5" s="1640"/>
      <c r="G5" s="1640"/>
      <c r="H5" s="1640"/>
      <c r="I5" s="1640"/>
      <c r="J5" s="307"/>
    </row>
    <row r="6" spans="1:10" ht="30" customHeight="1">
      <c r="A6" s="307"/>
      <c r="B6" s="1641" t="s">
        <v>1212</v>
      </c>
      <c r="C6" s="1653"/>
      <c r="D6" s="1653"/>
      <c r="E6" s="1707"/>
      <c r="F6" s="1753"/>
      <c r="G6" s="1753"/>
      <c r="H6" s="1753"/>
      <c r="I6" s="1763"/>
      <c r="J6" s="1772"/>
    </row>
    <row r="7" spans="1:10" ht="30" customHeight="1">
      <c r="A7" s="307"/>
      <c r="B7" s="1642" t="s">
        <v>485</v>
      </c>
      <c r="C7" s="1654"/>
      <c r="D7" s="1654"/>
      <c r="E7" s="1708" t="s">
        <v>198</v>
      </c>
      <c r="F7" s="1754"/>
      <c r="G7" s="1754"/>
      <c r="H7" s="1754"/>
      <c r="I7" s="1764"/>
      <c r="J7" s="1772"/>
    </row>
    <row r="8" spans="1:10" ht="30" customHeight="1">
      <c r="A8" s="307"/>
      <c r="B8" s="1643" t="s">
        <v>1201</v>
      </c>
      <c r="C8" s="1655">
        <v>1</v>
      </c>
      <c r="D8" s="1668" t="s">
        <v>1199</v>
      </c>
      <c r="E8" s="1658"/>
      <c r="F8" s="1658"/>
      <c r="G8" s="1658"/>
      <c r="H8" s="1658"/>
      <c r="I8" s="1723"/>
      <c r="J8" s="307"/>
    </row>
    <row r="9" spans="1:10" ht="30" customHeight="1">
      <c r="A9" s="307"/>
      <c r="B9" s="1643"/>
      <c r="C9" s="1656">
        <v>2</v>
      </c>
      <c r="D9" s="1669" t="s">
        <v>358</v>
      </c>
      <c r="E9" s="1744" t="s">
        <v>1198</v>
      </c>
      <c r="F9" s="1712" t="s">
        <v>1197</v>
      </c>
      <c r="G9" s="1757"/>
      <c r="H9" s="1759"/>
      <c r="I9" s="1724" t="s">
        <v>1211</v>
      </c>
      <c r="J9" s="307"/>
    </row>
    <row r="10" spans="1:10" ht="30" customHeight="1">
      <c r="A10" s="307"/>
      <c r="B10" s="1643"/>
      <c r="C10" s="1656"/>
      <c r="D10" s="1669"/>
      <c r="E10" s="1745"/>
      <c r="F10" s="1693" t="s">
        <v>452</v>
      </c>
      <c r="G10" s="1703" t="s">
        <v>669</v>
      </c>
      <c r="H10" s="1760" t="s">
        <v>932</v>
      </c>
      <c r="I10" s="1725"/>
      <c r="J10" s="307"/>
    </row>
    <row r="11" spans="1:10" ht="49.5" customHeight="1">
      <c r="A11" s="307"/>
      <c r="B11" s="1643"/>
      <c r="C11" s="1656"/>
      <c r="D11" s="1669"/>
      <c r="E11" s="1746"/>
      <c r="F11" s="1755"/>
      <c r="G11" s="1758"/>
      <c r="H11" s="1761"/>
      <c r="I11" s="1765"/>
      <c r="J11" s="307"/>
    </row>
    <row r="12" spans="1:10" ht="30" customHeight="1">
      <c r="A12" s="307"/>
      <c r="B12" s="1643"/>
      <c r="C12" s="1656">
        <v>3</v>
      </c>
      <c r="D12" s="1656" t="s">
        <v>944</v>
      </c>
      <c r="E12" s="1747"/>
      <c r="F12" s="1747"/>
      <c r="G12" s="1747"/>
      <c r="H12" s="1747"/>
      <c r="I12" s="1766"/>
      <c r="J12" s="307"/>
    </row>
    <row r="13" spans="1:10" ht="30" customHeight="1">
      <c r="A13" s="307"/>
      <c r="B13" s="1643"/>
      <c r="C13" s="1656"/>
      <c r="D13" s="1656"/>
      <c r="E13" s="1748"/>
      <c r="F13" s="1748"/>
      <c r="G13" s="1748"/>
      <c r="H13" s="1748"/>
      <c r="I13" s="1767"/>
      <c r="J13" s="307"/>
    </row>
    <row r="14" spans="1:10" ht="30" customHeight="1">
      <c r="A14" s="307"/>
      <c r="B14" s="1643"/>
      <c r="C14" s="1655">
        <v>4</v>
      </c>
      <c r="D14" s="1657" t="s">
        <v>1123</v>
      </c>
      <c r="E14" s="1749"/>
      <c r="F14" s="1749"/>
      <c r="G14" s="1749"/>
      <c r="H14" s="1749"/>
      <c r="I14" s="1768"/>
      <c r="J14" s="307"/>
    </row>
    <row r="15" spans="1:10" ht="30" customHeight="1">
      <c r="A15" s="307"/>
      <c r="B15" s="1643"/>
      <c r="C15" s="1655"/>
      <c r="D15" s="1658"/>
      <c r="E15" s="1747"/>
      <c r="F15" s="1747"/>
      <c r="G15" s="1747"/>
      <c r="H15" s="1747"/>
      <c r="I15" s="1766"/>
      <c r="J15" s="307"/>
    </row>
    <row r="16" spans="1:10" ht="42" customHeight="1">
      <c r="A16" s="307"/>
      <c r="B16" s="1740" t="s">
        <v>1194</v>
      </c>
      <c r="C16" s="1660">
        <v>1</v>
      </c>
      <c r="D16" s="1660" t="s">
        <v>53</v>
      </c>
      <c r="E16" s="1750"/>
      <c r="F16" s="1750"/>
      <c r="G16" s="1750"/>
      <c r="H16" s="1750"/>
      <c r="I16" s="1769"/>
      <c r="J16" s="307"/>
    </row>
    <row r="17" spans="1:10" ht="54" customHeight="1">
      <c r="A17" s="307"/>
      <c r="B17" s="1643"/>
      <c r="C17" s="1661">
        <v>2</v>
      </c>
      <c r="D17" s="1661" t="s">
        <v>1159</v>
      </c>
      <c r="E17" s="1751"/>
      <c r="F17" s="1751"/>
      <c r="G17" s="1751"/>
      <c r="H17" s="1751"/>
      <c r="I17" s="1770"/>
      <c r="J17" s="307"/>
    </row>
    <row r="18" spans="1:10" ht="54" customHeight="1">
      <c r="A18" s="307"/>
      <c r="B18" s="1644"/>
      <c r="C18" s="1662">
        <v>3</v>
      </c>
      <c r="D18" s="1662" t="s">
        <v>1123</v>
      </c>
      <c r="E18" s="1752"/>
      <c r="F18" s="1756"/>
      <c r="G18" s="1756"/>
      <c r="H18" s="1756"/>
      <c r="I18" s="1771"/>
      <c r="J18" s="307"/>
    </row>
    <row r="19" spans="1:10" ht="21.75" customHeight="1">
      <c r="A19" s="209"/>
      <c r="B19" s="1741" t="s">
        <v>1190</v>
      </c>
      <c r="C19" s="1741"/>
      <c r="D19" s="1741"/>
      <c r="E19" s="1741"/>
      <c r="F19" s="1741"/>
      <c r="G19" s="1741"/>
      <c r="H19" s="1741"/>
      <c r="I19" s="1741"/>
      <c r="J19" s="209"/>
    </row>
    <row r="20" spans="1:10" ht="51" customHeight="1">
      <c r="A20" s="209"/>
      <c r="B20" s="1742" t="s">
        <v>1210</v>
      </c>
      <c r="C20" s="1742"/>
      <c r="D20" s="1742"/>
      <c r="E20" s="1742"/>
      <c r="F20" s="1742"/>
      <c r="G20" s="1742"/>
      <c r="H20" s="1742"/>
      <c r="I20" s="1742"/>
      <c r="J20" s="209"/>
    </row>
    <row r="21" spans="1:10" ht="39.75" customHeight="1">
      <c r="A21" s="209"/>
      <c r="B21" s="1742" t="s">
        <v>1208</v>
      </c>
      <c r="C21" s="1742"/>
      <c r="D21" s="1742"/>
      <c r="E21" s="1742"/>
      <c r="F21" s="1742"/>
      <c r="G21" s="1742"/>
      <c r="H21" s="1742"/>
      <c r="I21" s="1742"/>
      <c r="J21" s="209"/>
    </row>
    <row r="22" spans="1:10" ht="24.75" customHeight="1">
      <c r="A22" s="209"/>
      <c r="B22" s="1743" t="s">
        <v>1205</v>
      </c>
      <c r="C22" s="1743"/>
      <c r="D22" s="1743"/>
      <c r="E22" s="1743"/>
      <c r="F22" s="1743"/>
      <c r="G22" s="1743"/>
      <c r="H22" s="1743"/>
      <c r="I22" s="1743"/>
      <c r="J22" s="209"/>
    </row>
    <row r="23" spans="1:10" ht="33.75" customHeight="1">
      <c r="A23" s="209"/>
      <c r="B23" s="1743" t="s">
        <v>235</v>
      </c>
      <c r="C23" s="1743"/>
      <c r="D23" s="1743"/>
      <c r="E23" s="1743"/>
      <c r="F23" s="1743"/>
      <c r="G23" s="1743"/>
      <c r="H23" s="1743"/>
      <c r="I23" s="1743"/>
      <c r="J23" s="209"/>
    </row>
  </sheetData>
  <mergeCells count="27">
    <mergeCell ref="B4:I4"/>
    <mergeCell ref="B6:D6"/>
    <mergeCell ref="E6:I6"/>
    <mergeCell ref="B7:D7"/>
    <mergeCell ref="E7:I7"/>
    <mergeCell ref="E8:I8"/>
    <mergeCell ref="F9:H9"/>
    <mergeCell ref="E16:I16"/>
    <mergeCell ref="E17:I17"/>
    <mergeCell ref="E18:I18"/>
    <mergeCell ref="B19:I19"/>
    <mergeCell ref="B20:I20"/>
    <mergeCell ref="B21:I21"/>
    <mergeCell ref="B22:I22"/>
    <mergeCell ref="B23:I23"/>
    <mergeCell ref="C9:C11"/>
    <mergeCell ref="D9:D11"/>
    <mergeCell ref="E9:E10"/>
    <mergeCell ref="I9:I10"/>
    <mergeCell ref="C12:C13"/>
    <mergeCell ref="D12:D13"/>
    <mergeCell ref="E12:I13"/>
    <mergeCell ref="C14:C15"/>
    <mergeCell ref="D14:D15"/>
    <mergeCell ref="E14:I15"/>
    <mergeCell ref="B16:B18"/>
    <mergeCell ref="B8:B15"/>
  </mergeCells>
  <phoneticPr fontId="6"/>
  <pageMargins left="0.7" right="0.7" top="0.75" bottom="0.75" header="0.3" footer="0.3"/>
  <pageSetup paperSize="9" fitToWidth="1" fitToHeight="1" orientation="portrait" usePrinterDefaults="1"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A1:F24"/>
  <sheetViews>
    <sheetView view="pageBreakPreview" zoomScaleSheetLayoutView="100" workbookViewId="0"/>
  </sheetViews>
  <sheetFormatPr defaultRowHeight="13.5"/>
  <cols>
    <col min="1" max="1" width="23.25" style="289" customWidth="1"/>
    <col min="2" max="2" width="17.75" style="289" customWidth="1"/>
    <col min="3" max="3" width="17.875" style="289" customWidth="1"/>
    <col min="4" max="4" width="19.125" style="289" customWidth="1"/>
    <col min="5" max="5" width="20.625" style="289" customWidth="1"/>
    <col min="6" max="6" width="17" style="289" customWidth="1"/>
    <col min="7" max="18" width="20.625" style="289" customWidth="1"/>
    <col min="19" max="256" width="9" style="289" customWidth="1"/>
    <col min="257" max="257" width="23.25" style="289" customWidth="1"/>
    <col min="258" max="258" width="17.75" style="289" customWidth="1"/>
    <col min="259" max="259" width="17.875" style="289" customWidth="1"/>
    <col min="260" max="260" width="19.125" style="289" customWidth="1"/>
    <col min="261" max="261" width="20.625" style="289" customWidth="1"/>
    <col min="262" max="262" width="17" style="289" customWidth="1"/>
    <col min="263" max="274" width="20.625" style="289" customWidth="1"/>
    <col min="275" max="512" width="9" style="289" customWidth="1"/>
    <col min="513" max="513" width="23.25" style="289" customWidth="1"/>
    <col min="514" max="514" width="17.75" style="289" customWidth="1"/>
    <col min="515" max="515" width="17.875" style="289" customWidth="1"/>
    <col min="516" max="516" width="19.125" style="289" customWidth="1"/>
    <col min="517" max="517" width="20.625" style="289" customWidth="1"/>
    <col min="518" max="518" width="17" style="289" customWidth="1"/>
    <col min="519" max="530" width="20.625" style="289" customWidth="1"/>
    <col min="531" max="768" width="9" style="289" customWidth="1"/>
    <col min="769" max="769" width="23.25" style="289" customWidth="1"/>
    <col min="770" max="770" width="17.75" style="289" customWidth="1"/>
    <col min="771" max="771" width="17.875" style="289" customWidth="1"/>
    <col min="772" max="772" width="19.125" style="289" customWidth="1"/>
    <col min="773" max="773" width="20.625" style="289" customWidth="1"/>
    <col min="774" max="774" width="17" style="289" customWidth="1"/>
    <col min="775" max="786" width="20.625" style="289" customWidth="1"/>
    <col min="787" max="1024" width="9" style="289" customWidth="1"/>
    <col min="1025" max="1025" width="23.25" style="289" customWidth="1"/>
    <col min="1026" max="1026" width="17.75" style="289" customWidth="1"/>
    <col min="1027" max="1027" width="17.875" style="289" customWidth="1"/>
    <col min="1028" max="1028" width="19.125" style="289" customWidth="1"/>
    <col min="1029" max="1029" width="20.625" style="289" customWidth="1"/>
    <col min="1030" max="1030" width="17" style="289" customWidth="1"/>
    <col min="1031" max="1042" width="20.625" style="289" customWidth="1"/>
    <col min="1043" max="1280" width="9" style="289" customWidth="1"/>
    <col min="1281" max="1281" width="23.25" style="289" customWidth="1"/>
    <col min="1282" max="1282" width="17.75" style="289" customWidth="1"/>
    <col min="1283" max="1283" width="17.875" style="289" customWidth="1"/>
    <col min="1284" max="1284" width="19.125" style="289" customWidth="1"/>
    <col min="1285" max="1285" width="20.625" style="289" customWidth="1"/>
    <col min="1286" max="1286" width="17" style="289" customWidth="1"/>
    <col min="1287" max="1298" width="20.625" style="289" customWidth="1"/>
    <col min="1299" max="1536" width="9" style="289" customWidth="1"/>
    <col min="1537" max="1537" width="23.25" style="289" customWidth="1"/>
    <col min="1538" max="1538" width="17.75" style="289" customWidth="1"/>
    <col min="1539" max="1539" width="17.875" style="289" customWidth="1"/>
    <col min="1540" max="1540" width="19.125" style="289" customWidth="1"/>
    <col min="1541" max="1541" width="20.625" style="289" customWidth="1"/>
    <col min="1542" max="1542" width="17" style="289" customWidth="1"/>
    <col min="1543" max="1554" width="20.625" style="289" customWidth="1"/>
    <col min="1555" max="1792" width="9" style="289" customWidth="1"/>
    <col min="1793" max="1793" width="23.25" style="289" customWidth="1"/>
    <col min="1794" max="1794" width="17.75" style="289" customWidth="1"/>
    <col min="1795" max="1795" width="17.875" style="289" customWidth="1"/>
    <col min="1796" max="1796" width="19.125" style="289" customWidth="1"/>
    <col min="1797" max="1797" width="20.625" style="289" customWidth="1"/>
    <col min="1798" max="1798" width="17" style="289" customWidth="1"/>
    <col min="1799" max="1810" width="20.625" style="289" customWidth="1"/>
    <col min="1811" max="2048" width="9" style="289" customWidth="1"/>
    <col min="2049" max="2049" width="23.25" style="289" customWidth="1"/>
    <col min="2050" max="2050" width="17.75" style="289" customWidth="1"/>
    <col min="2051" max="2051" width="17.875" style="289" customWidth="1"/>
    <col min="2052" max="2052" width="19.125" style="289" customWidth="1"/>
    <col min="2053" max="2053" width="20.625" style="289" customWidth="1"/>
    <col min="2054" max="2054" width="17" style="289" customWidth="1"/>
    <col min="2055" max="2066" width="20.625" style="289" customWidth="1"/>
    <col min="2067" max="2304" width="9" style="289" customWidth="1"/>
    <col min="2305" max="2305" width="23.25" style="289" customWidth="1"/>
    <col min="2306" max="2306" width="17.75" style="289" customWidth="1"/>
    <col min="2307" max="2307" width="17.875" style="289" customWidth="1"/>
    <col min="2308" max="2308" width="19.125" style="289" customWidth="1"/>
    <col min="2309" max="2309" width="20.625" style="289" customWidth="1"/>
    <col min="2310" max="2310" width="17" style="289" customWidth="1"/>
    <col min="2311" max="2322" width="20.625" style="289" customWidth="1"/>
    <col min="2323" max="2560" width="9" style="289" customWidth="1"/>
    <col min="2561" max="2561" width="23.25" style="289" customWidth="1"/>
    <col min="2562" max="2562" width="17.75" style="289" customWidth="1"/>
    <col min="2563" max="2563" width="17.875" style="289" customWidth="1"/>
    <col min="2564" max="2564" width="19.125" style="289" customWidth="1"/>
    <col min="2565" max="2565" width="20.625" style="289" customWidth="1"/>
    <col min="2566" max="2566" width="17" style="289" customWidth="1"/>
    <col min="2567" max="2578" width="20.625" style="289" customWidth="1"/>
    <col min="2579" max="2816" width="9" style="289" customWidth="1"/>
    <col min="2817" max="2817" width="23.25" style="289" customWidth="1"/>
    <col min="2818" max="2818" width="17.75" style="289" customWidth="1"/>
    <col min="2819" max="2819" width="17.875" style="289" customWidth="1"/>
    <col min="2820" max="2820" width="19.125" style="289" customWidth="1"/>
    <col min="2821" max="2821" width="20.625" style="289" customWidth="1"/>
    <col min="2822" max="2822" width="17" style="289" customWidth="1"/>
    <col min="2823" max="2834" width="20.625" style="289" customWidth="1"/>
    <col min="2835" max="3072" width="9" style="289" customWidth="1"/>
    <col min="3073" max="3073" width="23.25" style="289" customWidth="1"/>
    <col min="3074" max="3074" width="17.75" style="289" customWidth="1"/>
    <col min="3075" max="3075" width="17.875" style="289" customWidth="1"/>
    <col min="3076" max="3076" width="19.125" style="289" customWidth="1"/>
    <col min="3077" max="3077" width="20.625" style="289" customWidth="1"/>
    <col min="3078" max="3078" width="17" style="289" customWidth="1"/>
    <col min="3079" max="3090" width="20.625" style="289" customWidth="1"/>
    <col min="3091" max="3328" width="9" style="289" customWidth="1"/>
    <col min="3329" max="3329" width="23.25" style="289" customWidth="1"/>
    <col min="3330" max="3330" width="17.75" style="289" customWidth="1"/>
    <col min="3331" max="3331" width="17.875" style="289" customWidth="1"/>
    <col min="3332" max="3332" width="19.125" style="289" customWidth="1"/>
    <col min="3333" max="3333" width="20.625" style="289" customWidth="1"/>
    <col min="3334" max="3334" width="17" style="289" customWidth="1"/>
    <col min="3335" max="3346" width="20.625" style="289" customWidth="1"/>
    <col min="3347" max="3584" width="9" style="289" customWidth="1"/>
    <col min="3585" max="3585" width="23.25" style="289" customWidth="1"/>
    <col min="3586" max="3586" width="17.75" style="289" customWidth="1"/>
    <col min="3587" max="3587" width="17.875" style="289" customWidth="1"/>
    <col min="3588" max="3588" width="19.125" style="289" customWidth="1"/>
    <col min="3589" max="3589" width="20.625" style="289" customWidth="1"/>
    <col min="3590" max="3590" width="17" style="289" customWidth="1"/>
    <col min="3591" max="3602" width="20.625" style="289" customWidth="1"/>
    <col min="3603" max="3840" width="9" style="289" customWidth="1"/>
    <col min="3841" max="3841" width="23.25" style="289" customWidth="1"/>
    <col min="3842" max="3842" width="17.75" style="289" customWidth="1"/>
    <col min="3843" max="3843" width="17.875" style="289" customWidth="1"/>
    <col min="3844" max="3844" width="19.125" style="289" customWidth="1"/>
    <col min="3845" max="3845" width="20.625" style="289" customWidth="1"/>
    <col min="3846" max="3846" width="17" style="289" customWidth="1"/>
    <col min="3847" max="3858" width="20.625" style="289" customWidth="1"/>
    <col min="3859" max="4096" width="9" style="289" customWidth="1"/>
    <col min="4097" max="4097" width="23.25" style="289" customWidth="1"/>
    <col min="4098" max="4098" width="17.75" style="289" customWidth="1"/>
    <col min="4099" max="4099" width="17.875" style="289" customWidth="1"/>
    <col min="4100" max="4100" width="19.125" style="289" customWidth="1"/>
    <col min="4101" max="4101" width="20.625" style="289" customWidth="1"/>
    <col min="4102" max="4102" width="17" style="289" customWidth="1"/>
    <col min="4103" max="4114" width="20.625" style="289" customWidth="1"/>
    <col min="4115" max="4352" width="9" style="289" customWidth="1"/>
    <col min="4353" max="4353" width="23.25" style="289" customWidth="1"/>
    <col min="4354" max="4354" width="17.75" style="289" customWidth="1"/>
    <col min="4355" max="4355" width="17.875" style="289" customWidth="1"/>
    <col min="4356" max="4356" width="19.125" style="289" customWidth="1"/>
    <col min="4357" max="4357" width="20.625" style="289" customWidth="1"/>
    <col min="4358" max="4358" width="17" style="289" customWidth="1"/>
    <col min="4359" max="4370" width="20.625" style="289" customWidth="1"/>
    <col min="4371" max="4608" width="9" style="289" customWidth="1"/>
    <col min="4609" max="4609" width="23.25" style="289" customWidth="1"/>
    <col min="4610" max="4610" width="17.75" style="289" customWidth="1"/>
    <col min="4611" max="4611" width="17.875" style="289" customWidth="1"/>
    <col min="4612" max="4612" width="19.125" style="289" customWidth="1"/>
    <col min="4613" max="4613" width="20.625" style="289" customWidth="1"/>
    <col min="4614" max="4614" width="17" style="289" customWidth="1"/>
    <col min="4615" max="4626" width="20.625" style="289" customWidth="1"/>
    <col min="4627" max="4864" width="9" style="289" customWidth="1"/>
    <col min="4865" max="4865" width="23.25" style="289" customWidth="1"/>
    <col min="4866" max="4866" width="17.75" style="289" customWidth="1"/>
    <col min="4867" max="4867" width="17.875" style="289" customWidth="1"/>
    <col min="4868" max="4868" width="19.125" style="289" customWidth="1"/>
    <col min="4869" max="4869" width="20.625" style="289" customWidth="1"/>
    <col min="4870" max="4870" width="17" style="289" customWidth="1"/>
    <col min="4871" max="4882" width="20.625" style="289" customWidth="1"/>
    <col min="4883" max="5120" width="9" style="289" customWidth="1"/>
    <col min="5121" max="5121" width="23.25" style="289" customWidth="1"/>
    <col min="5122" max="5122" width="17.75" style="289" customWidth="1"/>
    <col min="5123" max="5123" width="17.875" style="289" customWidth="1"/>
    <col min="5124" max="5124" width="19.125" style="289" customWidth="1"/>
    <col min="5125" max="5125" width="20.625" style="289" customWidth="1"/>
    <col min="5126" max="5126" width="17" style="289" customWidth="1"/>
    <col min="5127" max="5138" width="20.625" style="289" customWidth="1"/>
    <col min="5139" max="5376" width="9" style="289" customWidth="1"/>
    <col min="5377" max="5377" width="23.25" style="289" customWidth="1"/>
    <col min="5378" max="5378" width="17.75" style="289" customWidth="1"/>
    <col min="5379" max="5379" width="17.875" style="289" customWidth="1"/>
    <col min="5380" max="5380" width="19.125" style="289" customWidth="1"/>
    <col min="5381" max="5381" width="20.625" style="289" customWidth="1"/>
    <col min="5382" max="5382" width="17" style="289" customWidth="1"/>
    <col min="5383" max="5394" width="20.625" style="289" customWidth="1"/>
    <col min="5395" max="5632" width="9" style="289" customWidth="1"/>
    <col min="5633" max="5633" width="23.25" style="289" customWidth="1"/>
    <col min="5634" max="5634" width="17.75" style="289" customWidth="1"/>
    <col min="5635" max="5635" width="17.875" style="289" customWidth="1"/>
    <col min="5636" max="5636" width="19.125" style="289" customWidth="1"/>
    <col min="5637" max="5637" width="20.625" style="289" customWidth="1"/>
    <col min="5638" max="5638" width="17" style="289" customWidth="1"/>
    <col min="5639" max="5650" width="20.625" style="289" customWidth="1"/>
    <col min="5651" max="5888" width="9" style="289" customWidth="1"/>
    <col min="5889" max="5889" width="23.25" style="289" customWidth="1"/>
    <col min="5890" max="5890" width="17.75" style="289" customWidth="1"/>
    <col min="5891" max="5891" width="17.875" style="289" customWidth="1"/>
    <col min="5892" max="5892" width="19.125" style="289" customWidth="1"/>
    <col min="5893" max="5893" width="20.625" style="289" customWidth="1"/>
    <col min="5894" max="5894" width="17" style="289" customWidth="1"/>
    <col min="5895" max="5906" width="20.625" style="289" customWidth="1"/>
    <col min="5907" max="6144" width="9" style="289" customWidth="1"/>
    <col min="6145" max="6145" width="23.25" style="289" customWidth="1"/>
    <col min="6146" max="6146" width="17.75" style="289" customWidth="1"/>
    <col min="6147" max="6147" width="17.875" style="289" customWidth="1"/>
    <col min="6148" max="6148" width="19.125" style="289" customWidth="1"/>
    <col min="6149" max="6149" width="20.625" style="289" customWidth="1"/>
    <col min="6150" max="6150" width="17" style="289" customWidth="1"/>
    <col min="6151" max="6162" width="20.625" style="289" customWidth="1"/>
    <col min="6163" max="6400" width="9" style="289" customWidth="1"/>
    <col min="6401" max="6401" width="23.25" style="289" customWidth="1"/>
    <col min="6402" max="6402" width="17.75" style="289" customWidth="1"/>
    <col min="6403" max="6403" width="17.875" style="289" customWidth="1"/>
    <col min="6404" max="6404" width="19.125" style="289" customWidth="1"/>
    <col min="6405" max="6405" width="20.625" style="289" customWidth="1"/>
    <col min="6406" max="6406" width="17" style="289" customWidth="1"/>
    <col min="6407" max="6418" width="20.625" style="289" customWidth="1"/>
    <col min="6419" max="6656" width="9" style="289" customWidth="1"/>
    <col min="6657" max="6657" width="23.25" style="289" customWidth="1"/>
    <col min="6658" max="6658" width="17.75" style="289" customWidth="1"/>
    <col min="6659" max="6659" width="17.875" style="289" customWidth="1"/>
    <col min="6660" max="6660" width="19.125" style="289" customWidth="1"/>
    <col min="6661" max="6661" width="20.625" style="289" customWidth="1"/>
    <col min="6662" max="6662" width="17" style="289" customWidth="1"/>
    <col min="6663" max="6674" width="20.625" style="289" customWidth="1"/>
    <col min="6675" max="6912" width="9" style="289" customWidth="1"/>
    <col min="6913" max="6913" width="23.25" style="289" customWidth="1"/>
    <col min="6914" max="6914" width="17.75" style="289" customWidth="1"/>
    <col min="6915" max="6915" width="17.875" style="289" customWidth="1"/>
    <col min="6916" max="6916" width="19.125" style="289" customWidth="1"/>
    <col min="6917" max="6917" width="20.625" style="289" customWidth="1"/>
    <col min="6918" max="6918" width="17" style="289" customWidth="1"/>
    <col min="6919" max="6930" width="20.625" style="289" customWidth="1"/>
    <col min="6931" max="7168" width="9" style="289" customWidth="1"/>
    <col min="7169" max="7169" width="23.25" style="289" customWidth="1"/>
    <col min="7170" max="7170" width="17.75" style="289" customWidth="1"/>
    <col min="7171" max="7171" width="17.875" style="289" customWidth="1"/>
    <col min="7172" max="7172" width="19.125" style="289" customWidth="1"/>
    <col min="7173" max="7173" width="20.625" style="289" customWidth="1"/>
    <col min="7174" max="7174" width="17" style="289" customWidth="1"/>
    <col min="7175" max="7186" width="20.625" style="289" customWidth="1"/>
    <col min="7187" max="7424" width="9" style="289" customWidth="1"/>
    <col min="7425" max="7425" width="23.25" style="289" customWidth="1"/>
    <col min="7426" max="7426" width="17.75" style="289" customWidth="1"/>
    <col min="7427" max="7427" width="17.875" style="289" customWidth="1"/>
    <col min="7428" max="7428" width="19.125" style="289" customWidth="1"/>
    <col min="7429" max="7429" width="20.625" style="289" customWidth="1"/>
    <col min="7430" max="7430" width="17" style="289" customWidth="1"/>
    <col min="7431" max="7442" width="20.625" style="289" customWidth="1"/>
    <col min="7443" max="7680" width="9" style="289" customWidth="1"/>
    <col min="7681" max="7681" width="23.25" style="289" customWidth="1"/>
    <col min="7682" max="7682" width="17.75" style="289" customWidth="1"/>
    <col min="7683" max="7683" width="17.875" style="289" customWidth="1"/>
    <col min="7684" max="7684" width="19.125" style="289" customWidth="1"/>
    <col min="7685" max="7685" width="20.625" style="289" customWidth="1"/>
    <col min="7686" max="7686" width="17" style="289" customWidth="1"/>
    <col min="7687" max="7698" width="20.625" style="289" customWidth="1"/>
    <col min="7699" max="7936" width="9" style="289" customWidth="1"/>
    <col min="7937" max="7937" width="23.25" style="289" customWidth="1"/>
    <col min="7938" max="7938" width="17.75" style="289" customWidth="1"/>
    <col min="7939" max="7939" width="17.875" style="289" customWidth="1"/>
    <col min="7940" max="7940" width="19.125" style="289" customWidth="1"/>
    <col min="7941" max="7941" width="20.625" style="289" customWidth="1"/>
    <col min="7942" max="7942" width="17" style="289" customWidth="1"/>
    <col min="7943" max="7954" width="20.625" style="289" customWidth="1"/>
    <col min="7955" max="8192" width="9" style="289" customWidth="1"/>
    <col min="8193" max="8193" width="23.25" style="289" customWidth="1"/>
    <col min="8194" max="8194" width="17.75" style="289" customWidth="1"/>
    <col min="8195" max="8195" width="17.875" style="289" customWidth="1"/>
    <col min="8196" max="8196" width="19.125" style="289" customWidth="1"/>
    <col min="8197" max="8197" width="20.625" style="289" customWidth="1"/>
    <col min="8198" max="8198" width="17" style="289" customWidth="1"/>
    <col min="8199" max="8210" width="20.625" style="289" customWidth="1"/>
    <col min="8211" max="8448" width="9" style="289" customWidth="1"/>
    <col min="8449" max="8449" width="23.25" style="289" customWidth="1"/>
    <col min="8450" max="8450" width="17.75" style="289" customWidth="1"/>
    <col min="8451" max="8451" width="17.875" style="289" customWidth="1"/>
    <col min="8452" max="8452" width="19.125" style="289" customWidth="1"/>
    <col min="8453" max="8453" width="20.625" style="289" customWidth="1"/>
    <col min="8454" max="8454" width="17" style="289" customWidth="1"/>
    <col min="8455" max="8466" width="20.625" style="289" customWidth="1"/>
    <col min="8467" max="8704" width="9" style="289" customWidth="1"/>
    <col min="8705" max="8705" width="23.25" style="289" customWidth="1"/>
    <col min="8706" max="8706" width="17.75" style="289" customWidth="1"/>
    <col min="8707" max="8707" width="17.875" style="289" customWidth="1"/>
    <col min="8708" max="8708" width="19.125" style="289" customWidth="1"/>
    <col min="8709" max="8709" width="20.625" style="289" customWidth="1"/>
    <col min="8710" max="8710" width="17" style="289" customWidth="1"/>
    <col min="8711" max="8722" width="20.625" style="289" customWidth="1"/>
    <col min="8723" max="8960" width="9" style="289" customWidth="1"/>
    <col min="8961" max="8961" width="23.25" style="289" customWidth="1"/>
    <col min="8962" max="8962" width="17.75" style="289" customWidth="1"/>
    <col min="8963" max="8963" width="17.875" style="289" customWidth="1"/>
    <col min="8964" max="8964" width="19.125" style="289" customWidth="1"/>
    <col min="8965" max="8965" width="20.625" style="289" customWidth="1"/>
    <col min="8966" max="8966" width="17" style="289" customWidth="1"/>
    <col min="8967" max="8978" width="20.625" style="289" customWidth="1"/>
    <col min="8979" max="9216" width="9" style="289" customWidth="1"/>
    <col min="9217" max="9217" width="23.25" style="289" customWidth="1"/>
    <col min="9218" max="9218" width="17.75" style="289" customWidth="1"/>
    <col min="9219" max="9219" width="17.875" style="289" customWidth="1"/>
    <col min="9220" max="9220" width="19.125" style="289" customWidth="1"/>
    <col min="9221" max="9221" width="20.625" style="289" customWidth="1"/>
    <col min="9222" max="9222" width="17" style="289" customWidth="1"/>
    <col min="9223" max="9234" width="20.625" style="289" customWidth="1"/>
    <col min="9235" max="9472" width="9" style="289" customWidth="1"/>
    <col min="9473" max="9473" width="23.25" style="289" customWidth="1"/>
    <col min="9474" max="9474" width="17.75" style="289" customWidth="1"/>
    <col min="9475" max="9475" width="17.875" style="289" customWidth="1"/>
    <col min="9476" max="9476" width="19.125" style="289" customWidth="1"/>
    <col min="9477" max="9477" width="20.625" style="289" customWidth="1"/>
    <col min="9478" max="9478" width="17" style="289" customWidth="1"/>
    <col min="9479" max="9490" width="20.625" style="289" customWidth="1"/>
    <col min="9491" max="9728" width="9" style="289" customWidth="1"/>
    <col min="9729" max="9729" width="23.25" style="289" customWidth="1"/>
    <col min="9730" max="9730" width="17.75" style="289" customWidth="1"/>
    <col min="9731" max="9731" width="17.875" style="289" customWidth="1"/>
    <col min="9732" max="9732" width="19.125" style="289" customWidth="1"/>
    <col min="9733" max="9733" width="20.625" style="289" customWidth="1"/>
    <col min="9734" max="9734" width="17" style="289" customWidth="1"/>
    <col min="9735" max="9746" width="20.625" style="289" customWidth="1"/>
    <col min="9747" max="9984" width="9" style="289" customWidth="1"/>
    <col min="9985" max="9985" width="23.25" style="289" customWidth="1"/>
    <col min="9986" max="9986" width="17.75" style="289" customWidth="1"/>
    <col min="9987" max="9987" width="17.875" style="289" customWidth="1"/>
    <col min="9988" max="9988" width="19.125" style="289" customWidth="1"/>
    <col min="9989" max="9989" width="20.625" style="289" customWidth="1"/>
    <col min="9990" max="9990" width="17" style="289" customWidth="1"/>
    <col min="9991" max="10002" width="20.625" style="289" customWidth="1"/>
    <col min="10003" max="10240" width="9" style="289" customWidth="1"/>
    <col min="10241" max="10241" width="23.25" style="289" customWidth="1"/>
    <col min="10242" max="10242" width="17.75" style="289" customWidth="1"/>
    <col min="10243" max="10243" width="17.875" style="289" customWidth="1"/>
    <col min="10244" max="10244" width="19.125" style="289" customWidth="1"/>
    <col min="10245" max="10245" width="20.625" style="289" customWidth="1"/>
    <col min="10246" max="10246" width="17" style="289" customWidth="1"/>
    <col min="10247" max="10258" width="20.625" style="289" customWidth="1"/>
    <col min="10259" max="10496" width="9" style="289" customWidth="1"/>
    <col min="10497" max="10497" width="23.25" style="289" customWidth="1"/>
    <col min="10498" max="10498" width="17.75" style="289" customWidth="1"/>
    <col min="10499" max="10499" width="17.875" style="289" customWidth="1"/>
    <col min="10500" max="10500" width="19.125" style="289" customWidth="1"/>
    <col min="10501" max="10501" width="20.625" style="289" customWidth="1"/>
    <col min="10502" max="10502" width="17" style="289" customWidth="1"/>
    <col min="10503" max="10514" width="20.625" style="289" customWidth="1"/>
    <col min="10515" max="10752" width="9" style="289" customWidth="1"/>
    <col min="10753" max="10753" width="23.25" style="289" customWidth="1"/>
    <col min="10754" max="10754" width="17.75" style="289" customWidth="1"/>
    <col min="10755" max="10755" width="17.875" style="289" customWidth="1"/>
    <col min="10756" max="10756" width="19.125" style="289" customWidth="1"/>
    <col min="10757" max="10757" width="20.625" style="289" customWidth="1"/>
    <col min="10758" max="10758" width="17" style="289" customWidth="1"/>
    <col min="10759" max="10770" width="20.625" style="289" customWidth="1"/>
    <col min="10771" max="11008" width="9" style="289" customWidth="1"/>
    <col min="11009" max="11009" width="23.25" style="289" customWidth="1"/>
    <col min="11010" max="11010" width="17.75" style="289" customWidth="1"/>
    <col min="11011" max="11011" width="17.875" style="289" customWidth="1"/>
    <col min="11012" max="11012" width="19.125" style="289" customWidth="1"/>
    <col min="11013" max="11013" width="20.625" style="289" customWidth="1"/>
    <col min="11014" max="11014" width="17" style="289" customWidth="1"/>
    <col min="11015" max="11026" width="20.625" style="289" customWidth="1"/>
    <col min="11027" max="11264" width="9" style="289" customWidth="1"/>
    <col min="11265" max="11265" width="23.25" style="289" customWidth="1"/>
    <col min="11266" max="11266" width="17.75" style="289" customWidth="1"/>
    <col min="11267" max="11267" width="17.875" style="289" customWidth="1"/>
    <col min="11268" max="11268" width="19.125" style="289" customWidth="1"/>
    <col min="11269" max="11269" width="20.625" style="289" customWidth="1"/>
    <col min="11270" max="11270" width="17" style="289" customWidth="1"/>
    <col min="11271" max="11282" width="20.625" style="289" customWidth="1"/>
    <col min="11283" max="11520" width="9" style="289" customWidth="1"/>
    <col min="11521" max="11521" width="23.25" style="289" customWidth="1"/>
    <col min="11522" max="11522" width="17.75" style="289" customWidth="1"/>
    <col min="11523" max="11523" width="17.875" style="289" customWidth="1"/>
    <col min="11524" max="11524" width="19.125" style="289" customWidth="1"/>
    <col min="11525" max="11525" width="20.625" style="289" customWidth="1"/>
    <col min="11526" max="11526" width="17" style="289" customWidth="1"/>
    <col min="11527" max="11538" width="20.625" style="289" customWidth="1"/>
    <col min="11539" max="11776" width="9" style="289" customWidth="1"/>
    <col min="11777" max="11777" width="23.25" style="289" customWidth="1"/>
    <col min="11778" max="11778" width="17.75" style="289" customWidth="1"/>
    <col min="11779" max="11779" width="17.875" style="289" customWidth="1"/>
    <col min="11780" max="11780" width="19.125" style="289" customWidth="1"/>
    <col min="11781" max="11781" width="20.625" style="289" customWidth="1"/>
    <col min="11782" max="11782" width="17" style="289" customWidth="1"/>
    <col min="11783" max="11794" width="20.625" style="289" customWidth="1"/>
    <col min="11795" max="12032" width="9" style="289" customWidth="1"/>
    <col min="12033" max="12033" width="23.25" style="289" customWidth="1"/>
    <col min="12034" max="12034" width="17.75" style="289" customWidth="1"/>
    <col min="12035" max="12035" width="17.875" style="289" customWidth="1"/>
    <col min="12036" max="12036" width="19.125" style="289" customWidth="1"/>
    <col min="12037" max="12037" width="20.625" style="289" customWidth="1"/>
    <col min="12038" max="12038" width="17" style="289" customWidth="1"/>
    <col min="12039" max="12050" width="20.625" style="289" customWidth="1"/>
    <col min="12051" max="12288" width="9" style="289" customWidth="1"/>
    <col min="12289" max="12289" width="23.25" style="289" customWidth="1"/>
    <col min="12290" max="12290" width="17.75" style="289" customWidth="1"/>
    <col min="12291" max="12291" width="17.875" style="289" customWidth="1"/>
    <col min="12292" max="12292" width="19.125" style="289" customWidth="1"/>
    <col min="12293" max="12293" width="20.625" style="289" customWidth="1"/>
    <col min="12294" max="12294" width="17" style="289" customWidth="1"/>
    <col min="12295" max="12306" width="20.625" style="289" customWidth="1"/>
    <col min="12307" max="12544" width="9" style="289" customWidth="1"/>
    <col min="12545" max="12545" width="23.25" style="289" customWidth="1"/>
    <col min="12546" max="12546" width="17.75" style="289" customWidth="1"/>
    <col min="12547" max="12547" width="17.875" style="289" customWidth="1"/>
    <col min="12548" max="12548" width="19.125" style="289" customWidth="1"/>
    <col min="12549" max="12549" width="20.625" style="289" customWidth="1"/>
    <col min="12550" max="12550" width="17" style="289" customWidth="1"/>
    <col min="12551" max="12562" width="20.625" style="289" customWidth="1"/>
    <col min="12563" max="12800" width="9" style="289" customWidth="1"/>
    <col min="12801" max="12801" width="23.25" style="289" customWidth="1"/>
    <col min="12802" max="12802" width="17.75" style="289" customWidth="1"/>
    <col min="12803" max="12803" width="17.875" style="289" customWidth="1"/>
    <col min="12804" max="12804" width="19.125" style="289" customWidth="1"/>
    <col min="12805" max="12805" width="20.625" style="289" customWidth="1"/>
    <col min="12806" max="12806" width="17" style="289" customWidth="1"/>
    <col min="12807" max="12818" width="20.625" style="289" customWidth="1"/>
    <col min="12819" max="13056" width="9" style="289" customWidth="1"/>
    <col min="13057" max="13057" width="23.25" style="289" customWidth="1"/>
    <col min="13058" max="13058" width="17.75" style="289" customWidth="1"/>
    <col min="13059" max="13059" width="17.875" style="289" customWidth="1"/>
    <col min="13060" max="13060" width="19.125" style="289" customWidth="1"/>
    <col min="13061" max="13061" width="20.625" style="289" customWidth="1"/>
    <col min="13062" max="13062" width="17" style="289" customWidth="1"/>
    <col min="13063" max="13074" width="20.625" style="289" customWidth="1"/>
    <col min="13075" max="13312" width="9" style="289" customWidth="1"/>
    <col min="13313" max="13313" width="23.25" style="289" customWidth="1"/>
    <col min="13314" max="13314" width="17.75" style="289" customWidth="1"/>
    <col min="13315" max="13315" width="17.875" style="289" customWidth="1"/>
    <col min="13316" max="13316" width="19.125" style="289" customWidth="1"/>
    <col min="13317" max="13317" width="20.625" style="289" customWidth="1"/>
    <col min="13318" max="13318" width="17" style="289" customWidth="1"/>
    <col min="13319" max="13330" width="20.625" style="289" customWidth="1"/>
    <col min="13331" max="13568" width="9" style="289" customWidth="1"/>
    <col min="13569" max="13569" width="23.25" style="289" customWidth="1"/>
    <col min="13570" max="13570" width="17.75" style="289" customWidth="1"/>
    <col min="13571" max="13571" width="17.875" style="289" customWidth="1"/>
    <col min="13572" max="13572" width="19.125" style="289" customWidth="1"/>
    <col min="13573" max="13573" width="20.625" style="289" customWidth="1"/>
    <col min="13574" max="13574" width="17" style="289" customWidth="1"/>
    <col min="13575" max="13586" width="20.625" style="289" customWidth="1"/>
    <col min="13587" max="13824" width="9" style="289" customWidth="1"/>
    <col min="13825" max="13825" width="23.25" style="289" customWidth="1"/>
    <col min="13826" max="13826" width="17.75" style="289" customWidth="1"/>
    <col min="13827" max="13827" width="17.875" style="289" customWidth="1"/>
    <col min="13828" max="13828" width="19.125" style="289" customWidth="1"/>
    <col min="13829" max="13829" width="20.625" style="289" customWidth="1"/>
    <col min="13830" max="13830" width="17" style="289" customWidth="1"/>
    <col min="13831" max="13842" width="20.625" style="289" customWidth="1"/>
    <col min="13843" max="14080" width="9" style="289" customWidth="1"/>
    <col min="14081" max="14081" width="23.25" style="289" customWidth="1"/>
    <col min="14082" max="14082" width="17.75" style="289" customWidth="1"/>
    <col min="14083" max="14083" width="17.875" style="289" customWidth="1"/>
    <col min="14084" max="14084" width="19.125" style="289" customWidth="1"/>
    <col min="14085" max="14085" width="20.625" style="289" customWidth="1"/>
    <col min="14086" max="14086" width="17" style="289" customWidth="1"/>
    <col min="14087" max="14098" width="20.625" style="289" customWidth="1"/>
    <col min="14099" max="14336" width="9" style="289" customWidth="1"/>
    <col min="14337" max="14337" width="23.25" style="289" customWidth="1"/>
    <col min="14338" max="14338" width="17.75" style="289" customWidth="1"/>
    <col min="14339" max="14339" width="17.875" style="289" customWidth="1"/>
    <col min="14340" max="14340" width="19.125" style="289" customWidth="1"/>
    <col min="14341" max="14341" width="20.625" style="289" customWidth="1"/>
    <col min="14342" max="14342" width="17" style="289" customWidth="1"/>
    <col min="14343" max="14354" width="20.625" style="289" customWidth="1"/>
    <col min="14355" max="14592" width="9" style="289" customWidth="1"/>
    <col min="14593" max="14593" width="23.25" style="289" customWidth="1"/>
    <col min="14594" max="14594" width="17.75" style="289" customWidth="1"/>
    <col min="14595" max="14595" width="17.875" style="289" customWidth="1"/>
    <col min="14596" max="14596" width="19.125" style="289" customWidth="1"/>
    <col min="14597" max="14597" width="20.625" style="289" customWidth="1"/>
    <col min="14598" max="14598" width="17" style="289" customWidth="1"/>
    <col min="14599" max="14610" width="20.625" style="289" customWidth="1"/>
    <col min="14611" max="14848" width="9" style="289" customWidth="1"/>
    <col min="14849" max="14849" width="23.25" style="289" customWidth="1"/>
    <col min="14850" max="14850" width="17.75" style="289" customWidth="1"/>
    <col min="14851" max="14851" width="17.875" style="289" customWidth="1"/>
    <col min="14852" max="14852" width="19.125" style="289" customWidth="1"/>
    <col min="14853" max="14853" width="20.625" style="289" customWidth="1"/>
    <col min="14854" max="14854" width="17" style="289" customWidth="1"/>
    <col min="14855" max="14866" width="20.625" style="289" customWidth="1"/>
    <col min="14867" max="15104" width="9" style="289" customWidth="1"/>
    <col min="15105" max="15105" width="23.25" style="289" customWidth="1"/>
    <col min="15106" max="15106" width="17.75" style="289" customWidth="1"/>
    <col min="15107" max="15107" width="17.875" style="289" customWidth="1"/>
    <col min="15108" max="15108" width="19.125" style="289" customWidth="1"/>
    <col min="15109" max="15109" width="20.625" style="289" customWidth="1"/>
    <col min="15110" max="15110" width="17" style="289" customWidth="1"/>
    <col min="15111" max="15122" width="20.625" style="289" customWidth="1"/>
    <col min="15123" max="15360" width="9" style="289" customWidth="1"/>
    <col min="15361" max="15361" width="23.25" style="289" customWidth="1"/>
    <col min="15362" max="15362" width="17.75" style="289" customWidth="1"/>
    <col min="15363" max="15363" width="17.875" style="289" customWidth="1"/>
    <col min="15364" max="15364" width="19.125" style="289" customWidth="1"/>
    <col min="15365" max="15365" width="20.625" style="289" customWidth="1"/>
    <col min="15366" max="15366" width="17" style="289" customWidth="1"/>
    <col min="15367" max="15378" width="20.625" style="289" customWidth="1"/>
    <col min="15379" max="15616" width="9" style="289" customWidth="1"/>
    <col min="15617" max="15617" width="23.25" style="289" customWidth="1"/>
    <col min="15618" max="15618" width="17.75" style="289" customWidth="1"/>
    <col min="15619" max="15619" width="17.875" style="289" customWidth="1"/>
    <col min="15620" max="15620" width="19.125" style="289" customWidth="1"/>
    <col min="15621" max="15621" width="20.625" style="289" customWidth="1"/>
    <col min="15622" max="15622" width="17" style="289" customWidth="1"/>
    <col min="15623" max="15634" width="20.625" style="289" customWidth="1"/>
    <col min="15635" max="15872" width="9" style="289" customWidth="1"/>
    <col min="15873" max="15873" width="23.25" style="289" customWidth="1"/>
    <col min="15874" max="15874" width="17.75" style="289" customWidth="1"/>
    <col min="15875" max="15875" width="17.875" style="289" customWidth="1"/>
    <col min="15876" max="15876" width="19.125" style="289" customWidth="1"/>
    <col min="15877" max="15877" width="20.625" style="289" customWidth="1"/>
    <col min="15878" max="15878" width="17" style="289" customWidth="1"/>
    <col min="15879" max="15890" width="20.625" style="289" customWidth="1"/>
    <col min="15891" max="16128" width="9" style="289" customWidth="1"/>
    <col min="16129" max="16129" width="23.25" style="289" customWidth="1"/>
    <col min="16130" max="16130" width="17.75" style="289" customWidth="1"/>
    <col min="16131" max="16131" width="17.875" style="289" customWidth="1"/>
    <col min="16132" max="16132" width="19.125" style="289" customWidth="1"/>
    <col min="16133" max="16133" width="20.625" style="289" customWidth="1"/>
    <col min="16134" max="16134" width="17" style="289" customWidth="1"/>
    <col min="16135" max="16146" width="20.625" style="289" customWidth="1"/>
    <col min="16147" max="16384" width="9" style="289" customWidth="1"/>
  </cols>
  <sheetData>
    <row r="1" spans="1:6" ht="20.100000000000001" customHeight="1">
      <c r="A1" s="239"/>
      <c r="B1" s="239"/>
      <c r="C1" s="239"/>
      <c r="D1" s="239"/>
      <c r="E1" s="239"/>
      <c r="F1" s="239"/>
    </row>
    <row r="2" spans="1:6" ht="20.100000000000001" customHeight="1">
      <c r="A2" s="239"/>
      <c r="B2" s="239"/>
      <c r="C2" s="239"/>
      <c r="D2" s="239"/>
      <c r="E2" s="258" t="s">
        <v>424</v>
      </c>
      <c r="F2" s="258"/>
    </row>
    <row r="3" spans="1:6" ht="20.100000000000001" customHeight="1">
      <c r="A3" s="239"/>
      <c r="B3" s="239"/>
      <c r="C3" s="239"/>
      <c r="D3" s="239"/>
      <c r="E3" s="239"/>
      <c r="F3" s="239"/>
    </row>
    <row r="4" spans="1:6" ht="20.100000000000001" customHeight="1">
      <c r="A4" s="278" t="s">
        <v>1222</v>
      </c>
      <c r="B4" s="278"/>
      <c r="C4" s="278"/>
      <c r="D4" s="278"/>
      <c r="E4" s="278"/>
      <c r="F4" s="278"/>
    </row>
    <row r="5" spans="1:6" ht="20.100000000000001" customHeight="1">
      <c r="A5" s="1773"/>
      <c r="B5" s="1773"/>
      <c r="C5" s="1773"/>
      <c r="D5" s="1773"/>
      <c r="E5" s="1773"/>
      <c r="F5" s="1773"/>
    </row>
    <row r="6" spans="1:6" ht="46.5" customHeight="1">
      <c r="A6" s="1774" t="s">
        <v>1134</v>
      </c>
      <c r="B6" s="1780"/>
      <c r="C6" s="1785"/>
      <c r="D6" s="1785"/>
      <c r="E6" s="1785"/>
      <c r="F6" s="1787"/>
    </row>
    <row r="7" spans="1:6" ht="46.5" customHeight="1">
      <c r="A7" s="1775" t="s">
        <v>485</v>
      </c>
      <c r="B7" s="1781" t="s">
        <v>1228</v>
      </c>
      <c r="C7" s="1786"/>
      <c r="D7" s="1786"/>
      <c r="E7" s="1786"/>
      <c r="F7" s="1788"/>
    </row>
    <row r="8" spans="1:6" ht="30" customHeight="1">
      <c r="A8" s="241" t="s">
        <v>1220</v>
      </c>
      <c r="B8" s="241"/>
      <c r="C8" s="241"/>
      <c r="D8" s="241"/>
      <c r="E8" s="241"/>
      <c r="F8" s="241"/>
    </row>
    <row r="9" spans="1:6" ht="30" customHeight="1">
      <c r="A9" s="1776" t="s">
        <v>618</v>
      </c>
      <c r="B9" s="1782" t="s">
        <v>275</v>
      </c>
      <c r="C9" s="1782"/>
      <c r="D9" s="1782"/>
      <c r="E9" s="1782"/>
      <c r="F9" s="1789"/>
    </row>
    <row r="10" spans="1:6" ht="30" customHeight="1">
      <c r="A10" s="1777" t="s">
        <v>439</v>
      </c>
      <c r="B10" s="254"/>
      <c r="C10" s="254"/>
      <c r="D10" s="254"/>
      <c r="E10" s="254"/>
      <c r="F10" s="1790"/>
    </row>
    <row r="11" spans="1:6" ht="30" customHeight="1">
      <c r="A11" s="1778" t="s">
        <v>1219</v>
      </c>
      <c r="B11" s="231"/>
      <c r="C11" s="231"/>
      <c r="D11" s="231"/>
      <c r="E11" s="231"/>
      <c r="F11" s="1791"/>
    </row>
    <row r="12" spans="1:6" ht="30" customHeight="1">
      <c r="A12" s="1778"/>
      <c r="B12" s="231" t="s">
        <v>196</v>
      </c>
      <c r="C12" s="231"/>
      <c r="D12" s="231"/>
      <c r="E12" s="231"/>
      <c r="F12" s="1791"/>
    </row>
    <row r="13" spans="1:6" ht="30" customHeight="1">
      <c r="A13" s="1778" t="s">
        <v>1139</v>
      </c>
      <c r="B13" s="243" t="s">
        <v>670</v>
      </c>
      <c r="C13" s="250"/>
      <c r="D13" s="250"/>
      <c r="E13" s="250"/>
      <c r="F13" s="1792"/>
    </row>
    <row r="14" spans="1:6" ht="30" customHeight="1">
      <c r="A14" s="1777" t="s">
        <v>605</v>
      </c>
      <c r="B14" s="229" t="s">
        <v>1218</v>
      </c>
      <c r="C14" s="1159"/>
      <c r="D14" s="1159"/>
      <c r="E14" s="1159"/>
      <c r="F14" s="1793"/>
    </row>
    <row r="15" spans="1:6" ht="30" customHeight="1">
      <c r="A15" s="1777"/>
      <c r="B15" s="1783"/>
      <c r="C15" s="1783"/>
      <c r="D15" s="1783"/>
      <c r="E15" s="1783"/>
      <c r="F15" s="1794"/>
    </row>
    <row r="16" spans="1:6" ht="30" customHeight="1">
      <c r="A16" s="1777"/>
      <c r="B16" s="1783"/>
      <c r="C16" s="1783"/>
      <c r="D16" s="1783"/>
      <c r="E16" s="1783"/>
      <c r="F16" s="1794"/>
    </row>
    <row r="17" spans="1:6" ht="30" customHeight="1">
      <c r="A17" s="1777" t="s">
        <v>428</v>
      </c>
      <c r="B17" s="254"/>
      <c r="C17" s="254"/>
      <c r="D17" s="254"/>
      <c r="E17" s="254"/>
      <c r="F17" s="1790"/>
    </row>
    <row r="18" spans="1:6" ht="30" customHeight="1">
      <c r="A18" s="1779" t="s">
        <v>863</v>
      </c>
      <c r="B18" s="1784" t="s">
        <v>1158</v>
      </c>
      <c r="C18" s="1784"/>
      <c r="D18" s="1784"/>
      <c r="E18" s="1784"/>
      <c r="F18" s="1795"/>
    </row>
    <row r="19" spans="1:6" ht="11.25" customHeight="1">
      <c r="A19" s="239"/>
      <c r="B19" s="239"/>
      <c r="C19" s="239"/>
      <c r="D19" s="239"/>
      <c r="E19" s="239"/>
      <c r="F19" s="239"/>
    </row>
    <row r="20" spans="1:6" ht="20.100000000000001" customHeight="1">
      <c r="A20" s="239" t="s">
        <v>1020</v>
      </c>
      <c r="B20" s="239"/>
      <c r="C20" s="239"/>
      <c r="D20" s="239"/>
      <c r="E20" s="239"/>
      <c r="F20" s="239"/>
    </row>
    <row r="21" spans="1:6" ht="32.25" customHeight="1">
      <c r="A21" s="240" t="s">
        <v>852</v>
      </c>
      <c r="B21" s="240"/>
      <c r="C21" s="240"/>
      <c r="D21" s="240"/>
      <c r="E21" s="240"/>
      <c r="F21" s="240"/>
    </row>
    <row r="22" spans="1:6" ht="20.100000000000001" customHeight="1">
      <c r="A22" s="239" t="s">
        <v>646</v>
      </c>
      <c r="B22" s="239"/>
      <c r="C22" s="239"/>
      <c r="D22" s="239"/>
      <c r="E22" s="239"/>
      <c r="F22" s="239"/>
    </row>
    <row r="23" spans="1:6" ht="20.100000000000001" customHeight="1">
      <c r="A23" s="239" t="s">
        <v>1217</v>
      </c>
      <c r="B23" s="239"/>
      <c r="C23" s="239"/>
      <c r="D23" s="239"/>
      <c r="E23" s="239"/>
      <c r="F23" s="239"/>
    </row>
    <row r="24" spans="1:6" ht="20.100000000000001" customHeight="1">
      <c r="A24" s="239" t="s">
        <v>1216</v>
      </c>
      <c r="B24" s="239"/>
      <c r="C24" s="239"/>
      <c r="D24" s="239"/>
      <c r="E24" s="239"/>
      <c r="F24" s="239"/>
    </row>
    <row r="25" spans="1:6" ht="12.75" customHeight="1"/>
    <row r="26" spans="1:6" ht="30" customHeight="1"/>
    <row r="27" spans="1:6" ht="30" customHeight="1"/>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sheetData>
  <mergeCells count="17">
    <mergeCell ref="E2:F2"/>
    <mergeCell ref="A4:F4"/>
    <mergeCell ref="B6:F6"/>
    <mergeCell ref="B7:F7"/>
    <mergeCell ref="A8:F8"/>
    <mergeCell ref="B9:F9"/>
    <mergeCell ref="B10:F10"/>
    <mergeCell ref="B11:F11"/>
    <mergeCell ref="B12:F12"/>
    <mergeCell ref="B13:F13"/>
    <mergeCell ref="B14:F14"/>
    <mergeCell ref="B17:F17"/>
    <mergeCell ref="B18:F18"/>
    <mergeCell ref="A21:F21"/>
    <mergeCell ref="A11:A12"/>
    <mergeCell ref="A14:A16"/>
    <mergeCell ref="B15:F16"/>
  </mergeCells>
  <phoneticPr fontId="6"/>
  <printOptions horizontalCentered="1"/>
  <pageMargins left="0.39370078740157483" right="0.39370078740157483" top="0.59055118110236227" bottom="0.39370078740157483" header="0.39370078740157483" footer="0.19685039370078741"/>
  <pageSetup paperSize="9" scale="75" fitToWidth="1" fitToHeight="1" orientation="portrait" usePrinterDefaults="1"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sheetPr>
    <tabColor theme="4"/>
  </sheetPr>
  <dimension ref="A1:AL15"/>
  <sheetViews>
    <sheetView view="pageBreakPreview" zoomScaleNormal="120" zoomScaleSheetLayoutView="100" workbookViewId="0"/>
  </sheetViews>
  <sheetFormatPr defaultColWidth="2.25" defaultRowHeight="18.75"/>
  <cols>
    <col min="1" max="1" width="1.125" style="1479" customWidth="1"/>
    <col min="2" max="2" width="2.25" style="1484"/>
    <col min="3" max="5" width="2.25" style="1479"/>
    <col min="6" max="6" width="2.5" style="1479" bestFit="1" customWidth="1"/>
    <col min="7" max="10" width="2.25" style="1479"/>
    <col min="11" max="11" width="5" style="1479" customWidth="1"/>
    <col min="12" max="20" width="2.25" style="1479"/>
    <col min="21" max="21" width="2.5" style="1479" bestFit="1" customWidth="1"/>
    <col min="22" max="26" width="2.25" style="1479"/>
    <col min="27" max="37" width="2.75" style="1479" customWidth="1"/>
    <col min="38" max="38" width="0.875" style="1479" customWidth="1"/>
    <col min="39" max="255" width="2.25" style="1479"/>
    <col min="256" max="256" width="1.125" style="1479" customWidth="1"/>
    <col min="257" max="260" width="2.25" style="1479"/>
    <col min="261" max="261" width="2.5" style="1479" bestFit="1" customWidth="1"/>
    <col min="262" max="275" width="2.25" style="1479"/>
    <col min="276" max="276" width="2.5" style="1479" bestFit="1" customWidth="1"/>
    <col min="277" max="281" width="2.25" style="1479"/>
    <col min="282" max="293" width="2.75" style="1479" customWidth="1"/>
    <col min="294" max="511" width="2.25" style="1479"/>
    <col min="512" max="512" width="1.125" style="1479" customWidth="1"/>
    <col min="513" max="516" width="2.25" style="1479"/>
    <col min="517" max="517" width="2.5" style="1479" bestFit="1" customWidth="1"/>
    <col min="518" max="531" width="2.25" style="1479"/>
    <col min="532" max="532" width="2.5" style="1479" bestFit="1" customWidth="1"/>
    <col min="533" max="537" width="2.25" style="1479"/>
    <col min="538" max="549" width="2.75" style="1479" customWidth="1"/>
    <col min="550" max="767" width="2.25" style="1479"/>
    <col min="768" max="768" width="1.125" style="1479" customWidth="1"/>
    <col min="769" max="772" width="2.25" style="1479"/>
    <col min="773" max="773" width="2.5" style="1479" bestFit="1" customWidth="1"/>
    <col min="774" max="787" width="2.25" style="1479"/>
    <col min="788" max="788" width="2.5" style="1479" bestFit="1" customWidth="1"/>
    <col min="789" max="793" width="2.25" style="1479"/>
    <col min="794" max="805" width="2.75" style="1479" customWidth="1"/>
    <col min="806" max="1023" width="2.25" style="1479"/>
    <col min="1024" max="1024" width="1.125" style="1479" customWidth="1"/>
    <col min="1025" max="1028" width="2.25" style="1479"/>
    <col min="1029" max="1029" width="2.5" style="1479" bestFit="1" customWidth="1"/>
    <col min="1030" max="1043" width="2.25" style="1479"/>
    <col min="1044" max="1044" width="2.5" style="1479" bestFit="1" customWidth="1"/>
    <col min="1045" max="1049" width="2.25" style="1479"/>
    <col min="1050" max="1061" width="2.75" style="1479" customWidth="1"/>
    <col min="1062" max="1279" width="2.25" style="1479"/>
    <col min="1280" max="1280" width="1.125" style="1479" customWidth="1"/>
    <col min="1281" max="1284" width="2.25" style="1479"/>
    <col min="1285" max="1285" width="2.5" style="1479" bestFit="1" customWidth="1"/>
    <col min="1286" max="1299" width="2.25" style="1479"/>
    <col min="1300" max="1300" width="2.5" style="1479" bestFit="1" customWidth="1"/>
    <col min="1301" max="1305" width="2.25" style="1479"/>
    <col min="1306" max="1317" width="2.75" style="1479" customWidth="1"/>
    <col min="1318" max="1535" width="2.25" style="1479"/>
    <col min="1536" max="1536" width="1.125" style="1479" customWidth="1"/>
    <col min="1537" max="1540" width="2.25" style="1479"/>
    <col min="1541" max="1541" width="2.5" style="1479" bestFit="1" customWidth="1"/>
    <col min="1542" max="1555" width="2.25" style="1479"/>
    <col min="1556" max="1556" width="2.5" style="1479" bestFit="1" customWidth="1"/>
    <col min="1557" max="1561" width="2.25" style="1479"/>
    <col min="1562" max="1573" width="2.75" style="1479" customWidth="1"/>
    <col min="1574" max="1791" width="2.25" style="1479"/>
    <col min="1792" max="1792" width="1.125" style="1479" customWidth="1"/>
    <col min="1793" max="1796" width="2.25" style="1479"/>
    <col min="1797" max="1797" width="2.5" style="1479" bestFit="1" customWidth="1"/>
    <col min="1798" max="1811" width="2.25" style="1479"/>
    <col min="1812" max="1812" width="2.5" style="1479" bestFit="1" customWidth="1"/>
    <col min="1813" max="1817" width="2.25" style="1479"/>
    <col min="1818" max="1829" width="2.75" style="1479" customWidth="1"/>
    <col min="1830" max="2047" width="2.25" style="1479"/>
    <col min="2048" max="2048" width="1.125" style="1479" customWidth="1"/>
    <col min="2049" max="2052" width="2.25" style="1479"/>
    <col min="2053" max="2053" width="2.5" style="1479" bestFit="1" customWidth="1"/>
    <col min="2054" max="2067" width="2.25" style="1479"/>
    <col min="2068" max="2068" width="2.5" style="1479" bestFit="1" customWidth="1"/>
    <col min="2069" max="2073" width="2.25" style="1479"/>
    <col min="2074" max="2085" width="2.75" style="1479" customWidth="1"/>
    <col min="2086" max="2303" width="2.25" style="1479"/>
    <col min="2304" max="2304" width="1.125" style="1479" customWidth="1"/>
    <col min="2305" max="2308" width="2.25" style="1479"/>
    <col min="2309" max="2309" width="2.5" style="1479" bestFit="1" customWidth="1"/>
    <col min="2310" max="2323" width="2.25" style="1479"/>
    <col min="2324" max="2324" width="2.5" style="1479" bestFit="1" customWidth="1"/>
    <col min="2325" max="2329" width="2.25" style="1479"/>
    <col min="2330" max="2341" width="2.75" style="1479" customWidth="1"/>
    <col min="2342" max="2559" width="2.25" style="1479"/>
    <col min="2560" max="2560" width="1.125" style="1479" customWidth="1"/>
    <col min="2561" max="2564" width="2.25" style="1479"/>
    <col min="2565" max="2565" width="2.5" style="1479" bestFit="1" customWidth="1"/>
    <col min="2566" max="2579" width="2.25" style="1479"/>
    <col min="2580" max="2580" width="2.5" style="1479" bestFit="1" customWidth="1"/>
    <col min="2581" max="2585" width="2.25" style="1479"/>
    <col min="2586" max="2597" width="2.75" style="1479" customWidth="1"/>
    <col min="2598" max="2815" width="2.25" style="1479"/>
    <col min="2816" max="2816" width="1.125" style="1479" customWidth="1"/>
    <col min="2817" max="2820" width="2.25" style="1479"/>
    <col min="2821" max="2821" width="2.5" style="1479" bestFit="1" customWidth="1"/>
    <col min="2822" max="2835" width="2.25" style="1479"/>
    <col min="2836" max="2836" width="2.5" style="1479" bestFit="1" customWidth="1"/>
    <col min="2837" max="2841" width="2.25" style="1479"/>
    <col min="2842" max="2853" width="2.75" style="1479" customWidth="1"/>
    <col min="2854" max="3071" width="2.25" style="1479"/>
    <col min="3072" max="3072" width="1.125" style="1479" customWidth="1"/>
    <col min="3073" max="3076" width="2.25" style="1479"/>
    <col min="3077" max="3077" width="2.5" style="1479" bestFit="1" customWidth="1"/>
    <col min="3078" max="3091" width="2.25" style="1479"/>
    <col min="3092" max="3092" width="2.5" style="1479" bestFit="1" customWidth="1"/>
    <col min="3093" max="3097" width="2.25" style="1479"/>
    <col min="3098" max="3109" width="2.75" style="1479" customWidth="1"/>
    <col min="3110" max="3327" width="2.25" style="1479"/>
    <col min="3328" max="3328" width="1.125" style="1479" customWidth="1"/>
    <col min="3329" max="3332" width="2.25" style="1479"/>
    <col min="3333" max="3333" width="2.5" style="1479" bestFit="1" customWidth="1"/>
    <col min="3334" max="3347" width="2.25" style="1479"/>
    <col min="3348" max="3348" width="2.5" style="1479" bestFit="1" customWidth="1"/>
    <col min="3349" max="3353" width="2.25" style="1479"/>
    <col min="3354" max="3365" width="2.75" style="1479" customWidth="1"/>
    <col min="3366" max="3583" width="2.25" style="1479"/>
    <col min="3584" max="3584" width="1.125" style="1479" customWidth="1"/>
    <col min="3585" max="3588" width="2.25" style="1479"/>
    <col min="3589" max="3589" width="2.5" style="1479" bestFit="1" customWidth="1"/>
    <col min="3590" max="3603" width="2.25" style="1479"/>
    <col min="3604" max="3604" width="2.5" style="1479" bestFit="1" customWidth="1"/>
    <col min="3605" max="3609" width="2.25" style="1479"/>
    <col min="3610" max="3621" width="2.75" style="1479" customWidth="1"/>
    <col min="3622" max="3839" width="2.25" style="1479"/>
    <col min="3840" max="3840" width="1.125" style="1479" customWidth="1"/>
    <col min="3841" max="3844" width="2.25" style="1479"/>
    <col min="3845" max="3845" width="2.5" style="1479" bestFit="1" customWidth="1"/>
    <col min="3846" max="3859" width="2.25" style="1479"/>
    <col min="3860" max="3860" width="2.5" style="1479" bestFit="1" customWidth="1"/>
    <col min="3861" max="3865" width="2.25" style="1479"/>
    <col min="3866" max="3877" width="2.75" style="1479" customWidth="1"/>
    <col min="3878" max="4095" width="2.25" style="1479"/>
    <col min="4096" max="4096" width="1.125" style="1479" customWidth="1"/>
    <col min="4097" max="4100" width="2.25" style="1479"/>
    <col min="4101" max="4101" width="2.5" style="1479" bestFit="1" customWidth="1"/>
    <col min="4102" max="4115" width="2.25" style="1479"/>
    <col min="4116" max="4116" width="2.5" style="1479" bestFit="1" customWidth="1"/>
    <col min="4117" max="4121" width="2.25" style="1479"/>
    <col min="4122" max="4133" width="2.75" style="1479" customWidth="1"/>
    <col min="4134" max="4351" width="2.25" style="1479"/>
    <col min="4352" max="4352" width="1.125" style="1479" customWidth="1"/>
    <col min="4353" max="4356" width="2.25" style="1479"/>
    <col min="4357" max="4357" width="2.5" style="1479" bestFit="1" customWidth="1"/>
    <col min="4358" max="4371" width="2.25" style="1479"/>
    <col min="4372" max="4372" width="2.5" style="1479" bestFit="1" customWidth="1"/>
    <col min="4373" max="4377" width="2.25" style="1479"/>
    <col min="4378" max="4389" width="2.75" style="1479" customWidth="1"/>
    <col min="4390" max="4607" width="2.25" style="1479"/>
    <col min="4608" max="4608" width="1.125" style="1479" customWidth="1"/>
    <col min="4609" max="4612" width="2.25" style="1479"/>
    <col min="4613" max="4613" width="2.5" style="1479" bestFit="1" customWidth="1"/>
    <col min="4614" max="4627" width="2.25" style="1479"/>
    <col min="4628" max="4628" width="2.5" style="1479" bestFit="1" customWidth="1"/>
    <col min="4629" max="4633" width="2.25" style="1479"/>
    <col min="4634" max="4645" width="2.75" style="1479" customWidth="1"/>
    <col min="4646" max="4863" width="2.25" style="1479"/>
    <col min="4864" max="4864" width="1.125" style="1479" customWidth="1"/>
    <col min="4865" max="4868" width="2.25" style="1479"/>
    <col min="4869" max="4869" width="2.5" style="1479" bestFit="1" customWidth="1"/>
    <col min="4870" max="4883" width="2.25" style="1479"/>
    <col min="4884" max="4884" width="2.5" style="1479" bestFit="1" customWidth="1"/>
    <col min="4885" max="4889" width="2.25" style="1479"/>
    <col min="4890" max="4901" width="2.75" style="1479" customWidth="1"/>
    <col min="4902" max="5119" width="2.25" style="1479"/>
    <col min="5120" max="5120" width="1.125" style="1479" customWidth="1"/>
    <col min="5121" max="5124" width="2.25" style="1479"/>
    <col min="5125" max="5125" width="2.5" style="1479" bestFit="1" customWidth="1"/>
    <col min="5126" max="5139" width="2.25" style="1479"/>
    <col min="5140" max="5140" width="2.5" style="1479" bestFit="1" customWidth="1"/>
    <col min="5141" max="5145" width="2.25" style="1479"/>
    <col min="5146" max="5157" width="2.75" style="1479" customWidth="1"/>
    <col min="5158" max="5375" width="2.25" style="1479"/>
    <col min="5376" max="5376" width="1.125" style="1479" customWidth="1"/>
    <col min="5377" max="5380" width="2.25" style="1479"/>
    <col min="5381" max="5381" width="2.5" style="1479" bestFit="1" customWidth="1"/>
    <col min="5382" max="5395" width="2.25" style="1479"/>
    <col min="5396" max="5396" width="2.5" style="1479" bestFit="1" customWidth="1"/>
    <col min="5397" max="5401" width="2.25" style="1479"/>
    <col min="5402" max="5413" width="2.75" style="1479" customWidth="1"/>
    <col min="5414" max="5631" width="2.25" style="1479"/>
    <col min="5632" max="5632" width="1.125" style="1479" customWidth="1"/>
    <col min="5633" max="5636" width="2.25" style="1479"/>
    <col min="5637" max="5637" width="2.5" style="1479" bestFit="1" customWidth="1"/>
    <col min="5638" max="5651" width="2.25" style="1479"/>
    <col min="5652" max="5652" width="2.5" style="1479" bestFit="1" customWidth="1"/>
    <col min="5653" max="5657" width="2.25" style="1479"/>
    <col min="5658" max="5669" width="2.75" style="1479" customWidth="1"/>
    <col min="5670" max="5887" width="2.25" style="1479"/>
    <col min="5888" max="5888" width="1.125" style="1479" customWidth="1"/>
    <col min="5889" max="5892" width="2.25" style="1479"/>
    <col min="5893" max="5893" width="2.5" style="1479" bestFit="1" customWidth="1"/>
    <col min="5894" max="5907" width="2.25" style="1479"/>
    <col min="5908" max="5908" width="2.5" style="1479" bestFit="1" customWidth="1"/>
    <col min="5909" max="5913" width="2.25" style="1479"/>
    <col min="5914" max="5925" width="2.75" style="1479" customWidth="1"/>
    <col min="5926" max="6143" width="2.25" style="1479"/>
    <col min="6144" max="6144" width="1.125" style="1479" customWidth="1"/>
    <col min="6145" max="6148" width="2.25" style="1479"/>
    <col min="6149" max="6149" width="2.5" style="1479" bestFit="1" customWidth="1"/>
    <col min="6150" max="6163" width="2.25" style="1479"/>
    <col min="6164" max="6164" width="2.5" style="1479" bestFit="1" customWidth="1"/>
    <col min="6165" max="6169" width="2.25" style="1479"/>
    <col min="6170" max="6181" width="2.75" style="1479" customWidth="1"/>
    <col min="6182" max="6399" width="2.25" style="1479"/>
    <col min="6400" max="6400" width="1.125" style="1479" customWidth="1"/>
    <col min="6401" max="6404" width="2.25" style="1479"/>
    <col min="6405" max="6405" width="2.5" style="1479" bestFit="1" customWidth="1"/>
    <col min="6406" max="6419" width="2.25" style="1479"/>
    <col min="6420" max="6420" width="2.5" style="1479" bestFit="1" customWidth="1"/>
    <col min="6421" max="6425" width="2.25" style="1479"/>
    <col min="6426" max="6437" width="2.75" style="1479" customWidth="1"/>
    <col min="6438" max="6655" width="2.25" style="1479"/>
    <col min="6656" max="6656" width="1.125" style="1479" customWidth="1"/>
    <col min="6657" max="6660" width="2.25" style="1479"/>
    <col min="6661" max="6661" width="2.5" style="1479" bestFit="1" customWidth="1"/>
    <col min="6662" max="6675" width="2.25" style="1479"/>
    <col min="6676" max="6676" width="2.5" style="1479" bestFit="1" customWidth="1"/>
    <col min="6677" max="6681" width="2.25" style="1479"/>
    <col min="6682" max="6693" width="2.75" style="1479" customWidth="1"/>
    <col min="6694" max="6911" width="2.25" style="1479"/>
    <col min="6912" max="6912" width="1.125" style="1479" customWidth="1"/>
    <col min="6913" max="6916" width="2.25" style="1479"/>
    <col min="6917" max="6917" width="2.5" style="1479" bestFit="1" customWidth="1"/>
    <col min="6918" max="6931" width="2.25" style="1479"/>
    <col min="6932" max="6932" width="2.5" style="1479" bestFit="1" customWidth="1"/>
    <col min="6933" max="6937" width="2.25" style="1479"/>
    <col min="6938" max="6949" width="2.75" style="1479" customWidth="1"/>
    <col min="6950" max="7167" width="2.25" style="1479"/>
    <col min="7168" max="7168" width="1.125" style="1479" customWidth="1"/>
    <col min="7169" max="7172" width="2.25" style="1479"/>
    <col min="7173" max="7173" width="2.5" style="1479" bestFit="1" customWidth="1"/>
    <col min="7174" max="7187" width="2.25" style="1479"/>
    <col min="7188" max="7188" width="2.5" style="1479" bestFit="1" customWidth="1"/>
    <col min="7189" max="7193" width="2.25" style="1479"/>
    <col min="7194" max="7205" width="2.75" style="1479" customWidth="1"/>
    <col min="7206" max="7423" width="2.25" style="1479"/>
    <col min="7424" max="7424" width="1.125" style="1479" customWidth="1"/>
    <col min="7425" max="7428" width="2.25" style="1479"/>
    <col min="7429" max="7429" width="2.5" style="1479" bestFit="1" customWidth="1"/>
    <col min="7430" max="7443" width="2.25" style="1479"/>
    <col min="7444" max="7444" width="2.5" style="1479" bestFit="1" customWidth="1"/>
    <col min="7445" max="7449" width="2.25" style="1479"/>
    <col min="7450" max="7461" width="2.75" style="1479" customWidth="1"/>
    <col min="7462" max="7679" width="2.25" style="1479"/>
    <col min="7680" max="7680" width="1.125" style="1479" customWidth="1"/>
    <col min="7681" max="7684" width="2.25" style="1479"/>
    <col min="7685" max="7685" width="2.5" style="1479" bestFit="1" customWidth="1"/>
    <col min="7686" max="7699" width="2.25" style="1479"/>
    <col min="7700" max="7700" width="2.5" style="1479" bestFit="1" customWidth="1"/>
    <col min="7701" max="7705" width="2.25" style="1479"/>
    <col min="7706" max="7717" width="2.75" style="1479" customWidth="1"/>
    <col min="7718" max="7935" width="2.25" style="1479"/>
    <col min="7936" max="7936" width="1.125" style="1479" customWidth="1"/>
    <col min="7937" max="7940" width="2.25" style="1479"/>
    <col min="7941" max="7941" width="2.5" style="1479" bestFit="1" customWidth="1"/>
    <col min="7942" max="7955" width="2.25" style="1479"/>
    <col min="7956" max="7956" width="2.5" style="1479" bestFit="1" customWidth="1"/>
    <col min="7957" max="7961" width="2.25" style="1479"/>
    <col min="7962" max="7973" width="2.75" style="1479" customWidth="1"/>
    <col min="7974" max="8191" width="2.25" style="1479"/>
    <col min="8192" max="8192" width="1.125" style="1479" customWidth="1"/>
    <col min="8193" max="8196" width="2.25" style="1479"/>
    <col min="8197" max="8197" width="2.5" style="1479" bestFit="1" customWidth="1"/>
    <col min="8198" max="8211" width="2.25" style="1479"/>
    <col min="8212" max="8212" width="2.5" style="1479" bestFit="1" customWidth="1"/>
    <col min="8213" max="8217" width="2.25" style="1479"/>
    <col min="8218" max="8229" width="2.75" style="1479" customWidth="1"/>
    <col min="8230" max="8447" width="2.25" style="1479"/>
    <col min="8448" max="8448" width="1.125" style="1479" customWidth="1"/>
    <col min="8449" max="8452" width="2.25" style="1479"/>
    <col min="8453" max="8453" width="2.5" style="1479" bestFit="1" customWidth="1"/>
    <col min="8454" max="8467" width="2.25" style="1479"/>
    <col min="8468" max="8468" width="2.5" style="1479" bestFit="1" customWidth="1"/>
    <col min="8469" max="8473" width="2.25" style="1479"/>
    <col min="8474" max="8485" width="2.75" style="1479" customWidth="1"/>
    <col min="8486" max="8703" width="2.25" style="1479"/>
    <col min="8704" max="8704" width="1.125" style="1479" customWidth="1"/>
    <col min="8705" max="8708" width="2.25" style="1479"/>
    <col min="8709" max="8709" width="2.5" style="1479" bestFit="1" customWidth="1"/>
    <col min="8710" max="8723" width="2.25" style="1479"/>
    <col min="8724" max="8724" width="2.5" style="1479" bestFit="1" customWidth="1"/>
    <col min="8725" max="8729" width="2.25" style="1479"/>
    <col min="8730" max="8741" width="2.75" style="1479" customWidth="1"/>
    <col min="8742" max="8959" width="2.25" style="1479"/>
    <col min="8960" max="8960" width="1.125" style="1479" customWidth="1"/>
    <col min="8961" max="8964" width="2.25" style="1479"/>
    <col min="8965" max="8965" width="2.5" style="1479" bestFit="1" customWidth="1"/>
    <col min="8966" max="8979" width="2.25" style="1479"/>
    <col min="8980" max="8980" width="2.5" style="1479" bestFit="1" customWidth="1"/>
    <col min="8981" max="8985" width="2.25" style="1479"/>
    <col min="8986" max="8997" width="2.75" style="1479" customWidth="1"/>
    <col min="8998" max="9215" width="2.25" style="1479"/>
    <col min="9216" max="9216" width="1.125" style="1479" customWidth="1"/>
    <col min="9217" max="9220" width="2.25" style="1479"/>
    <col min="9221" max="9221" width="2.5" style="1479" bestFit="1" customWidth="1"/>
    <col min="9222" max="9235" width="2.25" style="1479"/>
    <col min="9236" max="9236" width="2.5" style="1479" bestFit="1" customWidth="1"/>
    <col min="9237" max="9241" width="2.25" style="1479"/>
    <col min="9242" max="9253" width="2.75" style="1479" customWidth="1"/>
    <col min="9254" max="9471" width="2.25" style="1479"/>
    <col min="9472" max="9472" width="1.125" style="1479" customWidth="1"/>
    <col min="9473" max="9476" width="2.25" style="1479"/>
    <col min="9477" max="9477" width="2.5" style="1479" bestFit="1" customWidth="1"/>
    <col min="9478" max="9491" width="2.25" style="1479"/>
    <col min="9492" max="9492" width="2.5" style="1479" bestFit="1" customWidth="1"/>
    <col min="9493" max="9497" width="2.25" style="1479"/>
    <col min="9498" max="9509" width="2.75" style="1479" customWidth="1"/>
    <col min="9510" max="9727" width="2.25" style="1479"/>
    <col min="9728" max="9728" width="1.125" style="1479" customWidth="1"/>
    <col min="9729" max="9732" width="2.25" style="1479"/>
    <col min="9733" max="9733" width="2.5" style="1479" bestFit="1" customWidth="1"/>
    <col min="9734" max="9747" width="2.25" style="1479"/>
    <col min="9748" max="9748" width="2.5" style="1479" bestFit="1" customWidth="1"/>
    <col min="9749" max="9753" width="2.25" style="1479"/>
    <col min="9754" max="9765" width="2.75" style="1479" customWidth="1"/>
    <col min="9766" max="9983" width="2.25" style="1479"/>
    <col min="9984" max="9984" width="1.125" style="1479" customWidth="1"/>
    <col min="9985" max="9988" width="2.25" style="1479"/>
    <col min="9989" max="9989" width="2.5" style="1479" bestFit="1" customWidth="1"/>
    <col min="9990" max="10003" width="2.25" style="1479"/>
    <col min="10004" max="10004" width="2.5" style="1479" bestFit="1" customWidth="1"/>
    <col min="10005" max="10009" width="2.25" style="1479"/>
    <col min="10010" max="10021" width="2.75" style="1479" customWidth="1"/>
    <col min="10022" max="10239" width="2.25" style="1479"/>
    <col min="10240" max="10240" width="1.125" style="1479" customWidth="1"/>
    <col min="10241" max="10244" width="2.25" style="1479"/>
    <col min="10245" max="10245" width="2.5" style="1479" bestFit="1" customWidth="1"/>
    <col min="10246" max="10259" width="2.25" style="1479"/>
    <col min="10260" max="10260" width="2.5" style="1479" bestFit="1" customWidth="1"/>
    <col min="10261" max="10265" width="2.25" style="1479"/>
    <col min="10266" max="10277" width="2.75" style="1479" customWidth="1"/>
    <col min="10278" max="10495" width="2.25" style="1479"/>
    <col min="10496" max="10496" width="1.125" style="1479" customWidth="1"/>
    <col min="10497" max="10500" width="2.25" style="1479"/>
    <col min="10501" max="10501" width="2.5" style="1479" bestFit="1" customWidth="1"/>
    <col min="10502" max="10515" width="2.25" style="1479"/>
    <col min="10516" max="10516" width="2.5" style="1479" bestFit="1" customWidth="1"/>
    <col min="10517" max="10521" width="2.25" style="1479"/>
    <col min="10522" max="10533" width="2.75" style="1479" customWidth="1"/>
    <col min="10534" max="10751" width="2.25" style="1479"/>
    <col min="10752" max="10752" width="1.125" style="1479" customWidth="1"/>
    <col min="10753" max="10756" width="2.25" style="1479"/>
    <col min="10757" max="10757" width="2.5" style="1479" bestFit="1" customWidth="1"/>
    <col min="10758" max="10771" width="2.25" style="1479"/>
    <col min="10772" max="10772" width="2.5" style="1479" bestFit="1" customWidth="1"/>
    <col min="10773" max="10777" width="2.25" style="1479"/>
    <col min="10778" max="10789" width="2.75" style="1479" customWidth="1"/>
    <col min="10790" max="11007" width="2.25" style="1479"/>
    <col min="11008" max="11008" width="1.125" style="1479" customWidth="1"/>
    <col min="11009" max="11012" width="2.25" style="1479"/>
    <col min="11013" max="11013" width="2.5" style="1479" bestFit="1" customWidth="1"/>
    <col min="11014" max="11027" width="2.25" style="1479"/>
    <col min="11028" max="11028" width="2.5" style="1479" bestFit="1" customWidth="1"/>
    <col min="11029" max="11033" width="2.25" style="1479"/>
    <col min="11034" max="11045" width="2.75" style="1479" customWidth="1"/>
    <col min="11046" max="11263" width="2.25" style="1479"/>
    <col min="11264" max="11264" width="1.125" style="1479" customWidth="1"/>
    <col min="11265" max="11268" width="2.25" style="1479"/>
    <col min="11269" max="11269" width="2.5" style="1479" bestFit="1" customWidth="1"/>
    <col min="11270" max="11283" width="2.25" style="1479"/>
    <col min="11284" max="11284" width="2.5" style="1479" bestFit="1" customWidth="1"/>
    <col min="11285" max="11289" width="2.25" style="1479"/>
    <col min="11290" max="11301" width="2.75" style="1479" customWidth="1"/>
    <col min="11302" max="11519" width="2.25" style="1479"/>
    <col min="11520" max="11520" width="1.125" style="1479" customWidth="1"/>
    <col min="11521" max="11524" width="2.25" style="1479"/>
    <col min="11525" max="11525" width="2.5" style="1479" bestFit="1" customWidth="1"/>
    <col min="11526" max="11539" width="2.25" style="1479"/>
    <col min="11540" max="11540" width="2.5" style="1479" bestFit="1" customWidth="1"/>
    <col min="11541" max="11545" width="2.25" style="1479"/>
    <col min="11546" max="11557" width="2.75" style="1479" customWidth="1"/>
    <col min="11558" max="11775" width="2.25" style="1479"/>
    <col min="11776" max="11776" width="1.125" style="1479" customWidth="1"/>
    <col min="11777" max="11780" width="2.25" style="1479"/>
    <col min="11781" max="11781" width="2.5" style="1479" bestFit="1" customWidth="1"/>
    <col min="11782" max="11795" width="2.25" style="1479"/>
    <col min="11796" max="11796" width="2.5" style="1479" bestFit="1" customWidth="1"/>
    <col min="11797" max="11801" width="2.25" style="1479"/>
    <col min="11802" max="11813" width="2.75" style="1479" customWidth="1"/>
    <col min="11814" max="12031" width="2.25" style="1479"/>
    <col min="12032" max="12032" width="1.125" style="1479" customWidth="1"/>
    <col min="12033" max="12036" width="2.25" style="1479"/>
    <col min="12037" max="12037" width="2.5" style="1479" bestFit="1" customWidth="1"/>
    <col min="12038" max="12051" width="2.25" style="1479"/>
    <col min="12052" max="12052" width="2.5" style="1479" bestFit="1" customWidth="1"/>
    <col min="12053" max="12057" width="2.25" style="1479"/>
    <col min="12058" max="12069" width="2.75" style="1479" customWidth="1"/>
    <col min="12070" max="12287" width="2.25" style="1479"/>
    <col min="12288" max="12288" width="1.125" style="1479" customWidth="1"/>
    <col min="12289" max="12292" width="2.25" style="1479"/>
    <col min="12293" max="12293" width="2.5" style="1479" bestFit="1" customWidth="1"/>
    <col min="12294" max="12307" width="2.25" style="1479"/>
    <col min="12308" max="12308" width="2.5" style="1479" bestFit="1" customWidth="1"/>
    <col min="12309" max="12313" width="2.25" style="1479"/>
    <col min="12314" max="12325" width="2.75" style="1479" customWidth="1"/>
    <col min="12326" max="12543" width="2.25" style="1479"/>
    <col min="12544" max="12544" width="1.125" style="1479" customWidth="1"/>
    <col min="12545" max="12548" width="2.25" style="1479"/>
    <col min="12549" max="12549" width="2.5" style="1479" bestFit="1" customWidth="1"/>
    <col min="12550" max="12563" width="2.25" style="1479"/>
    <col min="12564" max="12564" width="2.5" style="1479" bestFit="1" customWidth="1"/>
    <col min="12565" max="12569" width="2.25" style="1479"/>
    <col min="12570" max="12581" width="2.75" style="1479" customWidth="1"/>
    <col min="12582" max="12799" width="2.25" style="1479"/>
    <col min="12800" max="12800" width="1.125" style="1479" customWidth="1"/>
    <col min="12801" max="12804" width="2.25" style="1479"/>
    <col min="12805" max="12805" width="2.5" style="1479" bestFit="1" customWidth="1"/>
    <col min="12806" max="12819" width="2.25" style="1479"/>
    <col min="12820" max="12820" width="2.5" style="1479" bestFit="1" customWidth="1"/>
    <col min="12821" max="12825" width="2.25" style="1479"/>
    <col min="12826" max="12837" width="2.75" style="1479" customWidth="1"/>
    <col min="12838" max="13055" width="2.25" style="1479"/>
    <col min="13056" max="13056" width="1.125" style="1479" customWidth="1"/>
    <col min="13057" max="13060" width="2.25" style="1479"/>
    <col min="13061" max="13061" width="2.5" style="1479" bestFit="1" customWidth="1"/>
    <col min="13062" max="13075" width="2.25" style="1479"/>
    <col min="13076" max="13076" width="2.5" style="1479" bestFit="1" customWidth="1"/>
    <col min="13077" max="13081" width="2.25" style="1479"/>
    <col min="13082" max="13093" width="2.75" style="1479" customWidth="1"/>
    <col min="13094" max="13311" width="2.25" style="1479"/>
    <col min="13312" max="13312" width="1.125" style="1479" customWidth="1"/>
    <col min="13313" max="13316" width="2.25" style="1479"/>
    <col min="13317" max="13317" width="2.5" style="1479" bestFit="1" customWidth="1"/>
    <col min="13318" max="13331" width="2.25" style="1479"/>
    <col min="13332" max="13332" width="2.5" style="1479" bestFit="1" customWidth="1"/>
    <col min="13333" max="13337" width="2.25" style="1479"/>
    <col min="13338" max="13349" width="2.75" style="1479" customWidth="1"/>
    <col min="13350" max="13567" width="2.25" style="1479"/>
    <col min="13568" max="13568" width="1.125" style="1479" customWidth="1"/>
    <col min="13569" max="13572" width="2.25" style="1479"/>
    <col min="13573" max="13573" width="2.5" style="1479" bestFit="1" customWidth="1"/>
    <col min="13574" max="13587" width="2.25" style="1479"/>
    <col min="13588" max="13588" width="2.5" style="1479" bestFit="1" customWidth="1"/>
    <col min="13589" max="13593" width="2.25" style="1479"/>
    <col min="13594" max="13605" width="2.75" style="1479" customWidth="1"/>
    <col min="13606" max="13823" width="2.25" style="1479"/>
    <col min="13824" max="13824" width="1.125" style="1479" customWidth="1"/>
    <col min="13825" max="13828" width="2.25" style="1479"/>
    <col min="13829" max="13829" width="2.5" style="1479" bestFit="1" customWidth="1"/>
    <col min="13830" max="13843" width="2.25" style="1479"/>
    <col min="13844" max="13844" width="2.5" style="1479" bestFit="1" customWidth="1"/>
    <col min="13845" max="13849" width="2.25" style="1479"/>
    <col min="13850" max="13861" width="2.75" style="1479" customWidth="1"/>
    <col min="13862" max="14079" width="2.25" style="1479"/>
    <col min="14080" max="14080" width="1.125" style="1479" customWidth="1"/>
    <col min="14081" max="14084" width="2.25" style="1479"/>
    <col min="14085" max="14085" width="2.5" style="1479" bestFit="1" customWidth="1"/>
    <col min="14086" max="14099" width="2.25" style="1479"/>
    <col min="14100" max="14100" width="2.5" style="1479" bestFit="1" customWidth="1"/>
    <col min="14101" max="14105" width="2.25" style="1479"/>
    <col min="14106" max="14117" width="2.75" style="1479" customWidth="1"/>
    <col min="14118" max="14335" width="2.25" style="1479"/>
    <col min="14336" max="14336" width="1.125" style="1479" customWidth="1"/>
    <col min="14337" max="14340" width="2.25" style="1479"/>
    <col min="14341" max="14341" width="2.5" style="1479" bestFit="1" customWidth="1"/>
    <col min="14342" max="14355" width="2.25" style="1479"/>
    <col min="14356" max="14356" width="2.5" style="1479" bestFit="1" customWidth="1"/>
    <col min="14357" max="14361" width="2.25" style="1479"/>
    <col min="14362" max="14373" width="2.75" style="1479" customWidth="1"/>
    <col min="14374" max="14591" width="2.25" style="1479"/>
    <col min="14592" max="14592" width="1.125" style="1479" customWidth="1"/>
    <col min="14593" max="14596" width="2.25" style="1479"/>
    <col min="14597" max="14597" width="2.5" style="1479" bestFit="1" customWidth="1"/>
    <col min="14598" max="14611" width="2.25" style="1479"/>
    <col min="14612" max="14612" width="2.5" style="1479" bestFit="1" customWidth="1"/>
    <col min="14613" max="14617" width="2.25" style="1479"/>
    <col min="14618" max="14629" width="2.75" style="1479" customWidth="1"/>
    <col min="14630" max="14847" width="2.25" style="1479"/>
    <col min="14848" max="14848" width="1.125" style="1479" customWidth="1"/>
    <col min="14849" max="14852" width="2.25" style="1479"/>
    <col min="14853" max="14853" width="2.5" style="1479" bestFit="1" customWidth="1"/>
    <col min="14854" max="14867" width="2.25" style="1479"/>
    <col min="14868" max="14868" width="2.5" style="1479" bestFit="1" customWidth="1"/>
    <col min="14869" max="14873" width="2.25" style="1479"/>
    <col min="14874" max="14885" width="2.75" style="1479" customWidth="1"/>
    <col min="14886" max="15103" width="2.25" style="1479"/>
    <col min="15104" max="15104" width="1.125" style="1479" customWidth="1"/>
    <col min="15105" max="15108" width="2.25" style="1479"/>
    <col min="15109" max="15109" width="2.5" style="1479" bestFit="1" customWidth="1"/>
    <col min="15110" max="15123" width="2.25" style="1479"/>
    <col min="15124" max="15124" width="2.5" style="1479" bestFit="1" customWidth="1"/>
    <col min="15125" max="15129" width="2.25" style="1479"/>
    <col min="15130" max="15141" width="2.75" style="1479" customWidth="1"/>
    <col min="15142" max="15359" width="2.25" style="1479"/>
    <col min="15360" max="15360" width="1.125" style="1479" customWidth="1"/>
    <col min="15361" max="15364" width="2.25" style="1479"/>
    <col min="15365" max="15365" width="2.5" style="1479" bestFit="1" customWidth="1"/>
    <col min="15366" max="15379" width="2.25" style="1479"/>
    <col min="15380" max="15380" width="2.5" style="1479" bestFit="1" customWidth="1"/>
    <col min="15381" max="15385" width="2.25" style="1479"/>
    <col min="15386" max="15397" width="2.75" style="1479" customWidth="1"/>
    <col min="15398" max="15615" width="2.25" style="1479"/>
    <col min="15616" max="15616" width="1.125" style="1479" customWidth="1"/>
    <col min="15617" max="15620" width="2.25" style="1479"/>
    <col min="15621" max="15621" width="2.5" style="1479" bestFit="1" customWidth="1"/>
    <col min="15622" max="15635" width="2.25" style="1479"/>
    <col min="15636" max="15636" width="2.5" style="1479" bestFit="1" customWidth="1"/>
    <col min="15637" max="15641" width="2.25" style="1479"/>
    <col min="15642" max="15653" width="2.75" style="1479" customWidth="1"/>
    <col min="15654" max="15871" width="2.25" style="1479"/>
    <col min="15872" max="15872" width="1.125" style="1479" customWidth="1"/>
    <col min="15873" max="15876" width="2.25" style="1479"/>
    <col min="15877" max="15877" width="2.5" style="1479" bestFit="1" customWidth="1"/>
    <col min="15878" max="15891" width="2.25" style="1479"/>
    <col min="15892" max="15892" width="2.5" style="1479" bestFit="1" customWidth="1"/>
    <col min="15893" max="15897" width="2.25" style="1479"/>
    <col min="15898" max="15909" width="2.75" style="1479" customWidth="1"/>
    <col min="15910" max="16127" width="2.25" style="1479"/>
    <col min="16128" max="16128" width="1.125" style="1479" customWidth="1"/>
    <col min="16129" max="16132" width="2.25" style="1479"/>
    <col min="16133" max="16133" width="2.5" style="1479" bestFit="1" customWidth="1"/>
    <col min="16134" max="16147" width="2.25" style="1479"/>
    <col min="16148" max="16148" width="2.5" style="1479" bestFit="1" customWidth="1"/>
    <col min="16149" max="16153" width="2.25" style="1479"/>
    <col min="16154" max="16165" width="2.75" style="1479" customWidth="1"/>
    <col min="16166" max="16384" width="2.25" style="1479"/>
  </cols>
  <sheetData>
    <row r="1" spans="1:38" s="1167" customFormat="1" ht="20.100000000000001" customHeight="1"/>
    <row r="2" spans="1:38" s="1167" customFormat="1" ht="20.100000000000001" customHeight="1">
      <c r="F2" s="363"/>
      <c r="G2" s="363"/>
      <c r="AC2" s="1384" t="s">
        <v>903</v>
      </c>
      <c r="AD2" s="1384"/>
      <c r="AE2" s="1384"/>
      <c r="AF2" s="1384"/>
      <c r="AG2" s="1384"/>
      <c r="AH2" s="1384"/>
      <c r="AI2" s="1384"/>
      <c r="AJ2" s="1384"/>
      <c r="AK2" s="1384"/>
    </row>
    <row r="3" spans="1:38" s="1167" customFormat="1" ht="20.100000000000001" customHeight="1">
      <c r="F3" s="363"/>
      <c r="G3" s="363"/>
      <c r="AC3" s="1384"/>
      <c r="AD3" s="1384"/>
      <c r="AE3" s="1384"/>
      <c r="AF3" s="1384"/>
      <c r="AG3" s="1384"/>
      <c r="AH3" s="1384"/>
      <c r="AI3" s="1384"/>
      <c r="AJ3" s="1384"/>
      <c r="AK3" s="1384"/>
    </row>
    <row r="4" spans="1:38" ht="20.100000000000001" customHeight="1">
      <c r="A4" s="305" t="s">
        <v>1229</v>
      </c>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5"/>
      <c r="AK4" s="305"/>
      <c r="AL4" s="305"/>
    </row>
    <row r="5" spans="1:38" ht="20.100000000000001" customHeight="1">
      <c r="A5" s="136"/>
      <c r="B5" s="45"/>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136"/>
      <c r="AH5" s="136"/>
      <c r="AI5" s="136"/>
      <c r="AJ5" s="136"/>
      <c r="AK5" s="136"/>
      <c r="AL5" s="136"/>
    </row>
    <row r="6" spans="1:38" ht="50.1" customHeight="1">
      <c r="A6" s="136"/>
      <c r="B6" s="48" t="s">
        <v>465</v>
      </c>
      <c r="C6" s="56"/>
      <c r="D6" s="56"/>
      <c r="E6" s="56"/>
      <c r="F6" s="56"/>
      <c r="G6" s="56"/>
      <c r="H6" s="56"/>
      <c r="I6" s="56"/>
      <c r="J6" s="56"/>
      <c r="K6" s="112"/>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136"/>
    </row>
    <row r="7" spans="1:38" s="1796" customFormat="1" ht="50.1" customHeight="1">
      <c r="A7" s="136"/>
      <c r="B7" s="127" t="s">
        <v>915</v>
      </c>
      <c r="C7" s="127"/>
      <c r="D7" s="127"/>
      <c r="E7" s="127"/>
      <c r="F7" s="127"/>
      <c r="G7" s="127"/>
      <c r="H7" s="127"/>
      <c r="I7" s="127"/>
      <c r="J7" s="127"/>
      <c r="K7" s="127"/>
      <c r="L7" s="47" t="s">
        <v>1228</v>
      </c>
      <c r="M7" s="47"/>
      <c r="N7" s="47"/>
      <c r="O7" s="47"/>
      <c r="P7" s="47"/>
      <c r="Q7" s="47"/>
      <c r="R7" s="47"/>
      <c r="S7" s="47"/>
      <c r="T7" s="47"/>
      <c r="U7" s="47"/>
      <c r="V7" s="47"/>
      <c r="W7" s="47"/>
      <c r="X7" s="47"/>
      <c r="Y7" s="47"/>
      <c r="Z7" s="47"/>
      <c r="AA7" s="47"/>
      <c r="AB7" s="47"/>
      <c r="AC7" s="47"/>
      <c r="AD7" s="47"/>
      <c r="AE7" s="47"/>
      <c r="AF7" s="47"/>
      <c r="AG7" s="47"/>
      <c r="AH7" s="47"/>
      <c r="AI7" s="47"/>
      <c r="AJ7" s="47"/>
      <c r="AK7" s="47"/>
      <c r="AL7" s="136"/>
    </row>
    <row r="8" spans="1:38" ht="50.1" customHeight="1">
      <c r="A8" s="136"/>
      <c r="B8" s="69" t="s">
        <v>927</v>
      </c>
      <c r="C8" s="69"/>
      <c r="D8" s="69"/>
      <c r="E8" s="69"/>
      <c r="F8" s="69"/>
      <c r="G8" s="69"/>
      <c r="H8" s="69"/>
      <c r="I8" s="69"/>
      <c r="J8" s="69"/>
      <c r="K8" s="69"/>
      <c r="L8" s="69" t="s">
        <v>86</v>
      </c>
      <c r="M8" s="69"/>
      <c r="N8" s="69"/>
      <c r="O8" s="69"/>
      <c r="P8" s="69"/>
      <c r="Q8" s="69"/>
      <c r="R8" s="69"/>
      <c r="S8" s="69"/>
      <c r="T8" s="69"/>
      <c r="U8" s="69"/>
      <c r="V8" s="69"/>
      <c r="W8" s="69"/>
      <c r="X8" s="69"/>
      <c r="Y8" s="69"/>
      <c r="Z8" s="69"/>
      <c r="AA8" s="69"/>
      <c r="AB8" s="69"/>
      <c r="AC8" s="69"/>
      <c r="AD8" s="69"/>
      <c r="AE8" s="69"/>
      <c r="AF8" s="69"/>
      <c r="AG8" s="47" t="s">
        <v>717</v>
      </c>
      <c r="AH8" s="47"/>
      <c r="AI8" s="47"/>
      <c r="AJ8" s="47"/>
      <c r="AK8" s="47"/>
      <c r="AL8" s="136"/>
    </row>
    <row r="9" spans="1:38" ht="50.1" customHeight="1">
      <c r="A9" s="136"/>
      <c r="B9" s="69" t="s">
        <v>855</v>
      </c>
      <c r="C9" s="69"/>
      <c r="D9" s="69"/>
      <c r="E9" s="69"/>
      <c r="F9" s="69"/>
      <c r="G9" s="69"/>
      <c r="H9" s="69"/>
      <c r="I9" s="69"/>
      <c r="J9" s="69"/>
      <c r="K9" s="69"/>
      <c r="L9" s="69" t="s">
        <v>1227</v>
      </c>
      <c r="M9" s="69"/>
      <c r="N9" s="69"/>
      <c r="O9" s="69"/>
      <c r="P9" s="69"/>
      <c r="Q9" s="69"/>
      <c r="R9" s="69"/>
      <c r="S9" s="69"/>
      <c r="T9" s="69"/>
      <c r="U9" s="69"/>
      <c r="V9" s="69"/>
      <c r="W9" s="69"/>
      <c r="X9" s="69"/>
      <c r="Y9" s="69"/>
      <c r="Z9" s="69"/>
      <c r="AA9" s="69"/>
      <c r="AB9" s="69"/>
      <c r="AC9" s="69"/>
      <c r="AD9" s="69"/>
      <c r="AE9" s="69"/>
      <c r="AF9" s="69"/>
      <c r="AG9" s="47" t="s">
        <v>717</v>
      </c>
      <c r="AH9" s="47"/>
      <c r="AI9" s="47"/>
      <c r="AJ9" s="47"/>
      <c r="AK9" s="47"/>
      <c r="AL9" s="136"/>
    </row>
    <row r="10" spans="1:38" ht="49.5" customHeight="1">
      <c r="A10" s="136"/>
      <c r="B10" s="69" t="s">
        <v>1225</v>
      </c>
      <c r="C10" s="69"/>
      <c r="D10" s="69"/>
      <c r="E10" s="69"/>
      <c r="F10" s="69"/>
      <c r="G10" s="69"/>
      <c r="H10" s="69"/>
      <c r="I10" s="69"/>
      <c r="J10" s="69"/>
      <c r="K10" s="69"/>
      <c r="L10" s="69" t="s">
        <v>1224</v>
      </c>
      <c r="M10" s="69"/>
      <c r="N10" s="69"/>
      <c r="O10" s="69"/>
      <c r="P10" s="69"/>
      <c r="Q10" s="69"/>
      <c r="R10" s="69"/>
      <c r="S10" s="69"/>
      <c r="T10" s="69"/>
      <c r="U10" s="69"/>
      <c r="V10" s="69"/>
      <c r="W10" s="69"/>
      <c r="X10" s="69"/>
      <c r="Y10" s="69"/>
      <c r="Z10" s="69"/>
      <c r="AA10" s="69"/>
      <c r="AB10" s="69"/>
      <c r="AC10" s="69"/>
      <c r="AD10" s="69"/>
      <c r="AE10" s="69"/>
      <c r="AF10" s="69"/>
      <c r="AG10" s="47" t="s">
        <v>717</v>
      </c>
      <c r="AH10" s="47"/>
      <c r="AI10" s="47"/>
      <c r="AJ10" s="47"/>
      <c r="AK10" s="47"/>
      <c r="AL10" s="136"/>
    </row>
    <row r="11" spans="1:38" ht="50.25" customHeight="1">
      <c r="A11" s="136"/>
      <c r="B11" s="1797" t="s">
        <v>1044</v>
      </c>
      <c r="C11" s="1797"/>
      <c r="D11" s="1797"/>
      <c r="E11" s="1797"/>
      <c r="F11" s="1797"/>
      <c r="G11" s="1797"/>
      <c r="H11" s="1797"/>
      <c r="I11" s="1797"/>
      <c r="J11" s="1797"/>
      <c r="K11" s="1797"/>
      <c r="L11" s="1797"/>
      <c r="M11" s="1797"/>
      <c r="N11" s="1797"/>
      <c r="O11" s="1797"/>
      <c r="P11" s="1797"/>
      <c r="Q11" s="1797"/>
      <c r="R11" s="1797"/>
      <c r="S11" s="1797"/>
      <c r="T11" s="1797"/>
      <c r="U11" s="1797"/>
      <c r="V11" s="1797"/>
      <c r="W11" s="1797"/>
      <c r="X11" s="1797"/>
      <c r="Y11" s="1797"/>
      <c r="Z11" s="1797"/>
      <c r="AA11" s="1797"/>
      <c r="AB11" s="1797"/>
      <c r="AC11" s="1797"/>
      <c r="AD11" s="1797"/>
      <c r="AE11" s="1797"/>
      <c r="AF11" s="1797"/>
      <c r="AG11" s="1797"/>
      <c r="AH11" s="1797"/>
      <c r="AI11" s="1797"/>
      <c r="AJ11" s="1797"/>
      <c r="AK11" s="1797"/>
      <c r="AL11" s="136"/>
    </row>
    <row r="12" spans="1:38">
      <c r="B12" s="1798"/>
      <c r="C12" s="1798"/>
      <c r="G12" s="1799"/>
      <c r="R12" s="1798"/>
      <c r="S12" s="1798"/>
    </row>
    <row r="13" spans="1:38">
      <c r="B13" s="1798"/>
      <c r="C13" s="1798"/>
      <c r="G13" s="1799"/>
      <c r="R13" s="1798"/>
      <c r="S13" s="1798"/>
    </row>
    <row r="14" spans="1:38">
      <c r="B14" s="1798"/>
      <c r="C14" s="1798"/>
      <c r="R14" s="1798"/>
      <c r="S14" s="1798"/>
    </row>
    <row r="15" spans="1:38">
      <c r="B15" s="1798"/>
      <c r="C15" s="1798"/>
      <c r="R15" s="1798"/>
      <c r="S15" s="1798"/>
    </row>
  </sheetData>
  <mergeCells count="17">
    <mergeCell ref="F2:G2"/>
    <mergeCell ref="AC2:AK2"/>
    <mergeCell ref="A4:AL4"/>
    <mergeCell ref="B6:K6"/>
    <mergeCell ref="L6:AK6"/>
    <mergeCell ref="B7:K7"/>
    <mergeCell ref="L7:AK7"/>
    <mergeCell ref="B8:K8"/>
    <mergeCell ref="L8:AF8"/>
    <mergeCell ref="AG8:AK8"/>
    <mergeCell ref="B9:K9"/>
    <mergeCell ref="L9:AF9"/>
    <mergeCell ref="AG9:AK9"/>
    <mergeCell ref="B10:K10"/>
    <mergeCell ref="L10:AF10"/>
    <mergeCell ref="AG10:AK10"/>
    <mergeCell ref="B11:AK11"/>
  </mergeCells>
  <phoneticPr fontId="6"/>
  <pageMargins left="0.7" right="0.7" top="0.75" bottom="0.75" header="0.3" footer="0.3"/>
  <pageSetup paperSize="9" fitToWidth="1" fitToHeight="1" orientation="portrait" usePrinterDefaults="1"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A1:G36"/>
  <sheetViews>
    <sheetView view="pageBreakPreview" topLeftCell="A31" zoomScaleSheetLayoutView="100" workbookViewId="0">
      <selection activeCell="A10" sqref="A10:E10"/>
    </sheetView>
  </sheetViews>
  <sheetFormatPr defaultRowHeight="13.5"/>
  <cols>
    <col min="1" max="1" width="8.5" style="289" customWidth="1"/>
    <col min="2" max="2" width="9.375" style="289" customWidth="1"/>
    <col min="3" max="4" width="20.625" style="289" customWidth="1"/>
    <col min="5" max="5" width="19.875" style="289" customWidth="1"/>
    <col min="6" max="6" width="17.75" style="289" customWidth="1"/>
    <col min="7" max="7" width="5.75" style="289" customWidth="1"/>
    <col min="8" max="17" width="20.625" style="289" customWidth="1"/>
    <col min="18" max="256" width="9" style="289" customWidth="1"/>
    <col min="257" max="257" width="8.5" style="289" customWidth="1"/>
    <col min="258" max="258" width="9.375" style="289" customWidth="1"/>
    <col min="259" max="260" width="20.625" style="289" customWidth="1"/>
    <col min="261" max="261" width="11.375" style="289" customWidth="1"/>
    <col min="262" max="262" width="20.625" style="289" customWidth="1"/>
    <col min="263" max="263" width="8.75" style="289" customWidth="1"/>
    <col min="264" max="273" width="20.625" style="289" customWidth="1"/>
    <col min="274" max="512" width="9" style="289" customWidth="1"/>
    <col min="513" max="513" width="8.5" style="289" customWidth="1"/>
    <col min="514" max="514" width="9.375" style="289" customWidth="1"/>
    <col min="515" max="516" width="20.625" style="289" customWidth="1"/>
    <col min="517" max="517" width="11.375" style="289" customWidth="1"/>
    <col min="518" max="518" width="20.625" style="289" customWidth="1"/>
    <col min="519" max="519" width="8.75" style="289" customWidth="1"/>
    <col min="520" max="529" width="20.625" style="289" customWidth="1"/>
    <col min="530" max="768" width="9" style="289" customWidth="1"/>
    <col min="769" max="769" width="8.5" style="289" customWidth="1"/>
    <col min="770" max="770" width="9.375" style="289" customWidth="1"/>
    <col min="771" max="772" width="20.625" style="289" customWidth="1"/>
    <col min="773" max="773" width="11.375" style="289" customWidth="1"/>
    <col min="774" max="774" width="20.625" style="289" customWidth="1"/>
    <col min="775" max="775" width="8.75" style="289" customWidth="1"/>
    <col min="776" max="785" width="20.625" style="289" customWidth="1"/>
    <col min="786" max="1024" width="9" style="289" customWidth="1"/>
    <col min="1025" max="1025" width="8.5" style="289" customWidth="1"/>
    <col min="1026" max="1026" width="9.375" style="289" customWidth="1"/>
    <col min="1027" max="1028" width="20.625" style="289" customWidth="1"/>
    <col min="1029" max="1029" width="11.375" style="289" customWidth="1"/>
    <col min="1030" max="1030" width="20.625" style="289" customWidth="1"/>
    <col min="1031" max="1031" width="8.75" style="289" customWidth="1"/>
    <col min="1032" max="1041" width="20.625" style="289" customWidth="1"/>
    <col min="1042" max="1280" width="9" style="289" customWidth="1"/>
    <col min="1281" max="1281" width="8.5" style="289" customWidth="1"/>
    <col min="1282" max="1282" width="9.375" style="289" customWidth="1"/>
    <col min="1283" max="1284" width="20.625" style="289" customWidth="1"/>
    <col min="1285" max="1285" width="11.375" style="289" customWidth="1"/>
    <col min="1286" max="1286" width="20.625" style="289" customWidth="1"/>
    <col min="1287" max="1287" width="8.75" style="289" customWidth="1"/>
    <col min="1288" max="1297" width="20.625" style="289" customWidth="1"/>
    <col min="1298" max="1536" width="9" style="289" customWidth="1"/>
    <col min="1537" max="1537" width="8.5" style="289" customWidth="1"/>
    <col min="1538" max="1538" width="9.375" style="289" customWidth="1"/>
    <col min="1539" max="1540" width="20.625" style="289" customWidth="1"/>
    <col min="1541" max="1541" width="11.375" style="289" customWidth="1"/>
    <col min="1542" max="1542" width="20.625" style="289" customWidth="1"/>
    <col min="1543" max="1543" width="8.75" style="289" customWidth="1"/>
    <col min="1544" max="1553" width="20.625" style="289" customWidth="1"/>
    <col min="1554" max="1792" width="9" style="289" customWidth="1"/>
    <col min="1793" max="1793" width="8.5" style="289" customWidth="1"/>
    <col min="1794" max="1794" width="9.375" style="289" customWidth="1"/>
    <col min="1795" max="1796" width="20.625" style="289" customWidth="1"/>
    <col min="1797" max="1797" width="11.375" style="289" customWidth="1"/>
    <col min="1798" max="1798" width="20.625" style="289" customWidth="1"/>
    <col min="1799" max="1799" width="8.75" style="289" customWidth="1"/>
    <col min="1800" max="1809" width="20.625" style="289" customWidth="1"/>
    <col min="1810" max="2048" width="9" style="289" customWidth="1"/>
    <col min="2049" max="2049" width="8.5" style="289" customWidth="1"/>
    <col min="2050" max="2050" width="9.375" style="289" customWidth="1"/>
    <col min="2051" max="2052" width="20.625" style="289" customWidth="1"/>
    <col min="2053" max="2053" width="11.375" style="289" customWidth="1"/>
    <col min="2054" max="2054" width="20.625" style="289" customWidth="1"/>
    <col min="2055" max="2055" width="8.75" style="289" customWidth="1"/>
    <col min="2056" max="2065" width="20.625" style="289" customWidth="1"/>
    <col min="2066" max="2304" width="9" style="289" customWidth="1"/>
    <col min="2305" max="2305" width="8.5" style="289" customWidth="1"/>
    <col min="2306" max="2306" width="9.375" style="289" customWidth="1"/>
    <col min="2307" max="2308" width="20.625" style="289" customWidth="1"/>
    <col min="2309" max="2309" width="11.375" style="289" customWidth="1"/>
    <col min="2310" max="2310" width="20.625" style="289" customWidth="1"/>
    <col min="2311" max="2311" width="8.75" style="289" customWidth="1"/>
    <col min="2312" max="2321" width="20.625" style="289" customWidth="1"/>
    <col min="2322" max="2560" width="9" style="289" customWidth="1"/>
    <col min="2561" max="2561" width="8.5" style="289" customWidth="1"/>
    <col min="2562" max="2562" width="9.375" style="289" customWidth="1"/>
    <col min="2563" max="2564" width="20.625" style="289" customWidth="1"/>
    <col min="2565" max="2565" width="11.375" style="289" customWidth="1"/>
    <col min="2566" max="2566" width="20.625" style="289" customWidth="1"/>
    <col min="2567" max="2567" width="8.75" style="289" customWidth="1"/>
    <col min="2568" max="2577" width="20.625" style="289" customWidth="1"/>
    <col min="2578" max="2816" width="9" style="289" customWidth="1"/>
    <col min="2817" max="2817" width="8.5" style="289" customWidth="1"/>
    <col min="2818" max="2818" width="9.375" style="289" customWidth="1"/>
    <col min="2819" max="2820" width="20.625" style="289" customWidth="1"/>
    <col min="2821" max="2821" width="11.375" style="289" customWidth="1"/>
    <col min="2822" max="2822" width="20.625" style="289" customWidth="1"/>
    <col min="2823" max="2823" width="8.75" style="289" customWidth="1"/>
    <col min="2824" max="2833" width="20.625" style="289" customWidth="1"/>
    <col min="2834" max="3072" width="9" style="289" customWidth="1"/>
    <col min="3073" max="3073" width="8.5" style="289" customWidth="1"/>
    <col min="3074" max="3074" width="9.375" style="289" customWidth="1"/>
    <col min="3075" max="3076" width="20.625" style="289" customWidth="1"/>
    <col min="3077" max="3077" width="11.375" style="289" customWidth="1"/>
    <col min="3078" max="3078" width="20.625" style="289" customWidth="1"/>
    <col min="3079" max="3079" width="8.75" style="289" customWidth="1"/>
    <col min="3080" max="3089" width="20.625" style="289" customWidth="1"/>
    <col min="3090" max="3328" width="9" style="289" customWidth="1"/>
    <col min="3329" max="3329" width="8.5" style="289" customWidth="1"/>
    <col min="3330" max="3330" width="9.375" style="289" customWidth="1"/>
    <col min="3331" max="3332" width="20.625" style="289" customWidth="1"/>
    <col min="3333" max="3333" width="11.375" style="289" customWidth="1"/>
    <col min="3334" max="3334" width="20.625" style="289" customWidth="1"/>
    <col min="3335" max="3335" width="8.75" style="289" customWidth="1"/>
    <col min="3336" max="3345" width="20.625" style="289" customWidth="1"/>
    <col min="3346" max="3584" width="9" style="289" customWidth="1"/>
    <col min="3585" max="3585" width="8.5" style="289" customWidth="1"/>
    <col min="3586" max="3586" width="9.375" style="289" customWidth="1"/>
    <col min="3587" max="3588" width="20.625" style="289" customWidth="1"/>
    <col min="3589" max="3589" width="11.375" style="289" customWidth="1"/>
    <col min="3590" max="3590" width="20.625" style="289" customWidth="1"/>
    <col min="3591" max="3591" width="8.75" style="289" customWidth="1"/>
    <col min="3592" max="3601" width="20.625" style="289" customWidth="1"/>
    <col min="3602" max="3840" width="9" style="289" customWidth="1"/>
    <col min="3841" max="3841" width="8.5" style="289" customWidth="1"/>
    <col min="3842" max="3842" width="9.375" style="289" customWidth="1"/>
    <col min="3843" max="3844" width="20.625" style="289" customWidth="1"/>
    <col min="3845" max="3845" width="11.375" style="289" customWidth="1"/>
    <col min="3846" max="3846" width="20.625" style="289" customWidth="1"/>
    <col min="3847" max="3847" width="8.75" style="289" customWidth="1"/>
    <col min="3848" max="3857" width="20.625" style="289" customWidth="1"/>
    <col min="3858" max="4096" width="9" style="289" customWidth="1"/>
    <col min="4097" max="4097" width="8.5" style="289" customWidth="1"/>
    <col min="4098" max="4098" width="9.375" style="289" customWidth="1"/>
    <col min="4099" max="4100" width="20.625" style="289" customWidth="1"/>
    <col min="4101" max="4101" width="11.375" style="289" customWidth="1"/>
    <col min="4102" max="4102" width="20.625" style="289" customWidth="1"/>
    <col min="4103" max="4103" width="8.75" style="289" customWidth="1"/>
    <col min="4104" max="4113" width="20.625" style="289" customWidth="1"/>
    <col min="4114" max="4352" width="9" style="289" customWidth="1"/>
    <col min="4353" max="4353" width="8.5" style="289" customWidth="1"/>
    <col min="4354" max="4354" width="9.375" style="289" customWidth="1"/>
    <col min="4355" max="4356" width="20.625" style="289" customWidth="1"/>
    <col min="4357" max="4357" width="11.375" style="289" customWidth="1"/>
    <col min="4358" max="4358" width="20.625" style="289" customWidth="1"/>
    <col min="4359" max="4359" width="8.75" style="289" customWidth="1"/>
    <col min="4360" max="4369" width="20.625" style="289" customWidth="1"/>
    <col min="4370" max="4608" width="9" style="289" customWidth="1"/>
    <col min="4609" max="4609" width="8.5" style="289" customWidth="1"/>
    <col min="4610" max="4610" width="9.375" style="289" customWidth="1"/>
    <col min="4611" max="4612" width="20.625" style="289" customWidth="1"/>
    <col min="4613" max="4613" width="11.375" style="289" customWidth="1"/>
    <col min="4614" max="4614" width="20.625" style="289" customWidth="1"/>
    <col min="4615" max="4615" width="8.75" style="289" customWidth="1"/>
    <col min="4616" max="4625" width="20.625" style="289" customWidth="1"/>
    <col min="4626" max="4864" width="9" style="289" customWidth="1"/>
    <col min="4865" max="4865" width="8.5" style="289" customWidth="1"/>
    <col min="4866" max="4866" width="9.375" style="289" customWidth="1"/>
    <col min="4867" max="4868" width="20.625" style="289" customWidth="1"/>
    <col min="4869" max="4869" width="11.375" style="289" customWidth="1"/>
    <col min="4870" max="4870" width="20.625" style="289" customWidth="1"/>
    <col min="4871" max="4871" width="8.75" style="289" customWidth="1"/>
    <col min="4872" max="4881" width="20.625" style="289" customWidth="1"/>
    <col min="4882" max="5120" width="9" style="289" customWidth="1"/>
    <col min="5121" max="5121" width="8.5" style="289" customWidth="1"/>
    <col min="5122" max="5122" width="9.375" style="289" customWidth="1"/>
    <col min="5123" max="5124" width="20.625" style="289" customWidth="1"/>
    <col min="5125" max="5125" width="11.375" style="289" customWidth="1"/>
    <col min="5126" max="5126" width="20.625" style="289" customWidth="1"/>
    <col min="5127" max="5127" width="8.75" style="289" customWidth="1"/>
    <col min="5128" max="5137" width="20.625" style="289" customWidth="1"/>
    <col min="5138" max="5376" width="9" style="289" customWidth="1"/>
    <col min="5377" max="5377" width="8.5" style="289" customWidth="1"/>
    <col min="5378" max="5378" width="9.375" style="289" customWidth="1"/>
    <col min="5379" max="5380" width="20.625" style="289" customWidth="1"/>
    <col min="5381" max="5381" width="11.375" style="289" customWidth="1"/>
    <col min="5382" max="5382" width="20.625" style="289" customWidth="1"/>
    <col min="5383" max="5383" width="8.75" style="289" customWidth="1"/>
    <col min="5384" max="5393" width="20.625" style="289" customWidth="1"/>
    <col min="5394" max="5632" width="9" style="289" customWidth="1"/>
    <col min="5633" max="5633" width="8.5" style="289" customWidth="1"/>
    <col min="5634" max="5634" width="9.375" style="289" customWidth="1"/>
    <col min="5635" max="5636" width="20.625" style="289" customWidth="1"/>
    <col min="5637" max="5637" width="11.375" style="289" customWidth="1"/>
    <col min="5638" max="5638" width="20.625" style="289" customWidth="1"/>
    <col min="5639" max="5639" width="8.75" style="289" customWidth="1"/>
    <col min="5640" max="5649" width="20.625" style="289" customWidth="1"/>
    <col min="5650" max="5888" width="9" style="289" customWidth="1"/>
    <col min="5889" max="5889" width="8.5" style="289" customWidth="1"/>
    <col min="5890" max="5890" width="9.375" style="289" customWidth="1"/>
    <col min="5891" max="5892" width="20.625" style="289" customWidth="1"/>
    <col min="5893" max="5893" width="11.375" style="289" customWidth="1"/>
    <col min="5894" max="5894" width="20.625" style="289" customWidth="1"/>
    <col min="5895" max="5895" width="8.75" style="289" customWidth="1"/>
    <col min="5896" max="5905" width="20.625" style="289" customWidth="1"/>
    <col min="5906" max="6144" width="9" style="289" customWidth="1"/>
    <col min="6145" max="6145" width="8.5" style="289" customWidth="1"/>
    <col min="6146" max="6146" width="9.375" style="289" customWidth="1"/>
    <col min="6147" max="6148" width="20.625" style="289" customWidth="1"/>
    <col min="6149" max="6149" width="11.375" style="289" customWidth="1"/>
    <col min="6150" max="6150" width="20.625" style="289" customWidth="1"/>
    <col min="6151" max="6151" width="8.75" style="289" customWidth="1"/>
    <col min="6152" max="6161" width="20.625" style="289" customWidth="1"/>
    <col min="6162" max="6400" width="9" style="289" customWidth="1"/>
    <col min="6401" max="6401" width="8.5" style="289" customWidth="1"/>
    <col min="6402" max="6402" width="9.375" style="289" customWidth="1"/>
    <col min="6403" max="6404" width="20.625" style="289" customWidth="1"/>
    <col min="6405" max="6405" width="11.375" style="289" customWidth="1"/>
    <col min="6406" max="6406" width="20.625" style="289" customWidth="1"/>
    <col min="6407" max="6407" width="8.75" style="289" customWidth="1"/>
    <col min="6408" max="6417" width="20.625" style="289" customWidth="1"/>
    <col min="6418" max="6656" width="9" style="289" customWidth="1"/>
    <col min="6657" max="6657" width="8.5" style="289" customWidth="1"/>
    <col min="6658" max="6658" width="9.375" style="289" customWidth="1"/>
    <col min="6659" max="6660" width="20.625" style="289" customWidth="1"/>
    <col min="6661" max="6661" width="11.375" style="289" customWidth="1"/>
    <col min="6662" max="6662" width="20.625" style="289" customWidth="1"/>
    <col min="6663" max="6663" width="8.75" style="289" customWidth="1"/>
    <col min="6664" max="6673" width="20.625" style="289" customWidth="1"/>
    <col min="6674" max="6912" width="9" style="289" customWidth="1"/>
    <col min="6913" max="6913" width="8.5" style="289" customWidth="1"/>
    <col min="6914" max="6914" width="9.375" style="289" customWidth="1"/>
    <col min="6915" max="6916" width="20.625" style="289" customWidth="1"/>
    <col min="6917" max="6917" width="11.375" style="289" customWidth="1"/>
    <col min="6918" max="6918" width="20.625" style="289" customWidth="1"/>
    <col min="6919" max="6919" width="8.75" style="289" customWidth="1"/>
    <col min="6920" max="6929" width="20.625" style="289" customWidth="1"/>
    <col min="6930" max="7168" width="9" style="289" customWidth="1"/>
    <col min="7169" max="7169" width="8.5" style="289" customWidth="1"/>
    <col min="7170" max="7170" width="9.375" style="289" customWidth="1"/>
    <col min="7171" max="7172" width="20.625" style="289" customWidth="1"/>
    <col min="7173" max="7173" width="11.375" style="289" customWidth="1"/>
    <col min="7174" max="7174" width="20.625" style="289" customWidth="1"/>
    <col min="7175" max="7175" width="8.75" style="289" customWidth="1"/>
    <col min="7176" max="7185" width="20.625" style="289" customWidth="1"/>
    <col min="7186" max="7424" width="9" style="289" customWidth="1"/>
    <col min="7425" max="7425" width="8.5" style="289" customWidth="1"/>
    <col min="7426" max="7426" width="9.375" style="289" customWidth="1"/>
    <col min="7427" max="7428" width="20.625" style="289" customWidth="1"/>
    <col min="7429" max="7429" width="11.375" style="289" customWidth="1"/>
    <col min="7430" max="7430" width="20.625" style="289" customWidth="1"/>
    <col min="7431" max="7431" width="8.75" style="289" customWidth="1"/>
    <col min="7432" max="7441" width="20.625" style="289" customWidth="1"/>
    <col min="7442" max="7680" width="9" style="289" customWidth="1"/>
    <col min="7681" max="7681" width="8.5" style="289" customWidth="1"/>
    <col min="7682" max="7682" width="9.375" style="289" customWidth="1"/>
    <col min="7683" max="7684" width="20.625" style="289" customWidth="1"/>
    <col min="7685" max="7685" width="11.375" style="289" customWidth="1"/>
    <col min="7686" max="7686" width="20.625" style="289" customWidth="1"/>
    <col min="7687" max="7687" width="8.75" style="289" customWidth="1"/>
    <col min="7688" max="7697" width="20.625" style="289" customWidth="1"/>
    <col min="7698" max="7936" width="9" style="289" customWidth="1"/>
    <col min="7937" max="7937" width="8.5" style="289" customWidth="1"/>
    <col min="7938" max="7938" width="9.375" style="289" customWidth="1"/>
    <col min="7939" max="7940" width="20.625" style="289" customWidth="1"/>
    <col min="7941" max="7941" width="11.375" style="289" customWidth="1"/>
    <col min="7942" max="7942" width="20.625" style="289" customWidth="1"/>
    <col min="7943" max="7943" width="8.75" style="289" customWidth="1"/>
    <col min="7944" max="7953" width="20.625" style="289" customWidth="1"/>
    <col min="7954" max="8192" width="9" style="289" customWidth="1"/>
    <col min="8193" max="8193" width="8.5" style="289" customWidth="1"/>
    <col min="8194" max="8194" width="9.375" style="289" customWidth="1"/>
    <col min="8195" max="8196" width="20.625" style="289" customWidth="1"/>
    <col min="8197" max="8197" width="11.375" style="289" customWidth="1"/>
    <col min="8198" max="8198" width="20.625" style="289" customWidth="1"/>
    <col min="8199" max="8199" width="8.75" style="289" customWidth="1"/>
    <col min="8200" max="8209" width="20.625" style="289" customWidth="1"/>
    <col min="8210" max="8448" width="9" style="289" customWidth="1"/>
    <col min="8449" max="8449" width="8.5" style="289" customWidth="1"/>
    <col min="8450" max="8450" width="9.375" style="289" customWidth="1"/>
    <col min="8451" max="8452" width="20.625" style="289" customWidth="1"/>
    <col min="8453" max="8453" width="11.375" style="289" customWidth="1"/>
    <col min="8454" max="8454" width="20.625" style="289" customWidth="1"/>
    <col min="8455" max="8455" width="8.75" style="289" customWidth="1"/>
    <col min="8456" max="8465" width="20.625" style="289" customWidth="1"/>
    <col min="8466" max="8704" width="9" style="289" customWidth="1"/>
    <col min="8705" max="8705" width="8.5" style="289" customWidth="1"/>
    <col min="8706" max="8706" width="9.375" style="289" customWidth="1"/>
    <col min="8707" max="8708" width="20.625" style="289" customWidth="1"/>
    <col min="8709" max="8709" width="11.375" style="289" customWidth="1"/>
    <col min="8710" max="8710" width="20.625" style="289" customWidth="1"/>
    <col min="8711" max="8711" width="8.75" style="289" customWidth="1"/>
    <col min="8712" max="8721" width="20.625" style="289" customWidth="1"/>
    <col min="8722" max="8960" width="9" style="289" customWidth="1"/>
    <col min="8961" max="8961" width="8.5" style="289" customWidth="1"/>
    <col min="8962" max="8962" width="9.375" style="289" customWidth="1"/>
    <col min="8963" max="8964" width="20.625" style="289" customWidth="1"/>
    <col min="8965" max="8965" width="11.375" style="289" customWidth="1"/>
    <col min="8966" max="8966" width="20.625" style="289" customWidth="1"/>
    <col min="8967" max="8967" width="8.75" style="289" customWidth="1"/>
    <col min="8968" max="8977" width="20.625" style="289" customWidth="1"/>
    <col min="8978" max="9216" width="9" style="289" customWidth="1"/>
    <col min="9217" max="9217" width="8.5" style="289" customWidth="1"/>
    <col min="9218" max="9218" width="9.375" style="289" customWidth="1"/>
    <col min="9219" max="9220" width="20.625" style="289" customWidth="1"/>
    <col min="9221" max="9221" width="11.375" style="289" customWidth="1"/>
    <col min="9222" max="9222" width="20.625" style="289" customWidth="1"/>
    <col min="9223" max="9223" width="8.75" style="289" customWidth="1"/>
    <col min="9224" max="9233" width="20.625" style="289" customWidth="1"/>
    <col min="9234" max="9472" width="9" style="289" customWidth="1"/>
    <col min="9473" max="9473" width="8.5" style="289" customWidth="1"/>
    <col min="9474" max="9474" width="9.375" style="289" customWidth="1"/>
    <col min="9475" max="9476" width="20.625" style="289" customWidth="1"/>
    <col min="9477" max="9477" width="11.375" style="289" customWidth="1"/>
    <col min="9478" max="9478" width="20.625" style="289" customWidth="1"/>
    <col min="9479" max="9479" width="8.75" style="289" customWidth="1"/>
    <col min="9480" max="9489" width="20.625" style="289" customWidth="1"/>
    <col min="9490" max="9728" width="9" style="289" customWidth="1"/>
    <col min="9729" max="9729" width="8.5" style="289" customWidth="1"/>
    <col min="9730" max="9730" width="9.375" style="289" customWidth="1"/>
    <col min="9731" max="9732" width="20.625" style="289" customWidth="1"/>
    <col min="9733" max="9733" width="11.375" style="289" customWidth="1"/>
    <col min="9734" max="9734" width="20.625" style="289" customWidth="1"/>
    <col min="9735" max="9735" width="8.75" style="289" customWidth="1"/>
    <col min="9736" max="9745" width="20.625" style="289" customWidth="1"/>
    <col min="9746" max="9984" width="9" style="289" customWidth="1"/>
    <col min="9985" max="9985" width="8.5" style="289" customWidth="1"/>
    <col min="9986" max="9986" width="9.375" style="289" customWidth="1"/>
    <col min="9987" max="9988" width="20.625" style="289" customWidth="1"/>
    <col min="9989" max="9989" width="11.375" style="289" customWidth="1"/>
    <col min="9990" max="9990" width="20.625" style="289" customWidth="1"/>
    <col min="9991" max="9991" width="8.75" style="289" customWidth="1"/>
    <col min="9992" max="10001" width="20.625" style="289" customWidth="1"/>
    <col min="10002" max="10240" width="9" style="289" customWidth="1"/>
    <col min="10241" max="10241" width="8.5" style="289" customWidth="1"/>
    <col min="10242" max="10242" width="9.375" style="289" customWidth="1"/>
    <col min="10243" max="10244" width="20.625" style="289" customWidth="1"/>
    <col min="10245" max="10245" width="11.375" style="289" customWidth="1"/>
    <col min="10246" max="10246" width="20.625" style="289" customWidth="1"/>
    <col min="10247" max="10247" width="8.75" style="289" customWidth="1"/>
    <col min="10248" max="10257" width="20.625" style="289" customWidth="1"/>
    <col min="10258" max="10496" width="9" style="289" customWidth="1"/>
    <col min="10497" max="10497" width="8.5" style="289" customWidth="1"/>
    <col min="10498" max="10498" width="9.375" style="289" customWidth="1"/>
    <col min="10499" max="10500" width="20.625" style="289" customWidth="1"/>
    <col min="10501" max="10501" width="11.375" style="289" customWidth="1"/>
    <col min="10502" max="10502" width="20.625" style="289" customWidth="1"/>
    <col min="10503" max="10503" width="8.75" style="289" customWidth="1"/>
    <col min="10504" max="10513" width="20.625" style="289" customWidth="1"/>
    <col min="10514" max="10752" width="9" style="289" customWidth="1"/>
    <col min="10753" max="10753" width="8.5" style="289" customWidth="1"/>
    <col min="10754" max="10754" width="9.375" style="289" customWidth="1"/>
    <col min="10755" max="10756" width="20.625" style="289" customWidth="1"/>
    <col min="10757" max="10757" width="11.375" style="289" customWidth="1"/>
    <col min="10758" max="10758" width="20.625" style="289" customWidth="1"/>
    <col min="10759" max="10759" width="8.75" style="289" customWidth="1"/>
    <col min="10760" max="10769" width="20.625" style="289" customWidth="1"/>
    <col min="10770" max="11008" width="9" style="289" customWidth="1"/>
    <col min="11009" max="11009" width="8.5" style="289" customWidth="1"/>
    <col min="11010" max="11010" width="9.375" style="289" customWidth="1"/>
    <col min="11011" max="11012" width="20.625" style="289" customWidth="1"/>
    <col min="11013" max="11013" width="11.375" style="289" customWidth="1"/>
    <col min="11014" max="11014" width="20.625" style="289" customWidth="1"/>
    <col min="11015" max="11015" width="8.75" style="289" customWidth="1"/>
    <col min="11016" max="11025" width="20.625" style="289" customWidth="1"/>
    <col min="11026" max="11264" width="9" style="289" customWidth="1"/>
    <col min="11265" max="11265" width="8.5" style="289" customWidth="1"/>
    <col min="11266" max="11266" width="9.375" style="289" customWidth="1"/>
    <col min="11267" max="11268" width="20.625" style="289" customWidth="1"/>
    <col min="11269" max="11269" width="11.375" style="289" customWidth="1"/>
    <col min="11270" max="11270" width="20.625" style="289" customWidth="1"/>
    <col min="11271" max="11271" width="8.75" style="289" customWidth="1"/>
    <col min="11272" max="11281" width="20.625" style="289" customWidth="1"/>
    <col min="11282" max="11520" width="9" style="289" customWidth="1"/>
    <col min="11521" max="11521" width="8.5" style="289" customWidth="1"/>
    <col min="11522" max="11522" width="9.375" style="289" customWidth="1"/>
    <col min="11523" max="11524" width="20.625" style="289" customWidth="1"/>
    <col min="11525" max="11525" width="11.375" style="289" customWidth="1"/>
    <col min="11526" max="11526" width="20.625" style="289" customWidth="1"/>
    <col min="11527" max="11527" width="8.75" style="289" customWidth="1"/>
    <col min="11528" max="11537" width="20.625" style="289" customWidth="1"/>
    <col min="11538" max="11776" width="9" style="289" customWidth="1"/>
    <col min="11777" max="11777" width="8.5" style="289" customWidth="1"/>
    <col min="11778" max="11778" width="9.375" style="289" customWidth="1"/>
    <col min="11779" max="11780" width="20.625" style="289" customWidth="1"/>
    <col min="11781" max="11781" width="11.375" style="289" customWidth="1"/>
    <col min="11782" max="11782" width="20.625" style="289" customWidth="1"/>
    <col min="11783" max="11783" width="8.75" style="289" customWidth="1"/>
    <col min="11784" max="11793" width="20.625" style="289" customWidth="1"/>
    <col min="11794" max="12032" width="9" style="289" customWidth="1"/>
    <col min="12033" max="12033" width="8.5" style="289" customWidth="1"/>
    <col min="12034" max="12034" width="9.375" style="289" customWidth="1"/>
    <col min="12035" max="12036" width="20.625" style="289" customWidth="1"/>
    <col min="12037" max="12037" width="11.375" style="289" customWidth="1"/>
    <col min="12038" max="12038" width="20.625" style="289" customWidth="1"/>
    <col min="12039" max="12039" width="8.75" style="289" customWidth="1"/>
    <col min="12040" max="12049" width="20.625" style="289" customWidth="1"/>
    <col min="12050" max="12288" width="9" style="289" customWidth="1"/>
    <col min="12289" max="12289" width="8.5" style="289" customWidth="1"/>
    <col min="12290" max="12290" width="9.375" style="289" customWidth="1"/>
    <col min="12291" max="12292" width="20.625" style="289" customWidth="1"/>
    <col min="12293" max="12293" width="11.375" style="289" customWidth="1"/>
    <col min="12294" max="12294" width="20.625" style="289" customWidth="1"/>
    <col min="12295" max="12295" width="8.75" style="289" customWidth="1"/>
    <col min="12296" max="12305" width="20.625" style="289" customWidth="1"/>
    <col min="12306" max="12544" width="9" style="289" customWidth="1"/>
    <col min="12545" max="12545" width="8.5" style="289" customWidth="1"/>
    <col min="12546" max="12546" width="9.375" style="289" customWidth="1"/>
    <col min="12547" max="12548" width="20.625" style="289" customWidth="1"/>
    <col min="12549" max="12549" width="11.375" style="289" customWidth="1"/>
    <col min="12550" max="12550" width="20.625" style="289" customWidth="1"/>
    <col min="12551" max="12551" width="8.75" style="289" customWidth="1"/>
    <col min="12552" max="12561" width="20.625" style="289" customWidth="1"/>
    <col min="12562" max="12800" width="9" style="289" customWidth="1"/>
    <col min="12801" max="12801" width="8.5" style="289" customWidth="1"/>
    <col min="12802" max="12802" width="9.375" style="289" customWidth="1"/>
    <col min="12803" max="12804" width="20.625" style="289" customWidth="1"/>
    <col min="12805" max="12805" width="11.375" style="289" customWidth="1"/>
    <col min="12806" max="12806" width="20.625" style="289" customWidth="1"/>
    <col min="12807" max="12807" width="8.75" style="289" customWidth="1"/>
    <col min="12808" max="12817" width="20.625" style="289" customWidth="1"/>
    <col min="12818" max="13056" width="9" style="289" customWidth="1"/>
    <col min="13057" max="13057" width="8.5" style="289" customWidth="1"/>
    <col min="13058" max="13058" width="9.375" style="289" customWidth="1"/>
    <col min="13059" max="13060" width="20.625" style="289" customWidth="1"/>
    <col min="13061" max="13061" width="11.375" style="289" customWidth="1"/>
    <col min="13062" max="13062" width="20.625" style="289" customWidth="1"/>
    <col min="13063" max="13063" width="8.75" style="289" customWidth="1"/>
    <col min="13064" max="13073" width="20.625" style="289" customWidth="1"/>
    <col min="13074" max="13312" width="9" style="289" customWidth="1"/>
    <col min="13313" max="13313" width="8.5" style="289" customWidth="1"/>
    <col min="13314" max="13314" width="9.375" style="289" customWidth="1"/>
    <col min="13315" max="13316" width="20.625" style="289" customWidth="1"/>
    <col min="13317" max="13317" width="11.375" style="289" customWidth="1"/>
    <col min="13318" max="13318" width="20.625" style="289" customWidth="1"/>
    <col min="13319" max="13319" width="8.75" style="289" customWidth="1"/>
    <col min="13320" max="13329" width="20.625" style="289" customWidth="1"/>
    <col min="13330" max="13568" width="9" style="289" customWidth="1"/>
    <col min="13569" max="13569" width="8.5" style="289" customWidth="1"/>
    <col min="13570" max="13570" width="9.375" style="289" customWidth="1"/>
    <col min="13571" max="13572" width="20.625" style="289" customWidth="1"/>
    <col min="13573" max="13573" width="11.375" style="289" customWidth="1"/>
    <col min="13574" max="13574" width="20.625" style="289" customWidth="1"/>
    <col min="13575" max="13575" width="8.75" style="289" customWidth="1"/>
    <col min="13576" max="13585" width="20.625" style="289" customWidth="1"/>
    <col min="13586" max="13824" width="9" style="289" customWidth="1"/>
    <col min="13825" max="13825" width="8.5" style="289" customWidth="1"/>
    <col min="13826" max="13826" width="9.375" style="289" customWidth="1"/>
    <col min="13827" max="13828" width="20.625" style="289" customWidth="1"/>
    <col min="13829" max="13829" width="11.375" style="289" customWidth="1"/>
    <col min="13830" max="13830" width="20.625" style="289" customWidth="1"/>
    <col min="13831" max="13831" width="8.75" style="289" customWidth="1"/>
    <col min="13832" max="13841" width="20.625" style="289" customWidth="1"/>
    <col min="13842" max="14080" width="9" style="289" customWidth="1"/>
    <col min="14081" max="14081" width="8.5" style="289" customWidth="1"/>
    <col min="14082" max="14082" width="9.375" style="289" customWidth="1"/>
    <col min="14083" max="14084" width="20.625" style="289" customWidth="1"/>
    <col min="14085" max="14085" width="11.375" style="289" customWidth="1"/>
    <col min="14086" max="14086" width="20.625" style="289" customWidth="1"/>
    <col min="14087" max="14087" width="8.75" style="289" customWidth="1"/>
    <col min="14088" max="14097" width="20.625" style="289" customWidth="1"/>
    <col min="14098" max="14336" width="9" style="289" customWidth="1"/>
    <col min="14337" max="14337" width="8.5" style="289" customWidth="1"/>
    <col min="14338" max="14338" width="9.375" style="289" customWidth="1"/>
    <col min="14339" max="14340" width="20.625" style="289" customWidth="1"/>
    <col min="14341" max="14341" width="11.375" style="289" customWidth="1"/>
    <col min="14342" max="14342" width="20.625" style="289" customWidth="1"/>
    <col min="14343" max="14343" width="8.75" style="289" customWidth="1"/>
    <col min="14344" max="14353" width="20.625" style="289" customWidth="1"/>
    <col min="14354" max="14592" width="9" style="289" customWidth="1"/>
    <col min="14593" max="14593" width="8.5" style="289" customWidth="1"/>
    <col min="14594" max="14594" width="9.375" style="289" customWidth="1"/>
    <col min="14595" max="14596" width="20.625" style="289" customWidth="1"/>
    <col min="14597" max="14597" width="11.375" style="289" customWidth="1"/>
    <col min="14598" max="14598" width="20.625" style="289" customWidth="1"/>
    <col min="14599" max="14599" width="8.75" style="289" customWidth="1"/>
    <col min="14600" max="14609" width="20.625" style="289" customWidth="1"/>
    <col min="14610" max="14848" width="9" style="289" customWidth="1"/>
    <col min="14849" max="14849" width="8.5" style="289" customWidth="1"/>
    <col min="14850" max="14850" width="9.375" style="289" customWidth="1"/>
    <col min="14851" max="14852" width="20.625" style="289" customWidth="1"/>
    <col min="14853" max="14853" width="11.375" style="289" customWidth="1"/>
    <col min="14854" max="14854" width="20.625" style="289" customWidth="1"/>
    <col min="14855" max="14855" width="8.75" style="289" customWidth="1"/>
    <col min="14856" max="14865" width="20.625" style="289" customWidth="1"/>
    <col min="14866" max="15104" width="9" style="289" customWidth="1"/>
    <col min="15105" max="15105" width="8.5" style="289" customWidth="1"/>
    <col min="15106" max="15106" width="9.375" style="289" customWidth="1"/>
    <col min="15107" max="15108" width="20.625" style="289" customWidth="1"/>
    <col min="15109" max="15109" width="11.375" style="289" customWidth="1"/>
    <col min="15110" max="15110" width="20.625" style="289" customWidth="1"/>
    <col min="15111" max="15111" width="8.75" style="289" customWidth="1"/>
    <col min="15112" max="15121" width="20.625" style="289" customWidth="1"/>
    <col min="15122" max="15360" width="9" style="289" customWidth="1"/>
    <col min="15361" max="15361" width="8.5" style="289" customWidth="1"/>
    <col min="15362" max="15362" width="9.375" style="289" customWidth="1"/>
    <col min="15363" max="15364" width="20.625" style="289" customWidth="1"/>
    <col min="15365" max="15365" width="11.375" style="289" customWidth="1"/>
    <col min="15366" max="15366" width="20.625" style="289" customWidth="1"/>
    <col min="15367" max="15367" width="8.75" style="289" customWidth="1"/>
    <col min="15368" max="15377" width="20.625" style="289" customWidth="1"/>
    <col min="15378" max="15616" width="9" style="289" customWidth="1"/>
    <col min="15617" max="15617" width="8.5" style="289" customWidth="1"/>
    <col min="15618" max="15618" width="9.375" style="289" customWidth="1"/>
    <col min="15619" max="15620" width="20.625" style="289" customWidth="1"/>
    <col min="15621" max="15621" width="11.375" style="289" customWidth="1"/>
    <col min="15622" max="15622" width="20.625" style="289" customWidth="1"/>
    <col min="15623" max="15623" width="8.75" style="289" customWidth="1"/>
    <col min="15624" max="15633" width="20.625" style="289" customWidth="1"/>
    <col min="15634" max="15872" width="9" style="289" customWidth="1"/>
    <col min="15873" max="15873" width="8.5" style="289" customWidth="1"/>
    <col min="15874" max="15874" width="9.375" style="289" customWidth="1"/>
    <col min="15875" max="15876" width="20.625" style="289" customWidth="1"/>
    <col min="15877" max="15877" width="11.375" style="289" customWidth="1"/>
    <col min="15878" max="15878" width="20.625" style="289" customWidth="1"/>
    <col min="15879" max="15879" width="8.75" style="289" customWidth="1"/>
    <col min="15880" max="15889" width="20.625" style="289" customWidth="1"/>
    <col min="15890" max="16128" width="9" style="289" customWidth="1"/>
    <col min="16129" max="16129" width="8.5" style="289" customWidth="1"/>
    <col min="16130" max="16130" width="9.375" style="289" customWidth="1"/>
    <col min="16131" max="16132" width="20.625" style="289" customWidth="1"/>
    <col min="16133" max="16133" width="11.375" style="289" customWidth="1"/>
    <col min="16134" max="16134" width="20.625" style="289" customWidth="1"/>
    <col min="16135" max="16135" width="8.75" style="289" customWidth="1"/>
    <col min="16136" max="16145" width="20.625" style="289" customWidth="1"/>
    <col min="16146" max="16384" width="9" style="289" customWidth="1"/>
  </cols>
  <sheetData>
    <row r="1" spans="1:7" ht="20.100000000000001" customHeight="1">
      <c r="A1" s="136"/>
    </row>
    <row r="2" spans="1:7" ht="20.100000000000001" customHeight="1">
      <c r="F2" s="363" t="s">
        <v>495</v>
      </c>
      <c r="G2" s="363"/>
    </row>
    <row r="3" spans="1:7" ht="20.100000000000001" customHeight="1"/>
    <row r="4" spans="1:7" ht="20.100000000000001" customHeight="1">
      <c r="A4" s="305" t="s">
        <v>846</v>
      </c>
      <c r="B4" s="305"/>
      <c r="C4" s="305"/>
      <c r="D4" s="305"/>
      <c r="E4" s="305"/>
      <c r="F4" s="305"/>
      <c r="G4" s="305"/>
    </row>
    <row r="5" spans="1:7" ht="20.100000000000001" customHeight="1">
      <c r="A5" s="305"/>
      <c r="B5" s="305"/>
      <c r="C5" s="305"/>
      <c r="D5" s="305"/>
      <c r="E5" s="305"/>
      <c r="F5" s="305"/>
      <c r="G5" s="305"/>
    </row>
    <row r="6" spans="1:7" ht="30" customHeight="1">
      <c r="A6" s="1800" t="s">
        <v>1134</v>
      </c>
      <c r="B6" s="1809"/>
      <c r="C6" s="1815"/>
      <c r="D6" s="1815"/>
      <c r="E6" s="1815"/>
      <c r="F6" s="1815"/>
      <c r="G6" s="1831"/>
    </row>
    <row r="7" spans="1:7" ht="30" customHeight="1">
      <c r="A7" s="1801" t="s">
        <v>485</v>
      </c>
      <c r="B7" s="1810"/>
      <c r="C7" s="1816" t="s">
        <v>205</v>
      </c>
      <c r="D7" s="1816"/>
      <c r="E7" s="1816"/>
      <c r="F7" s="1816"/>
      <c r="G7" s="1832"/>
    </row>
    <row r="8" spans="1:7" ht="30" customHeight="1">
      <c r="A8" s="1800" t="s">
        <v>285</v>
      </c>
      <c r="B8" s="1809"/>
      <c r="C8" s="1809"/>
      <c r="D8" s="1809"/>
      <c r="E8" s="1809"/>
      <c r="F8" s="1825"/>
      <c r="G8" s="1833"/>
    </row>
    <row r="9" spans="1:7" ht="30" customHeight="1">
      <c r="A9" s="1802" t="s">
        <v>1690</v>
      </c>
      <c r="B9" s="127"/>
      <c r="C9" s="127"/>
      <c r="D9" s="127"/>
      <c r="E9" s="127"/>
      <c r="F9" s="47">
        <f>F8/6</f>
        <v>0</v>
      </c>
      <c r="G9" s="375"/>
    </row>
    <row r="10" spans="1:7" ht="30" customHeight="1">
      <c r="A10" s="1801" t="s">
        <v>1692</v>
      </c>
      <c r="B10" s="1810"/>
      <c r="C10" s="1810"/>
      <c r="D10" s="1810"/>
      <c r="E10" s="1810"/>
      <c r="F10" s="1816">
        <f>F8/5</f>
        <v>0</v>
      </c>
      <c r="G10" s="1832"/>
    </row>
    <row r="11" spans="1:7" ht="30" customHeight="1">
      <c r="A11" s="44"/>
      <c r="B11" s="44"/>
      <c r="C11" s="44"/>
      <c r="D11" s="44"/>
      <c r="E11" s="44"/>
      <c r="F11" s="45"/>
      <c r="G11" s="45"/>
    </row>
    <row r="12" spans="1:7" ht="30" customHeight="1">
      <c r="A12" s="1390" t="s">
        <v>1231</v>
      </c>
      <c r="B12" s="1403"/>
      <c r="C12" s="1403"/>
      <c r="D12" s="1403"/>
      <c r="E12" s="1411"/>
      <c r="F12" s="1826" t="s">
        <v>124</v>
      </c>
      <c r="G12" s="1834"/>
    </row>
    <row r="13" spans="1:7" ht="30" customHeight="1">
      <c r="A13" s="1391">
        <v>1</v>
      </c>
      <c r="B13" s="46"/>
      <c r="C13" s="55"/>
      <c r="D13" s="55"/>
      <c r="E13" s="74"/>
      <c r="F13" s="46"/>
      <c r="G13" s="1601"/>
    </row>
    <row r="14" spans="1:7" ht="30" customHeight="1">
      <c r="A14" s="1391">
        <v>2</v>
      </c>
      <c r="B14" s="46"/>
      <c r="C14" s="55"/>
      <c r="D14" s="55"/>
      <c r="E14" s="74"/>
      <c r="F14" s="46"/>
      <c r="G14" s="1601"/>
    </row>
    <row r="15" spans="1:7" ht="30" customHeight="1">
      <c r="A15" s="1391">
        <v>3</v>
      </c>
      <c r="B15" s="46"/>
      <c r="C15" s="55"/>
      <c r="D15" s="55"/>
      <c r="E15" s="74"/>
      <c r="F15" s="46"/>
      <c r="G15" s="1601"/>
    </row>
    <row r="16" spans="1:7" ht="30" customHeight="1">
      <c r="A16" s="1391">
        <v>4</v>
      </c>
      <c r="B16" s="46"/>
      <c r="C16" s="55"/>
      <c r="D16" s="55"/>
      <c r="E16" s="74"/>
      <c r="F16" s="46"/>
      <c r="G16" s="1601"/>
    </row>
    <row r="17" spans="1:7" ht="30" customHeight="1">
      <c r="A17" s="1391">
        <v>5</v>
      </c>
      <c r="B17" s="46"/>
      <c r="C17" s="55"/>
      <c r="D17" s="55"/>
      <c r="E17" s="74"/>
      <c r="F17" s="46"/>
      <c r="G17" s="1601"/>
    </row>
    <row r="18" spans="1:7" ht="30" customHeight="1">
      <c r="A18" s="1391">
        <v>6</v>
      </c>
      <c r="B18" s="46"/>
      <c r="C18" s="55"/>
      <c r="D18" s="55"/>
      <c r="E18" s="74"/>
      <c r="F18" s="46"/>
      <c r="G18" s="1601"/>
    </row>
    <row r="19" spans="1:7" ht="30" customHeight="1">
      <c r="A19" s="1391">
        <v>7</v>
      </c>
      <c r="B19" s="46"/>
      <c r="C19" s="55"/>
      <c r="D19" s="55"/>
      <c r="E19" s="74"/>
      <c r="F19" s="46"/>
      <c r="G19" s="1601"/>
    </row>
    <row r="20" spans="1:7" ht="30" customHeight="1">
      <c r="A20" s="1391">
        <v>8</v>
      </c>
      <c r="B20" s="46"/>
      <c r="C20" s="55"/>
      <c r="D20" s="55"/>
      <c r="E20" s="74"/>
      <c r="F20" s="46"/>
      <c r="G20" s="1601"/>
    </row>
    <row r="21" spans="1:7" ht="30" customHeight="1">
      <c r="A21" s="1391">
        <v>9</v>
      </c>
      <c r="B21" s="46"/>
      <c r="C21" s="55"/>
      <c r="D21" s="55"/>
      <c r="E21" s="74"/>
      <c r="F21" s="46"/>
      <c r="G21" s="1601"/>
    </row>
    <row r="22" spans="1:7" ht="30" customHeight="1">
      <c r="A22" s="1803">
        <v>10</v>
      </c>
      <c r="B22" s="1811"/>
      <c r="C22" s="1817"/>
      <c r="D22" s="1817"/>
      <c r="E22" s="1820"/>
      <c r="F22" s="1811"/>
      <c r="G22" s="1835"/>
    </row>
    <row r="23" spans="1:7" ht="30" customHeight="1">
      <c r="A23" s="1804" t="s">
        <v>682</v>
      </c>
      <c r="B23" s="1812" t="s">
        <v>1295</v>
      </c>
      <c r="C23" s="1812"/>
      <c r="D23" s="1812"/>
      <c r="E23" s="1821"/>
      <c r="F23" s="1827">
        <f>SUM(F13:G22)</f>
        <v>0</v>
      </c>
      <c r="G23" s="1836" t="s">
        <v>204</v>
      </c>
    </row>
    <row r="24" spans="1:7" ht="30" customHeight="1">
      <c r="A24" s="1805"/>
      <c r="B24" s="45"/>
      <c r="C24" s="45"/>
      <c r="D24" s="45"/>
      <c r="E24" s="45"/>
      <c r="F24" s="1828"/>
      <c r="G24" s="1837"/>
    </row>
    <row r="25" spans="1:7" ht="30" customHeight="1">
      <c r="A25" s="1806" t="s">
        <v>937</v>
      </c>
      <c r="B25" s="1806"/>
      <c r="C25" s="1806"/>
      <c r="D25" s="1806"/>
      <c r="E25" s="1822"/>
      <c r="F25" s="1829" t="s">
        <v>124</v>
      </c>
      <c r="G25" s="1806"/>
    </row>
    <row r="26" spans="1:7" ht="30" customHeight="1">
      <c r="A26" s="1807">
        <v>1</v>
      </c>
      <c r="B26" s="1813"/>
      <c r="C26" s="1818"/>
      <c r="D26" s="1818"/>
      <c r="E26" s="1823"/>
      <c r="F26" s="1813"/>
      <c r="G26" s="1838"/>
    </row>
    <row r="27" spans="1:7" ht="30" customHeight="1">
      <c r="A27" s="1391">
        <v>2</v>
      </c>
      <c r="B27" s="46"/>
      <c r="C27" s="55"/>
      <c r="D27" s="55"/>
      <c r="E27" s="74"/>
      <c r="F27" s="46"/>
      <c r="G27" s="1601"/>
    </row>
    <row r="28" spans="1:7" ht="30" customHeight="1">
      <c r="A28" s="1391">
        <v>3</v>
      </c>
      <c r="B28" s="46"/>
      <c r="C28" s="55"/>
      <c r="D28" s="55"/>
      <c r="E28" s="74"/>
      <c r="F28" s="46"/>
      <c r="G28" s="1601"/>
    </row>
    <row r="29" spans="1:7" ht="30" customHeight="1">
      <c r="A29" s="1391">
        <v>4</v>
      </c>
      <c r="B29" s="46"/>
      <c r="C29" s="55"/>
      <c r="D29" s="55"/>
      <c r="E29" s="74"/>
      <c r="F29" s="46"/>
      <c r="G29" s="1601"/>
    </row>
    <row r="30" spans="1:7" ht="30" customHeight="1">
      <c r="A30" s="1803">
        <v>5</v>
      </c>
      <c r="B30" s="1811"/>
      <c r="C30" s="1817"/>
      <c r="D30" s="1817"/>
      <c r="E30" s="1820"/>
      <c r="F30" s="1811"/>
      <c r="G30" s="1835"/>
    </row>
    <row r="31" spans="1:7" ht="39.75" customHeight="1">
      <c r="A31" s="1804" t="s">
        <v>682</v>
      </c>
      <c r="B31" s="1812" t="s">
        <v>733</v>
      </c>
      <c r="C31" s="1812"/>
      <c r="D31" s="1812"/>
      <c r="E31" s="1821"/>
      <c r="F31" s="1827">
        <f>SUM(F26:G30)</f>
        <v>0</v>
      </c>
      <c r="G31" s="1836" t="s">
        <v>32</v>
      </c>
    </row>
    <row r="32" spans="1:7" ht="12" customHeight="1">
      <c r="A32" s="45"/>
      <c r="B32" s="45"/>
      <c r="C32" s="45"/>
      <c r="D32" s="45"/>
      <c r="E32" s="45"/>
      <c r="F32" s="45"/>
      <c r="G32" s="45"/>
    </row>
    <row r="33" spans="1:7" ht="40.5" customHeight="1">
      <c r="A33" s="45"/>
      <c r="B33" s="1814" t="s">
        <v>1694</v>
      </c>
      <c r="C33" s="1814"/>
      <c r="D33" s="1819"/>
      <c r="E33" s="1824" t="s">
        <v>1683</v>
      </c>
      <c r="F33" s="1830">
        <f>F23+F31</f>
        <v>0</v>
      </c>
      <c r="G33" s="1839" t="s">
        <v>1695</v>
      </c>
    </row>
    <row r="34" spans="1:7" ht="24.95" customHeight="1"/>
    <row r="35" spans="1:7" ht="36.75" customHeight="1">
      <c r="A35" s="1808" t="s">
        <v>1693</v>
      </c>
      <c r="B35" s="1808"/>
      <c r="C35" s="1808"/>
      <c r="D35" s="1808"/>
      <c r="E35" s="1808"/>
      <c r="F35" s="1808"/>
      <c r="G35" s="1808"/>
    </row>
    <row r="36" spans="1:7" ht="24.95" customHeight="1">
      <c r="A36" s="1808" t="s">
        <v>1019</v>
      </c>
      <c r="B36" s="1808"/>
      <c r="C36" s="1808"/>
      <c r="D36" s="1808"/>
      <c r="E36" s="1808"/>
      <c r="F36" s="1808"/>
      <c r="G36" s="1808"/>
    </row>
    <row r="37" spans="1:7" ht="24.95" customHeight="1"/>
    <row r="38" spans="1:7" ht="24.95" customHeight="1"/>
    <row r="39" spans="1:7" ht="24.95" customHeight="1"/>
    <row r="40" spans="1:7" ht="24.95" customHeight="1"/>
    <row r="41" spans="1:7" ht="24.95" customHeight="1"/>
    <row r="42" spans="1:7" ht="24.95" customHeight="1"/>
    <row r="43" spans="1:7" ht="24.95" customHeight="1"/>
    <row r="44" spans="1:7" ht="24.95" customHeight="1"/>
    <row r="45" spans="1:7" ht="24.95" customHeight="1"/>
    <row r="46" spans="1:7" ht="24.95" customHeight="1"/>
    <row r="47" spans="1:7" ht="24.95" customHeight="1"/>
    <row r="48" spans="1:7" ht="24.95" customHeight="1"/>
    <row r="49" ht="24.95" customHeight="1"/>
    <row r="50" ht="24.95" customHeight="1"/>
    <row r="51" ht="24.95" customHeight="1"/>
    <row r="52" ht="24.95" customHeight="1"/>
    <row r="53" ht="24.95" customHeight="1"/>
  </sheetData>
  <mergeCells count="51">
    <mergeCell ref="F2:G2"/>
    <mergeCell ref="A4:G4"/>
    <mergeCell ref="A6:B6"/>
    <mergeCell ref="C6:G6"/>
    <mergeCell ref="A7:B7"/>
    <mergeCell ref="C7:G7"/>
    <mergeCell ref="A8:E8"/>
    <mergeCell ref="F8:G8"/>
    <mergeCell ref="A9:E9"/>
    <mergeCell ref="F9:G9"/>
    <mergeCell ref="A10:E10"/>
    <mergeCell ref="F10:G10"/>
    <mergeCell ref="A12:E12"/>
    <mergeCell ref="F12:G12"/>
    <mergeCell ref="B13:E13"/>
    <mergeCell ref="F13:G13"/>
    <mergeCell ref="B14:E14"/>
    <mergeCell ref="F14:G14"/>
    <mergeCell ref="B15:E15"/>
    <mergeCell ref="F15:G15"/>
    <mergeCell ref="B16:E16"/>
    <mergeCell ref="F16:G16"/>
    <mergeCell ref="B17:E17"/>
    <mergeCell ref="F17:G17"/>
    <mergeCell ref="B18:E18"/>
    <mergeCell ref="F18:G18"/>
    <mergeCell ref="B19:E19"/>
    <mergeCell ref="F19:G19"/>
    <mergeCell ref="B20:E20"/>
    <mergeCell ref="F20:G20"/>
    <mergeCell ref="B21:E21"/>
    <mergeCell ref="F21:G21"/>
    <mergeCell ref="B22:E22"/>
    <mergeCell ref="F22:G22"/>
    <mergeCell ref="B23:E23"/>
    <mergeCell ref="A25:E25"/>
    <mergeCell ref="F25:G25"/>
    <mergeCell ref="B26:E26"/>
    <mergeCell ref="F26:G26"/>
    <mergeCell ref="B27:E27"/>
    <mergeCell ref="F27:G27"/>
    <mergeCell ref="B28:E28"/>
    <mergeCell ref="F28:G28"/>
    <mergeCell ref="B29:E29"/>
    <mergeCell ref="F29:G29"/>
    <mergeCell ref="B30:E30"/>
    <mergeCell ref="F30:G30"/>
    <mergeCell ref="B31:E31"/>
    <mergeCell ref="B33:D33"/>
    <mergeCell ref="A35:G35"/>
    <mergeCell ref="A36:G36"/>
  </mergeCells>
  <phoneticPr fontId="6"/>
  <printOptions horizontalCentered="1"/>
  <pageMargins left="0.39370078740157483" right="0.39370078740157483" top="0.59055118110236227" bottom="0.59055118110236227" header="0.39370078740157483" footer="0.39370078740157483"/>
  <pageSetup paperSize="9" scale="74" fitToWidth="1" fitToHeight="1" orientation="portrait" usePrinterDefaults="1"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sheetPr>
    <tabColor theme="8"/>
    <pageSetUpPr fitToPage="1"/>
  </sheetPr>
  <dimension ref="B1:H27"/>
  <sheetViews>
    <sheetView view="pageBreakPreview" zoomScaleSheetLayoutView="100" workbookViewId="0">
      <selection activeCell="B1" sqref="B1"/>
    </sheetView>
  </sheetViews>
  <sheetFormatPr defaultRowHeight="13.5"/>
  <cols>
    <col min="1" max="1" width="1.625" style="1168" customWidth="1"/>
    <col min="2" max="2" width="10.25" style="1168" customWidth="1"/>
    <col min="3" max="3" width="15.625" style="1168" customWidth="1"/>
    <col min="4" max="4" width="15.25" style="1168" customWidth="1"/>
    <col min="5" max="5" width="17.5" style="1168" customWidth="1"/>
    <col min="6" max="6" width="15.125" style="1168" customWidth="1"/>
    <col min="7" max="7" width="19.625" style="1168" customWidth="1"/>
    <col min="8" max="8" width="1.875" style="1168" customWidth="1"/>
    <col min="9" max="9" width="2.5" style="1168" customWidth="1"/>
    <col min="10" max="256" width="9" style="1168" customWidth="1"/>
    <col min="257" max="257" width="1.125" style="1168" customWidth="1"/>
    <col min="258" max="259" width="15.625" style="1168" customWidth="1"/>
    <col min="260" max="260" width="15.25" style="1168" customWidth="1"/>
    <col min="261" max="261" width="17.5" style="1168" customWidth="1"/>
    <col min="262" max="262" width="15.125" style="1168" customWidth="1"/>
    <col min="263" max="263" width="15.25" style="1168" customWidth="1"/>
    <col min="264" max="264" width="3.75" style="1168" customWidth="1"/>
    <col min="265" max="265" width="2.5" style="1168" customWidth="1"/>
    <col min="266" max="512" width="9" style="1168" customWidth="1"/>
    <col min="513" max="513" width="1.125" style="1168" customWidth="1"/>
    <col min="514" max="515" width="15.625" style="1168" customWidth="1"/>
    <col min="516" max="516" width="15.25" style="1168" customWidth="1"/>
    <col min="517" max="517" width="17.5" style="1168" customWidth="1"/>
    <col min="518" max="518" width="15.125" style="1168" customWidth="1"/>
    <col min="519" max="519" width="15.25" style="1168" customWidth="1"/>
    <col min="520" max="520" width="3.75" style="1168" customWidth="1"/>
    <col min="521" max="521" width="2.5" style="1168" customWidth="1"/>
    <col min="522" max="768" width="9" style="1168" customWidth="1"/>
    <col min="769" max="769" width="1.125" style="1168" customWidth="1"/>
    <col min="770" max="771" width="15.625" style="1168" customWidth="1"/>
    <col min="772" max="772" width="15.25" style="1168" customWidth="1"/>
    <col min="773" max="773" width="17.5" style="1168" customWidth="1"/>
    <col min="774" max="774" width="15.125" style="1168" customWidth="1"/>
    <col min="775" max="775" width="15.25" style="1168" customWidth="1"/>
    <col min="776" max="776" width="3.75" style="1168" customWidth="1"/>
    <col min="777" max="777" width="2.5" style="1168" customWidth="1"/>
    <col min="778" max="1024" width="9" style="1168" customWidth="1"/>
    <col min="1025" max="1025" width="1.125" style="1168" customWidth="1"/>
    <col min="1026" max="1027" width="15.625" style="1168" customWidth="1"/>
    <col min="1028" max="1028" width="15.25" style="1168" customWidth="1"/>
    <col min="1029" max="1029" width="17.5" style="1168" customWidth="1"/>
    <col min="1030" max="1030" width="15.125" style="1168" customWidth="1"/>
    <col min="1031" max="1031" width="15.25" style="1168" customWidth="1"/>
    <col min="1032" max="1032" width="3.75" style="1168" customWidth="1"/>
    <col min="1033" max="1033" width="2.5" style="1168" customWidth="1"/>
    <col min="1034" max="1280" width="9" style="1168" customWidth="1"/>
    <col min="1281" max="1281" width="1.125" style="1168" customWidth="1"/>
    <col min="1282" max="1283" width="15.625" style="1168" customWidth="1"/>
    <col min="1284" max="1284" width="15.25" style="1168" customWidth="1"/>
    <col min="1285" max="1285" width="17.5" style="1168" customWidth="1"/>
    <col min="1286" max="1286" width="15.125" style="1168" customWidth="1"/>
    <col min="1287" max="1287" width="15.25" style="1168" customWidth="1"/>
    <col min="1288" max="1288" width="3.75" style="1168" customWidth="1"/>
    <col min="1289" max="1289" width="2.5" style="1168" customWidth="1"/>
    <col min="1290" max="1536" width="9" style="1168" customWidth="1"/>
    <col min="1537" max="1537" width="1.125" style="1168" customWidth="1"/>
    <col min="1538" max="1539" width="15.625" style="1168" customWidth="1"/>
    <col min="1540" max="1540" width="15.25" style="1168" customWidth="1"/>
    <col min="1541" max="1541" width="17.5" style="1168" customWidth="1"/>
    <col min="1542" max="1542" width="15.125" style="1168" customWidth="1"/>
    <col min="1543" max="1543" width="15.25" style="1168" customWidth="1"/>
    <col min="1544" max="1544" width="3.75" style="1168" customWidth="1"/>
    <col min="1545" max="1545" width="2.5" style="1168" customWidth="1"/>
    <col min="1546" max="1792" width="9" style="1168" customWidth="1"/>
    <col min="1793" max="1793" width="1.125" style="1168" customWidth="1"/>
    <col min="1794" max="1795" width="15.625" style="1168" customWidth="1"/>
    <col min="1796" max="1796" width="15.25" style="1168" customWidth="1"/>
    <col min="1797" max="1797" width="17.5" style="1168" customWidth="1"/>
    <col min="1798" max="1798" width="15.125" style="1168" customWidth="1"/>
    <col min="1799" max="1799" width="15.25" style="1168" customWidth="1"/>
    <col min="1800" max="1800" width="3.75" style="1168" customWidth="1"/>
    <col min="1801" max="1801" width="2.5" style="1168" customWidth="1"/>
    <col min="1802" max="2048" width="9" style="1168" customWidth="1"/>
    <col min="2049" max="2049" width="1.125" style="1168" customWidth="1"/>
    <col min="2050" max="2051" width="15.625" style="1168" customWidth="1"/>
    <col min="2052" max="2052" width="15.25" style="1168" customWidth="1"/>
    <col min="2053" max="2053" width="17.5" style="1168" customWidth="1"/>
    <col min="2054" max="2054" width="15.125" style="1168" customWidth="1"/>
    <col min="2055" max="2055" width="15.25" style="1168" customWidth="1"/>
    <col min="2056" max="2056" width="3.75" style="1168" customWidth="1"/>
    <col min="2057" max="2057" width="2.5" style="1168" customWidth="1"/>
    <col min="2058" max="2304" width="9" style="1168" customWidth="1"/>
    <col min="2305" max="2305" width="1.125" style="1168" customWidth="1"/>
    <col min="2306" max="2307" width="15.625" style="1168" customWidth="1"/>
    <col min="2308" max="2308" width="15.25" style="1168" customWidth="1"/>
    <col min="2309" max="2309" width="17.5" style="1168" customWidth="1"/>
    <col min="2310" max="2310" width="15.125" style="1168" customWidth="1"/>
    <col min="2311" max="2311" width="15.25" style="1168" customWidth="1"/>
    <col min="2312" max="2312" width="3.75" style="1168" customWidth="1"/>
    <col min="2313" max="2313" width="2.5" style="1168" customWidth="1"/>
    <col min="2314" max="2560" width="9" style="1168" customWidth="1"/>
    <col min="2561" max="2561" width="1.125" style="1168" customWidth="1"/>
    <col min="2562" max="2563" width="15.625" style="1168" customWidth="1"/>
    <col min="2564" max="2564" width="15.25" style="1168" customWidth="1"/>
    <col min="2565" max="2565" width="17.5" style="1168" customWidth="1"/>
    <col min="2566" max="2566" width="15.125" style="1168" customWidth="1"/>
    <col min="2567" max="2567" width="15.25" style="1168" customWidth="1"/>
    <col min="2568" max="2568" width="3.75" style="1168" customWidth="1"/>
    <col min="2569" max="2569" width="2.5" style="1168" customWidth="1"/>
    <col min="2570" max="2816" width="9" style="1168" customWidth="1"/>
    <col min="2817" max="2817" width="1.125" style="1168" customWidth="1"/>
    <col min="2818" max="2819" width="15.625" style="1168" customWidth="1"/>
    <col min="2820" max="2820" width="15.25" style="1168" customWidth="1"/>
    <col min="2821" max="2821" width="17.5" style="1168" customWidth="1"/>
    <col min="2822" max="2822" width="15.125" style="1168" customWidth="1"/>
    <col min="2823" max="2823" width="15.25" style="1168" customWidth="1"/>
    <col min="2824" max="2824" width="3.75" style="1168" customWidth="1"/>
    <col min="2825" max="2825" width="2.5" style="1168" customWidth="1"/>
    <col min="2826" max="3072" width="9" style="1168" customWidth="1"/>
    <col min="3073" max="3073" width="1.125" style="1168" customWidth="1"/>
    <col min="3074" max="3075" width="15.625" style="1168" customWidth="1"/>
    <col min="3076" max="3076" width="15.25" style="1168" customWidth="1"/>
    <col min="3077" max="3077" width="17.5" style="1168" customWidth="1"/>
    <col min="3078" max="3078" width="15.125" style="1168" customWidth="1"/>
    <col min="3079" max="3079" width="15.25" style="1168" customWidth="1"/>
    <col min="3080" max="3080" width="3.75" style="1168" customWidth="1"/>
    <col min="3081" max="3081" width="2.5" style="1168" customWidth="1"/>
    <col min="3082" max="3328" width="9" style="1168" customWidth="1"/>
    <col min="3329" max="3329" width="1.125" style="1168" customWidth="1"/>
    <col min="3330" max="3331" width="15.625" style="1168" customWidth="1"/>
    <col min="3332" max="3332" width="15.25" style="1168" customWidth="1"/>
    <col min="3333" max="3333" width="17.5" style="1168" customWidth="1"/>
    <col min="3334" max="3334" width="15.125" style="1168" customWidth="1"/>
    <col min="3335" max="3335" width="15.25" style="1168" customWidth="1"/>
    <col min="3336" max="3336" width="3.75" style="1168" customWidth="1"/>
    <col min="3337" max="3337" width="2.5" style="1168" customWidth="1"/>
    <col min="3338" max="3584" width="9" style="1168" customWidth="1"/>
    <col min="3585" max="3585" width="1.125" style="1168" customWidth="1"/>
    <col min="3586" max="3587" width="15.625" style="1168" customWidth="1"/>
    <col min="3588" max="3588" width="15.25" style="1168" customWidth="1"/>
    <col min="3589" max="3589" width="17.5" style="1168" customWidth="1"/>
    <col min="3590" max="3590" width="15.125" style="1168" customWidth="1"/>
    <col min="3591" max="3591" width="15.25" style="1168" customWidth="1"/>
    <col min="3592" max="3592" width="3.75" style="1168" customWidth="1"/>
    <col min="3593" max="3593" width="2.5" style="1168" customWidth="1"/>
    <col min="3594" max="3840" width="9" style="1168" customWidth="1"/>
    <col min="3841" max="3841" width="1.125" style="1168" customWidth="1"/>
    <col min="3842" max="3843" width="15.625" style="1168" customWidth="1"/>
    <col min="3844" max="3844" width="15.25" style="1168" customWidth="1"/>
    <col min="3845" max="3845" width="17.5" style="1168" customWidth="1"/>
    <col min="3846" max="3846" width="15.125" style="1168" customWidth="1"/>
    <col min="3847" max="3847" width="15.25" style="1168" customWidth="1"/>
    <col min="3848" max="3848" width="3.75" style="1168" customWidth="1"/>
    <col min="3849" max="3849" width="2.5" style="1168" customWidth="1"/>
    <col min="3850" max="4096" width="9" style="1168" customWidth="1"/>
    <col min="4097" max="4097" width="1.125" style="1168" customWidth="1"/>
    <col min="4098" max="4099" width="15.625" style="1168" customWidth="1"/>
    <col min="4100" max="4100" width="15.25" style="1168" customWidth="1"/>
    <col min="4101" max="4101" width="17.5" style="1168" customWidth="1"/>
    <col min="4102" max="4102" width="15.125" style="1168" customWidth="1"/>
    <col min="4103" max="4103" width="15.25" style="1168" customWidth="1"/>
    <col min="4104" max="4104" width="3.75" style="1168" customWidth="1"/>
    <col min="4105" max="4105" width="2.5" style="1168" customWidth="1"/>
    <col min="4106" max="4352" width="9" style="1168" customWidth="1"/>
    <col min="4353" max="4353" width="1.125" style="1168" customWidth="1"/>
    <col min="4354" max="4355" width="15.625" style="1168" customWidth="1"/>
    <col min="4356" max="4356" width="15.25" style="1168" customWidth="1"/>
    <col min="4357" max="4357" width="17.5" style="1168" customWidth="1"/>
    <col min="4358" max="4358" width="15.125" style="1168" customWidth="1"/>
    <col min="4359" max="4359" width="15.25" style="1168" customWidth="1"/>
    <col min="4360" max="4360" width="3.75" style="1168" customWidth="1"/>
    <col min="4361" max="4361" width="2.5" style="1168" customWidth="1"/>
    <col min="4362" max="4608" width="9" style="1168" customWidth="1"/>
    <col min="4609" max="4609" width="1.125" style="1168" customWidth="1"/>
    <col min="4610" max="4611" width="15.625" style="1168" customWidth="1"/>
    <col min="4612" max="4612" width="15.25" style="1168" customWidth="1"/>
    <col min="4613" max="4613" width="17.5" style="1168" customWidth="1"/>
    <col min="4614" max="4614" width="15.125" style="1168" customWidth="1"/>
    <col min="4615" max="4615" width="15.25" style="1168" customWidth="1"/>
    <col min="4616" max="4616" width="3.75" style="1168" customWidth="1"/>
    <col min="4617" max="4617" width="2.5" style="1168" customWidth="1"/>
    <col min="4618" max="4864" width="9" style="1168" customWidth="1"/>
    <col min="4865" max="4865" width="1.125" style="1168" customWidth="1"/>
    <col min="4866" max="4867" width="15.625" style="1168" customWidth="1"/>
    <col min="4868" max="4868" width="15.25" style="1168" customWidth="1"/>
    <col min="4869" max="4869" width="17.5" style="1168" customWidth="1"/>
    <col min="4870" max="4870" width="15.125" style="1168" customWidth="1"/>
    <col min="4871" max="4871" width="15.25" style="1168" customWidth="1"/>
    <col min="4872" max="4872" width="3.75" style="1168" customWidth="1"/>
    <col min="4873" max="4873" width="2.5" style="1168" customWidth="1"/>
    <col min="4874" max="5120" width="9" style="1168" customWidth="1"/>
    <col min="5121" max="5121" width="1.125" style="1168" customWidth="1"/>
    <col min="5122" max="5123" width="15.625" style="1168" customWidth="1"/>
    <col min="5124" max="5124" width="15.25" style="1168" customWidth="1"/>
    <col min="5125" max="5125" width="17.5" style="1168" customWidth="1"/>
    <col min="5126" max="5126" width="15.125" style="1168" customWidth="1"/>
    <col min="5127" max="5127" width="15.25" style="1168" customWidth="1"/>
    <col min="5128" max="5128" width="3.75" style="1168" customWidth="1"/>
    <col min="5129" max="5129" width="2.5" style="1168" customWidth="1"/>
    <col min="5130" max="5376" width="9" style="1168" customWidth="1"/>
    <col min="5377" max="5377" width="1.125" style="1168" customWidth="1"/>
    <col min="5378" max="5379" width="15.625" style="1168" customWidth="1"/>
    <col min="5380" max="5380" width="15.25" style="1168" customWidth="1"/>
    <col min="5381" max="5381" width="17.5" style="1168" customWidth="1"/>
    <col min="5382" max="5382" width="15.125" style="1168" customWidth="1"/>
    <col min="5383" max="5383" width="15.25" style="1168" customWidth="1"/>
    <col min="5384" max="5384" width="3.75" style="1168" customWidth="1"/>
    <col min="5385" max="5385" width="2.5" style="1168" customWidth="1"/>
    <col min="5386" max="5632" width="9" style="1168" customWidth="1"/>
    <col min="5633" max="5633" width="1.125" style="1168" customWidth="1"/>
    <col min="5634" max="5635" width="15.625" style="1168" customWidth="1"/>
    <col min="5636" max="5636" width="15.25" style="1168" customWidth="1"/>
    <col min="5637" max="5637" width="17.5" style="1168" customWidth="1"/>
    <col min="5638" max="5638" width="15.125" style="1168" customWidth="1"/>
    <col min="5639" max="5639" width="15.25" style="1168" customWidth="1"/>
    <col min="5640" max="5640" width="3.75" style="1168" customWidth="1"/>
    <col min="5641" max="5641" width="2.5" style="1168" customWidth="1"/>
    <col min="5642" max="5888" width="9" style="1168" customWidth="1"/>
    <col min="5889" max="5889" width="1.125" style="1168" customWidth="1"/>
    <col min="5890" max="5891" width="15.625" style="1168" customWidth="1"/>
    <col min="5892" max="5892" width="15.25" style="1168" customWidth="1"/>
    <col min="5893" max="5893" width="17.5" style="1168" customWidth="1"/>
    <col min="5894" max="5894" width="15.125" style="1168" customWidth="1"/>
    <col min="5895" max="5895" width="15.25" style="1168" customWidth="1"/>
    <col min="5896" max="5896" width="3.75" style="1168" customWidth="1"/>
    <col min="5897" max="5897" width="2.5" style="1168" customWidth="1"/>
    <col min="5898" max="6144" width="9" style="1168" customWidth="1"/>
    <col min="6145" max="6145" width="1.125" style="1168" customWidth="1"/>
    <col min="6146" max="6147" width="15.625" style="1168" customWidth="1"/>
    <col min="6148" max="6148" width="15.25" style="1168" customWidth="1"/>
    <col min="6149" max="6149" width="17.5" style="1168" customWidth="1"/>
    <col min="6150" max="6150" width="15.125" style="1168" customWidth="1"/>
    <col min="6151" max="6151" width="15.25" style="1168" customWidth="1"/>
    <col min="6152" max="6152" width="3.75" style="1168" customWidth="1"/>
    <col min="6153" max="6153" width="2.5" style="1168" customWidth="1"/>
    <col min="6154" max="6400" width="9" style="1168" customWidth="1"/>
    <col min="6401" max="6401" width="1.125" style="1168" customWidth="1"/>
    <col min="6402" max="6403" width="15.625" style="1168" customWidth="1"/>
    <col min="6404" max="6404" width="15.25" style="1168" customWidth="1"/>
    <col min="6405" max="6405" width="17.5" style="1168" customWidth="1"/>
    <col min="6406" max="6406" width="15.125" style="1168" customWidth="1"/>
    <col min="6407" max="6407" width="15.25" style="1168" customWidth="1"/>
    <col min="6408" max="6408" width="3.75" style="1168" customWidth="1"/>
    <col min="6409" max="6409" width="2.5" style="1168" customWidth="1"/>
    <col min="6410" max="6656" width="9" style="1168" customWidth="1"/>
    <col min="6657" max="6657" width="1.125" style="1168" customWidth="1"/>
    <col min="6658" max="6659" width="15.625" style="1168" customWidth="1"/>
    <col min="6660" max="6660" width="15.25" style="1168" customWidth="1"/>
    <col min="6661" max="6661" width="17.5" style="1168" customWidth="1"/>
    <col min="6662" max="6662" width="15.125" style="1168" customWidth="1"/>
    <col min="6663" max="6663" width="15.25" style="1168" customWidth="1"/>
    <col min="6664" max="6664" width="3.75" style="1168" customWidth="1"/>
    <col min="6665" max="6665" width="2.5" style="1168" customWidth="1"/>
    <col min="6666" max="6912" width="9" style="1168" customWidth="1"/>
    <col min="6913" max="6913" width="1.125" style="1168" customWidth="1"/>
    <col min="6914" max="6915" width="15.625" style="1168" customWidth="1"/>
    <col min="6916" max="6916" width="15.25" style="1168" customWidth="1"/>
    <col min="6917" max="6917" width="17.5" style="1168" customWidth="1"/>
    <col min="6918" max="6918" width="15.125" style="1168" customWidth="1"/>
    <col min="6919" max="6919" width="15.25" style="1168" customWidth="1"/>
    <col min="6920" max="6920" width="3.75" style="1168" customWidth="1"/>
    <col min="6921" max="6921" width="2.5" style="1168" customWidth="1"/>
    <col min="6922" max="7168" width="9" style="1168" customWidth="1"/>
    <col min="7169" max="7169" width="1.125" style="1168" customWidth="1"/>
    <col min="7170" max="7171" width="15.625" style="1168" customWidth="1"/>
    <col min="7172" max="7172" width="15.25" style="1168" customWidth="1"/>
    <col min="7173" max="7173" width="17.5" style="1168" customWidth="1"/>
    <col min="7174" max="7174" width="15.125" style="1168" customWidth="1"/>
    <col min="7175" max="7175" width="15.25" style="1168" customWidth="1"/>
    <col min="7176" max="7176" width="3.75" style="1168" customWidth="1"/>
    <col min="7177" max="7177" width="2.5" style="1168" customWidth="1"/>
    <col min="7178" max="7424" width="9" style="1168" customWidth="1"/>
    <col min="7425" max="7425" width="1.125" style="1168" customWidth="1"/>
    <col min="7426" max="7427" width="15.625" style="1168" customWidth="1"/>
    <col min="7428" max="7428" width="15.25" style="1168" customWidth="1"/>
    <col min="7429" max="7429" width="17.5" style="1168" customWidth="1"/>
    <col min="7430" max="7430" width="15.125" style="1168" customWidth="1"/>
    <col min="7431" max="7431" width="15.25" style="1168" customWidth="1"/>
    <col min="7432" max="7432" width="3.75" style="1168" customWidth="1"/>
    <col min="7433" max="7433" width="2.5" style="1168" customWidth="1"/>
    <col min="7434" max="7680" width="9" style="1168" customWidth="1"/>
    <col min="7681" max="7681" width="1.125" style="1168" customWidth="1"/>
    <col min="7682" max="7683" width="15.625" style="1168" customWidth="1"/>
    <col min="7684" max="7684" width="15.25" style="1168" customWidth="1"/>
    <col min="7685" max="7685" width="17.5" style="1168" customWidth="1"/>
    <col min="7686" max="7686" width="15.125" style="1168" customWidth="1"/>
    <col min="7687" max="7687" width="15.25" style="1168" customWidth="1"/>
    <col min="7688" max="7688" width="3.75" style="1168" customWidth="1"/>
    <col min="7689" max="7689" width="2.5" style="1168" customWidth="1"/>
    <col min="7690" max="7936" width="9" style="1168" customWidth="1"/>
    <col min="7937" max="7937" width="1.125" style="1168" customWidth="1"/>
    <col min="7938" max="7939" width="15.625" style="1168" customWidth="1"/>
    <col min="7940" max="7940" width="15.25" style="1168" customWidth="1"/>
    <col min="7941" max="7941" width="17.5" style="1168" customWidth="1"/>
    <col min="7942" max="7942" width="15.125" style="1168" customWidth="1"/>
    <col min="7943" max="7943" width="15.25" style="1168" customWidth="1"/>
    <col min="7944" max="7944" width="3.75" style="1168" customWidth="1"/>
    <col min="7945" max="7945" width="2.5" style="1168" customWidth="1"/>
    <col min="7946" max="8192" width="9" style="1168" customWidth="1"/>
    <col min="8193" max="8193" width="1.125" style="1168" customWidth="1"/>
    <col min="8194" max="8195" width="15.625" style="1168" customWidth="1"/>
    <col min="8196" max="8196" width="15.25" style="1168" customWidth="1"/>
    <col min="8197" max="8197" width="17.5" style="1168" customWidth="1"/>
    <col min="8198" max="8198" width="15.125" style="1168" customWidth="1"/>
    <col min="8199" max="8199" width="15.25" style="1168" customWidth="1"/>
    <col min="8200" max="8200" width="3.75" style="1168" customWidth="1"/>
    <col min="8201" max="8201" width="2.5" style="1168" customWidth="1"/>
    <col min="8202" max="8448" width="9" style="1168" customWidth="1"/>
    <col min="8449" max="8449" width="1.125" style="1168" customWidth="1"/>
    <col min="8450" max="8451" width="15.625" style="1168" customWidth="1"/>
    <col min="8452" max="8452" width="15.25" style="1168" customWidth="1"/>
    <col min="8453" max="8453" width="17.5" style="1168" customWidth="1"/>
    <col min="8454" max="8454" width="15.125" style="1168" customWidth="1"/>
    <col min="8455" max="8455" width="15.25" style="1168" customWidth="1"/>
    <col min="8456" max="8456" width="3.75" style="1168" customWidth="1"/>
    <col min="8457" max="8457" width="2.5" style="1168" customWidth="1"/>
    <col min="8458" max="8704" width="9" style="1168" customWidth="1"/>
    <col min="8705" max="8705" width="1.125" style="1168" customWidth="1"/>
    <col min="8706" max="8707" width="15.625" style="1168" customWidth="1"/>
    <col min="8708" max="8708" width="15.25" style="1168" customWidth="1"/>
    <col min="8709" max="8709" width="17.5" style="1168" customWidth="1"/>
    <col min="8710" max="8710" width="15.125" style="1168" customWidth="1"/>
    <col min="8711" max="8711" width="15.25" style="1168" customWidth="1"/>
    <col min="8712" max="8712" width="3.75" style="1168" customWidth="1"/>
    <col min="8713" max="8713" width="2.5" style="1168" customWidth="1"/>
    <col min="8714" max="8960" width="9" style="1168" customWidth="1"/>
    <col min="8961" max="8961" width="1.125" style="1168" customWidth="1"/>
    <col min="8962" max="8963" width="15.625" style="1168" customWidth="1"/>
    <col min="8964" max="8964" width="15.25" style="1168" customWidth="1"/>
    <col min="8965" max="8965" width="17.5" style="1168" customWidth="1"/>
    <col min="8966" max="8966" width="15.125" style="1168" customWidth="1"/>
    <col min="8967" max="8967" width="15.25" style="1168" customWidth="1"/>
    <col min="8968" max="8968" width="3.75" style="1168" customWidth="1"/>
    <col min="8969" max="8969" width="2.5" style="1168" customWidth="1"/>
    <col min="8970" max="9216" width="9" style="1168" customWidth="1"/>
    <col min="9217" max="9217" width="1.125" style="1168" customWidth="1"/>
    <col min="9218" max="9219" width="15.625" style="1168" customWidth="1"/>
    <col min="9220" max="9220" width="15.25" style="1168" customWidth="1"/>
    <col min="9221" max="9221" width="17.5" style="1168" customWidth="1"/>
    <col min="9222" max="9222" width="15.125" style="1168" customWidth="1"/>
    <col min="9223" max="9223" width="15.25" style="1168" customWidth="1"/>
    <col min="9224" max="9224" width="3.75" style="1168" customWidth="1"/>
    <col min="9225" max="9225" width="2.5" style="1168" customWidth="1"/>
    <col min="9226" max="9472" width="9" style="1168" customWidth="1"/>
    <col min="9473" max="9473" width="1.125" style="1168" customWidth="1"/>
    <col min="9474" max="9475" width="15.625" style="1168" customWidth="1"/>
    <col min="9476" max="9476" width="15.25" style="1168" customWidth="1"/>
    <col min="9477" max="9477" width="17.5" style="1168" customWidth="1"/>
    <col min="9478" max="9478" width="15.125" style="1168" customWidth="1"/>
    <col min="9479" max="9479" width="15.25" style="1168" customWidth="1"/>
    <col min="9480" max="9480" width="3.75" style="1168" customWidth="1"/>
    <col min="9481" max="9481" width="2.5" style="1168" customWidth="1"/>
    <col min="9482" max="9728" width="9" style="1168" customWidth="1"/>
    <col min="9729" max="9729" width="1.125" style="1168" customWidth="1"/>
    <col min="9730" max="9731" width="15.625" style="1168" customWidth="1"/>
    <col min="9732" max="9732" width="15.25" style="1168" customWidth="1"/>
    <col min="9733" max="9733" width="17.5" style="1168" customWidth="1"/>
    <col min="9734" max="9734" width="15.125" style="1168" customWidth="1"/>
    <col min="9735" max="9735" width="15.25" style="1168" customWidth="1"/>
    <col min="9736" max="9736" width="3.75" style="1168" customWidth="1"/>
    <col min="9737" max="9737" width="2.5" style="1168" customWidth="1"/>
    <col min="9738" max="9984" width="9" style="1168" customWidth="1"/>
    <col min="9985" max="9985" width="1.125" style="1168" customWidth="1"/>
    <col min="9986" max="9987" width="15.625" style="1168" customWidth="1"/>
    <col min="9988" max="9988" width="15.25" style="1168" customWidth="1"/>
    <col min="9989" max="9989" width="17.5" style="1168" customWidth="1"/>
    <col min="9990" max="9990" width="15.125" style="1168" customWidth="1"/>
    <col min="9991" max="9991" width="15.25" style="1168" customWidth="1"/>
    <col min="9992" max="9992" width="3.75" style="1168" customWidth="1"/>
    <col min="9993" max="9993" width="2.5" style="1168" customWidth="1"/>
    <col min="9994" max="10240" width="9" style="1168" customWidth="1"/>
    <col min="10241" max="10241" width="1.125" style="1168" customWidth="1"/>
    <col min="10242" max="10243" width="15.625" style="1168" customWidth="1"/>
    <col min="10244" max="10244" width="15.25" style="1168" customWidth="1"/>
    <col min="10245" max="10245" width="17.5" style="1168" customWidth="1"/>
    <col min="10246" max="10246" width="15.125" style="1168" customWidth="1"/>
    <col min="10247" max="10247" width="15.25" style="1168" customWidth="1"/>
    <col min="10248" max="10248" width="3.75" style="1168" customWidth="1"/>
    <col min="10249" max="10249" width="2.5" style="1168" customWidth="1"/>
    <col min="10250" max="10496" width="9" style="1168" customWidth="1"/>
    <col min="10497" max="10497" width="1.125" style="1168" customWidth="1"/>
    <col min="10498" max="10499" width="15.625" style="1168" customWidth="1"/>
    <col min="10500" max="10500" width="15.25" style="1168" customWidth="1"/>
    <col min="10501" max="10501" width="17.5" style="1168" customWidth="1"/>
    <col min="10502" max="10502" width="15.125" style="1168" customWidth="1"/>
    <col min="10503" max="10503" width="15.25" style="1168" customWidth="1"/>
    <col min="10504" max="10504" width="3.75" style="1168" customWidth="1"/>
    <col min="10505" max="10505" width="2.5" style="1168" customWidth="1"/>
    <col min="10506" max="10752" width="9" style="1168" customWidth="1"/>
    <col min="10753" max="10753" width="1.125" style="1168" customWidth="1"/>
    <col min="10754" max="10755" width="15.625" style="1168" customWidth="1"/>
    <col min="10756" max="10756" width="15.25" style="1168" customWidth="1"/>
    <col min="10757" max="10757" width="17.5" style="1168" customWidth="1"/>
    <col min="10758" max="10758" width="15.125" style="1168" customWidth="1"/>
    <col min="10759" max="10759" width="15.25" style="1168" customWidth="1"/>
    <col min="10760" max="10760" width="3.75" style="1168" customWidth="1"/>
    <col min="10761" max="10761" width="2.5" style="1168" customWidth="1"/>
    <col min="10762" max="11008" width="9" style="1168" customWidth="1"/>
    <col min="11009" max="11009" width="1.125" style="1168" customWidth="1"/>
    <col min="11010" max="11011" width="15.625" style="1168" customWidth="1"/>
    <col min="11012" max="11012" width="15.25" style="1168" customWidth="1"/>
    <col min="11013" max="11013" width="17.5" style="1168" customWidth="1"/>
    <col min="11014" max="11014" width="15.125" style="1168" customWidth="1"/>
    <col min="11015" max="11015" width="15.25" style="1168" customWidth="1"/>
    <col min="11016" max="11016" width="3.75" style="1168" customWidth="1"/>
    <col min="11017" max="11017" width="2.5" style="1168" customWidth="1"/>
    <col min="11018" max="11264" width="9" style="1168" customWidth="1"/>
    <col min="11265" max="11265" width="1.125" style="1168" customWidth="1"/>
    <col min="11266" max="11267" width="15.625" style="1168" customWidth="1"/>
    <col min="11268" max="11268" width="15.25" style="1168" customWidth="1"/>
    <col min="11269" max="11269" width="17.5" style="1168" customWidth="1"/>
    <col min="11270" max="11270" width="15.125" style="1168" customWidth="1"/>
    <col min="11271" max="11271" width="15.25" style="1168" customWidth="1"/>
    <col min="11272" max="11272" width="3.75" style="1168" customWidth="1"/>
    <col min="11273" max="11273" width="2.5" style="1168" customWidth="1"/>
    <col min="11274" max="11520" width="9" style="1168" customWidth="1"/>
    <col min="11521" max="11521" width="1.125" style="1168" customWidth="1"/>
    <col min="11522" max="11523" width="15.625" style="1168" customWidth="1"/>
    <col min="11524" max="11524" width="15.25" style="1168" customWidth="1"/>
    <col min="11525" max="11525" width="17.5" style="1168" customWidth="1"/>
    <col min="11526" max="11526" width="15.125" style="1168" customWidth="1"/>
    <col min="11527" max="11527" width="15.25" style="1168" customWidth="1"/>
    <col min="11528" max="11528" width="3.75" style="1168" customWidth="1"/>
    <col min="11529" max="11529" width="2.5" style="1168" customWidth="1"/>
    <col min="11530" max="11776" width="9" style="1168" customWidth="1"/>
    <col min="11777" max="11777" width="1.125" style="1168" customWidth="1"/>
    <col min="11778" max="11779" width="15.625" style="1168" customWidth="1"/>
    <col min="11780" max="11780" width="15.25" style="1168" customWidth="1"/>
    <col min="11781" max="11781" width="17.5" style="1168" customWidth="1"/>
    <col min="11782" max="11782" width="15.125" style="1168" customWidth="1"/>
    <col min="11783" max="11783" width="15.25" style="1168" customWidth="1"/>
    <col min="11784" max="11784" width="3.75" style="1168" customWidth="1"/>
    <col min="11785" max="11785" width="2.5" style="1168" customWidth="1"/>
    <col min="11786" max="12032" width="9" style="1168" customWidth="1"/>
    <col min="12033" max="12033" width="1.125" style="1168" customWidth="1"/>
    <col min="12034" max="12035" width="15.625" style="1168" customWidth="1"/>
    <col min="12036" max="12036" width="15.25" style="1168" customWidth="1"/>
    <col min="12037" max="12037" width="17.5" style="1168" customWidth="1"/>
    <col min="12038" max="12038" width="15.125" style="1168" customWidth="1"/>
    <col min="12039" max="12039" width="15.25" style="1168" customWidth="1"/>
    <col min="12040" max="12040" width="3.75" style="1168" customWidth="1"/>
    <col min="12041" max="12041" width="2.5" style="1168" customWidth="1"/>
    <col min="12042" max="12288" width="9" style="1168" customWidth="1"/>
    <col min="12289" max="12289" width="1.125" style="1168" customWidth="1"/>
    <col min="12290" max="12291" width="15.625" style="1168" customWidth="1"/>
    <col min="12292" max="12292" width="15.25" style="1168" customWidth="1"/>
    <col min="12293" max="12293" width="17.5" style="1168" customWidth="1"/>
    <col min="12294" max="12294" width="15.125" style="1168" customWidth="1"/>
    <col min="12295" max="12295" width="15.25" style="1168" customWidth="1"/>
    <col min="12296" max="12296" width="3.75" style="1168" customWidth="1"/>
    <col min="12297" max="12297" width="2.5" style="1168" customWidth="1"/>
    <col min="12298" max="12544" width="9" style="1168" customWidth="1"/>
    <col min="12545" max="12545" width="1.125" style="1168" customWidth="1"/>
    <col min="12546" max="12547" width="15.625" style="1168" customWidth="1"/>
    <col min="12548" max="12548" width="15.25" style="1168" customWidth="1"/>
    <col min="12549" max="12549" width="17.5" style="1168" customWidth="1"/>
    <col min="12550" max="12550" width="15.125" style="1168" customWidth="1"/>
    <col min="12551" max="12551" width="15.25" style="1168" customWidth="1"/>
    <col min="12552" max="12552" width="3.75" style="1168" customWidth="1"/>
    <col min="12553" max="12553" width="2.5" style="1168" customWidth="1"/>
    <col min="12554" max="12800" width="9" style="1168" customWidth="1"/>
    <col min="12801" max="12801" width="1.125" style="1168" customWidth="1"/>
    <col min="12802" max="12803" width="15.625" style="1168" customWidth="1"/>
    <col min="12804" max="12804" width="15.25" style="1168" customWidth="1"/>
    <col min="12805" max="12805" width="17.5" style="1168" customWidth="1"/>
    <col min="12806" max="12806" width="15.125" style="1168" customWidth="1"/>
    <col min="12807" max="12807" width="15.25" style="1168" customWidth="1"/>
    <col min="12808" max="12808" width="3.75" style="1168" customWidth="1"/>
    <col min="12809" max="12809" width="2.5" style="1168" customWidth="1"/>
    <col min="12810" max="13056" width="9" style="1168" customWidth="1"/>
    <col min="13057" max="13057" width="1.125" style="1168" customWidth="1"/>
    <col min="13058" max="13059" width="15.625" style="1168" customWidth="1"/>
    <col min="13060" max="13060" width="15.25" style="1168" customWidth="1"/>
    <col min="13061" max="13061" width="17.5" style="1168" customWidth="1"/>
    <col min="13062" max="13062" width="15.125" style="1168" customWidth="1"/>
    <col min="13063" max="13063" width="15.25" style="1168" customWidth="1"/>
    <col min="13064" max="13064" width="3.75" style="1168" customWidth="1"/>
    <col min="13065" max="13065" width="2.5" style="1168" customWidth="1"/>
    <col min="13066" max="13312" width="9" style="1168" customWidth="1"/>
    <col min="13313" max="13313" width="1.125" style="1168" customWidth="1"/>
    <col min="13314" max="13315" width="15.625" style="1168" customWidth="1"/>
    <col min="13316" max="13316" width="15.25" style="1168" customWidth="1"/>
    <col min="13317" max="13317" width="17.5" style="1168" customWidth="1"/>
    <col min="13318" max="13318" width="15.125" style="1168" customWidth="1"/>
    <col min="13319" max="13319" width="15.25" style="1168" customWidth="1"/>
    <col min="13320" max="13320" width="3.75" style="1168" customWidth="1"/>
    <col min="13321" max="13321" width="2.5" style="1168" customWidth="1"/>
    <col min="13322" max="13568" width="9" style="1168" customWidth="1"/>
    <col min="13569" max="13569" width="1.125" style="1168" customWidth="1"/>
    <col min="13570" max="13571" width="15.625" style="1168" customWidth="1"/>
    <col min="13572" max="13572" width="15.25" style="1168" customWidth="1"/>
    <col min="13573" max="13573" width="17.5" style="1168" customWidth="1"/>
    <col min="13574" max="13574" width="15.125" style="1168" customWidth="1"/>
    <col min="13575" max="13575" width="15.25" style="1168" customWidth="1"/>
    <col min="13576" max="13576" width="3.75" style="1168" customWidth="1"/>
    <col min="13577" max="13577" width="2.5" style="1168" customWidth="1"/>
    <col min="13578" max="13824" width="9" style="1168" customWidth="1"/>
    <col min="13825" max="13825" width="1.125" style="1168" customWidth="1"/>
    <col min="13826" max="13827" width="15.625" style="1168" customWidth="1"/>
    <col min="13828" max="13828" width="15.25" style="1168" customWidth="1"/>
    <col min="13829" max="13829" width="17.5" style="1168" customWidth="1"/>
    <col min="13830" max="13830" width="15.125" style="1168" customWidth="1"/>
    <col min="13831" max="13831" width="15.25" style="1168" customWidth="1"/>
    <col min="13832" max="13832" width="3.75" style="1168" customWidth="1"/>
    <col min="13833" max="13833" width="2.5" style="1168" customWidth="1"/>
    <col min="13834" max="14080" width="9" style="1168" customWidth="1"/>
    <col min="14081" max="14081" width="1.125" style="1168" customWidth="1"/>
    <col min="14082" max="14083" width="15.625" style="1168" customWidth="1"/>
    <col min="14084" max="14084" width="15.25" style="1168" customWidth="1"/>
    <col min="14085" max="14085" width="17.5" style="1168" customWidth="1"/>
    <col min="14086" max="14086" width="15.125" style="1168" customWidth="1"/>
    <col min="14087" max="14087" width="15.25" style="1168" customWidth="1"/>
    <col min="14088" max="14088" width="3.75" style="1168" customWidth="1"/>
    <col min="14089" max="14089" width="2.5" style="1168" customWidth="1"/>
    <col min="14090" max="14336" width="9" style="1168" customWidth="1"/>
    <col min="14337" max="14337" width="1.125" style="1168" customWidth="1"/>
    <col min="14338" max="14339" width="15.625" style="1168" customWidth="1"/>
    <col min="14340" max="14340" width="15.25" style="1168" customWidth="1"/>
    <col min="14341" max="14341" width="17.5" style="1168" customWidth="1"/>
    <col min="14342" max="14342" width="15.125" style="1168" customWidth="1"/>
    <col min="14343" max="14343" width="15.25" style="1168" customWidth="1"/>
    <col min="14344" max="14344" width="3.75" style="1168" customWidth="1"/>
    <col min="14345" max="14345" width="2.5" style="1168" customWidth="1"/>
    <col min="14346" max="14592" width="9" style="1168" customWidth="1"/>
    <col min="14593" max="14593" width="1.125" style="1168" customWidth="1"/>
    <col min="14594" max="14595" width="15.625" style="1168" customWidth="1"/>
    <col min="14596" max="14596" width="15.25" style="1168" customWidth="1"/>
    <col min="14597" max="14597" width="17.5" style="1168" customWidth="1"/>
    <col min="14598" max="14598" width="15.125" style="1168" customWidth="1"/>
    <col min="14599" max="14599" width="15.25" style="1168" customWidth="1"/>
    <col min="14600" max="14600" width="3.75" style="1168" customWidth="1"/>
    <col min="14601" max="14601" width="2.5" style="1168" customWidth="1"/>
    <col min="14602" max="14848" width="9" style="1168" customWidth="1"/>
    <col min="14849" max="14849" width="1.125" style="1168" customWidth="1"/>
    <col min="14850" max="14851" width="15.625" style="1168" customWidth="1"/>
    <col min="14852" max="14852" width="15.25" style="1168" customWidth="1"/>
    <col min="14853" max="14853" width="17.5" style="1168" customWidth="1"/>
    <col min="14854" max="14854" width="15.125" style="1168" customWidth="1"/>
    <col min="14855" max="14855" width="15.25" style="1168" customWidth="1"/>
    <col min="14856" max="14856" width="3.75" style="1168" customWidth="1"/>
    <col min="14857" max="14857" width="2.5" style="1168" customWidth="1"/>
    <col min="14858" max="15104" width="9" style="1168" customWidth="1"/>
    <col min="15105" max="15105" width="1.125" style="1168" customWidth="1"/>
    <col min="15106" max="15107" width="15.625" style="1168" customWidth="1"/>
    <col min="15108" max="15108" width="15.25" style="1168" customWidth="1"/>
    <col min="15109" max="15109" width="17.5" style="1168" customWidth="1"/>
    <col min="15110" max="15110" width="15.125" style="1168" customWidth="1"/>
    <col min="15111" max="15111" width="15.25" style="1168" customWidth="1"/>
    <col min="15112" max="15112" width="3.75" style="1168" customWidth="1"/>
    <col min="15113" max="15113" width="2.5" style="1168" customWidth="1"/>
    <col min="15114" max="15360" width="9" style="1168" customWidth="1"/>
    <col min="15361" max="15361" width="1.125" style="1168" customWidth="1"/>
    <col min="15362" max="15363" width="15.625" style="1168" customWidth="1"/>
    <col min="15364" max="15364" width="15.25" style="1168" customWidth="1"/>
    <col min="15365" max="15365" width="17.5" style="1168" customWidth="1"/>
    <col min="15366" max="15366" width="15.125" style="1168" customWidth="1"/>
    <col min="15367" max="15367" width="15.25" style="1168" customWidth="1"/>
    <col min="15368" max="15368" width="3.75" style="1168" customWidth="1"/>
    <col min="15369" max="15369" width="2.5" style="1168" customWidth="1"/>
    <col min="15370" max="15616" width="9" style="1168" customWidth="1"/>
    <col min="15617" max="15617" width="1.125" style="1168" customWidth="1"/>
    <col min="15618" max="15619" width="15.625" style="1168" customWidth="1"/>
    <col min="15620" max="15620" width="15.25" style="1168" customWidth="1"/>
    <col min="15621" max="15621" width="17.5" style="1168" customWidth="1"/>
    <col min="15622" max="15622" width="15.125" style="1168" customWidth="1"/>
    <col min="15623" max="15623" width="15.25" style="1168" customWidth="1"/>
    <col min="15624" max="15624" width="3.75" style="1168" customWidth="1"/>
    <col min="15625" max="15625" width="2.5" style="1168" customWidth="1"/>
    <col min="15626" max="15872" width="9" style="1168" customWidth="1"/>
    <col min="15873" max="15873" width="1.125" style="1168" customWidth="1"/>
    <col min="15874" max="15875" width="15.625" style="1168" customWidth="1"/>
    <col min="15876" max="15876" width="15.25" style="1168" customWidth="1"/>
    <col min="15877" max="15877" width="17.5" style="1168" customWidth="1"/>
    <col min="15878" max="15878" width="15.125" style="1168" customWidth="1"/>
    <col min="15879" max="15879" width="15.25" style="1168" customWidth="1"/>
    <col min="15880" max="15880" width="3.75" style="1168" customWidth="1"/>
    <col min="15881" max="15881" width="2.5" style="1168" customWidth="1"/>
    <col min="15882" max="16128" width="9" style="1168" customWidth="1"/>
    <col min="16129" max="16129" width="1.125" style="1168" customWidth="1"/>
    <col min="16130" max="16131" width="15.625" style="1168" customWidth="1"/>
    <col min="16132" max="16132" width="15.25" style="1168" customWidth="1"/>
    <col min="16133" max="16133" width="17.5" style="1168" customWidth="1"/>
    <col min="16134" max="16134" width="15.125" style="1168" customWidth="1"/>
    <col min="16135" max="16135" width="15.25" style="1168" customWidth="1"/>
    <col min="16136" max="16136" width="3.75" style="1168" customWidth="1"/>
    <col min="16137" max="16137" width="2.5" style="1168" customWidth="1"/>
    <col min="16138" max="16384" width="9" style="1168" customWidth="1"/>
  </cols>
  <sheetData>
    <row r="1" spans="2:8" ht="23.25" customHeight="1">
      <c r="B1" s="1555"/>
      <c r="C1" s="1555"/>
      <c r="D1" s="1555"/>
      <c r="E1" s="1555"/>
      <c r="F1" s="1555"/>
      <c r="G1" s="1555"/>
      <c r="H1" s="1555"/>
    </row>
    <row r="2" spans="2:8" ht="22.5" customHeight="1">
      <c r="B2" s="1555"/>
      <c r="C2" s="1555"/>
      <c r="D2" s="1555"/>
      <c r="E2" s="1555"/>
      <c r="F2" s="260" t="s">
        <v>495</v>
      </c>
      <c r="G2" s="260"/>
      <c r="H2" s="1555"/>
    </row>
    <row r="3" spans="2:8" ht="15.75" customHeight="1">
      <c r="B3" s="1555"/>
      <c r="C3" s="1555"/>
      <c r="D3" s="1555"/>
      <c r="E3" s="1555"/>
      <c r="F3" s="260"/>
      <c r="G3" s="260"/>
      <c r="H3" s="1555"/>
    </row>
    <row r="4" spans="2:8" ht="27.75" customHeight="1">
      <c r="B4" s="278" t="s">
        <v>1237</v>
      </c>
      <c r="C4" s="278"/>
      <c r="D4" s="278"/>
      <c r="E4" s="278"/>
      <c r="F4" s="278"/>
      <c r="G4" s="278"/>
      <c r="H4" s="1555"/>
    </row>
    <row r="5" spans="2:8" ht="21.75" customHeight="1">
      <c r="B5" s="228"/>
      <c r="C5" s="228"/>
      <c r="D5" s="228"/>
      <c r="E5" s="228"/>
      <c r="F5" s="228"/>
      <c r="G5" s="228"/>
      <c r="H5" s="1555"/>
    </row>
    <row r="6" spans="2:8" ht="21.75" customHeight="1">
      <c r="B6" s="254" t="s">
        <v>1236</v>
      </c>
      <c r="C6" s="254"/>
      <c r="D6" s="243"/>
      <c r="E6" s="250"/>
      <c r="F6" s="250"/>
      <c r="G6" s="267"/>
      <c r="H6" s="1555"/>
    </row>
    <row r="7" spans="2:8" ht="21.75" customHeight="1">
      <c r="B7" s="254" t="s">
        <v>889</v>
      </c>
      <c r="C7" s="254"/>
      <c r="D7" s="243" t="s">
        <v>205</v>
      </c>
      <c r="E7" s="250"/>
      <c r="F7" s="250"/>
      <c r="G7" s="267"/>
      <c r="H7" s="1555"/>
    </row>
    <row r="8" spans="2:8" ht="18" customHeight="1">
      <c r="B8" s="1174"/>
      <c r="C8" s="1174"/>
      <c r="D8" s="1174"/>
      <c r="E8" s="1174"/>
      <c r="F8" s="1174"/>
      <c r="G8" s="1174"/>
      <c r="H8" s="1555"/>
    </row>
    <row r="9" spans="2:8" ht="22.5" customHeight="1">
      <c r="B9" s="1840" t="s">
        <v>630</v>
      </c>
      <c r="C9" s="1848" t="s">
        <v>1362</v>
      </c>
      <c r="D9" s="1852"/>
      <c r="E9" s="1852"/>
      <c r="F9" s="1852"/>
      <c r="G9" s="1860"/>
      <c r="H9" s="1555"/>
    </row>
    <row r="10" spans="2:8" ht="35.25" customHeight="1">
      <c r="B10" s="1841"/>
      <c r="C10" s="1849"/>
      <c r="D10" s="1856" t="s">
        <v>1035</v>
      </c>
      <c r="E10" s="1856"/>
      <c r="F10" s="1856"/>
      <c r="G10" s="1861"/>
      <c r="H10" s="1555"/>
    </row>
    <row r="11" spans="2:8" ht="22.5" customHeight="1">
      <c r="B11" s="1841"/>
      <c r="C11" s="1850" t="s">
        <v>1361</v>
      </c>
      <c r="D11" s="1854"/>
      <c r="E11" s="1854"/>
      <c r="F11" s="1854"/>
      <c r="G11" s="1862"/>
      <c r="H11" s="1555"/>
    </row>
    <row r="12" spans="2:8" ht="35.25" customHeight="1">
      <c r="B12" s="1841"/>
      <c r="C12" s="1849"/>
      <c r="D12" s="1856" t="s">
        <v>1035</v>
      </c>
      <c r="E12" s="1856"/>
      <c r="F12" s="1856"/>
      <c r="G12" s="1861"/>
      <c r="H12" s="1555"/>
    </row>
    <row r="13" spans="2:8" ht="22.5" customHeight="1">
      <c r="B13" s="1841"/>
      <c r="C13" s="1850" t="s">
        <v>1359</v>
      </c>
      <c r="D13" s="1854"/>
      <c r="E13" s="1854"/>
      <c r="F13" s="1854"/>
      <c r="G13" s="1862"/>
      <c r="H13" s="1555"/>
    </row>
    <row r="14" spans="2:8" ht="35.25" customHeight="1">
      <c r="B14" s="1841"/>
      <c r="C14" s="1849"/>
      <c r="D14" s="1856" t="s">
        <v>1035</v>
      </c>
      <c r="E14" s="1856"/>
      <c r="F14" s="1856"/>
      <c r="G14" s="1861"/>
      <c r="H14" s="1555"/>
    </row>
    <row r="15" spans="2:8" ht="22.5" customHeight="1">
      <c r="B15" s="1841"/>
      <c r="C15" s="1850" t="s">
        <v>1021</v>
      </c>
      <c r="D15" s="1854"/>
      <c r="E15" s="1854"/>
      <c r="F15" s="1854"/>
      <c r="G15" s="1862"/>
      <c r="H15" s="1555"/>
    </row>
    <row r="16" spans="2:8" ht="35.25" customHeight="1">
      <c r="B16" s="1841"/>
      <c r="C16" s="1849"/>
      <c r="D16" s="1856" t="s">
        <v>1035</v>
      </c>
      <c r="E16" s="1856"/>
      <c r="F16" s="1856"/>
      <c r="G16" s="1861"/>
      <c r="H16" s="1555"/>
    </row>
    <row r="17" spans="2:8" ht="22.5" customHeight="1">
      <c r="B17" s="1841"/>
      <c r="C17" s="1850" t="s">
        <v>1357</v>
      </c>
      <c r="D17" s="1854"/>
      <c r="E17" s="1854"/>
      <c r="F17" s="1854"/>
      <c r="G17" s="1862"/>
      <c r="H17" s="1555"/>
    </row>
    <row r="18" spans="2:8" ht="35.25" customHeight="1">
      <c r="B18" s="1841"/>
      <c r="C18" s="1849"/>
      <c r="D18" s="1856" t="s">
        <v>1035</v>
      </c>
      <c r="E18" s="1856"/>
      <c r="F18" s="1856"/>
      <c r="G18" s="1861"/>
      <c r="H18" s="1555"/>
    </row>
    <row r="19" spans="2:8" ht="22.5" customHeight="1">
      <c r="B19" s="1841"/>
      <c r="C19" s="1850" t="s">
        <v>1356</v>
      </c>
      <c r="D19" s="1854"/>
      <c r="E19" s="1854"/>
      <c r="F19" s="1854"/>
      <c r="G19" s="1862"/>
      <c r="H19" s="1555"/>
    </row>
    <row r="20" spans="2:8" ht="35.25" customHeight="1">
      <c r="B20" s="1842"/>
      <c r="C20" s="1851"/>
      <c r="D20" s="1857" t="s">
        <v>1035</v>
      </c>
      <c r="E20" s="1857"/>
      <c r="F20" s="1857"/>
      <c r="G20" s="1863"/>
      <c r="H20" s="1555"/>
    </row>
    <row r="21" spans="2:8" ht="31.5" customHeight="1">
      <c r="B21" s="1843" t="s">
        <v>360</v>
      </c>
      <c r="C21" s="1852" t="s">
        <v>880</v>
      </c>
      <c r="D21" s="1852"/>
      <c r="E21" s="1852"/>
      <c r="F21" s="1852"/>
      <c r="G21" s="1860"/>
      <c r="H21" s="1555"/>
    </row>
    <row r="22" spans="2:8" ht="35.25" customHeight="1">
      <c r="B22" s="1844"/>
      <c r="C22" s="1853"/>
      <c r="D22" s="1858" t="s">
        <v>545</v>
      </c>
      <c r="E22" s="1858"/>
      <c r="F22" s="1858"/>
      <c r="G22" s="1864"/>
      <c r="H22" s="1555"/>
    </row>
    <row r="23" spans="2:8" ht="22.5" customHeight="1">
      <c r="B23" s="1844"/>
      <c r="C23" s="1854" t="s">
        <v>1354</v>
      </c>
      <c r="D23" s="1854"/>
      <c r="E23" s="1854"/>
      <c r="F23" s="1854"/>
      <c r="G23" s="1862"/>
      <c r="H23" s="1555"/>
    </row>
    <row r="24" spans="2:8" ht="35.25" customHeight="1">
      <c r="B24" s="1845"/>
      <c r="C24" s="1855"/>
      <c r="D24" s="1859" t="s">
        <v>545</v>
      </c>
      <c r="E24" s="1859"/>
      <c r="F24" s="1859"/>
      <c r="G24" s="1865"/>
      <c r="H24" s="1555"/>
    </row>
    <row r="25" spans="2:8" ht="52.5" customHeight="1">
      <c r="B25" s="1846"/>
      <c r="C25" s="1846"/>
      <c r="D25" s="1846"/>
      <c r="E25" s="1846"/>
      <c r="F25" s="1846"/>
      <c r="G25" s="1846"/>
      <c r="H25" s="1555"/>
    </row>
    <row r="26" spans="2:8">
      <c r="B26" s="1847"/>
      <c r="C26" s="1847"/>
      <c r="D26" s="1847"/>
      <c r="E26" s="1847"/>
      <c r="F26" s="1847"/>
      <c r="G26" s="1847"/>
    </row>
    <row r="27" spans="2:8">
      <c r="B27" s="1847"/>
      <c r="C27" s="1847"/>
      <c r="D27" s="1847"/>
      <c r="E27" s="1847"/>
      <c r="F27" s="1847"/>
      <c r="G27" s="1847"/>
    </row>
  </sheetData>
  <mergeCells count="26">
    <mergeCell ref="F2:G2"/>
    <mergeCell ref="B4:G4"/>
    <mergeCell ref="B6:C6"/>
    <mergeCell ref="D6:G6"/>
    <mergeCell ref="B7:C7"/>
    <mergeCell ref="D7:G7"/>
    <mergeCell ref="C9:G9"/>
    <mergeCell ref="D10:G10"/>
    <mergeCell ref="C11:G11"/>
    <mergeCell ref="D12:G12"/>
    <mergeCell ref="C13:G13"/>
    <mergeCell ref="D14:G14"/>
    <mergeCell ref="C15:G15"/>
    <mergeCell ref="D16:G16"/>
    <mergeCell ref="C17:G17"/>
    <mergeCell ref="D18:G18"/>
    <mergeCell ref="C19:G19"/>
    <mergeCell ref="D20:G20"/>
    <mergeCell ref="C21:G21"/>
    <mergeCell ref="D22:G22"/>
    <mergeCell ref="C23:G23"/>
    <mergeCell ref="D24:G24"/>
    <mergeCell ref="B25:G25"/>
    <mergeCell ref="B21:B24"/>
    <mergeCell ref="B26:G27"/>
    <mergeCell ref="B9:B20"/>
  </mergeCells>
  <phoneticPr fontId="6"/>
  <pageMargins left="0.70866141732283472" right="0.70866141732283472" top="0.74803149606299213" bottom="0.74803149606299213" header="0.31496062992125984" footer="0.31496062992125984"/>
  <pageSetup paperSize="9" scale="82" fitToWidth="1" fitToHeight="1" orientation="portrait" usePrinterDefaults="1"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sheetPr>
    <tabColor theme="4"/>
  </sheetPr>
  <dimension ref="A2:K28"/>
  <sheetViews>
    <sheetView view="pageBreakPreview" zoomScaleSheetLayoutView="100" workbookViewId="0">
      <selection activeCell="N11" sqref="N11"/>
    </sheetView>
  </sheetViews>
  <sheetFormatPr defaultRowHeight="18.75"/>
  <cols>
    <col min="1" max="1" width="2.125" style="1167" customWidth="1"/>
    <col min="2" max="2" width="24.25" style="1167" customWidth="1"/>
    <col min="3" max="3" width="4" style="1167" customWidth="1"/>
    <col min="4" max="5" width="20.125" style="1167" customWidth="1"/>
    <col min="6" max="6" width="10.375" style="1167" customWidth="1"/>
    <col min="7" max="7" width="7.5" style="1167" customWidth="1"/>
    <col min="8" max="8" width="8.25" style="1167" customWidth="1"/>
    <col min="9" max="9" width="3.125" style="1167" customWidth="1"/>
    <col min="10" max="10" width="1.75" style="1167" customWidth="1"/>
    <col min="11" max="11" width="2.5" style="1167" customWidth="1"/>
    <col min="12" max="257" width="9" style="1167" customWidth="1"/>
    <col min="258" max="258" width="2.125" style="1167" customWidth="1"/>
    <col min="259" max="259" width="24.25" style="1167" customWidth="1"/>
    <col min="260" max="260" width="4" style="1167" customWidth="1"/>
    <col min="261" max="262" width="20.125" style="1167" customWidth="1"/>
    <col min="263" max="264" width="10.375" style="1167" customWidth="1"/>
    <col min="265" max="265" width="3.125" style="1167" customWidth="1"/>
    <col min="266" max="266" width="3.75" style="1167" customWidth="1"/>
    <col min="267" max="267" width="2.5" style="1167" customWidth="1"/>
    <col min="268" max="513" width="9" style="1167" customWidth="1"/>
    <col min="514" max="514" width="2.125" style="1167" customWidth="1"/>
    <col min="515" max="515" width="24.25" style="1167" customWidth="1"/>
    <col min="516" max="516" width="4" style="1167" customWidth="1"/>
    <col min="517" max="518" width="20.125" style="1167" customWidth="1"/>
    <col min="519" max="520" width="10.375" style="1167" customWidth="1"/>
    <col min="521" max="521" width="3.125" style="1167" customWidth="1"/>
    <col min="522" max="522" width="3.75" style="1167" customWidth="1"/>
    <col min="523" max="523" width="2.5" style="1167" customWidth="1"/>
    <col min="524" max="769" width="9" style="1167" customWidth="1"/>
    <col min="770" max="770" width="2.125" style="1167" customWidth="1"/>
    <col min="771" max="771" width="24.25" style="1167" customWidth="1"/>
    <col min="772" max="772" width="4" style="1167" customWidth="1"/>
    <col min="773" max="774" width="20.125" style="1167" customWidth="1"/>
    <col min="775" max="776" width="10.375" style="1167" customWidth="1"/>
    <col min="777" max="777" width="3.125" style="1167" customWidth="1"/>
    <col min="778" max="778" width="3.75" style="1167" customWidth="1"/>
    <col min="779" max="779" width="2.5" style="1167" customWidth="1"/>
    <col min="780" max="1025" width="9" style="1167" customWidth="1"/>
    <col min="1026" max="1026" width="2.125" style="1167" customWidth="1"/>
    <col min="1027" max="1027" width="24.25" style="1167" customWidth="1"/>
    <col min="1028" max="1028" width="4" style="1167" customWidth="1"/>
    <col min="1029" max="1030" width="20.125" style="1167" customWidth="1"/>
    <col min="1031" max="1032" width="10.375" style="1167" customWidth="1"/>
    <col min="1033" max="1033" width="3.125" style="1167" customWidth="1"/>
    <col min="1034" max="1034" width="3.75" style="1167" customWidth="1"/>
    <col min="1035" max="1035" width="2.5" style="1167" customWidth="1"/>
    <col min="1036" max="1281" width="9" style="1167" customWidth="1"/>
    <col min="1282" max="1282" width="2.125" style="1167" customWidth="1"/>
    <col min="1283" max="1283" width="24.25" style="1167" customWidth="1"/>
    <col min="1284" max="1284" width="4" style="1167" customWidth="1"/>
    <col min="1285" max="1286" width="20.125" style="1167" customWidth="1"/>
    <col min="1287" max="1288" width="10.375" style="1167" customWidth="1"/>
    <col min="1289" max="1289" width="3.125" style="1167" customWidth="1"/>
    <col min="1290" max="1290" width="3.75" style="1167" customWidth="1"/>
    <col min="1291" max="1291" width="2.5" style="1167" customWidth="1"/>
    <col min="1292" max="1537" width="9" style="1167" customWidth="1"/>
    <col min="1538" max="1538" width="2.125" style="1167" customWidth="1"/>
    <col min="1539" max="1539" width="24.25" style="1167" customWidth="1"/>
    <col min="1540" max="1540" width="4" style="1167" customWidth="1"/>
    <col min="1541" max="1542" width="20.125" style="1167" customWidth="1"/>
    <col min="1543" max="1544" width="10.375" style="1167" customWidth="1"/>
    <col min="1545" max="1545" width="3.125" style="1167" customWidth="1"/>
    <col min="1546" max="1546" width="3.75" style="1167" customWidth="1"/>
    <col min="1547" max="1547" width="2.5" style="1167" customWidth="1"/>
    <col min="1548" max="1793" width="9" style="1167" customWidth="1"/>
    <col min="1794" max="1794" width="2.125" style="1167" customWidth="1"/>
    <col min="1795" max="1795" width="24.25" style="1167" customWidth="1"/>
    <col min="1796" max="1796" width="4" style="1167" customWidth="1"/>
    <col min="1797" max="1798" width="20.125" style="1167" customWidth="1"/>
    <col min="1799" max="1800" width="10.375" style="1167" customWidth="1"/>
    <col min="1801" max="1801" width="3.125" style="1167" customWidth="1"/>
    <col min="1802" max="1802" width="3.75" style="1167" customWidth="1"/>
    <col min="1803" max="1803" width="2.5" style="1167" customWidth="1"/>
    <col min="1804" max="2049" width="9" style="1167" customWidth="1"/>
    <col min="2050" max="2050" width="2.125" style="1167" customWidth="1"/>
    <col min="2051" max="2051" width="24.25" style="1167" customWidth="1"/>
    <col min="2052" max="2052" width="4" style="1167" customWidth="1"/>
    <col min="2053" max="2054" width="20.125" style="1167" customWidth="1"/>
    <col min="2055" max="2056" width="10.375" style="1167" customWidth="1"/>
    <col min="2057" max="2057" width="3.125" style="1167" customWidth="1"/>
    <col min="2058" max="2058" width="3.75" style="1167" customWidth="1"/>
    <col min="2059" max="2059" width="2.5" style="1167" customWidth="1"/>
    <col min="2060" max="2305" width="9" style="1167" customWidth="1"/>
    <col min="2306" max="2306" width="2.125" style="1167" customWidth="1"/>
    <col min="2307" max="2307" width="24.25" style="1167" customWidth="1"/>
    <col min="2308" max="2308" width="4" style="1167" customWidth="1"/>
    <col min="2309" max="2310" width="20.125" style="1167" customWidth="1"/>
    <col min="2311" max="2312" width="10.375" style="1167" customWidth="1"/>
    <col min="2313" max="2313" width="3.125" style="1167" customWidth="1"/>
    <col min="2314" max="2314" width="3.75" style="1167" customWidth="1"/>
    <col min="2315" max="2315" width="2.5" style="1167" customWidth="1"/>
    <col min="2316" max="2561" width="9" style="1167" customWidth="1"/>
    <col min="2562" max="2562" width="2.125" style="1167" customWidth="1"/>
    <col min="2563" max="2563" width="24.25" style="1167" customWidth="1"/>
    <col min="2564" max="2564" width="4" style="1167" customWidth="1"/>
    <col min="2565" max="2566" width="20.125" style="1167" customWidth="1"/>
    <col min="2567" max="2568" width="10.375" style="1167" customWidth="1"/>
    <col min="2569" max="2569" width="3.125" style="1167" customWidth="1"/>
    <col min="2570" max="2570" width="3.75" style="1167" customWidth="1"/>
    <col min="2571" max="2571" width="2.5" style="1167" customWidth="1"/>
    <col min="2572" max="2817" width="9" style="1167" customWidth="1"/>
    <col min="2818" max="2818" width="2.125" style="1167" customWidth="1"/>
    <col min="2819" max="2819" width="24.25" style="1167" customWidth="1"/>
    <col min="2820" max="2820" width="4" style="1167" customWidth="1"/>
    <col min="2821" max="2822" width="20.125" style="1167" customWidth="1"/>
    <col min="2823" max="2824" width="10.375" style="1167" customWidth="1"/>
    <col min="2825" max="2825" width="3.125" style="1167" customWidth="1"/>
    <col min="2826" max="2826" width="3.75" style="1167" customWidth="1"/>
    <col min="2827" max="2827" width="2.5" style="1167" customWidth="1"/>
    <col min="2828" max="3073" width="9" style="1167" customWidth="1"/>
    <col min="3074" max="3074" width="2.125" style="1167" customWidth="1"/>
    <col min="3075" max="3075" width="24.25" style="1167" customWidth="1"/>
    <col min="3076" max="3076" width="4" style="1167" customWidth="1"/>
    <col min="3077" max="3078" width="20.125" style="1167" customWidth="1"/>
    <col min="3079" max="3080" width="10.375" style="1167" customWidth="1"/>
    <col min="3081" max="3081" width="3.125" style="1167" customWidth="1"/>
    <col min="3082" max="3082" width="3.75" style="1167" customWidth="1"/>
    <col min="3083" max="3083" width="2.5" style="1167" customWidth="1"/>
    <col min="3084" max="3329" width="9" style="1167" customWidth="1"/>
    <col min="3330" max="3330" width="2.125" style="1167" customWidth="1"/>
    <col min="3331" max="3331" width="24.25" style="1167" customWidth="1"/>
    <col min="3332" max="3332" width="4" style="1167" customWidth="1"/>
    <col min="3333" max="3334" width="20.125" style="1167" customWidth="1"/>
    <col min="3335" max="3336" width="10.375" style="1167" customWidth="1"/>
    <col min="3337" max="3337" width="3.125" style="1167" customWidth="1"/>
    <col min="3338" max="3338" width="3.75" style="1167" customWidth="1"/>
    <col min="3339" max="3339" width="2.5" style="1167" customWidth="1"/>
    <col min="3340" max="3585" width="9" style="1167" customWidth="1"/>
    <col min="3586" max="3586" width="2.125" style="1167" customWidth="1"/>
    <col min="3587" max="3587" width="24.25" style="1167" customWidth="1"/>
    <col min="3588" max="3588" width="4" style="1167" customWidth="1"/>
    <col min="3589" max="3590" width="20.125" style="1167" customWidth="1"/>
    <col min="3591" max="3592" width="10.375" style="1167" customWidth="1"/>
    <col min="3593" max="3593" width="3.125" style="1167" customWidth="1"/>
    <col min="3594" max="3594" width="3.75" style="1167" customWidth="1"/>
    <col min="3595" max="3595" width="2.5" style="1167" customWidth="1"/>
    <col min="3596" max="3841" width="9" style="1167" customWidth="1"/>
    <col min="3842" max="3842" width="2.125" style="1167" customWidth="1"/>
    <col min="3843" max="3843" width="24.25" style="1167" customWidth="1"/>
    <col min="3844" max="3844" width="4" style="1167" customWidth="1"/>
    <col min="3845" max="3846" width="20.125" style="1167" customWidth="1"/>
    <col min="3847" max="3848" width="10.375" style="1167" customWidth="1"/>
    <col min="3849" max="3849" width="3.125" style="1167" customWidth="1"/>
    <col min="3850" max="3850" width="3.75" style="1167" customWidth="1"/>
    <col min="3851" max="3851" width="2.5" style="1167" customWidth="1"/>
    <col min="3852" max="4097" width="9" style="1167" customWidth="1"/>
    <col min="4098" max="4098" width="2.125" style="1167" customWidth="1"/>
    <col min="4099" max="4099" width="24.25" style="1167" customWidth="1"/>
    <col min="4100" max="4100" width="4" style="1167" customWidth="1"/>
    <col min="4101" max="4102" width="20.125" style="1167" customWidth="1"/>
    <col min="4103" max="4104" width="10.375" style="1167" customWidth="1"/>
    <col min="4105" max="4105" width="3.125" style="1167" customWidth="1"/>
    <col min="4106" max="4106" width="3.75" style="1167" customWidth="1"/>
    <col min="4107" max="4107" width="2.5" style="1167" customWidth="1"/>
    <col min="4108" max="4353" width="9" style="1167" customWidth="1"/>
    <col min="4354" max="4354" width="2.125" style="1167" customWidth="1"/>
    <col min="4355" max="4355" width="24.25" style="1167" customWidth="1"/>
    <col min="4356" max="4356" width="4" style="1167" customWidth="1"/>
    <col min="4357" max="4358" width="20.125" style="1167" customWidth="1"/>
    <col min="4359" max="4360" width="10.375" style="1167" customWidth="1"/>
    <col min="4361" max="4361" width="3.125" style="1167" customWidth="1"/>
    <col min="4362" max="4362" width="3.75" style="1167" customWidth="1"/>
    <col min="4363" max="4363" width="2.5" style="1167" customWidth="1"/>
    <col min="4364" max="4609" width="9" style="1167" customWidth="1"/>
    <col min="4610" max="4610" width="2.125" style="1167" customWidth="1"/>
    <col min="4611" max="4611" width="24.25" style="1167" customWidth="1"/>
    <col min="4612" max="4612" width="4" style="1167" customWidth="1"/>
    <col min="4613" max="4614" width="20.125" style="1167" customWidth="1"/>
    <col min="4615" max="4616" width="10.375" style="1167" customWidth="1"/>
    <col min="4617" max="4617" width="3.125" style="1167" customWidth="1"/>
    <col min="4618" max="4618" width="3.75" style="1167" customWidth="1"/>
    <col min="4619" max="4619" width="2.5" style="1167" customWidth="1"/>
    <col min="4620" max="4865" width="9" style="1167" customWidth="1"/>
    <col min="4866" max="4866" width="2.125" style="1167" customWidth="1"/>
    <col min="4867" max="4867" width="24.25" style="1167" customWidth="1"/>
    <col min="4868" max="4868" width="4" style="1167" customWidth="1"/>
    <col min="4869" max="4870" width="20.125" style="1167" customWidth="1"/>
    <col min="4871" max="4872" width="10.375" style="1167" customWidth="1"/>
    <col min="4873" max="4873" width="3.125" style="1167" customWidth="1"/>
    <col min="4874" max="4874" width="3.75" style="1167" customWidth="1"/>
    <col min="4875" max="4875" width="2.5" style="1167" customWidth="1"/>
    <col min="4876" max="5121" width="9" style="1167" customWidth="1"/>
    <col min="5122" max="5122" width="2.125" style="1167" customWidth="1"/>
    <col min="5123" max="5123" width="24.25" style="1167" customWidth="1"/>
    <col min="5124" max="5124" width="4" style="1167" customWidth="1"/>
    <col min="5125" max="5126" width="20.125" style="1167" customWidth="1"/>
    <col min="5127" max="5128" width="10.375" style="1167" customWidth="1"/>
    <col min="5129" max="5129" width="3.125" style="1167" customWidth="1"/>
    <col min="5130" max="5130" width="3.75" style="1167" customWidth="1"/>
    <col min="5131" max="5131" width="2.5" style="1167" customWidth="1"/>
    <col min="5132" max="5377" width="9" style="1167" customWidth="1"/>
    <col min="5378" max="5378" width="2.125" style="1167" customWidth="1"/>
    <col min="5379" max="5379" width="24.25" style="1167" customWidth="1"/>
    <col min="5380" max="5380" width="4" style="1167" customWidth="1"/>
    <col min="5381" max="5382" width="20.125" style="1167" customWidth="1"/>
    <col min="5383" max="5384" width="10.375" style="1167" customWidth="1"/>
    <col min="5385" max="5385" width="3.125" style="1167" customWidth="1"/>
    <col min="5386" max="5386" width="3.75" style="1167" customWidth="1"/>
    <col min="5387" max="5387" width="2.5" style="1167" customWidth="1"/>
    <col min="5388" max="5633" width="9" style="1167" customWidth="1"/>
    <col min="5634" max="5634" width="2.125" style="1167" customWidth="1"/>
    <col min="5635" max="5635" width="24.25" style="1167" customWidth="1"/>
    <col min="5636" max="5636" width="4" style="1167" customWidth="1"/>
    <col min="5637" max="5638" width="20.125" style="1167" customWidth="1"/>
    <col min="5639" max="5640" width="10.375" style="1167" customWidth="1"/>
    <col min="5641" max="5641" width="3.125" style="1167" customWidth="1"/>
    <col min="5642" max="5642" width="3.75" style="1167" customWidth="1"/>
    <col min="5643" max="5643" width="2.5" style="1167" customWidth="1"/>
    <col min="5644" max="5889" width="9" style="1167" customWidth="1"/>
    <col min="5890" max="5890" width="2.125" style="1167" customWidth="1"/>
    <col min="5891" max="5891" width="24.25" style="1167" customWidth="1"/>
    <col min="5892" max="5892" width="4" style="1167" customWidth="1"/>
    <col min="5893" max="5894" width="20.125" style="1167" customWidth="1"/>
    <col min="5895" max="5896" width="10.375" style="1167" customWidth="1"/>
    <col min="5897" max="5897" width="3.125" style="1167" customWidth="1"/>
    <col min="5898" max="5898" width="3.75" style="1167" customWidth="1"/>
    <col min="5899" max="5899" width="2.5" style="1167" customWidth="1"/>
    <col min="5900" max="6145" width="9" style="1167" customWidth="1"/>
    <col min="6146" max="6146" width="2.125" style="1167" customWidth="1"/>
    <col min="6147" max="6147" width="24.25" style="1167" customWidth="1"/>
    <col min="6148" max="6148" width="4" style="1167" customWidth="1"/>
    <col min="6149" max="6150" width="20.125" style="1167" customWidth="1"/>
    <col min="6151" max="6152" width="10.375" style="1167" customWidth="1"/>
    <col min="6153" max="6153" width="3.125" style="1167" customWidth="1"/>
    <col min="6154" max="6154" width="3.75" style="1167" customWidth="1"/>
    <col min="6155" max="6155" width="2.5" style="1167" customWidth="1"/>
    <col min="6156" max="6401" width="9" style="1167" customWidth="1"/>
    <col min="6402" max="6402" width="2.125" style="1167" customWidth="1"/>
    <col min="6403" max="6403" width="24.25" style="1167" customWidth="1"/>
    <col min="6404" max="6404" width="4" style="1167" customWidth="1"/>
    <col min="6405" max="6406" width="20.125" style="1167" customWidth="1"/>
    <col min="6407" max="6408" width="10.375" style="1167" customWidth="1"/>
    <col min="6409" max="6409" width="3.125" style="1167" customWidth="1"/>
    <col min="6410" max="6410" width="3.75" style="1167" customWidth="1"/>
    <col min="6411" max="6411" width="2.5" style="1167" customWidth="1"/>
    <col min="6412" max="6657" width="9" style="1167" customWidth="1"/>
    <col min="6658" max="6658" width="2.125" style="1167" customWidth="1"/>
    <col min="6659" max="6659" width="24.25" style="1167" customWidth="1"/>
    <col min="6660" max="6660" width="4" style="1167" customWidth="1"/>
    <col min="6661" max="6662" width="20.125" style="1167" customWidth="1"/>
    <col min="6663" max="6664" width="10.375" style="1167" customWidth="1"/>
    <col min="6665" max="6665" width="3.125" style="1167" customWidth="1"/>
    <col min="6666" max="6666" width="3.75" style="1167" customWidth="1"/>
    <col min="6667" max="6667" width="2.5" style="1167" customWidth="1"/>
    <col min="6668" max="6913" width="9" style="1167" customWidth="1"/>
    <col min="6914" max="6914" width="2.125" style="1167" customWidth="1"/>
    <col min="6915" max="6915" width="24.25" style="1167" customWidth="1"/>
    <col min="6916" max="6916" width="4" style="1167" customWidth="1"/>
    <col min="6917" max="6918" width="20.125" style="1167" customWidth="1"/>
    <col min="6919" max="6920" width="10.375" style="1167" customWidth="1"/>
    <col min="6921" max="6921" width="3.125" style="1167" customWidth="1"/>
    <col min="6922" max="6922" width="3.75" style="1167" customWidth="1"/>
    <col min="6923" max="6923" width="2.5" style="1167" customWidth="1"/>
    <col min="6924" max="7169" width="9" style="1167" customWidth="1"/>
    <col min="7170" max="7170" width="2.125" style="1167" customWidth="1"/>
    <col min="7171" max="7171" width="24.25" style="1167" customWidth="1"/>
    <col min="7172" max="7172" width="4" style="1167" customWidth="1"/>
    <col min="7173" max="7174" width="20.125" style="1167" customWidth="1"/>
    <col min="7175" max="7176" width="10.375" style="1167" customWidth="1"/>
    <col min="7177" max="7177" width="3.125" style="1167" customWidth="1"/>
    <col min="7178" max="7178" width="3.75" style="1167" customWidth="1"/>
    <col min="7179" max="7179" width="2.5" style="1167" customWidth="1"/>
    <col min="7180" max="7425" width="9" style="1167" customWidth="1"/>
    <col min="7426" max="7426" width="2.125" style="1167" customWidth="1"/>
    <col min="7427" max="7427" width="24.25" style="1167" customWidth="1"/>
    <col min="7428" max="7428" width="4" style="1167" customWidth="1"/>
    <col min="7429" max="7430" width="20.125" style="1167" customWidth="1"/>
    <col min="7431" max="7432" width="10.375" style="1167" customWidth="1"/>
    <col min="7433" max="7433" width="3.125" style="1167" customWidth="1"/>
    <col min="7434" max="7434" width="3.75" style="1167" customWidth="1"/>
    <col min="7435" max="7435" width="2.5" style="1167" customWidth="1"/>
    <col min="7436" max="7681" width="9" style="1167" customWidth="1"/>
    <col min="7682" max="7682" width="2.125" style="1167" customWidth="1"/>
    <col min="7683" max="7683" width="24.25" style="1167" customWidth="1"/>
    <col min="7684" max="7684" width="4" style="1167" customWidth="1"/>
    <col min="7685" max="7686" width="20.125" style="1167" customWidth="1"/>
    <col min="7687" max="7688" width="10.375" style="1167" customWidth="1"/>
    <col min="7689" max="7689" width="3.125" style="1167" customWidth="1"/>
    <col min="7690" max="7690" width="3.75" style="1167" customWidth="1"/>
    <col min="7691" max="7691" width="2.5" style="1167" customWidth="1"/>
    <col min="7692" max="7937" width="9" style="1167" customWidth="1"/>
    <col min="7938" max="7938" width="2.125" style="1167" customWidth="1"/>
    <col min="7939" max="7939" width="24.25" style="1167" customWidth="1"/>
    <col min="7940" max="7940" width="4" style="1167" customWidth="1"/>
    <col min="7941" max="7942" width="20.125" style="1167" customWidth="1"/>
    <col min="7943" max="7944" width="10.375" style="1167" customWidth="1"/>
    <col min="7945" max="7945" width="3.125" style="1167" customWidth="1"/>
    <col min="7946" max="7946" width="3.75" style="1167" customWidth="1"/>
    <col min="7947" max="7947" width="2.5" style="1167" customWidth="1"/>
    <col min="7948" max="8193" width="9" style="1167" customWidth="1"/>
    <col min="8194" max="8194" width="2.125" style="1167" customWidth="1"/>
    <col min="8195" max="8195" width="24.25" style="1167" customWidth="1"/>
    <col min="8196" max="8196" width="4" style="1167" customWidth="1"/>
    <col min="8197" max="8198" width="20.125" style="1167" customWidth="1"/>
    <col min="8199" max="8200" width="10.375" style="1167" customWidth="1"/>
    <col min="8201" max="8201" width="3.125" style="1167" customWidth="1"/>
    <col min="8202" max="8202" width="3.75" style="1167" customWidth="1"/>
    <col min="8203" max="8203" width="2.5" style="1167" customWidth="1"/>
    <col min="8204" max="8449" width="9" style="1167" customWidth="1"/>
    <col min="8450" max="8450" width="2.125" style="1167" customWidth="1"/>
    <col min="8451" max="8451" width="24.25" style="1167" customWidth="1"/>
    <col min="8452" max="8452" width="4" style="1167" customWidth="1"/>
    <col min="8453" max="8454" width="20.125" style="1167" customWidth="1"/>
    <col min="8455" max="8456" width="10.375" style="1167" customWidth="1"/>
    <col min="8457" max="8457" width="3.125" style="1167" customWidth="1"/>
    <col min="8458" max="8458" width="3.75" style="1167" customWidth="1"/>
    <col min="8459" max="8459" width="2.5" style="1167" customWidth="1"/>
    <col min="8460" max="8705" width="9" style="1167" customWidth="1"/>
    <col min="8706" max="8706" width="2.125" style="1167" customWidth="1"/>
    <col min="8707" max="8707" width="24.25" style="1167" customWidth="1"/>
    <col min="8708" max="8708" width="4" style="1167" customWidth="1"/>
    <col min="8709" max="8710" width="20.125" style="1167" customWidth="1"/>
    <col min="8711" max="8712" width="10.375" style="1167" customWidth="1"/>
    <col min="8713" max="8713" width="3.125" style="1167" customWidth="1"/>
    <col min="8714" max="8714" width="3.75" style="1167" customWidth="1"/>
    <col min="8715" max="8715" width="2.5" style="1167" customWidth="1"/>
    <col min="8716" max="8961" width="9" style="1167" customWidth="1"/>
    <col min="8962" max="8962" width="2.125" style="1167" customWidth="1"/>
    <col min="8963" max="8963" width="24.25" style="1167" customWidth="1"/>
    <col min="8964" max="8964" width="4" style="1167" customWidth="1"/>
    <col min="8965" max="8966" width="20.125" style="1167" customWidth="1"/>
    <col min="8967" max="8968" width="10.375" style="1167" customWidth="1"/>
    <col min="8969" max="8969" width="3.125" style="1167" customWidth="1"/>
    <col min="8970" max="8970" width="3.75" style="1167" customWidth="1"/>
    <col min="8971" max="8971" width="2.5" style="1167" customWidth="1"/>
    <col min="8972" max="9217" width="9" style="1167" customWidth="1"/>
    <col min="9218" max="9218" width="2.125" style="1167" customWidth="1"/>
    <col min="9219" max="9219" width="24.25" style="1167" customWidth="1"/>
    <col min="9220" max="9220" width="4" style="1167" customWidth="1"/>
    <col min="9221" max="9222" width="20.125" style="1167" customWidth="1"/>
    <col min="9223" max="9224" width="10.375" style="1167" customWidth="1"/>
    <col min="9225" max="9225" width="3.125" style="1167" customWidth="1"/>
    <col min="9226" max="9226" width="3.75" style="1167" customWidth="1"/>
    <col min="9227" max="9227" width="2.5" style="1167" customWidth="1"/>
    <col min="9228" max="9473" width="9" style="1167" customWidth="1"/>
    <col min="9474" max="9474" width="2.125" style="1167" customWidth="1"/>
    <col min="9475" max="9475" width="24.25" style="1167" customWidth="1"/>
    <col min="9476" max="9476" width="4" style="1167" customWidth="1"/>
    <col min="9477" max="9478" width="20.125" style="1167" customWidth="1"/>
    <col min="9479" max="9480" width="10.375" style="1167" customWidth="1"/>
    <col min="9481" max="9481" width="3.125" style="1167" customWidth="1"/>
    <col min="9482" max="9482" width="3.75" style="1167" customWidth="1"/>
    <col min="9483" max="9483" width="2.5" style="1167" customWidth="1"/>
    <col min="9484" max="9729" width="9" style="1167" customWidth="1"/>
    <col min="9730" max="9730" width="2.125" style="1167" customWidth="1"/>
    <col min="9731" max="9731" width="24.25" style="1167" customWidth="1"/>
    <col min="9732" max="9732" width="4" style="1167" customWidth="1"/>
    <col min="9733" max="9734" width="20.125" style="1167" customWidth="1"/>
    <col min="9735" max="9736" width="10.375" style="1167" customWidth="1"/>
    <col min="9737" max="9737" width="3.125" style="1167" customWidth="1"/>
    <col min="9738" max="9738" width="3.75" style="1167" customWidth="1"/>
    <col min="9739" max="9739" width="2.5" style="1167" customWidth="1"/>
    <col min="9740" max="9985" width="9" style="1167" customWidth="1"/>
    <col min="9986" max="9986" width="2.125" style="1167" customWidth="1"/>
    <col min="9987" max="9987" width="24.25" style="1167" customWidth="1"/>
    <col min="9988" max="9988" width="4" style="1167" customWidth="1"/>
    <col min="9989" max="9990" width="20.125" style="1167" customWidth="1"/>
    <col min="9991" max="9992" width="10.375" style="1167" customWidth="1"/>
    <col min="9993" max="9993" width="3.125" style="1167" customWidth="1"/>
    <col min="9994" max="9994" width="3.75" style="1167" customWidth="1"/>
    <col min="9995" max="9995" width="2.5" style="1167" customWidth="1"/>
    <col min="9996" max="10241" width="9" style="1167" customWidth="1"/>
    <col min="10242" max="10242" width="2.125" style="1167" customWidth="1"/>
    <col min="10243" max="10243" width="24.25" style="1167" customWidth="1"/>
    <col min="10244" max="10244" width="4" style="1167" customWidth="1"/>
    <col min="10245" max="10246" width="20.125" style="1167" customWidth="1"/>
    <col min="10247" max="10248" width="10.375" style="1167" customWidth="1"/>
    <col min="10249" max="10249" width="3.125" style="1167" customWidth="1"/>
    <col min="10250" max="10250" width="3.75" style="1167" customWidth="1"/>
    <col min="10251" max="10251" width="2.5" style="1167" customWidth="1"/>
    <col min="10252" max="10497" width="9" style="1167" customWidth="1"/>
    <col min="10498" max="10498" width="2.125" style="1167" customWidth="1"/>
    <col min="10499" max="10499" width="24.25" style="1167" customWidth="1"/>
    <col min="10500" max="10500" width="4" style="1167" customWidth="1"/>
    <col min="10501" max="10502" width="20.125" style="1167" customWidth="1"/>
    <col min="10503" max="10504" width="10.375" style="1167" customWidth="1"/>
    <col min="10505" max="10505" width="3.125" style="1167" customWidth="1"/>
    <col min="10506" max="10506" width="3.75" style="1167" customWidth="1"/>
    <col min="10507" max="10507" width="2.5" style="1167" customWidth="1"/>
    <col min="10508" max="10753" width="9" style="1167" customWidth="1"/>
    <col min="10754" max="10754" width="2.125" style="1167" customWidth="1"/>
    <col min="10755" max="10755" width="24.25" style="1167" customWidth="1"/>
    <col min="10756" max="10756" width="4" style="1167" customWidth="1"/>
    <col min="10757" max="10758" width="20.125" style="1167" customWidth="1"/>
    <col min="10759" max="10760" width="10.375" style="1167" customWidth="1"/>
    <col min="10761" max="10761" width="3.125" style="1167" customWidth="1"/>
    <col min="10762" max="10762" width="3.75" style="1167" customWidth="1"/>
    <col min="10763" max="10763" width="2.5" style="1167" customWidth="1"/>
    <col min="10764" max="11009" width="9" style="1167" customWidth="1"/>
    <col min="11010" max="11010" width="2.125" style="1167" customWidth="1"/>
    <col min="11011" max="11011" width="24.25" style="1167" customWidth="1"/>
    <col min="11012" max="11012" width="4" style="1167" customWidth="1"/>
    <col min="11013" max="11014" width="20.125" style="1167" customWidth="1"/>
    <col min="11015" max="11016" width="10.375" style="1167" customWidth="1"/>
    <col min="11017" max="11017" width="3.125" style="1167" customWidth="1"/>
    <col min="11018" max="11018" width="3.75" style="1167" customWidth="1"/>
    <col min="11019" max="11019" width="2.5" style="1167" customWidth="1"/>
    <col min="11020" max="11265" width="9" style="1167" customWidth="1"/>
    <col min="11266" max="11266" width="2.125" style="1167" customWidth="1"/>
    <col min="11267" max="11267" width="24.25" style="1167" customWidth="1"/>
    <col min="11268" max="11268" width="4" style="1167" customWidth="1"/>
    <col min="11269" max="11270" width="20.125" style="1167" customWidth="1"/>
    <col min="11271" max="11272" width="10.375" style="1167" customWidth="1"/>
    <col min="11273" max="11273" width="3.125" style="1167" customWidth="1"/>
    <col min="11274" max="11274" width="3.75" style="1167" customWidth="1"/>
    <col min="11275" max="11275" width="2.5" style="1167" customWidth="1"/>
    <col min="11276" max="11521" width="9" style="1167" customWidth="1"/>
    <col min="11522" max="11522" width="2.125" style="1167" customWidth="1"/>
    <col min="11523" max="11523" width="24.25" style="1167" customWidth="1"/>
    <col min="11524" max="11524" width="4" style="1167" customWidth="1"/>
    <col min="11525" max="11526" width="20.125" style="1167" customWidth="1"/>
    <col min="11527" max="11528" width="10.375" style="1167" customWidth="1"/>
    <col min="11529" max="11529" width="3.125" style="1167" customWidth="1"/>
    <col min="11530" max="11530" width="3.75" style="1167" customWidth="1"/>
    <col min="11531" max="11531" width="2.5" style="1167" customWidth="1"/>
    <col min="11532" max="11777" width="9" style="1167" customWidth="1"/>
    <col min="11778" max="11778" width="2.125" style="1167" customWidth="1"/>
    <col min="11779" max="11779" width="24.25" style="1167" customWidth="1"/>
    <col min="11780" max="11780" width="4" style="1167" customWidth="1"/>
    <col min="11781" max="11782" width="20.125" style="1167" customWidth="1"/>
    <col min="11783" max="11784" width="10.375" style="1167" customWidth="1"/>
    <col min="11785" max="11785" width="3.125" style="1167" customWidth="1"/>
    <col min="11786" max="11786" width="3.75" style="1167" customWidth="1"/>
    <col min="11787" max="11787" width="2.5" style="1167" customWidth="1"/>
    <col min="11788" max="12033" width="9" style="1167" customWidth="1"/>
    <col min="12034" max="12034" width="2.125" style="1167" customWidth="1"/>
    <col min="12035" max="12035" width="24.25" style="1167" customWidth="1"/>
    <col min="12036" max="12036" width="4" style="1167" customWidth="1"/>
    <col min="12037" max="12038" width="20.125" style="1167" customWidth="1"/>
    <col min="12039" max="12040" width="10.375" style="1167" customWidth="1"/>
    <col min="12041" max="12041" width="3.125" style="1167" customWidth="1"/>
    <col min="12042" max="12042" width="3.75" style="1167" customWidth="1"/>
    <col min="12043" max="12043" width="2.5" style="1167" customWidth="1"/>
    <col min="12044" max="12289" width="9" style="1167" customWidth="1"/>
    <col min="12290" max="12290" width="2.125" style="1167" customWidth="1"/>
    <col min="12291" max="12291" width="24.25" style="1167" customWidth="1"/>
    <col min="12292" max="12292" width="4" style="1167" customWidth="1"/>
    <col min="12293" max="12294" width="20.125" style="1167" customWidth="1"/>
    <col min="12295" max="12296" width="10.375" style="1167" customWidth="1"/>
    <col min="12297" max="12297" width="3.125" style="1167" customWidth="1"/>
    <col min="12298" max="12298" width="3.75" style="1167" customWidth="1"/>
    <col min="12299" max="12299" width="2.5" style="1167" customWidth="1"/>
    <col min="12300" max="12545" width="9" style="1167" customWidth="1"/>
    <col min="12546" max="12546" width="2.125" style="1167" customWidth="1"/>
    <col min="12547" max="12547" width="24.25" style="1167" customWidth="1"/>
    <col min="12548" max="12548" width="4" style="1167" customWidth="1"/>
    <col min="12549" max="12550" width="20.125" style="1167" customWidth="1"/>
    <col min="12551" max="12552" width="10.375" style="1167" customWidth="1"/>
    <col min="12553" max="12553" width="3.125" style="1167" customWidth="1"/>
    <col min="12554" max="12554" width="3.75" style="1167" customWidth="1"/>
    <col min="12555" max="12555" width="2.5" style="1167" customWidth="1"/>
    <col min="12556" max="12801" width="9" style="1167" customWidth="1"/>
    <col min="12802" max="12802" width="2.125" style="1167" customWidth="1"/>
    <col min="12803" max="12803" width="24.25" style="1167" customWidth="1"/>
    <col min="12804" max="12804" width="4" style="1167" customWidth="1"/>
    <col min="12805" max="12806" width="20.125" style="1167" customWidth="1"/>
    <col min="12807" max="12808" width="10.375" style="1167" customWidth="1"/>
    <col min="12809" max="12809" width="3.125" style="1167" customWidth="1"/>
    <col min="12810" max="12810" width="3.75" style="1167" customWidth="1"/>
    <col min="12811" max="12811" width="2.5" style="1167" customWidth="1"/>
    <col min="12812" max="13057" width="9" style="1167" customWidth="1"/>
    <col min="13058" max="13058" width="2.125" style="1167" customWidth="1"/>
    <col min="13059" max="13059" width="24.25" style="1167" customWidth="1"/>
    <col min="13060" max="13060" width="4" style="1167" customWidth="1"/>
    <col min="13061" max="13062" width="20.125" style="1167" customWidth="1"/>
    <col min="13063" max="13064" width="10.375" style="1167" customWidth="1"/>
    <col min="13065" max="13065" width="3.125" style="1167" customWidth="1"/>
    <col min="13066" max="13066" width="3.75" style="1167" customWidth="1"/>
    <col min="13067" max="13067" width="2.5" style="1167" customWidth="1"/>
    <col min="13068" max="13313" width="9" style="1167" customWidth="1"/>
    <col min="13314" max="13314" width="2.125" style="1167" customWidth="1"/>
    <col min="13315" max="13315" width="24.25" style="1167" customWidth="1"/>
    <col min="13316" max="13316" width="4" style="1167" customWidth="1"/>
    <col min="13317" max="13318" width="20.125" style="1167" customWidth="1"/>
    <col min="13319" max="13320" width="10.375" style="1167" customWidth="1"/>
    <col min="13321" max="13321" width="3.125" style="1167" customWidth="1"/>
    <col min="13322" max="13322" width="3.75" style="1167" customWidth="1"/>
    <col min="13323" max="13323" width="2.5" style="1167" customWidth="1"/>
    <col min="13324" max="13569" width="9" style="1167" customWidth="1"/>
    <col min="13570" max="13570" width="2.125" style="1167" customWidth="1"/>
    <col min="13571" max="13571" width="24.25" style="1167" customWidth="1"/>
    <col min="13572" max="13572" width="4" style="1167" customWidth="1"/>
    <col min="13573" max="13574" width="20.125" style="1167" customWidth="1"/>
    <col min="13575" max="13576" width="10.375" style="1167" customWidth="1"/>
    <col min="13577" max="13577" width="3.125" style="1167" customWidth="1"/>
    <col min="13578" max="13578" width="3.75" style="1167" customWidth="1"/>
    <col min="13579" max="13579" width="2.5" style="1167" customWidth="1"/>
    <col min="13580" max="13825" width="9" style="1167" customWidth="1"/>
    <col min="13826" max="13826" width="2.125" style="1167" customWidth="1"/>
    <col min="13827" max="13827" width="24.25" style="1167" customWidth="1"/>
    <col min="13828" max="13828" width="4" style="1167" customWidth="1"/>
    <col min="13829" max="13830" width="20.125" style="1167" customWidth="1"/>
    <col min="13831" max="13832" width="10.375" style="1167" customWidth="1"/>
    <col min="13833" max="13833" width="3.125" style="1167" customWidth="1"/>
    <col min="13834" max="13834" width="3.75" style="1167" customWidth="1"/>
    <col min="13835" max="13835" width="2.5" style="1167" customWidth="1"/>
    <col min="13836" max="14081" width="9" style="1167" customWidth="1"/>
    <col min="14082" max="14082" width="2.125" style="1167" customWidth="1"/>
    <col min="14083" max="14083" width="24.25" style="1167" customWidth="1"/>
    <col min="14084" max="14084" width="4" style="1167" customWidth="1"/>
    <col min="14085" max="14086" width="20.125" style="1167" customWidth="1"/>
    <col min="14087" max="14088" width="10.375" style="1167" customWidth="1"/>
    <col min="14089" max="14089" width="3.125" style="1167" customWidth="1"/>
    <col min="14090" max="14090" width="3.75" style="1167" customWidth="1"/>
    <col min="14091" max="14091" width="2.5" style="1167" customWidth="1"/>
    <col min="14092" max="14337" width="9" style="1167" customWidth="1"/>
    <col min="14338" max="14338" width="2.125" style="1167" customWidth="1"/>
    <col min="14339" max="14339" width="24.25" style="1167" customWidth="1"/>
    <col min="14340" max="14340" width="4" style="1167" customWidth="1"/>
    <col min="14341" max="14342" width="20.125" style="1167" customWidth="1"/>
    <col min="14343" max="14344" width="10.375" style="1167" customWidth="1"/>
    <col min="14345" max="14345" width="3.125" style="1167" customWidth="1"/>
    <col min="14346" max="14346" width="3.75" style="1167" customWidth="1"/>
    <col min="14347" max="14347" width="2.5" style="1167" customWidth="1"/>
    <col min="14348" max="14593" width="9" style="1167" customWidth="1"/>
    <col min="14594" max="14594" width="2.125" style="1167" customWidth="1"/>
    <col min="14595" max="14595" width="24.25" style="1167" customWidth="1"/>
    <col min="14596" max="14596" width="4" style="1167" customWidth="1"/>
    <col min="14597" max="14598" width="20.125" style="1167" customWidth="1"/>
    <col min="14599" max="14600" width="10.375" style="1167" customWidth="1"/>
    <col min="14601" max="14601" width="3.125" style="1167" customWidth="1"/>
    <col min="14602" max="14602" width="3.75" style="1167" customWidth="1"/>
    <col min="14603" max="14603" width="2.5" style="1167" customWidth="1"/>
    <col min="14604" max="14849" width="9" style="1167" customWidth="1"/>
    <col min="14850" max="14850" width="2.125" style="1167" customWidth="1"/>
    <col min="14851" max="14851" width="24.25" style="1167" customWidth="1"/>
    <col min="14852" max="14852" width="4" style="1167" customWidth="1"/>
    <col min="14853" max="14854" width="20.125" style="1167" customWidth="1"/>
    <col min="14855" max="14856" width="10.375" style="1167" customWidth="1"/>
    <col min="14857" max="14857" width="3.125" style="1167" customWidth="1"/>
    <col min="14858" max="14858" width="3.75" style="1167" customWidth="1"/>
    <col min="14859" max="14859" width="2.5" style="1167" customWidth="1"/>
    <col min="14860" max="15105" width="9" style="1167" customWidth="1"/>
    <col min="15106" max="15106" width="2.125" style="1167" customWidth="1"/>
    <col min="15107" max="15107" width="24.25" style="1167" customWidth="1"/>
    <col min="15108" max="15108" width="4" style="1167" customWidth="1"/>
    <col min="15109" max="15110" width="20.125" style="1167" customWidth="1"/>
    <col min="15111" max="15112" width="10.375" style="1167" customWidth="1"/>
    <col min="15113" max="15113" width="3.125" style="1167" customWidth="1"/>
    <col min="15114" max="15114" width="3.75" style="1167" customWidth="1"/>
    <col min="15115" max="15115" width="2.5" style="1167" customWidth="1"/>
    <col min="15116" max="15361" width="9" style="1167" customWidth="1"/>
    <col min="15362" max="15362" width="2.125" style="1167" customWidth="1"/>
    <col min="15363" max="15363" width="24.25" style="1167" customWidth="1"/>
    <col min="15364" max="15364" width="4" style="1167" customWidth="1"/>
    <col min="15365" max="15366" width="20.125" style="1167" customWidth="1"/>
    <col min="15367" max="15368" width="10.375" style="1167" customWidth="1"/>
    <col min="15369" max="15369" width="3.125" style="1167" customWidth="1"/>
    <col min="15370" max="15370" width="3.75" style="1167" customWidth="1"/>
    <col min="15371" max="15371" width="2.5" style="1167" customWidth="1"/>
    <col min="15372" max="15617" width="9" style="1167" customWidth="1"/>
    <col min="15618" max="15618" width="2.125" style="1167" customWidth="1"/>
    <col min="15619" max="15619" width="24.25" style="1167" customWidth="1"/>
    <col min="15620" max="15620" width="4" style="1167" customWidth="1"/>
    <col min="15621" max="15622" width="20.125" style="1167" customWidth="1"/>
    <col min="15623" max="15624" width="10.375" style="1167" customWidth="1"/>
    <col min="15625" max="15625" width="3.125" style="1167" customWidth="1"/>
    <col min="15626" max="15626" width="3.75" style="1167" customWidth="1"/>
    <col min="15627" max="15627" width="2.5" style="1167" customWidth="1"/>
    <col min="15628" max="15873" width="9" style="1167" customWidth="1"/>
    <col min="15874" max="15874" width="2.125" style="1167" customWidth="1"/>
    <col min="15875" max="15875" width="24.25" style="1167" customWidth="1"/>
    <col min="15876" max="15876" width="4" style="1167" customWidth="1"/>
    <col min="15877" max="15878" width="20.125" style="1167" customWidth="1"/>
    <col min="15879" max="15880" width="10.375" style="1167" customWidth="1"/>
    <col min="15881" max="15881" width="3.125" style="1167" customWidth="1"/>
    <col min="15882" max="15882" width="3.75" style="1167" customWidth="1"/>
    <col min="15883" max="15883" width="2.5" style="1167" customWidth="1"/>
    <col min="15884" max="16129" width="9" style="1167" customWidth="1"/>
    <col min="16130" max="16130" width="2.125" style="1167" customWidth="1"/>
    <col min="16131" max="16131" width="24.25" style="1167" customWidth="1"/>
    <col min="16132" max="16132" width="4" style="1167" customWidth="1"/>
    <col min="16133" max="16134" width="20.125" style="1167" customWidth="1"/>
    <col min="16135" max="16136" width="10.375" style="1167" customWidth="1"/>
    <col min="16137" max="16137" width="3.125" style="1167" customWidth="1"/>
    <col min="16138" max="16138" width="3.75" style="1167" customWidth="1"/>
    <col min="16139" max="16139" width="2.5" style="1167" customWidth="1"/>
    <col min="16140" max="16384" width="9" style="1167" customWidth="1"/>
  </cols>
  <sheetData>
    <row r="1" spans="1:10" ht="20.100000000000001" customHeight="1"/>
    <row r="2" spans="1:10" ht="20.100000000000001" customHeight="1">
      <c r="A2" s="1374"/>
      <c r="B2" s="1480"/>
      <c r="C2" s="1480"/>
      <c r="D2" s="1480"/>
      <c r="E2" s="1480"/>
      <c r="F2" s="1480"/>
      <c r="G2" s="1480"/>
      <c r="H2" s="1480"/>
      <c r="I2" s="1384" t="s">
        <v>724</v>
      </c>
      <c r="J2" s="1480"/>
    </row>
    <row r="3" spans="1:10" ht="20.100000000000001" customHeight="1">
      <c r="A3" s="1374"/>
      <c r="B3" s="1480"/>
      <c r="C3" s="1480"/>
      <c r="D3" s="1480"/>
      <c r="E3" s="1480"/>
      <c r="F3" s="1480"/>
      <c r="G3" s="1480"/>
      <c r="H3" s="1480"/>
      <c r="I3" s="1879"/>
      <c r="J3" s="1480"/>
    </row>
    <row r="4" spans="1:10" ht="20.100000000000001" customHeight="1">
      <c r="A4" s="1374"/>
      <c r="B4" s="1866" t="s">
        <v>125</v>
      </c>
      <c r="C4" s="1866"/>
      <c r="D4" s="1866"/>
      <c r="E4" s="1866"/>
      <c r="F4" s="1866"/>
      <c r="G4" s="1866"/>
      <c r="H4" s="1866"/>
      <c r="I4" s="1866"/>
      <c r="J4" s="1480"/>
    </row>
    <row r="5" spans="1:10" ht="20.100000000000001" customHeight="1">
      <c r="A5" s="1374"/>
      <c r="B5" s="307"/>
      <c r="C5" s="307"/>
      <c r="D5" s="1874"/>
      <c r="E5" s="307"/>
      <c r="F5" s="1384"/>
      <c r="G5" s="307"/>
      <c r="H5" s="307"/>
      <c r="I5" s="307"/>
      <c r="J5" s="1480"/>
    </row>
    <row r="6" spans="1:10" ht="30" customHeight="1">
      <c r="A6" s="1066"/>
      <c r="B6" s="46" t="s">
        <v>794</v>
      </c>
      <c r="C6" s="46"/>
      <c r="D6" s="55"/>
      <c r="E6" s="55"/>
      <c r="F6" s="55"/>
      <c r="G6" s="55"/>
      <c r="H6" s="55"/>
      <c r="I6" s="74"/>
      <c r="J6" s="1480"/>
    </row>
    <row r="7" spans="1:10" ht="30" customHeight="1">
      <c r="A7" s="1480"/>
      <c r="B7" s="46" t="s">
        <v>346</v>
      </c>
      <c r="C7" s="46" t="s">
        <v>355</v>
      </c>
      <c r="D7" s="55"/>
      <c r="E7" s="55"/>
      <c r="F7" s="55"/>
      <c r="G7" s="55"/>
      <c r="H7" s="55"/>
      <c r="I7" s="74"/>
      <c r="J7" s="1480"/>
    </row>
    <row r="8" spans="1:10" ht="30" customHeight="1">
      <c r="A8" s="1480"/>
      <c r="B8" s="110"/>
      <c r="C8" s="110"/>
      <c r="D8" s="110"/>
      <c r="E8" s="110"/>
      <c r="F8" s="110"/>
      <c r="G8" s="110"/>
      <c r="H8" s="110"/>
      <c r="I8" s="110"/>
      <c r="J8" s="1480"/>
    </row>
    <row r="9" spans="1:10" ht="19.5" customHeight="1">
      <c r="A9" s="1480"/>
      <c r="B9" s="51" t="s">
        <v>961</v>
      </c>
      <c r="C9" s="110"/>
      <c r="D9" s="110"/>
      <c r="E9" s="110"/>
      <c r="F9" s="110"/>
      <c r="G9" s="110"/>
      <c r="H9" s="110"/>
      <c r="I9" s="110"/>
      <c r="J9" s="1480"/>
    </row>
    <row r="10" spans="1:10" ht="19.5" customHeight="1">
      <c r="A10" s="1480"/>
      <c r="B10" s="46" t="s">
        <v>996</v>
      </c>
      <c r="C10" s="55"/>
      <c r="D10" s="55"/>
      <c r="E10" s="55"/>
      <c r="F10" s="55"/>
      <c r="G10" s="55"/>
      <c r="H10" s="46" t="s">
        <v>553</v>
      </c>
      <c r="I10" s="74"/>
      <c r="J10" s="1480"/>
    </row>
    <row r="11" spans="1:10" ht="75" customHeight="1">
      <c r="A11" s="1480"/>
      <c r="B11" s="1588" t="s">
        <v>474</v>
      </c>
      <c r="C11" s="1438" t="s">
        <v>1103</v>
      </c>
      <c r="D11" s="1446"/>
      <c r="E11" s="1446"/>
      <c r="F11" s="1446"/>
      <c r="G11" s="1446"/>
      <c r="H11" s="46"/>
      <c r="I11" s="74"/>
      <c r="J11" s="1480"/>
    </row>
    <row r="12" spans="1:10" ht="75" customHeight="1">
      <c r="A12" s="1480"/>
      <c r="B12" s="1867"/>
      <c r="C12" s="1438" t="s">
        <v>945</v>
      </c>
      <c r="D12" s="1446"/>
      <c r="E12" s="1446"/>
      <c r="F12" s="1446"/>
      <c r="G12" s="1446"/>
      <c r="H12" s="46"/>
      <c r="I12" s="74"/>
      <c r="J12" s="1480"/>
    </row>
    <row r="13" spans="1:10" ht="75" customHeight="1">
      <c r="A13" s="1480"/>
      <c r="B13" s="1588" t="s">
        <v>900</v>
      </c>
      <c r="C13" s="1438" t="s">
        <v>1179</v>
      </c>
      <c r="D13" s="1446"/>
      <c r="E13" s="1446"/>
      <c r="F13" s="1446"/>
      <c r="G13" s="1446"/>
      <c r="H13" s="46"/>
      <c r="I13" s="74"/>
      <c r="J13" s="1480"/>
    </row>
    <row r="14" spans="1:10" ht="75" customHeight="1">
      <c r="A14" s="1480"/>
      <c r="B14" s="1868"/>
      <c r="C14" s="1438" t="s">
        <v>977</v>
      </c>
      <c r="D14" s="1446"/>
      <c r="E14" s="1446"/>
      <c r="F14" s="1446"/>
      <c r="G14" s="1446"/>
      <c r="H14" s="46"/>
      <c r="I14" s="74"/>
      <c r="J14" s="1480"/>
    </row>
    <row r="15" spans="1:10" ht="75" customHeight="1">
      <c r="A15" s="1480"/>
      <c r="B15" s="1588" t="s">
        <v>1241</v>
      </c>
      <c r="C15" s="1438" t="s">
        <v>156</v>
      </c>
      <c r="D15" s="1446"/>
      <c r="E15" s="1446"/>
      <c r="F15" s="1446"/>
      <c r="G15" s="1441"/>
      <c r="H15" s="46"/>
      <c r="I15" s="74"/>
      <c r="J15" s="1480"/>
    </row>
    <row r="16" spans="1:10" ht="75" customHeight="1">
      <c r="A16" s="1480"/>
      <c r="B16" s="1867"/>
      <c r="C16" s="1436" t="s">
        <v>1240</v>
      </c>
      <c r="D16" s="1447"/>
      <c r="E16" s="1447"/>
      <c r="F16" s="1447"/>
      <c r="G16" s="1447"/>
      <c r="H16" s="46"/>
      <c r="I16" s="74"/>
      <c r="J16" s="1480"/>
    </row>
    <row r="17" spans="1:11" ht="15" customHeight="1">
      <c r="A17" s="1480"/>
      <c r="B17" s="1869"/>
      <c r="C17" s="1869"/>
      <c r="D17" s="1869"/>
      <c r="E17" s="1869"/>
      <c r="F17" s="1869"/>
      <c r="G17" s="1869"/>
      <c r="H17" s="211"/>
      <c r="I17" s="211"/>
      <c r="J17" s="1480"/>
    </row>
    <row r="18" spans="1:11" ht="15" customHeight="1">
      <c r="A18" s="1480"/>
      <c r="B18" s="136" t="s">
        <v>1221</v>
      </c>
      <c r="C18" s="136"/>
      <c r="D18" s="136"/>
      <c r="E18" s="136"/>
      <c r="F18" s="136"/>
      <c r="G18" s="136"/>
      <c r="H18" s="136"/>
      <c r="I18" s="136"/>
      <c r="J18" s="1480"/>
    </row>
    <row r="19" spans="1:11">
      <c r="A19" s="1480"/>
      <c r="B19" s="1870" t="s">
        <v>938</v>
      </c>
      <c r="C19" s="1873"/>
      <c r="D19" s="1873"/>
      <c r="E19" s="1873"/>
      <c r="F19" s="1873"/>
      <c r="G19" s="1876"/>
      <c r="H19" s="1878" t="s">
        <v>934</v>
      </c>
      <c r="I19" s="1878"/>
      <c r="J19" s="1480"/>
    </row>
    <row r="20" spans="1:11">
      <c r="A20" s="1480"/>
      <c r="B20" s="1871">
        <v>1</v>
      </c>
      <c r="C20" s="1445" t="s">
        <v>1239</v>
      </c>
      <c r="D20" s="1875"/>
      <c r="E20" s="1875"/>
      <c r="F20" s="1875"/>
      <c r="G20" s="1877"/>
      <c r="H20" s="46"/>
      <c r="I20" s="74"/>
      <c r="J20" s="1480"/>
    </row>
    <row r="21" spans="1:11" ht="18.75" customHeight="1">
      <c r="A21" s="1480"/>
      <c r="B21" s="1871">
        <v>2</v>
      </c>
      <c r="C21" s="1445" t="s">
        <v>951</v>
      </c>
      <c r="D21" s="1875"/>
      <c r="E21" s="1875"/>
      <c r="F21" s="1875"/>
      <c r="G21" s="1877"/>
      <c r="H21" s="46"/>
      <c r="I21" s="74"/>
      <c r="J21" s="1480"/>
    </row>
    <row r="22" spans="1:11" ht="17.25" customHeight="1">
      <c r="A22" s="1480"/>
      <c r="B22" s="1871">
        <v>3</v>
      </c>
      <c r="C22" s="1442" t="s">
        <v>950</v>
      </c>
      <c r="D22" s="1442"/>
      <c r="E22" s="1442"/>
      <c r="F22" s="313"/>
      <c r="G22" s="313"/>
      <c r="H22" s="46"/>
      <c r="I22" s="74"/>
      <c r="J22" s="1183"/>
      <c r="K22" s="1183"/>
    </row>
    <row r="23" spans="1:11" ht="17.25" customHeight="1">
      <c r="A23" s="1480"/>
      <c r="B23" s="1872"/>
      <c r="C23" s="1183"/>
      <c r="D23" s="1183"/>
      <c r="E23" s="1183"/>
      <c r="F23" s="1183"/>
      <c r="G23" s="1183"/>
      <c r="H23" s="1183"/>
      <c r="I23" s="1183"/>
      <c r="J23" s="1183"/>
      <c r="K23" s="1183"/>
    </row>
    <row r="24" spans="1:11" ht="17.25" customHeight="1">
      <c r="A24" s="1480"/>
      <c r="B24" s="124" t="s">
        <v>1238</v>
      </c>
      <c r="C24" s="124"/>
      <c r="D24" s="124"/>
      <c r="E24" s="124"/>
      <c r="F24" s="124"/>
      <c r="G24" s="124"/>
      <c r="H24" s="124"/>
      <c r="I24" s="124"/>
      <c r="J24" s="1183"/>
      <c r="K24" s="1183"/>
    </row>
    <row r="25" spans="1:11" ht="17.25" customHeight="1">
      <c r="A25" s="1480"/>
      <c r="B25" s="124"/>
      <c r="C25" s="124"/>
      <c r="D25" s="124"/>
      <c r="E25" s="124"/>
      <c r="F25" s="124"/>
      <c r="G25" s="124"/>
      <c r="H25" s="124"/>
      <c r="I25" s="124"/>
      <c r="J25" s="1183"/>
      <c r="K25" s="1183"/>
    </row>
    <row r="26" spans="1:11">
      <c r="A26" s="1480"/>
      <c r="B26" s="124"/>
      <c r="C26" s="124"/>
      <c r="D26" s="124"/>
      <c r="E26" s="124"/>
      <c r="F26" s="124"/>
      <c r="G26" s="124"/>
      <c r="H26" s="124"/>
      <c r="I26" s="124"/>
      <c r="J26" s="1480"/>
    </row>
    <row r="27" spans="1:11" ht="44.25" customHeight="1">
      <c r="A27" s="1480"/>
      <c r="B27" s="124"/>
      <c r="C27" s="124"/>
      <c r="D27" s="124"/>
      <c r="E27" s="124"/>
      <c r="F27" s="124"/>
      <c r="G27" s="124"/>
      <c r="H27" s="124"/>
      <c r="I27" s="124"/>
      <c r="J27" s="1480"/>
    </row>
    <row r="28" spans="1:11">
      <c r="A28" s="1480"/>
      <c r="B28" s="1480"/>
      <c r="C28" s="1480"/>
      <c r="D28" s="1480"/>
      <c r="E28" s="1480"/>
      <c r="F28" s="1480"/>
      <c r="G28" s="1480"/>
      <c r="H28" s="1480"/>
      <c r="I28" s="1480"/>
      <c r="J28" s="1480"/>
    </row>
  </sheetData>
  <mergeCells count="28">
    <mergeCell ref="B4:I4"/>
    <mergeCell ref="C6:I6"/>
    <mergeCell ref="C7:I7"/>
    <mergeCell ref="B10:G10"/>
    <mergeCell ref="H10:I10"/>
    <mergeCell ref="C11:G11"/>
    <mergeCell ref="H11:I11"/>
    <mergeCell ref="C12:G12"/>
    <mergeCell ref="H12:I12"/>
    <mergeCell ref="C13:G13"/>
    <mergeCell ref="H13:I13"/>
    <mergeCell ref="C14:G14"/>
    <mergeCell ref="H14:I14"/>
    <mergeCell ref="C15:G15"/>
    <mergeCell ref="H15:I15"/>
    <mergeCell ref="C16:G16"/>
    <mergeCell ref="H16:I16"/>
    <mergeCell ref="B19:G19"/>
    <mergeCell ref="C20:G20"/>
    <mergeCell ref="H20:I20"/>
    <mergeCell ref="C21:G21"/>
    <mergeCell ref="H21:I21"/>
    <mergeCell ref="C22:G22"/>
    <mergeCell ref="H22:I22"/>
    <mergeCell ref="B11:B12"/>
    <mergeCell ref="B13:B14"/>
    <mergeCell ref="B15:B16"/>
    <mergeCell ref="B24:I27"/>
  </mergeCells>
  <phoneticPr fontId="6"/>
  <dataValidations count="1">
    <dataValidation type="list" allowBlank="1" showDropDown="0" showInputMessage="1" showErrorMessage="1" sqref="H11:I16 H20:I22">
      <formula1>"✓"</formula1>
    </dataValidation>
  </dataValidations>
  <pageMargins left="0.7" right="0.7" top="0.75" bottom="0.75" header="0.3" footer="0.3"/>
  <pageSetup paperSize="9" fitToWidth="1" fitToHeight="1" orientation="portrait" usePrinterDefaults="1"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A1:AH18"/>
  <sheetViews>
    <sheetView view="pageBreakPreview" zoomScaleSheetLayoutView="100" workbookViewId="0">
      <selection sqref="A1:AH1"/>
    </sheetView>
  </sheetViews>
  <sheetFormatPr defaultColWidth="9" defaultRowHeight="13.5"/>
  <cols>
    <col min="1" max="6" width="2.5" style="136" customWidth="1"/>
    <col min="7" max="7" width="6.5" style="136" customWidth="1"/>
    <col min="8" max="34" width="2.5" style="136" customWidth="1"/>
    <col min="35" max="51" width="3.625" style="136" customWidth="1"/>
    <col min="52" max="16384" width="9" style="136"/>
  </cols>
  <sheetData>
    <row r="1" spans="1:34" ht="20.100000000000001" customHeight="1">
      <c r="A1" s="1880"/>
      <c r="B1" s="1880"/>
      <c r="C1" s="1880"/>
      <c r="D1" s="1880"/>
      <c r="E1" s="1880"/>
      <c r="F1" s="1880"/>
      <c r="G1" s="1880"/>
      <c r="H1" s="1880"/>
      <c r="I1" s="1880"/>
      <c r="J1" s="1880"/>
      <c r="K1" s="1880"/>
      <c r="L1" s="1880"/>
      <c r="M1" s="1880"/>
      <c r="N1" s="1880"/>
      <c r="O1" s="1880"/>
      <c r="P1" s="1880"/>
      <c r="Q1" s="1880"/>
      <c r="R1" s="1880"/>
      <c r="S1" s="1880"/>
      <c r="T1" s="1880"/>
      <c r="U1" s="1880"/>
      <c r="V1" s="1880"/>
      <c r="W1" s="1880"/>
      <c r="X1" s="1880"/>
      <c r="Y1" s="1880"/>
      <c r="Z1" s="1880"/>
      <c r="AA1" s="1880"/>
      <c r="AB1" s="1880"/>
      <c r="AC1" s="1880"/>
      <c r="AD1" s="1880"/>
      <c r="AE1" s="1880"/>
      <c r="AF1" s="1880"/>
      <c r="AG1" s="1880"/>
      <c r="AH1" s="1880"/>
    </row>
    <row r="2" spans="1:34" ht="20.100000000000001" customHeight="1">
      <c r="A2" s="363" t="s">
        <v>806</v>
      </c>
      <c r="B2" s="363"/>
      <c r="C2" s="363"/>
      <c r="D2" s="363"/>
      <c r="E2" s="363"/>
      <c r="F2" s="363"/>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s="363"/>
      <c r="AG2" s="363"/>
      <c r="AH2" s="363"/>
    </row>
    <row r="3" spans="1:34" ht="20.100000000000001" customHeight="1">
      <c r="A3" s="45"/>
      <c r="B3" s="45"/>
      <c r="C3" s="45"/>
      <c r="D3" s="45"/>
      <c r="E3" s="45"/>
      <c r="F3" s="45"/>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row>
    <row r="4" spans="1:34" ht="20.100000000000001" customHeight="1">
      <c r="A4" s="305" t="s">
        <v>139</v>
      </c>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row>
    <row r="5" spans="1:34" ht="20.100000000000001" customHeight="1">
      <c r="A5" s="110"/>
      <c r="B5" s="110"/>
      <c r="C5" s="110"/>
      <c r="D5" s="110"/>
      <c r="E5" s="110"/>
      <c r="F5" s="110"/>
      <c r="G5" s="110"/>
      <c r="H5" s="110"/>
      <c r="I5" s="110"/>
      <c r="J5" s="110"/>
      <c r="K5" s="110"/>
      <c r="L5" s="110"/>
      <c r="M5" s="110"/>
      <c r="N5" s="110"/>
      <c r="O5" s="110"/>
      <c r="P5" s="110"/>
      <c r="Q5" s="110"/>
      <c r="R5" s="110"/>
      <c r="S5" s="110"/>
      <c r="T5" s="110"/>
      <c r="U5" s="110"/>
      <c r="V5" s="110"/>
      <c r="W5" s="110"/>
      <c r="X5" s="110"/>
      <c r="Y5" s="110"/>
      <c r="Z5" s="110"/>
      <c r="AA5" s="110"/>
      <c r="AB5" s="110"/>
      <c r="AC5" s="110"/>
      <c r="AD5" s="110"/>
      <c r="AE5" s="110"/>
      <c r="AF5" s="110"/>
      <c r="AG5" s="110"/>
      <c r="AH5" s="110"/>
    </row>
    <row r="6" spans="1:34" ht="39.950000000000003" customHeight="1">
      <c r="A6" s="1881" t="s">
        <v>489</v>
      </c>
      <c r="B6" s="1883"/>
      <c r="C6" s="1883"/>
      <c r="D6" s="1883"/>
      <c r="E6" s="1883"/>
      <c r="F6" s="1883"/>
      <c r="G6" s="1883"/>
      <c r="H6" s="1826"/>
      <c r="I6" s="1403"/>
      <c r="J6" s="1403"/>
      <c r="K6" s="1403"/>
      <c r="L6" s="1403"/>
      <c r="M6" s="1403"/>
      <c r="N6" s="1403"/>
      <c r="O6" s="1403"/>
      <c r="P6" s="1403"/>
      <c r="Q6" s="1403"/>
      <c r="R6" s="1403"/>
      <c r="S6" s="1403"/>
      <c r="T6" s="1403"/>
      <c r="U6" s="1403"/>
      <c r="V6" s="1403"/>
      <c r="W6" s="1403"/>
      <c r="X6" s="1403"/>
      <c r="Y6" s="1403"/>
      <c r="Z6" s="1403"/>
      <c r="AA6" s="1403"/>
      <c r="AB6" s="1403"/>
      <c r="AC6" s="1403"/>
      <c r="AD6" s="1403"/>
      <c r="AE6" s="1403"/>
      <c r="AF6" s="1403"/>
      <c r="AG6" s="1403"/>
      <c r="AH6" s="1834"/>
    </row>
    <row r="7" spans="1:34" ht="39.950000000000003" customHeight="1">
      <c r="A7" s="1388" t="s">
        <v>1037</v>
      </c>
      <c r="B7" s="220"/>
      <c r="C7" s="220"/>
      <c r="D7" s="220"/>
      <c r="E7" s="220"/>
      <c r="F7" s="220"/>
      <c r="G7" s="220"/>
      <c r="H7" s="46" t="s">
        <v>1185</v>
      </c>
      <c r="I7" s="55"/>
      <c r="J7" s="55"/>
      <c r="K7" s="55"/>
      <c r="L7" s="55"/>
      <c r="M7" s="55"/>
      <c r="N7" s="55"/>
      <c r="O7" s="55"/>
      <c r="P7" s="55"/>
      <c r="Q7" s="55"/>
      <c r="R7" s="55"/>
      <c r="S7" s="55"/>
      <c r="T7" s="55"/>
      <c r="U7" s="55"/>
      <c r="V7" s="55"/>
      <c r="W7" s="55"/>
      <c r="X7" s="55"/>
      <c r="Y7" s="55"/>
      <c r="Z7" s="55"/>
      <c r="AA7" s="55"/>
      <c r="AB7" s="55"/>
      <c r="AC7" s="55"/>
      <c r="AD7" s="55"/>
      <c r="AE7" s="55"/>
      <c r="AF7" s="55"/>
      <c r="AG7" s="55"/>
      <c r="AH7" s="1601"/>
    </row>
    <row r="8" spans="1:34" ht="39.950000000000003" customHeight="1">
      <c r="A8" s="1882" t="s">
        <v>1250</v>
      </c>
      <c r="B8" s="1825"/>
      <c r="C8" s="1825"/>
      <c r="D8" s="1825"/>
      <c r="E8" s="1825"/>
      <c r="F8" s="1825"/>
      <c r="G8" s="1825"/>
      <c r="H8" s="1825"/>
      <c r="I8" s="1825"/>
      <c r="J8" s="1825"/>
      <c r="K8" s="1825"/>
      <c r="L8" s="1825"/>
      <c r="M8" s="1825"/>
      <c r="N8" s="1825"/>
      <c r="O8" s="1825"/>
      <c r="P8" s="1825"/>
      <c r="Q8" s="1825"/>
      <c r="R8" s="1825"/>
      <c r="S8" s="1825" t="s">
        <v>1249</v>
      </c>
      <c r="T8" s="1825"/>
      <c r="U8" s="1825"/>
      <c r="V8" s="1825"/>
      <c r="W8" s="1825"/>
      <c r="X8" s="1825"/>
      <c r="Y8" s="1825"/>
      <c r="Z8" s="1825"/>
      <c r="AA8" s="1886" t="s">
        <v>1248</v>
      </c>
      <c r="AB8" s="1886"/>
      <c r="AC8" s="1886"/>
      <c r="AD8" s="1886"/>
      <c r="AE8" s="1886"/>
      <c r="AF8" s="1886"/>
      <c r="AG8" s="1886"/>
      <c r="AH8" s="1888"/>
    </row>
    <row r="9" spans="1:34" ht="39.950000000000003" customHeight="1">
      <c r="A9" s="1391">
        <v>1</v>
      </c>
      <c r="B9" s="47"/>
      <c r="C9" s="1884"/>
      <c r="D9" s="1884"/>
      <c r="E9" s="1884"/>
      <c r="F9" s="1884"/>
      <c r="G9" s="1884"/>
      <c r="H9" s="1884"/>
      <c r="I9" s="1884"/>
      <c r="J9" s="1884"/>
      <c r="K9" s="1884"/>
      <c r="L9" s="1884"/>
      <c r="M9" s="1884"/>
      <c r="N9" s="1884"/>
      <c r="O9" s="1884"/>
      <c r="P9" s="1884"/>
      <c r="Q9" s="1884"/>
      <c r="R9" s="1884"/>
      <c r="S9" s="47" t="s">
        <v>532</v>
      </c>
      <c r="T9" s="47"/>
      <c r="U9" s="47"/>
      <c r="V9" s="47"/>
      <c r="W9" s="47"/>
      <c r="X9" s="47"/>
      <c r="Y9" s="47"/>
      <c r="Z9" s="47"/>
      <c r="AA9" s="82" t="s">
        <v>1116</v>
      </c>
      <c r="AB9" s="82"/>
      <c r="AC9" s="82"/>
      <c r="AD9" s="82"/>
      <c r="AE9" s="82"/>
      <c r="AF9" s="82"/>
      <c r="AG9" s="82"/>
      <c r="AH9" s="1889"/>
    </row>
    <row r="10" spans="1:34" ht="39.950000000000003" customHeight="1">
      <c r="A10" s="1391">
        <v>2</v>
      </c>
      <c r="B10" s="47"/>
      <c r="C10" s="1884"/>
      <c r="D10" s="1884"/>
      <c r="E10" s="1884"/>
      <c r="F10" s="1884"/>
      <c r="G10" s="1884"/>
      <c r="H10" s="1884"/>
      <c r="I10" s="1884"/>
      <c r="J10" s="1884"/>
      <c r="K10" s="1884"/>
      <c r="L10" s="1884"/>
      <c r="M10" s="1884"/>
      <c r="N10" s="1884"/>
      <c r="O10" s="1884"/>
      <c r="P10" s="1884"/>
      <c r="Q10" s="1884"/>
      <c r="R10" s="1884"/>
      <c r="S10" s="47" t="s">
        <v>532</v>
      </c>
      <c r="T10" s="47"/>
      <c r="U10" s="47"/>
      <c r="V10" s="47"/>
      <c r="W10" s="47"/>
      <c r="X10" s="47"/>
      <c r="Y10" s="47"/>
      <c r="Z10" s="47"/>
      <c r="AA10" s="82" t="s">
        <v>1116</v>
      </c>
      <c r="AB10" s="82"/>
      <c r="AC10" s="82"/>
      <c r="AD10" s="82"/>
      <c r="AE10" s="82"/>
      <c r="AF10" s="82"/>
      <c r="AG10" s="82"/>
      <c r="AH10" s="1889"/>
    </row>
    <row r="11" spans="1:34" ht="39.950000000000003" customHeight="1">
      <c r="A11" s="1803">
        <v>3</v>
      </c>
      <c r="B11" s="1816"/>
      <c r="C11" s="1885"/>
      <c r="D11" s="1885"/>
      <c r="E11" s="1885"/>
      <c r="F11" s="1885"/>
      <c r="G11" s="1885"/>
      <c r="H11" s="1885"/>
      <c r="I11" s="1885"/>
      <c r="J11" s="1885"/>
      <c r="K11" s="1885"/>
      <c r="L11" s="1885"/>
      <c r="M11" s="1885"/>
      <c r="N11" s="1885"/>
      <c r="O11" s="1885"/>
      <c r="P11" s="1885"/>
      <c r="Q11" s="1885"/>
      <c r="R11" s="1885"/>
      <c r="S11" s="1816" t="s">
        <v>532</v>
      </c>
      <c r="T11" s="1816"/>
      <c r="U11" s="1816"/>
      <c r="V11" s="1816"/>
      <c r="W11" s="1816"/>
      <c r="X11" s="1816"/>
      <c r="Y11" s="1816"/>
      <c r="Z11" s="1816"/>
      <c r="AA11" s="1887" t="s">
        <v>1116</v>
      </c>
      <c r="AB11" s="1887"/>
      <c r="AC11" s="1887"/>
      <c r="AD11" s="1887"/>
      <c r="AE11" s="1887"/>
      <c r="AF11" s="1887"/>
      <c r="AG11" s="1887"/>
      <c r="AH11" s="1890"/>
    </row>
    <row r="13" spans="1:34" ht="17.25" customHeight="1">
      <c r="A13" s="58" t="s">
        <v>690</v>
      </c>
      <c r="B13" s="58">
        <v>1</v>
      </c>
      <c r="C13" s="52" t="s">
        <v>371</v>
      </c>
      <c r="D13" s="52"/>
      <c r="E13" s="52"/>
      <c r="F13" s="52"/>
      <c r="G13" s="52"/>
      <c r="H13" s="52"/>
      <c r="I13" s="52"/>
      <c r="J13" s="52"/>
      <c r="K13" s="52"/>
      <c r="L13" s="52"/>
      <c r="M13" s="52"/>
      <c r="N13" s="52"/>
      <c r="O13" s="52"/>
      <c r="P13" s="52"/>
      <c r="Q13" s="52"/>
      <c r="R13" s="52"/>
      <c r="S13" s="52"/>
      <c r="T13" s="52"/>
      <c r="U13" s="52"/>
      <c r="V13" s="52"/>
      <c r="W13" s="52"/>
      <c r="X13" s="52"/>
      <c r="Y13" s="52"/>
      <c r="Z13" s="52"/>
      <c r="AA13" s="52"/>
      <c r="AB13" s="52"/>
      <c r="AC13" s="52"/>
      <c r="AD13" s="52"/>
      <c r="AE13" s="52"/>
      <c r="AF13" s="52"/>
      <c r="AG13" s="52"/>
      <c r="AH13" s="52"/>
    </row>
    <row r="14" spans="1:34" ht="17.25" customHeight="1">
      <c r="A14" s="58"/>
      <c r="B14" s="58">
        <v>2</v>
      </c>
      <c r="C14" s="44" t="s">
        <v>1247</v>
      </c>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58"/>
    </row>
    <row r="15" spans="1:34" ht="17.25" customHeight="1">
      <c r="A15" s="58"/>
      <c r="B15" s="58"/>
      <c r="C15" s="58" t="s">
        <v>1245</v>
      </c>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row>
    <row r="16" spans="1:34" ht="17.25" customHeight="1">
      <c r="A16" s="58"/>
      <c r="B16" s="58">
        <v>3</v>
      </c>
      <c r="C16" s="58" t="s">
        <v>1244</v>
      </c>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row>
    <row r="17" spans="1:34" ht="17.25" customHeight="1">
      <c r="A17" s="58"/>
      <c r="B17" s="58">
        <v>4</v>
      </c>
      <c r="C17" s="58" t="s">
        <v>1243</v>
      </c>
      <c r="D17" s="52"/>
      <c r="E17" s="52"/>
      <c r="F17" s="52"/>
      <c r="G17" s="52"/>
      <c r="H17" s="52"/>
      <c r="I17" s="52"/>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row>
    <row r="18" spans="1:34" ht="17.25" customHeight="1">
      <c r="A18" s="58"/>
      <c r="B18" s="58"/>
      <c r="C18" s="58" t="s">
        <v>461</v>
      </c>
      <c r="D18" s="52"/>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row>
    <row r="20" spans="1:34" ht="24.95" customHeight="1"/>
    <row r="21" spans="1:34" ht="24.95" customHeight="1"/>
    <row r="22" spans="1:34" ht="24.95" customHeight="1"/>
    <row r="23" spans="1:34" ht="24.95" customHeight="1"/>
    <row r="24" spans="1:34" ht="24.95" customHeight="1"/>
    <row r="25" spans="1:34" ht="24.95" customHeight="1"/>
    <row r="26" spans="1:34" ht="24.95" customHeight="1"/>
    <row r="27" spans="1:34" ht="24.95" customHeight="1"/>
    <row r="28" spans="1:34" ht="24.95" customHeight="1"/>
    <row r="29" spans="1:34" ht="24.95" customHeight="1"/>
    <row r="30" spans="1:34" ht="24.95" customHeight="1"/>
    <row r="31" spans="1:34" ht="24.95" customHeight="1"/>
    <row r="32" spans="1:34" ht="24.95" customHeight="1"/>
    <row r="33" ht="24.95" customHeight="1"/>
    <row r="34" ht="24.95" customHeight="1"/>
    <row r="35" ht="24.95" customHeight="1"/>
    <row r="36" ht="24.95" customHeight="1"/>
  </sheetData>
  <mergeCells count="26">
    <mergeCell ref="A1:AH1"/>
    <mergeCell ref="A2:AH2"/>
    <mergeCell ref="A3:AH3"/>
    <mergeCell ref="A4:AH4"/>
    <mergeCell ref="A5:AH5"/>
    <mergeCell ref="A6:G6"/>
    <mergeCell ref="H6:AH6"/>
    <mergeCell ref="A7:G7"/>
    <mergeCell ref="H7:AH7"/>
    <mergeCell ref="A8:R8"/>
    <mergeCell ref="S8:Z8"/>
    <mergeCell ref="AA8:AH8"/>
    <mergeCell ref="A9:B9"/>
    <mergeCell ref="C9:R9"/>
    <mergeCell ref="S9:Z9"/>
    <mergeCell ref="AA9:AH9"/>
    <mergeCell ref="A10:B10"/>
    <mergeCell ref="C10:R10"/>
    <mergeCell ref="S10:Z10"/>
    <mergeCell ref="AA10:AH10"/>
    <mergeCell ref="A11:B11"/>
    <mergeCell ref="C11:R11"/>
    <mergeCell ref="S11:Z11"/>
    <mergeCell ref="AA11:AH11"/>
    <mergeCell ref="C13:AH13"/>
    <mergeCell ref="C14:AG14"/>
  </mergeCells>
  <phoneticPr fontId="6"/>
  <printOptions horizontalCentered="1"/>
  <pageMargins left="0.78740157480314965" right="0.78740157480314965" top="0.78740157480314965" bottom="0.78740157480314965" header="0.39370078740157483" footer="0.39370078740157483"/>
  <pageSetup paperSize="9" fitToWidth="1" fitToHeight="1" orientation="portrait" usePrinterDefaults="1"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E71"/>
  <sheetViews>
    <sheetView view="pageBreakPreview" topLeftCell="A52" zoomScaleNormal="110" zoomScaleSheetLayoutView="100" workbookViewId="0"/>
  </sheetViews>
  <sheetFormatPr defaultColWidth="4" defaultRowHeight="13.5"/>
  <cols>
    <col min="1" max="1" width="2.875" style="42" customWidth="1"/>
    <col min="2" max="2" width="2.625" style="42" customWidth="1"/>
    <col min="3" max="3" width="10.625" style="42" customWidth="1"/>
    <col min="4" max="8" width="4.625" style="42" customWidth="1"/>
    <col min="9" max="9" width="7.625" style="42" customWidth="1"/>
    <col min="10" max="18" width="4.625" style="42" customWidth="1"/>
    <col min="19" max="20" width="7.625" style="42" customWidth="1"/>
    <col min="21" max="25" width="4.625" style="42" customWidth="1"/>
    <col min="26" max="26" width="2" style="42" customWidth="1"/>
    <col min="27" max="257" width="4" style="42"/>
    <col min="258" max="258" width="2.875" style="42" customWidth="1"/>
    <col min="259" max="259" width="2.375" style="42" customWidth="1"/>
    <col min="260" max="260" width="7.375" style="42" customWidth="1"/>
    <col min="261" max="263" width="4" style="42"/>
    <col min="264" max="264" width="3.625" style="42" customWidth="1"/>
    <col min="265" max="265" width="4" style="42"/>
    <col min="266" max="266" width="7.375" style="42" customWidth="1"/>
    <col min="267" max="275" width="4" style="42"/>
    <col min="276" max="277" width="6.875" style="42" customWidth="1"/>
    <col min="278" max="279" width="4" style="42"/>
    <col min="280" max="280" width="4.125" style="42" customWidth="1"/>
    <col min="281" max="281" width="2.375" style="42" customWidth="1"/>
    <col min="282" max="282" width="3.375" style="42" customWidth="1"/>
    <col min="283" max="513" width="4" style="42"/>
    <col min="514" max="514" width="2.875" style="42" customWidth="1"/>
    <col min="515" max="515" width="2.375" style="42" customWidth="1"/>
    <col min="516" max="516" width="7.375" style="42" customWidth="1"/>
    <col min="517" max="519" width="4" style="42"/>
    <col min="520" max="520" width="3.625" style="42" customWidth="1"/>
    <col min="521" max="521" width="4" style="42"/>
    <col min="522" max="522" width="7.375" style="42" customWidth="1"/>
    <col min="523" max="531" width="4" style="42"/>
    <col min="532" max="533" width="6.875" style="42" customWidth="1"/>
    <col min="534" max="535" width="4" style="42"/>
    <col min="536" max="536" width="4.125" style="42" customWidth="1"/>
    <col min="537" max="537" width="2.375" style="42" customWidth="1"/>
    <col min="538" max="538" width="3.375" style="42" customWidth="1"/>
    <col min="539" max="769" width="4" style="42"/>
    <col min="770" max="770" width="2.875" style="42" customWidth="1"/>
    <col min="771" max="771" width="2.375" style="42" customWidth="1"/>
    <col min="772" max="772" width="7.375" style="42" customWidth="1"/>
    <col min="773" max="775" width="4" style="42"/>
    <col min="776" max="776" width="3.625" style="42" customWidth="1"/>
    <col min="777" max="777" width="4" style="42"/>
    <col min="778" max="778" width="7.375" style="42" customWidth="1"/>
    <col min="779" max="787" width="4" style="42"/>
    <col min="788" max="789" width="6.875" style="42" customWidth="1"/>
    <col min="790" max="791" width="4" style="42"/>
    <col min="792" max="792" width="4.125" style="42" customWidth="1"/>
    <col min="793" max="793" width="2.375" style="42" customWidth="1"/>
    <col min="794" max="794" width="3.375" style="42" customWidth="1"/>
    <col min="795" max="1025" width="4" style="42"/>
    <col min="1026" max="1026" width="2.875" style="42" customWidth="1"/>
    <col min="1027" max="1027" width="2.375" style="42" customWidth="1"/>
    <col min="1028" max="1028" width="7.375" style="42" customWidth="1"/>
    <col min="1029" max="1031" width="4" style="42"/>
    <col min="1032" max="1032" width="3.625" style="42" customWidth="1"/>
    <col min="1033" max="1033" width="4" style="42"/>
    <col min="1034" max="1034" width="7.375" style="42" customWidth="1"/>
    <col min="1035" max="1043" width="4" style="42"/>
    <col min="1044" max="1045" width="6.875" style="42" customWidth="1"/>
    <col min="1046" max="1047" width="4" style="42"/>
    <col min="1048" max="1048" width="4.125" style="42" customWidth="1"/>
    <col min="1049" max="1049" width="2.375" style="42" customWidth="1"/>
    <col min="1050" max="1050" width="3.375" style="42" customWidth="1"/>
    <col min="1051" max="1281" width="4" style="42"/>
    <col min="1282" max="1282" width="2.875" style="42" customWidth="1"/>
    <col min="1283" max="1283" width="2.375" style="42" customWidth="1"/>
    <col min="1284" max="1284" width="7.375" style="42" customWidth="1"/>
    <col min="1285" max="1287" width="4" style="42"/>
    <col min="1288" max="1288" width="3.625" style="42" customWidth="1"/>
    <col min="1289" max="1289" width="4" style="42"/>
    <col min="1290" max="1290" width="7.375" style="42" customWidth="1"/>
    <col min="1291" max="1299" width="4" style="42"/>
    <col min="1300" max="1301" width="6.875" style="42" customWidth="1"/>
    <col min="1302" max="1303" width="4" style="42"/>
    <col min="1304" max="1304" width="4.125" style="42" customWidth="1"/>
    <col min="1305" max="1305" width="2.375" style="42" customWidth="1"/>
    <col min="1306" max="1306" width="3.375" style="42" customWidth="1"/>
    <col min="1307" max="1537" width="4" style="42"/>
    <col min="1538" max="1538" width="2.875" style="42" customWidth="1"/>
    <col min="1539" max="1539" width="2.375" style="42" customWidth="1"/>
    <col min="1540" max="1540" width="7.375" style="42" customWidth="1"/>
    <col min="1541" max="1543" width="4" style="42"/>
    <col min="1544" max="1544" width="3.625" style="42" customWidth="1"/>
    <col min="1545" max="1545" width="4" style="42"/>
    <col min="1546" max="1546" width="7.375" style="42" customWidth="1"/>
    <col min="1547" max="1555" width="4" style="42"/>
    <col min="1556" max="1557" width="6.875" style="42" customWidth="1"/>
    <col min="1558" max="1559" width="4" style="42"/>
    <col min="1560" max="1560" width="4.125" style="42" customWidth="1"/>
    <col min="1561" max="1561" width="2.375" style="42" customWidth="1"/>
    <col min="1562" max="1562" width="3.375" style="42" customWidth="1"/>
    <col min="1563" max="1793" width="4" style="42"/>
    <col min="1794" max="1794" width="2.875" style="42" customWidth="1"/>
    <col min="1795" max="1795" width="2.375" style="42" customWidth="1"/>
    <col min="1796" max="1796" width="7.375" style="42" customWidth="1"/>
    <col min="1797" max="1799" width="4" style="42"/>
    <col min="1800" max="1800" width="3.625" style="42" customWidth="1"/>
    <col min="1801" max="1801" width="4" style="42"/>
    <col min="1802" max="1802" width="7.375" style="42" customWidth="1"/>
    <col min="1803" max="1811" width="4" style="42"/>
    <col min="1812" max="1813" width="6.875" style="42" customWidth="1"/>
    <col min="1814" max="1815" width="4" style="42"/>
    <col min="1816" max="1816" width="4.125" style="42" customWidth="1"/>
    <col min="1817" max="1817" width="2.375" style="42" customWidth="1"/>
    <col min="1818" max="1818" width="3.375" style="42" customWidth="1"/>
    <col min="1819" max="2049" width="4" style="42"/>
    <col min="2050" max="2050" width="2.875" style="42" customWidth="1"/>
    <col min="2051" max="2051" width="2.375" style="42" customWidth="1"/>
    <col min="2052" max="2052" width="7.375" style="42" customWidth="1"/>
    <col min="2053" max="2055" width="4" style="42"/>
    <col min="2056" max="2056" width="3.625" style="42" customWidth="1"/>
    <col min="2057" max="2057" width="4" style="42"/>
    <col min="2058" max="2058" width="7.375" style="42" customWidth="1"/>
    <col min="2059" max="2067" width="4" style="42"/>
    <col min="2068" max="2069" width="6.875" style="42" customWidth="1"/>
    <col min="2070" max="2071" width="4" style="42"/>
    <col min="2072" max="2072" width="4.125" style="42" customWidth="1"/>
    <col min="2073" max="2073" width="2.375" style="42" customWidth="1"/>
    <col min="2074" max="2074" width="3.375" style="42" customWidth="1"/>
    <col min="2075" max="2305" width="4" style="42"/>
    <col min="2306" max="2306" width="2.875" style="42" customWidth="1"/>
    <col min="2307" max="2307" width="2.375" style="42" customWidth="1"/>
    <col min="2308" max="2308" width="7.375" style="42" customWidth="1"/>
    <col min="2309" max="2311" width="4" style="42"/>
    <col min="2312" max="2312" width="3.625" style="42" customWidth="1"/>
    <col min="2313" max="2313" width="4" style="42"/>
    <col min="2314" max="2314" width="7.375" style="42" customWidth="1"/>
    <col min="2315" max="2323" width="4" style="42"/>
    <col min="2324" max="2325" width="6.875" style="42" customWidth="1"/>
    <col min="2326" max="2327" width="4" style="42"/>
    <col min="2328" max="2328" width="4.125" style="42" customWidth="1"/>
    <col min="2329" max="2329" width="2.375" style="42" customWidth="1"/>
    <col min="2330" max="2330" width="3.375" style="42" customWidth="1"/>
    <col min="2331" max="2561" width="4" style="42"/>
    <col min="2562" max="2562" width="2.875" style="42" customWidth="1"/>
    <col min="2563" max="2563" width="2.375" style="42" customWidth="1"/>
    <col min="2564" max="2564" width="7.375" style="42" customWidth="1"/>
    <col min="2565" max="2567" width="4" style="42"/>
    <col min="2568" max="2568" width="3.625" style="42" customWidth="1"/>
    <col min="2569" max="2569" width="4" style="42"/>
    <col min="2570" max="2570" width="7.375" style="42" customWidth="1"/>
    <col min="2571" max="2579" width="4" style="42"/>
    <col min="2580" max="2581" width="6.875" style="42" customWidth="1"/>
    <col min="2582" max="2583" width="4" style="42"/>
    <col min="2584" max="2584" width="4.125" style="42" customWidth="1"/>
    <col min="2585" max="2585" width="2.375" style="42" customWidth="1"/>
    <col min="2586" max="2586" width="3.375" style="42" customWidth="1"/>
    <col min="2587" max="2817" width="4" style="42"/>
    <col min="2818" max="2818" width="2.875" style="42" customWidth="1"/>
    <col min="2819" max="2819" width="2.375" style="42" customWidth="1"/>
    <col min="2820" max="2820" width="7.375" style="42" customWidth="1"/>
    <col min="2821" max="2823" width="4" style="42"/>
    <col min="2824" max="2824" width="3.625" style="42" customWidth="1"/>
    <col min="2825" max="2825" width="4" style="42"/>
    <col min="2826" max="2826" width="7.375" style="42" customWidth="1"/>
    <col min="2827" max="2835" width="4" style="42"/>
    <col min="2836" max="2837" width="6.875" style="42" customWidth="1"/>
    <col min="2838" max="2839" width="4" style="42"/>
    <col min="2840" max="2840" width="4.125" style="42" customWidth="1"/>
    <col min="2841" max="2841" width="2.375" style="42" customWidth="1"/>
    <col min="2842" max="2842" width="3.375" style="42" customWidth="1"/>
    <col min="2843" max="3073" width="4" style="42"/>
    <col min="3074" max="3074" width="2.875" style="42" customWidth="1"/>
    <col min="3075" max="3075" width="2.375" style="42" customWidth="1"/>
    <col min="3076" max="3076" width="7.375" style="42" customWidth="1"/>
    <col min="3077" max="3079" width="4" style="42"/>
    <col min="3080" max="3080" width="3.625" style="42" customWidth="1"/>
    <col min="3081" max="3081" width="4" style="42"/>
    <col min="3082" max="3082" width="7.375" style="42" customWidth="1"/>
    <col min="3083" max="3091" width="4" style="42"/>
    <col min="3092" max="3093" width="6.875" style="42" customWidth="1"/>
    <col min="3094" max="3095" width="4" style="42"/>
    <col min="3096" max="3096" width="4.125" style="42" customWidth="1"/>
    <col min="3097" max="3097" width="2.375" style="42" customWidth="1"/>
    <col min="3098" max="3098" width="3.375" style="42" customWidth="1"/>
    <col min="3099" max="3329" width="4" style="42"/>
    <col min="3330" max="3330" width="2.875" style="42" customWidth="1"/>
    <col min="3331" max="3331" width="2.375" style="42" customWidth="1"/>
    <col min="3332" max="3332" width="7.375" style="42" customWidth="1"/>
    <col min="3333" max="3335" width="4" style="42"/>
    <col min="3336" max="3336" width="3.625" style="42" customWidth="1"/>
    <col min="3337" max="3337" width="4" style="42"/>
    <col min="3338" max="3338" width="7.375" style="42" customWidth="1"/>
    <col min="3339" max="3347" width="4" style="42"/>
    <col min="3348" max="3349" width="6.875" style="42" customWidth="1"/>
    <col min="3350" max="3351" width="4" style="42"/>
    <col min="3352" max="3352" width="4.125" style="42" customWidth="1"/>
    <col min="3353" max="3353" width="2.375" style="42" customWidth="1"/>
    <col min="3354" max="3354" width="3.375" style="42" customWidth="1"/>
    <col min="3355" max="3585" width="4" style="42"/>
    <col min="3586" max="3586" width="2.875" style="42" customWidth="1"/>
    <col min="3587" max="3587" width="2.375" style="42" customWidth="1"/>
    <col min="3588" max="3588" width="7.375" style="42" customWidth="1"/>
    <col min="3589" max="3591" width="4" style="42"/>
    <col min="3592" max="3592" width="3.625" style="42" customWidth="1"/>
    <col min="3593" max="3593" width="4" style="42"/>
    <col min="3594" max="3594" width="7.375" style="42" customWidth="1"/>
    <col min="3595" max="3603" width="4" style="42"/>
    <col min="3604" max="3605" width="6.875" style="42" customWidth="1"/>
    <col min="3606" max="3607" width="4" style="42"/>
    <col min="3608" max="3608" width="4.125" style="42" customWidth="1"/>
    <col min="3609" max="3609" width="2.375" style="42" customWidth="1"/>
    <col min="3610" max="3610" width="3.375" style="42" customWidth="1"/>
    <col min="3611" max="3841" width="4" style="42"/>
    <col min="3842" max="3842" width="2.875" style="42" customWidth="1"/>
    <col min="3843" max="3843" width="2.375" style="42" customWidth="1"/>
    <col min="3844" max="3844" width="7.375" style="42" customWidth="1"/>
    <col min="3845" max="3847" width="4" style="42"/>
    <col min="3848" max="3848" width="3.625" style="42" customWidth="1"/>
    <col min="3849" max="3849" width="4" style="42"/>
    <col min="3850" max="3850" width="7.375" style="42" customWidth="1"/>
    <col min="3851" max="3859" width="4" style="42"/>
    <col min="3860" max="3861" width="6.875" style="42" customWidth="1"/>
    <col min="3862" max="3863" width="4" style="42"/>
    <col min="3864" max="3864" width="4.125" style="42" customWidth="1"/>
    <col min="3865" max="3865" width="2.375" style="42" customWidth="1"/>
    <col min="3866" max="3866" width="3.375" style="42" customWidth="1"/>
    <col min="3867" max="4097" width="4" style="42"/>
    <col min="4098" max="4098" width="2.875" style="42" customWidth="1"/>
    <col min="4099" max="4099" width="2.375" style="42" customWidth="1"/>
    <col min="4100" max="4100" width="7.375" style="42" customWidth="1"/>
    <col min="4101" max="4103" width="4" style="42"/>
    <col min="4104" max="4104" width="3.625" style="42" customWidth="1"/>
    <col min="4105" max="4105" width="4" style="42"/>
    <col min="4106" max="4106" width="7.375" style="42" customWidth="1"/>
    <col min="4107" max="4115" width="4" style="42"/>
    <col min="4116" max="4117" width="6.875" style="42" customWidth="1"/>
    <col min="4118" max="4119" width="4" style="42"/>
    <col min="4120" max="4120" width="4.125" style="42" customWidth="1"/>
    <col min="4121" max="4121" width="2.375" style="42" customWidth="1"/>
    <col min="4122" max="4122" width="3.375" style="42" customWidth="1"/>
    <col min="4123" max="4353" width="4" style="42"/>
    <col min="4354" max="4354" width="2.875" style="42" customWidth="1"/>
    <col min="4355" max="4355" width="2.375" style="42" customWidth="1"/>
    <col min="4356" max="4356" width="7.375" style="42" customWidth="1"/>
    <col min="4357" max="4359" width="4" style="42"/>
    <col min="4360" max="4360" width="3.625" style="42" customWidth="1"/>
    <col min="4361" max="4361" width="4" style="42"/>
    <col min="4362" max="4362" width="7.375" style="42" customWidth="1"/>
    <col min="4363" max="4371" width="4" style="42"/>
    <col min="4372" max="4373" width="6.875" style="42" customWidth="1"/>
    <col min="4374" max="4375" width="4" style="42"/>
    <col min="4376" max="4376" width="4.125" style="42" customWidth="1"/>
    <col min="4377" max="4377" width="2.375" style="42" customWidth="1"/>
    <col min="4378" max="4378" width="3.375" style="42" customWidth="1"/>
    <col min="4379" max="4609" width="4" style="42"/>
    <col min="4610" max="4610" width="2.875" style="42" customWidth="1"/>
    <col min="4611" max="4611" width="2.375" style="42" customWidth="1"/>
    <col min="4612" max="4612" width="7.375" style="42" customWidth="1"/>
    <col min="4613" max="4615" width="4" style="42"/>
    <col min="4616" max="4616" width="3.625" style="42" customWidth="1"/>
    <col min="4617" max="4617" width="4" style="42"/>
    <col min="4618" max="4618" width="7.375" style="42" customWidth="1"/>
    <col min="4619" max="4627" width="4" style="42"/>
    <col min="4628" max="4629" width="6.875" style="42" customWidth="1"/>
    <col min="4630" max="4631" width="4" style="42"/>
    <col min="4632" max="4632" width="4.125" style="42" customWidth="1"/>
    <col min="4633" max="4633" width="2.375" style="42" customWidth="1"/>
    <col min="4634" max="4634" width="3.375" style="42" customWidth="1"/>
    <col min="4635" max="4865" width="4" style="42"/>
    <col min="4866" max="4866" width="2.875" style="42" customWidth="1"/>
    <col min="4867" max="4867" width="2.375" style="42" customWidth="1"/>
    <col min="4868" max="4868" width="7.375" style="42" customWidth="1"/>
    <col min="4869" max="4871" width="4" style="42"/>
    <col min="4872" max="4872" width="3.625" style="42" customWidth="1"/>
    <col min="4873" max="4873" width="4" style="42"/>
    <col min="4874" max="4874" width="7.375" style="42" customWidth="1"/>
    <col min="4875" max="4883" width="4" style="42"/>
    <col min="4884" max="4885" width="6.875" style="42" customWidth="1"/>
    <col min="4886" max="4887" width="4" style="42"/>
    <col min="4888" max="4888" width="4.125" style="42" customWidth="1"/>
    <col min="4889" max="4889" width="2.375" style="42" customWidth="1"/>
    <col min="4890" max="4890" width="3.375" style="42" customWidth="1"/>
    <col min="4891" max="5121" width="4" style="42"/>
    <col min="5122" max="5122" width="2.875" style="42" customWidth="1"/>
    <col min="5123" max="5123" width="2.375" style="42" customWidth="1"/>
    <col min="5124" max="5124" width="7.375" style="42" customWidth="1"/>
    <col min="5125" max="5127" width="4" style="42"/>
    <col min="5128" max="5128" width="3.625" style="42" customWidth="1"/>
    <col min="5129" max="5129" width="4" style="42"/>
    <col min="5130" max="5130" width="7.375" style="42" customWidth="1"/>
    <col min="5131" max="5139" width="4" style="42"/>
    <col min="5140" max="5141" width="6.875" style="42" customWidth="1"/>
    <col min="5142" max="5143" width="4" style="42"/>
    <col min="5144" max="5144" width="4.125" style="42" customWidth="1"/>
    <col min="5145" max="5145" width="2.375" style="42" customWidth="1"/>
    <col min="5146" max="5146" width="3.375" style="42" customWidth="1"/>
    <col min="5147" max="5377" width="4" style="42"/>
    <col min="5378" max="5378" width="2.875" style="42" customWidth="1"/>
    <col min="5379" max="5379" width="2.375" style="42" customWidth="1"/>
    <col min="5380" max="5380" width="7.375" style="42" customWidth="1"/>
    <col min="5381" max="5383" width="4" style="42"/>
    <col min="5384" max="5384" width="3.625" style="42" customWidth="1"/>
    <col min="5385" max="5385" width="4" style="42"/>
    <col min="5386" max="5386" width="7.375" style="42" customWidth="1"/>
    <col min="5387" max="5395" width="4" style="42"/>
    <col min="5396" max="5397" width="6.875" style="42" customWidth="1"/>
    <col min="5398" max="5399" width="4" style="42"/>
    <col min="5400" max="5400" width="4.125" style="42" customWidth="1"/>
    <col min="5401" max="5401" width="2.375" style="42" customWidth="1"/>
    <col min="5402" max="5402" width="3.375" style="42" customWidth="1"/>
    <col min="5403" max="5633" width="4" style="42"/>
    <col min="5634" max="5634" width="2.875" style="42" customWidth="1"/>
    <col min="5635" max="5635" width="2.375" style="42" customWidth="1"/>
    <col min="5636" max="5636" width="7.375" style="42" customWidth="1"/>
    <col min="5637" max="5639" width="4" style="42"/>
    <col min="5640" max="5640" width="3.625" style="42" customWidth="1"/>
    <col min="5641" max="5641" width="4" style="42"/>
    <col min="5642" max="5642" width="7.375" style="42" customWidth="1"/>
    <col min="5643" max="5651" width="4" style="42"/>
    <col min="5652" max="5653" width="6.875" style="42" customWidth="1"/>
    <col min="5654" max="5655" width="4" style="42"/>
    <col min="5656" max="5656" width="4.125" style="42" customWidth="1"/>
    <col min="5657" max="5657" width="2.375" style="42" customWidth="1"/>
    <col min="5658" max="5658" width="3.375" style="42" customWidth="1"/>
    <col min="5659" max="5889" width="4" style="42"/>
    <col min="5890" max="5890" width="2.875" style="42" customWidth="1"/>
    <col min="5891" max="5891" width="2.375" style="42" customWidth="1"/>
    <col min="5892" max="5892" width="7.375" style="42" customWidth="1"/>
    <col min="5893" max="5895" width="4" style="42"/>
    <col min="5896" max="5896" width="3.625" style="42" customWidth="1"/>
    <col min="5897" max="5897" width="4" style="42"/>
    <col min="5898" max="5898" width="7.375" style="42" customWidth="1"/>
    <col min="5899" max="5907" width="4" style="42"/>
    <col min="5908" max="5909" width="6.875" style="42" customWidth="1"/>
    <col min="5910" max="5911" width="4" style="42"/>
    <col min="5912" max="5912" width="4.125" style="42" customWidth="1"/>
    <col min="5913" max="5913" width="2.375" style="42" customWidth="1"/>
    <col min="5914" max="5914" width="3.375" style="42" customWidth="1"/>
    <col min="5915" max="6145" width="4" style="42"/>
    <col min="6146" max="6146" width="2.875" style="42" customWidth="1"/>
    <col min="6147" max="6147" width="2.375" style="42" customWidth="1"/>
    <col min="6148" max="6148" width="7.375" style="42" customWidth="1"/>
    <col min="6149" max="6151" width="4" style="42"/>
    <col min="6152" max="6152" width="3.625" style="42" customWidth="1"/>
    <col min="6153" max="6153" width="4" style="42"/>
    <col min="6154" max="6154" width="7.375" style="42" customWidth="1"/>
    <col min="6155" max="6163" width="4" style="42"/>
    <col min="6164" max="6165" width="6.875" style="42" customWidth="1"/>
    <col min="6166" max="6167" width="4" style="42"/>
    <col min="6168" max="6168" width="4.125" style="42" customWidth="1"/>
    <col min="6169" max="6169" width="2.375" style="42" customWidth="1"/>
    <col min="6170" max="6170" width="3.375" style="42" customWidth="1"/>
    <col min="6171" max="6401" width="4" style="42"/>
    <col min="6402" max="6402" width="2.875" style="42" customWidth="1"/>
    <col min="6403" max="6403" width="2.375" style="42" customWidth="1"/>
    <col min="6404" max="6404" width="7.375" style="42" customWidth="1"/>
    <col min="6405" max="6407" width="4" style="42"/>
    <col min="6408" max="6408" width="3.625" style="42" customWidth="1"/>
    <col min="6409" max="6409" width="4" style="42"/>
    <col min="6410" max="6410" width="7.375" style="42" customWidth="1"/>
    <col min="6411" max="6419" width="4" style="42"/>
    <col min="6420" max="6421" width="6.875" style="42" customWidth="1"/>
    <col min="6422" max="6423" width="4" style="42"/>
    <col min="6424" max="6424" width="4.125" style="42" customWidth="1"/>
    <col min="6425" max="6425" width="2.375" style="42" customWidth="1"/>
    <col min="6426" max="6426" width="3.375" style="42" customWidth="1"/>
    <col min="6427" max="6657" width="4" style="42"/>
    <col min="6658" max="6658" width="2.875" style="42" customWidth="1"/>
    <col min="6659" max="6659" width="2.375" style="42" customWidth="1"/>
    <col min="6660" max="6660" width="7.375" style="42" customWidth="1"/>
    <col min="6661" max="6663" width="4" style="42"/>
    <col min="6664" max="6664" width="3.625" style="42" customWidth="1"/>
    <col min="6665" max="6665" width="4" style="42"/>
    <col min="6666" max="6666" width="7.375" style="42" customWidth="1"/>
    <col min="6667" max="6675" width="4" style="42"/>
    <col min="6676" max="6677" width="6.875" style="42" customWidth="1"/>
    <col min="6678" max="6679" width="4" style="42"/>
    <col min="6680" max="6680" width="4.125" style="42" customWidth="1"/>
    <col min="6681" max="6681" width="2.375" style="42" customWidth="1"/>
    <col min="6682" max="6682" width="3.375" style="42" customWidth="1"/>
    <col min="6683" max="6913" width="4" style="42"/>
    <col min="6914" max="6914" width="2.875" style="42" customWidth="1"/>
    <col min="6915" max="6915" width="2.375" style="42" customWidth="1"/>
    <col min="6916" max="6916" width="7.375" style="42" customWidth="1"/>
    <col min="6917" max="6919" width="4" style="42"/>
    <col min="6920" max="6920" width="3.625" style="42" customWidth="1"/>
    <col min="6921" max="6921" width="4" style="42"/>
    <col min="6922" max="6922" width="7.375" style="42" customWidth="1"/>
    <col min="6923" max="6931" width="4" style="42"/>
    <col min="6932" max="6933" width="6.875" style="42" customWidth="1"/>
    <col min="6934" max="6935" width="4" style="42"/>
    <col min="6936" max="6936" width="4.125" style="42" customWidth="1"/>
    <col min="6937" max="6937" width="2.375" style="42" customWidth="1"/>
    <col min="6938" max="6938" width="3.375" style="42" customWidth="1"/>
    <col min="6939" max="7169" width="4" style="42"/>
    <col min="7170" max="7170" width="2.875" style="42" customWidth="1"/>
    <col min="7171" max="7171" width="2.375" style="42" customWidth="1"/>
    <col min="7172" max="7172" width="7.375" style="42" customWidth="1"/>
    <col min="7173" max="7175" width="4" style="42"/>
    <col min="7176" max="7176" width="3.625" style="42" customWidth="1"/>
    <col min="7177" max="7177" width="4" style="42"/>
    <col min="7178" max="7178" width="7.375" style="42" customWidth="1"/>
    <col min="7179" max="7187" width="4" style="42"/>
    <col min="7188" max="7189" width="6.875" style="42" customWidth="1"/>
    <col min="7190" max="7191" width="4" style="42"/>
    <col min="7192" max="7192" width="4.125" style="42" customWidth="1"/>
    <col min="7193" max="7193" width="2.375" style="42" customWidth="1"/>
    <col min="7194" max="7194" width="3.375" style="42" customWidth="1"/>
    <col min="7195" max="7425" width="4" style="42"/>
    <col min="7426" max="7426" width="2.875" style="42" customWidth="1"/>
    <col min="7427" max="7427" width="2.375" style="42" customWidth="1"/>
    <col min="7428" max="7428" width="7.375" style="42" customWidth="1"/>
    <col min="7429" max="7431" width="4" style="42"/>
    <col min="7432" max="7432" width="3.625" style="42" customWidth="1"/>
    <col min="7433" max="7433" width="4" style="42"/>
    <col min="7434" max="7434" width="7.375" style="42" customWidth="1"/>
    <col min="7435" max="7443" width="4" style="42"/>
    <col min="7444" max="7445" width="6.875" style="42" customWidth="1"/>
    <col min="7446" max="7447" width="4" style="42"/>
    <col min="7448" max="7448" width="4.125" style="42" customWidth="1"/>
    <col min="7449" max="7449" width="2.375" style="42" customWidth="1"/>
    <col min="7450" max="7450" width="3.375" style="42" customWidth="1"/>
    <col min="7451" max="7681" width="4" style="42"/>
    <col min="7682" max="7682" width="2.875" style="42" customWidth="1"/>
    <col min="7683" max="7683" width="2.375" style="42" customWidth="1"/>
    <col min="7684" max="7684" width="7.375" style="42" customWidth="1"/>
    <col min="7685" max="7687" width="4" style="42"/>
    <col min="7688" max="7688" width="3.625" style="42" customWidth="1"/>
    <col min="7689" max="7689" width="4" style="42"/>
    <col min="7690" max="7690" width="7.375" style="42" customWidth="1"/>
    <col min="7691" max="7699" width="4" style="42"/>
    <col min="7700" max="7701" width="6.875" style="42" customWidth="1"/>
    <col min="7702" max="7703" width="4" style="42"/>
    <col min="7704" max="7704" width="4.125" style="42" customWidth="1"/>
    <col min="7705" max="7705" width="2.375" style="42" customWidth="1"/>
    <col min="7706" max="7706" width="3.375" style="42" customWidth="1"/>
    <col min="7707" max="7937" width="4" style="42"/>
    <col min="7938" max="7938" width="2.875" style="42" customWidth="1"/>
    <col min="7939" max="7939" width="2.375" style="42" customWidth="1"/>
    <col min="7940" max="7940" width="7.375" style="42" customWidth="1"/>
    <col min="7941" max="7943" width="4" style="42"/>
    <col min="7944" max="7944" width="3.625" style="42" customWidth="1"/>
    <col min="7945" max="7945" width="4" style="42"/>
    <col min="7946" max="7946" width="7.375" style="42" customWidth="1"/>
    <col min="7947" max="7955" width="4" style="42"/>
    <col min="7956" max="7957" width="6.875" style="42" customWidth="1"/>
    <col min="7958" max="7959" width="4" style="42"/>
    <col min="7960" max="7960" width="4.125" style="42" customWidth="1"/>
    <col min="7961" max="7961" width="2.375" style="42" customWidth="1"/>
    <col min="7962" max="7962" width="3.375" style="42" customWidth="1"/>
    <col min="7963" max="8193" width="4" style="42"/>
    <col min="8194" max="8194" width="2.875" style="42" customWidth="1"/>
    <col min="8195" max="8195" width="2.375" style="42" customWidth="1"/>
    <col min="8196" max="8196" width="7.375" style="42" customWidth="1"/>
    <col min="8197" max="8199" width="4" style="42"/>
    <col min="8200" max="8200" width="3.625" style="42" customWidth="1"/>
    <col min="8201" max="8201" width="4" style="42"/>
    <col min="8202" max="8202" width="7.375" style="42" customWidth="1"/>
    <col min="8203" max="8211" width="4" style="42"/>
    <col min="8212" max="8213" width="6.875" style="42" customWidth="1"/>
    <col min="8214" max="8215" width="4" style="42"/>
    <col min="8216" max="8216" width="4.125" style="42" customWidth="1"/>
    <col min="8217" max="8217" width="2.375" style="42" customWidth="1"/>
    <col min="8218" max="8218" width="3.375" style="42" customWidth="1"/>
    <col min="8219" max="8449" width="4" style="42"/>
    <col min="8450" max="8450" width="2.875" style="42" customWidth="1"/>
    <col min="8451" max="8451" width="2.375" style="42" customWidth="1"/>
    <col min="8452" max="8452" width="7.375" style="42" customWidth="1"/>
    <col min="8453" max="8455" width="4" style="42"/>
    <col min="8456" max="8456" width="3.625" style="42" customWidth="1"/>
    <col min="8457" max="8457" width="4" style="42"/>
    <col min="8458" max="8458" width="7.375" style="42" customWidth="1"/>
    <col min="8459" max="8467" width="4" style="42"/>
    <col min="8468" max="8469" width="6.875" style="42" customWidth="1"/>
    <col min="8470" max="8471" width="4" style="42"/>
    <col min="8472" max="8472" width="4.125" style="42" customWidth="1"/>
    <col min="8473" max="8473" width="2.375" style="42" customWidth="1"/>
    <col min="8474" max="8474" width="3.375" style="42" customWidth="1"/>
    <col min="8475" max="8705" width="4" style="42"/>
    <col min="8706" max="8706" width="2.875" style="42" customWidth="1"/>
    <col min="8707" max="8707" width="2.375" style="42" customWidth="1"/>
    <col min="8708" max="8708" width="7.375" style="42" customWidth="1"/>
    <col min="8709" max="8711" width="4" style="42"/>
    <col min="8712" max="8712" width="3.625" style="42" customWidth="1"/>
    <col min="8713" max="8713" width="4" style="42"/>
    <col min="8714" max="8714" width="7.375" style="42" customWidth="1"/>
    <col min="8715" max="8723" width="4" style="42"/>
    <col min="8724" max="8725" width="6.875" style="42" customWidth="1"/>
    <col min="8726" max="8727" width="4" style="42"/>
    <col min="8728" max="8728" width="4.125" style="42" customWidth="1"/>
    <col min="8729" max="8729" width="2.375" style="42" customWidth="1"/>
    <col min="8730" max="8730" width="3.375" style="42" customWidth="1"/>
    <col min="8731" max="8961" width="4" style="42"/>
    <col min="8962" max="8962" width="2.875" style="42" customWidth="1"/>
    <col min="8963" max="8963" width="2.375" style="42" customWidth="1"/>
    <col min="8964" max="8964" width="7.375" style="42" customWidth="1"/>
    <col min="8965" max="8967" width="4" style="42"/>
    <col min="8968" max="8968" width="3.625" style="42" customWidth="1"/>
    <col min="8969" max="8969" width="4" style="42"/>
    <col min="8970" max="8970" width="7.375" style="42" customWidth="1"/>
    <col min="8971" max="8979" width="4" style="42"/>
    <col min="8980" max="8981" width="6.875" style="42" customWidth="1"/>
    <col min="8982" max="8983" width="4" style="42"/>
    <col min="8984" max="8984" width="4.125" style="42" customWidth="1"/>
    <col min="8985" max="8985" width="2.375" style="42" customWidth="1"/>
    <col min="8986" max="8986" width="3.375" style="42" customWidth="1"/>
    <col min="8987" max="9217" width="4" style="42"/>
    <col min="9218" max="9218" width="2.875" style="42" customWidth="1"/>
    <col min="9219" max="9219" width="2.375" style="42" customWidth="1"/>
    <col min="9220" max="9220" width="7.375" style="42" customWidth="1"/>
    <col min="9221" max="9223" width="4" style="42"/>
    <col min="9224" max="9224" width="3.625" style="42" customWidth="1"/>
    <col min="9225" max="9225" width="4" style="42"/>
    <col min="9226" max="9226" width="7.375" style="42" customWidth="1"/>
    <col min="9227" max="9235" width="4" style="42"/>
    <col min="9236" max="9237" width="6.875" style="42" customWidth="1"/>
    <col min="9238" max="9239" width="4" style="42"/>
    <col min="9240" max="9240" width="4.125" style="42" customWidth="1"/>
    <col min="9241" max="9241" width="2.375" style="42" customWidth="1"/>
    <col min="9242" max="9242" width="3.375" style="42" customWidth="1"/>
    <col min="9243" max="9473" width="4" style="42"/>
    <col min="9474" max="9474" width="2.875" style="42" customWidth="1"/>
    <col min="9475" max="9475" width="2.375" style="42" customWidth="1"/>
    <col min="9476" max="9476" width="7.375" style="42" customWidth="1"/>
    <col min="9477" max="9479" width="4" style="42"/>
    <col min="9480" max="9480" width="3.625" style="42" customWidth="1"/>
    <col min="9481" max="9481" width="4" style="42"/>
    <col min="9482" max="9482" width="7.375" style="42" customWidth="1"/>
    <col min="9483" max="9491" width="4" style="42"/>
    <col min="9492" max="9493" width="6.875" style="42" customWidth="1"/>
    <col min="9494" max="9495" width="4" style="42"/>
    <col min="9496" max="9496" width="4.125" style="42" customWidth="1"/>
    <col min="9497" max="9497" width="2.375" style="42" customWidth="1"/>
    <col min="9498" max="9498" width="3.375" style="42" customWidth="1"/>
    <col min="9499" max="9729" width="4" style="42"/>
    <col min="9730" max="9730" width="2.875" style="42" customWidth="1"/>
    <col min="9731" max="9731" width="2.375" style="42" customWidth="1"/>
    <col min="9732" max="9732" width="7.375" style="42" customWidth="1"/>
    <col min="9733" max="9735" width="4" style="42"/>
    <col min="9736" max="9736" width="3.625" style="42" customWidth="1"/>
    <col min="9737" max="9737" width="4" style="42"/>
    <col min="9738" max="9738" width="7.375" style="42" customWidth="1"/>
    <col min="9739" max="9747" width="4" style="42"/>
    <col min="9748" max="9749" width="6.875" style="42" customWidth="1"/>
    <col min="9750" max="9751" width="4" style="42"/>
    <col min="9752" max="9752" width="4.125" style="42" customWidth="1"/>
    <col min="9753" max="9753" width="2.375" style="42" customWidth="1"/>
    <col min="9754" max="9754" width="3.375" style="42" customWidth="1"/>
    <col min="9755" max="9985" width="4" style="42"/>
    <col min="9986" max="9986" width="2.875" style="42" customWidth="1"/>
    <col min="9987" max="9987" width="2.375" style="42" customWidth="1"/>
    <col min="9988" max="9988" width="7.375" style="42" customWidth="1"/>
    <col min="9989" max="9991" width="4" style="42"/>
    <col min="9992" max="9992" width="3.625" style="42" customWidth="1"/>
    <col min="9993" max="9993" width="4" style="42"/>
    <col min="9994" max="9994" width="7.375" style="42" customWidth="1"/>
    <col min="9995" max="10003" width="4" style="42"/>
    <col min="10004" max="10005" width="6.875" style="42" customWidth="1"/>
    <col min="10006" max="10007" width="4" style="42"/>
    <col min="10008" max="10008" width="4.125" style="42" customWidth="1"/>
    <col min="10009" max="10009" width="2.375" style="42" customWidth="1"/>
    <col min="10010" max="10010" width="3.375" style="42" customWidth="1"/>
    <col min="10011" max="10241" width="4" style="42"/>
    <col min="10242" max="10242" width="2.875" style="42" customWidth="1"/>
    <col min="10243" max="10243" width="2.375" style="42" customWidth="1"/>
    <col min="10244" max="10244" width="7.375" style="42" customWidth="1"/>
    <col min="10245" max="10247" width="4" style="42"/>
    <col min="10248" max="10248" width="3.625" style="42" customWidth="1"/>
    <col min="10249" max="10249" width="4" style="42"/>
    <col min="10250" max="10250" width="7.375" style="42" customWidth="1"/>
    <col min="10251" max="10259" width="4" style="42"/>
    <col min="10260" max="10261" width="6.875" style="42" customWidth="1"/>
    <col min="10262" max="10263" width="4" style="42"/>
    <col min="10264" max="10264" width="4.125" style="42" customWidth="1"/>
    <col min="10265" max="10265" width="2.375" style="42" customWidth="1"/>
    <col min="10266" max="10266" width="3.375" style="42" customWidth="1"/>
    <col min="10267" max="10497" width="4" style="42"/>
    <col min="10498" max="10498" width="2.875" style="42" customWidth="1"/>
    <col min="10499" max="10499" width="2.375" style="42" customWidth="1"/>
    <col min="10500" max="10500" width="7.375" style="42" customWidth="1"/>
    <col min="10501" max="10503" width="4" style="42"/>
    <col min="10504" max="10504" width="3.625" style="42" customWidth="1"/>
    <col min="10505" max="10505" width="4" style="42"/>
    <col min="10506" max="10506" width="7.375" style="42" customWidth="1"/>
    <col min="10507" max="10515" width="4" style="42"/>
    <col min="10516" max="10517" width="6.875" style="42" customWidth="1"/>
    <col min="10518" max="10519" width="4" style="42"/>
    <col min="10520" max="10520" width="4.125" style="42" customWidth="1"/>
    <col min="10521" max="10521" width="2.375" style="42" customWidth="1"/>
    <col min="10522" max="10522" width="3.375" style="42" customWidth="1"/>
    <col min="10523" max="10753" width="4" style="42"/>
    <col min="10754" max="10754" width="2.875" style="42" customWidth="1"/>
    <col min="10755" max="10755" width="2.375" style="42" customWidth="1"/>
    <col min="10756" max="10756" width="7.375" style="42" customWidth="1"/>
    <col min="10757" max="10759" width="4" style="42"/>
    <col min="10760" max="10760" width="3.625" style="42" customWidth="1"/>
    <col min="10761" max="10761" width="4" style="42"/>
    <col min="10762" max="10762" width="7.375" style="42" customWidth="1"/>
    <col min="10763" max="10771" width="4" style="42"/>
    <col min="10772" max="10773" width="6.875" style="42" customWidth="1"/>
    <col min="10774" max="10775" width="4" style="42"/>
    <col min="10776" max="10776" width="4.125" style="42" customWidth="1"/>
    <col min="10777" max="10777" width="2.375" style="42" customWidth="1"/>
    <col min="10778" max="10778" width="3.375" style="42" customWidth="1"/>
    <col min="10779" max="11009" width="4" style="42"/>
    <col min="11010" max="11010" width="2.875" style="42" customWidth="1"/>
    <col min="11011" max="11011" width="2.375" style="42" customWidth="1"/>
    <col min="11012" max="11012" width="7.375" style="42" customWidth="1"/>
    <col min="11013" max="11015" width="4" style="42"/>
    <col min="11016" max="11016" width="3.625" style="42" customWidth="1"/>
    <col min="11017" max="11017" width="4" style="42"/>
    <col min="11018" max="11018" width="7.375" style="42" customWidth="1"/>
    <col min="11019" max="11027" width="4" style="42"/>
    <col min="11028" max="11029" width="6.875" style="42" customWidth="1"/>
    <col min="11030" max="11031" width="4" style="42"/>
    <col min="11032" max="11032" width="4.125" style="42" customWidth="1"/>
    <col min="11033" max="11033" width="2.375" style="42" customWidth="1"/>
    <col min="11034" max="11034" width="3.375" style="42" customWidth="1"/>
    <col min="11035" max="11265" width="4" style="42"/>
    <col min="11266" max="11266" width="2.875" style="42" customWidth="1"/>
    <col min="11267" max="11267" width="2.375" style="42" customWidth="1"/>
    <col min="11268" max="11268" width="7.375" style="42" customWidth="1"/>
    <col min="11269" max="11271" width="4" style="42"/>
    <col min="11272" max="11272" width="3.625" style="42" customWidth="1"/>
    <col min="11273" max="11273" width="4" style="42"/>
    <col min="11274" max="11274" width="7.375" style="42" customWidth="1"/>
    <col min="11275" max="11283" width="4" style="42"/>
    <col min="11284" max="11285" width="6.875" style="42" customWidth="1"/>
    <col min="11286" max="11287" width="4" style="42"/>
    <col min="11288" max="11288" width="4.125" style="42" customWidth="1"/>
    <col min="11289" max="11289" width="2.375" style="42" customWidth="1"/>
    <col min="11290" max="11290" width="3.375" style="42" customWidth="1"/>
    <col min="11291" max="11521" width="4" style="42"/>
    <col min="11522" max="11522" width="2.875" style="42" customWidth="1"/>
    <col min="11523" max="11523" width="2.375" style="42" customWidth="1"/>
    <col min="11524" max="11524" width="7.375" style="42" customWidth="1"/>
    <col min="11525" max="11527" width="4" style="42"/>
    <col min="11528" max="11528" width="3.625" style="42" customWidth="1"/>
    <col min="11529" max="11529" width="4" style="42"/>
    <col min="11530" max="11530" width="7.375" style="42" customWidth="1"/>
    <col min="11531" max="11539" width="4" style="42"/>
    <col min="11540" max="11541" width="6.875" style="42" customWidth="1"/>
    <col min="11542" max="11543" width="4" style="42"/>
    <col min="11544" max="11544" width="4.125" style="42" customWidth="1"/>
    <col min="11545" max="11545" width="2.375" style="42" customWidth="1"/>
    <col min="11546" max="11546" width="3.375" style="42" customWidth="1"/>
    <col min="11547" max="11777" width="4" style="42"/>
    <col min="11778" max="11778" width="2.875" style="42" customWidth="1"/>
    <col min="11779" max="11779" width="2.375" style="42" customWidth="1"/>
    <col min="11780" max="11780" width="7.375" style="42" customWidth="1"/>
    <col min="11781" max="11783" width="4" style="42"/>
    <col min="11784" max="11784" width="3.625" style="42" customWidth="1"/>
    <col min="11785" max="11785" width="4" style="42"/>
    <col min="11786" max="11786" width="7.375" style="42" customWidth="1"/>
    <col min="11787" max="11795" width="4" style="42"/>
    <col min="11796" max="11797" width="6.875" style="42" customWidth="1"/>
    <col min="11798" max="11799" width="4" style="42"/>
    <col min="11800" max="11800" width="4.125" style="42" customWidth="1"/>
    <col min="11801" max="11801" width="2.375" style="42" customWidth="1"/>
    <col min="11802" max="11802" width="3.375" style="42" customWidth="1"/>
    <col min="11803" max="12033" width="4" style="42"/>
    <col min="12034" max="12034" width="2.875" style="42" customWidth="1"/>
    <col min="12035" max="12035" width="2.375" style="42" customWidth="1"/>
    <col min="12036" max="12036" width="7.375" style="42" customWidth="1"/>
    <col min="12037" max="12039" width="4" style="42"/>
    <col min="12040" max="12040" width="3.625" style="42" customWidth="1"/>
    <col min="12041" max="12041" width="4" style="42"/>
    <col min="12042" max="12042" width="7.375" style="42" customWidth="1"/>
    <col min="12043" max="12051" width="4" style="42"/>
    <col min="12052" max="12053" width="6.875" style="42" customWidth="1"/>
    <col min="12054" max="12055" width="4" style="42"/>
    <col min="12056" max="12056" width="4.125" style="42" customWidth="1"/>
    <col min="12057" max="12057" width="2.375" style="42" customWidth="1"/>
    <col min="12058" max="12058" width="3.375" style="42" customWidth="1"/>
    <col min="12059" max="12289" width="4" style="42"/>
    <col min="12290" max="12290" width="2.875" style="42" customWidth="1"/>
    <col min="12291" max="12291" width="2.375" style="42" customWidth="1"/>
    <col min="12292" max="12292" width="7.375" style="42" customWidth="1"/>
    <col min="12293" max="12295" width="4" style="42"/>
    <col min="12296" max="12296" width="3.625" style="42" customWidth="1"/>
    <col min="12297" max="12297" width="4" style="42"/>
    <col min="12298" max="12298" width="7.375" style="42" customWidth="1"/>
    <col min="12299" max="12307" width="4" style="42"/>
    <col min="12308" max="12309" width="6.875" style="42" customWidth="1"/>
    <col min="12310" max="12311" width="4" style="42"/>
    <col min="12312" max="12312" width="4.125" style="42" customWidth="1"/>
    <col min="12313" max="12313" width="2.375" style="42" customWidth="1"/>
    <col min="12314" max="12314" width="3.375" style="42" customWidth="1"/>
    <col min="12315" max="12545" width="4" style="42"/>
    <col min="12546" max="12546" width="2.875" style="42" customWidth="1"/>
    <col min="12547" max="12547" width="2.375" style="42" customWidth="1"/>
    <col min="12548" max="12548" width="7.375" style="42" customWidth="1"/>
    <col min="12549" max="12551" width="4" style="42"/>
    <col min="12552" max="12552" width="3.625" style="42" customWidth="1"/>
    <col min="12553" max="12553" width="4" style="42"/>
    <col min="12554" max="12554" width="7.375" style="42" customWidth="1"/>
    <col min="12555" max="12563" width="4" style="42"/>
    <col min="12564" max="12565" width="6.875" style="42" customWidth="1"/>
    <col min="12566" max="12567" width="4" style="42"/>
    <col min="12568" max="12568" width="4.125" style="42" customWidth="1"/>
    <col min="12569" max="12569" width="2.375" style="42" customWidth="1"/>
    <col min="12570" max="12570" width="3.375" style="42" customWidth="1"/>
    <col min="12571" max="12801" width="4" style="42"/>
    <col min="12802" max="12802" width="2.875" style="42" customWidth="1"/>
    <col min="12803" max="12803" width="2.375" style="42" customWidth="1"/>
    <col min="12804" max="12804" width="7.375" style="42" customWidth="1"/>
    <col min="12805" max="12807" width="4" style="42"/>
    <col min="12808" max="12808" width="3.625" style="42" customWidth="1"/>
    <col min="12809" max="12809" width="4" style="42"/>
    <col min="12810" max="12810" width="7.375" style="42" customWidth="1"/>
    <col min="12811" max="12819" width="4" style="42"/>
    <col min="12820" max="12821" width="6.875" style="42" customWidth="1"/>
    <col min="12822" max="12823" width="4" style="42"/>
    <col min="12824" max="12824" width="4.125" style="42" customWidth="1"/>
    <col min="12825" max="12825" width="2.375" style="42" customWidth="1"/>
    <col min="12826" max="12826" width="3.375" style="42" customWidth="1"/>
    <col min="12827" max="13057" width="4" style="42"/>
    <col min="13058" max="13058" width="2.875" style="42" customWidth="1"/>
    <col min="13059" max="13059" width="2.375" style="42" customWidth="1"/>
    <col min="13060" max="13060" width="7.375" style="42" customWidth="1"/>
    <col min="13061" max="13063" width="4" style="42"/>
    <col min="13064" max="13064" width="3.625" style="42" customWidth="1"/>
    <col min="13065" max="13065" width="4" style="42"/>
    <col min="13066" max="13066" width="7.375" style="42" customWidth="1"/>
    <col min="13067" max="13075" width="4" style="42"/>
    <col min="13076" max="13077" width="6.875" style="42" customWidth="1"/>
    <col min="13078" max="13079" width="4" style="42"/>
    <col min="13080" max="13080" width="4.125" style="42" customWidth="1"/>
    <col min="13081" max="13081" width="2.375" style="42" customWidth="1"/>
    <col min="13082" max="13082" width="3.375" style="42" customWidth="1"/>
    <col min="13083" max="13313" width="4" style="42"/>
    <col min="13314" max="13314" width="2.875" style="42" customWidth="1"/>
    <col min="13315" max="13315" width="2.375" style="42" customWidth="1"/>
    <col min="13316" max="13316" width="7.375" style="42" customWidth="1"/>
    <col min="13317" max="13319" width="4" style="42"/>
    <col min="13320" max="13320" width="3.625" style="42" customWidth="1"/>
    <col min="13321" max="13321" width="4" style="42"/>
    <col min="13322" max="13322" width="7.375" style="42" customWidth="1"/>
    <col min="13323" max="13331" width="4" style="42"/>
    <col min="13332" max="13333" width="6.875" style="42" customWidth="1"/>
    <col min="13334" max="13335" width="4" style="42"/>
    <col min="13336" max="13336" width="4.125" style="42" customWidth="1"/>
    <col min="13337" max="13337" width="2.375" style="42" customWidth="1"/>
    <col min="13338" max="13338" width="3.375" style="42" customWidth="1"/>
    <col min="13339" max="13569" width="4" style="42"/>
    <col min="13570" max="13570" width="2.875" style="42" customWidth="1"/>
    <col min="13571" max="13571" width="2.375" style="42" customWidth="1"/>
    <col min="13572" max="13572" width="7.375" style="42" customWidth="1"/>
    <col min="13573" max="13575" width="4" style="42"/>
    <col min="13576" max="13576" width="3.625" style="42" customWidth="1"/>
    <col min="13577" max="13577" width="4" style="42"/>
    <col min="13578" max="13578" width="7.375" style="42" customWidth="1"/>
    <col min="13579" max="13587" width="4" style="42"/>
    <col min="13588" max="13589" width="6.875" style="42" customWidth="1"/>
    <col min="13590" max="13591" width="4" style="42"/>
    <col min="13592" max="13592" width="4.125" style="42" customWidth="1"/>
    <col min="13593" max="13593" width="2.375" style="42" customWidth="1"/>
    <col min="13594" max="13594" width="3.375" style="42" customWidth="1"/>
    <col min="13595" max="13825" width="4" style="42"/>
    <col min="13826" max="13826" width="2.875" style="42" customWidth="1"/>
    <col min="13827" max="13827" width="2.375" style="42" customWidth="1"/>
    <col min="13828" max="13828" width="7.375" style="42" customWidth="1"/>
    <col min="13829" max="13831" width="4" style="42"/>
    <col min="13832" max="13832" width="3.625" style="42" customWidth="1"/>
    <col min="13833" max="13833" width="4" style="42"/>
    <col min="13834" max="13834" width="7.375" style="42" customWidth="1"/>
    <col min="13835" max="13843" width="4" style="42"/>
    <col min="13844" max="13845" width="6.875" style="42" customWidth="1"/>
    <col min="13846" max="13847" width="4" style="42"/>
    <col min="13848" max="13848" width="4.125" style="42" customWidth="1"/>
    <col min="13849" max="13849" width="2.375" style="42" customWidth="1"/>
    <col min="13850" max="13850" width="3.375" style="42" customWidth="1"/>
    <col min="13851" max="14081" width="4" style="42"/>
    <col min="14082" max="14082" width="2.875" style="42" customWidth="1"/>
    <col min="14083" max="14083" width="2.375" style="42" customWidth="1"/>
    <col min="14084" max="14084" width="7.375" style="42" customWidth="1"/>
    <col min="14085" max="14087" width="4" style="42"/>
    <col min="14088" max="14088" width="3.625" style="42" customWidth="1"/>
    <col min="14089" max="14089" width="4" style="42"/>
    <col min="14090" max="14090" width="7.375" style="42" customWidth="1"/>
    <col min="14091" max="14099" width="4" style="42"/>
    <col min="14100" max="14101" width="6.875" style="42" customWidth="1"/>
    <col min="14102" max="14103" width="4" style="42"/>
    <col min="14104" max="14104" width="4.125" style="42" customWidth="1"/>
    <col min="14105" max="14105" width="2.375" style="42" customWidth="1"/>
    <col min="14106" max="14106" width="3.375" style="42" customWidth="1"/>
    <col min="14107" max="14337" width="4" style="42"/>
    <col min="14338" max="14338" width="2.875" style="42" customWidth="1"/>
    <col min="14339" max="14339" width="2.375" style="42" customWidth="1"/>
    <col min="14340" max="14340" width="7.375" style="42" customWidth="1"/>
    <col min="14341" max="14343" width="4" style="42"/>
    <col min="14344" max="14344" width="3.625" style="42" customWidth="1"/>
    <col min="14345" max="14345" width="4" style="42"/>
    <col min="14346" max="14346" width="7.375" style="42" customWidth="1"/>
    <col min="14347" max="14355" width="4" style="42"/>
    <col min="14356" max="14357" width="6.875" style="42" customWidth="1"/>
    <col min="14358" max="14359" width="4" style="42"/>
    <col min="14360" max="14360" width="4.125" style="42" customWidth="1"/>
    <col min="14361" max="14361" width="2.375" style="42" customWidth="1"/>
    <col min="14362" max="14362" width="3.375" style="42" customWidth="1"/>
    <col min="14363" max="14593" width="4" style="42"/>
    <col min="14594" max="14594" width="2.875" style="42" customWidth="1"/>
    <col min="14595" max="14595" width="2.375" style="42" customWidth="1"/>
    <col min="14596" max="14596" width="7.375" style="42" customWidth="1"/>
    <col min="14597" max="14599" width="4" style="42"/>
    <col min="14600" max="14600" width="3.625" style="42" customWidth="1"/>
    <col min="14601" max="14601" width="4" style="42"/>
    <col min="14602" max="14602" width="7.375" style="42" customWidth="1"/>
    <col min="14603" max="14611" width="4" style="42"/>
    <col min="14612" max="14613" width="6.875" style="42" customWidth="1"/>
    <col min="14614" max="14615" width="4" style="42"/>
    <col min="14616" max="14616" width="4.125" style="42" customWidth="1"/>
    <col min="14617" max="14617" width="2.375" style="42" customWidth="1"/>
    <col min="14618" max="14618" width="3.375" style="42" customWidth="1"/>
    <col min="14619" max="14849" width="4" style="42"/>
    <col min="14850" max="14850" width="2.875" style="42" customWidth="1"/>
    <col min="14851" max="14851" width="2.375" style="42" customWidth="1"/>
    <col min="14852" max="14852" width="7.375" style="42" customWidth="1"/>
    <col min="14853" max="14855" width="4" style="42"/>
    <col min="14856" max="14856" width="3.625" style="42" customWidth="1"/>
    <col min="14857" max="14857" width="4" style="42"/>
    <col min="14858" max="14858" width="7.375" style="42" customWidth="1"/>
    <col min="14859" max="14867" width="4" style="42"/>
    <col min="14868" max="14869" width="6.875" style="42" customWidth="1"/>
    <col min="14870" max="14871" width="4" style="42"/>
    <col min="14872" max="14872" width="4.125" style="42" customWidth="1"/>
    <col min="14873" max="14873" width="2.375" style="42" customWidth="1"/>
    <col min="14874" max="14874" width="3.375" style="42" customWidth="1"/>
    <col min="14875" max="15105" width="4" style="42"/>
    <col min="15106" max="15106" width="2.875" style="42" customWidth="1"/>
    <col min="15107" max="15107" width="2.375" style="42" customWidth="1"/>
    <col min="15108" max="15108" width="7.375" style="42" customWidth="1"/>
    <col min="15109" max="15111" width="4" style="42"/>
    <col min="15112" max="15112" width="3.625" style="42" customWidth="1"/>
    <col min="15113" max="15113" width="4" style="42"/>
    <col min="15114" max="15114" width="7.375" style="42" customWidth="1"/>
    <col min="15115" max="15123" width="4" style="42"/>
    <col min="15124" max="15125" width="6.875" style="42" customWidth="1"/>
    <col min="15126" max="15127" width="4" style="42"/>
    <col min="15128" max="15128" width="4.125" style="42" customWidth="1"/>
    <col min="15129" max="15129" width="2.375" style="42" customWidth="1"/>
    <col min="15130" max="15130" width="3.375" style="42" customWidth="1"/>
    <col min="15131" max="15361" width="4" style="42"/>
    <col min="15362" max="15362" width="2.875" style="42" customWidth="1"/>
    <col min="15363" max="15363" width="2.375" style="42" customWidth="1"/>
    <col min="15364" max="15364" width="7.375" style="42" customWidth="1"/>
    <col min="15365" max="15367" width="4" style="42"/>
    <col min="15368" max="15368" width="3.625" style="42" customWidth="1"/>
    <col min="15369" max="15369" width="4" style="42"/>
    <col min="15370" max="15370" width="7.375" style="42" customWidth="1"/>
    <col min="15371" max="15379" width="4" style="42"/>
    <col min="15380" max="15381" width="6.875" style="42" customWidth="1"/>
    <col min="15382" max="15383" width="4" style="42"/>
    <col min="15384" max="15384" width="4.125" style="42" customWidth="1"/>
    <col min="15385" max="15385" width="2.375" style="42" customWidth="1"/>
    <col min="15386" max="15386" width="3.375" style="42" customWidth="1"/>
    <col min="15387" max="15617" width="4" style="42"/>
    <col min="15618" max="15618" width="2.875" style="42" customWidth="1"/>
    <col min="15619" max="15619" width="2.375" style="42" customWidth="1"/>
    <col min="15620" max="15620" width="7.375" style="42" customWidth="1"/>
    <col min="15621" max="15623" width="4" style="42"/>
    <col min="15624" max="15624" width="3.625" style="42" customWidth="1"/>
    <col min="15625" max="15625" width="4" style="42"/>
    <col min="15626" max="15626" width="7.375" style="42" customWidth="1"/>
    <col min="15627" max="15635" width="4" style="42"/>
    <col min="15636" max="15637" width="6.875" style="42" customWidth="1"/>
    <col min="15638" max="15639" width="4" style="42"/>
    <col min="15640" max="15640" width="4.125" style="42" customWidth="1"/>
    <col min="15641" max="15641" width="2.375" style="42" customWidth="1"/>
    <col min="15642" max="15642" width="3.375" style="42" customWidth="1"/>
    <col min="15643" max="15873" width="4" style="42"/>
    <col min="15874" max="15874" width="2.875" style="42" customWidth="1"/>
    <col min="15875" max="15875" width="2.375" style="42" customWidth="1"/>
    <col min="15876" max="15876" width="7.375" style="42" customWidth="1"/>
    <col min="15877" max="15879" width="4" style="42"/>
    <col min="15880" max="15880" width="3.625" style="42" customWidth="1"/>
    <col min="15881" max="15881" width="4" style="42"/>
    <col min="15882" max="15882" width="7.375" style="42" customWidth="1"/>
    <col min="15883" max="15891" width="4" style="42"/>
    <col min="15892" max="15893" width="6.875" style="42" customWidth="1"/>
    <col min="15894" max="15895" width="4" style="42"/>
    <col min="15896" max="15896" width="4.125" style="42" customWidth="1"/>
    <col min="15897" max="15897" width="2.375" style="42" customWidth="1"/>
    <col min="15898" max="15898" width="3.375" style="42" customWidth="1"/>
    <col min="15899" max="16129" width="4" style="42"/>
    <col min="16130" max="16130" width="2.875" style="42" customWidth="1"/>
    <col min="16131" max="16131" width="2.375" style="42" customWidth="1"/>
    <col min="16132" max="16132" width="7.375" style="42" customWidth="1"/>
    <col min="16133" max="16135" width="4" style="42"/>
    <col min="16136" max="16136" width="3.625" style="42" customWidth="1"/>
    <col min="16137" max="16137" width="4" style="42"/>
    <col min="16138" max="16138" width="7.375" style="42" customWidth="1"/>
    <col min="16139" max="16147" width="4" style="42"/>
    <col min="16148" max="16149" width="6.875" style="42" customWidth="1"/>
    <col min="16150" max="16151" width="4" style="42"/>
    <col min="16152" max="16152" width="4.125" style="42" customWidth="1"/>
    <col min="16153" max="16153" width="2.375" style="42" customWidth="1"/>
    <col min="16154" max="16154" width="3.375" style="42" customWidth="1"/>
    <col min="16155" max="16384" width="4" style="42"/>
  </cols>
  <sheetData>
    <row r="1" spans="1:26">
      <c r="A1" s="44"/>
      <c r="B1" s="44"/>
      <c r="C1" s="44"/>
      <c r="D1" s="44"/>
      <c r="E1" s="44"/>
      <c r="F1" s="44"/>
      <c r="G1" s="44"/>
      <c r="H1" s="44"/>
      <c r="I1" s="44"/>
      <c r="J1" s="44"/>
      <c r="K1" s="44"/>
      <c r="L1" s="44"/>
      <c r="M1" s="44"/>
      <c r="N1" s="44"/>
      <c r="O1" s="44"/>
      <c r="P1" s="44"/>
      <c r="Q1" s="44"/>
      <c r="R1" s="44"/>
      <c r="S1" s="44"/>
      <c r="T1" s="44"/>
      <c r="U1" s="44"/>
      <c r="V1" s="44"/>
      <c r="W1" s="44"/>
      <c r="X1" s="44"/>
      <c r="Y1" s="44"/>
      <c r="Z1" s="44"/>
    </row>
    <row r="2" spans="1:26" ht="15" customHeight="1">
      <c r="A2" s="44"/>
      <c r="B2" s="44"/>
      <c r="C2" s="44"/>
      <c r="D2" s="44"/>
      <c r="E2" s="44"/>
      <c r="F2" s="44"/>
      <c r="G2" s="44"/>
      <c r="H2" s="44"/>
      <c r="I2" s="44"/>
      <c r="J2" s="44"/>
      <c r="K2" s="44"/>
      <c r="L2" s="44"/>
      <c r="M2" s="44"/>
      <c r="N2" s="44"/>
      <c r="O2" s="44"/>
      <c r="P2" s="44"/>
      <c r="Q2" s="92" t="s">
        <v>424</v>
      </c>
      <c r="R2" s="92"/>
      <c r="S2" s="92"/>
      <c r="T2" s="92"/>
      <c r="U2" s="92"/>
      <c r="V2" s="92"/>
      <c r="W2" s="92"/>
      <c r="X2" s="92"/>
      <c r="Y2" s="92"/>
      <c r="Z2" s="44"/>
    </row>
    <row r="3" spans="1:26" ht="15" customHeight="1">
      <c r="A3" s="44"/>
      <c r="B3" s="44"/>
      <c r="C3" s="44"/>
      <c r="D3" s="44"/>
      <c r="E3" s="44"/>
      <c r="F3" s="44"/>
      <c r="G3" s="44"/>
      <c r="H3" s="44"/>
      <c r="I3" s="44"/>
      <c r="J3" s="44"/>
      <c r="K3" s="44"/>
      <c r="L3" s="44"/>
      <c r="M3" s="44"/>
      <c r="N3" s="44"/>
      <c r="O3" s="44"/>
      <c r="P3" s="44"/>
      <c r="Q3" s="44"/>
      <c r="R3" s="44"/>
      <c r="S3" s="97"/>
      <c r="T3" s="44"/>
      <c r="U3" s="44"/>
      <c r="V3" s="44"/>
      <c r="W3" s="44"/>
      <c r="X3" s="44"/>
      <c r="Y3" s="44"/>
      <c r="Z3" s="44"/>
    </row>
    <row r="4" spans="1:26" ht="15" customHeight="1">
      <c r="A4" s="44"/>
      <c r="B4" s="45" t="s">
        <v>423</v>
      </c>
      <c r="C4" s="45"/>
      <c r="D4" s="45"/>
      <c r="E4" s="45"/>
      <c r="F4" s="45"/>
      <c r="G4" s="45"/>
      <c r="H4" s="45"/>
      <c r="I4" s="45"/>
      <c r="J4" s="45"/>
      <c r="K4" s="45"/>
      <c r="L4" s="45"/>
      <c r="M4" s="45"/>
      <c r="N4" s="45"/>
      <c r="O4" s="45"/>
      <c r="P4" s="45"/>
      <c r="Q4" s="45"/>
      <c r="R4" s="45"/>
      <c r="S4" s="45"/>
      <c r="T4" s="45"/>
      <c r="U4" s="45"/>
      <c r="V4" s="45"/>
      <c r="W4" s="45"/>
      <c r="X4" s="45"/>
      <c r="Y4" s="45"/>
      <c r="Z4" s="44"/>
    </row>
    <row r="5" spans="1:26" ht="15" customHeight="1">
      <c r="A5" s="44"/>
      <c r="B5" s="44"/>
      <c r="C5" s="44"/>
      <c r="D5" s="44"/>
      <c r="E5" s="44"/>
      <c r="F5" s="44"/>
      <c r="G5" s="44"/>
      <c r="H5" s="44"/>
      <c r="I5" s="44"/>
      <c r="J5" s="44"/>
      <c r="K5" s="44"/>
      <c r="L5" s="44"/>
      <c r="M5" s="44"/>
      <c r="N5" s="44"/>
      <c r="O5" s="44"/>
      <c r="P5" s="44"/>
      <c r="Q5" s="44"/>
      <c r="R5" s="44"/>
      <c r="S5" s="44"/>
      <c r="T5" s="44"/>
      <c r="U5" s="44"/>
      <c r="V5" s="44"/>
      <c r="W5" s="44"/>
      <c r="X5" s="44"/>
      <c r="Y5" s="44"/>
      <c r="Z5" s="44"/>
    </row>
    <row r="6" spans="1:26" ht="22.5" customHeight="1">
      <c r="A6" s="44"/>
      <c r="B6" s="46" t="s">
        <v>208</v>
      </c>
      <c r="C6" s="55"/>
      <c r="D6" s="55"/>
      <c r="E6" s="55"/>
      <c r="F6" s="74"/>
      <c r="G6" s="46"/>
      <c r="H6" s="55"/>
      <c r="I6" s="220"/>
      <c r="J6" s="220"/>
      <c r="K6" s="220"/>
      <c r="L6" s="221"/>
      <c r="M6" s="46" t="s">
        <v>346</v>
      </c>
      <c r="N6" s="55"/>
      <c r="O6" s="74"/>
      <c r="P6" s="46" t="s">
        <v>148</v>
      </c>
      <c r="Q6" s="55"/>
      <c r="R6" s="55"/>
      <c r="S6" s="55"/>
      <c r="T6" s="55"/>
      <c r="U6" s="55"/>
      <c r="V6" s="55"/>
      <c r="W6" s="55"/>
      <c r="X6" s="55"/>
      <c r="Y6" s="74"/>
      <c r="Z6" s="44"/>
    </row>
    <row r="7" spans="1:26" ht="22.5" customHeight="1">
      <c r="A7" s="44"/>
      <c r="B7" s="47" t="s">
        <v>199</v>
      </c>
      <c r="C7" s="47"/>
      <c r="D7" s="47"/>
      <c r="E7" s="47"/>
      <c r="F7" s="47"/>
      <c r="G7" s="75" t="s">
        <v>420</v>
      </c>
      <c r="H7" s="76"/>
      <c r="I7" s="76"/>
      <c r="J7" s="76"/>
      <c r="K7" s="76"/>
      <c r="L7" s="76"/>
      <c r="M7" s="76"/>
      <c r="N7" s="76"/>
      <c r="O7" s="76"/>
      <c r="P7" s="76"/>
      <c r="Q7" s="76"/>
      <c r="R7" s="76"/>
      <c r="S7" s="76"/>
      <c r="T7" s="76"/>
      <c r="U7" s="76"/>
      <c r="V7" s="76"/>
      <c r="W7" s="76"/>
      <c r="X7" s="76"/>
      <c r="Y7" s="111"/>
      <c r="Z7" s="44"/>
    </row>
    <row r="8" spans="1:26" ht="15" customHeight="1">
      <c r="A8" s="44"/>
      <c r="B8" s="44"/>
      <c r="C8" s="44"/>
      <c r="D8" s="44"/>
      <c r="E8" s="44"/>
      <c r="F8" s="44"/>
      <c r="G8" s="44"/>
      <c r="H8" s="44"/>
      <c r="I8" s="44"/>
      <c r="J8" s="44"/>
      <c r="K8" s="44"/>
      <c r="L8" s="44"/>
      <c r="M8" s="44"/>
      <c r="N8" s="44"/>
      <c r="O8" s="44"/>
      <c r="P8" s="44"/>
      <c r="Q8" s="44"/>
      <c r="R8" s="44"/>
      <c r="S8" s="44"/>
      <c r="T8" s="44"/>
      <c r="U8" s="44"/>
      <c r="V8" s="44"/>
      <c r="W8" s="44"/>
      <c r="X8" s="44"/>
      <c r="Y8" s="44"/>
      <c r="Z8" s="44"/>
    </row>
    <row r="9" spans="1:26" ht="15" customHeight="1">
      <c r="A9" s="44"/>
      <c r="B9" s="48"/>
      <c r="C9" s="56"/>
      <c r="D9" s="56"/>
      <c r="E9" s="56"/>
      <c r="F9" s="56"/>
      <c r="G9" s="56"/>
      <c r="H9" s="56"/>
      <c r="I9" s="56"/>
      <c r="J9" s="56"/>
      <c r="K9" s="56"/>
      <c r="L9" s="56"/>
      <c r="M9" s="56"/>
      <c r="N9" s="56"/>
      <c r="O9" s="56"/>
      <c r="P9" s="56"/>
      <c r="Q9" s="56"/>
      <c r="R9" s="56"/>
      <c r="S9" s="56"/>
      <c r="T9" s="56"/>
      <c r="U9" s="140"/>
      <c r="V9" s="143"/>
      <c r="W9" s="143"/>
      <c r="X9" s="143"/>
      <c r="Y9" s="145"/>
      <c r="Z9" s="44"/>
    </row>
    <row r="10" spans="1:26" ht="15" customHeight="1">
      <c r="A10" s="44"/>
      <c r="B10" s="49" t="s">
        <v>197</v>
      </c>
      <c r="C10" s="44"/>
      <c r="D10" s="44"/>
      <c r="E10" s="44"/>
      <c r="F10" s="44"/>
      <c r="G10" s="44"/>
      <c r="H10" s="44"/>
      <c r="I10" s="44"/>
      <c r="J10" s="44"/>
      <c r="K10" s="44"/>
      <c r="L10" s="44"/>
      <c r="M10" s="44"/>
      <c r="N10" s="44"/>
      <c r="O10" s="44"/>
      <c r="P10" s="44"/>
      <c r="Q10" s="44"/>
      <c r="R10" s="44"/>
      <c r="S10" s="44"/>
      <c r="T10" s="44"/>
      <c r="U10" s="106" t="s">
        <v>98</v>
      </c>
      <c r="V10" s="45"/>
      <c r="W10" s="45"/>
      <c r="X10" s="45"/>
      <c r="Y10" s="115"/>
      <c r="Z10" s="44"/>
    </row>
    <row r="11" spans="1:26" ht="15" customHeight="1">
      <c r="A11" s="44"/>
      <c r="B11" s="49"/>
      <c r="C11" s="44"/>
      <c r="D11" s="44"/>
      <c r="E11" s="44"/>
      <c r="F11" s="44"/>
      <c r="G11" s="44"/>
      <c r="H11" s="44"/>
      <c r="I11" s="44"/>
      <c r="J11" s="44"/>
      <c r="K11" s="44"/>
      <c r="L11" s="44"/>
      <c r="M11" s="44"/>
      <c r="N11" s="44"/>
      <c r="O11" s="44"/>
      <c r="P11" s="44"/>
      <c r="Q11" s="44"/>
      <c r="R11" s="44"/>
      <c r="S11" s="44"/>
      <c r="T11" s="44"/>
      <c r="U11" s="84"/>
      <c r="V11" s="45"/>
      <c r="W11" s="45"/>
      <c r="X11" s="45"/>
      <c r="Y11" s="114"/>
      <c r="Z11" s="44"/>
    </row>
    <row r="12" spans="1:26" ht="15" customHeight="1">
      <c r="A12" s="44"/>
      <c r="B12" s="49"/>
      <c r="C12" s="57" t="s">
        <v>193</v>
      </c>
      <c r="D12" s="64" t="s">
        <v>416</v>
      </c>
      <c r="E12" s="64"/>
      <c r="F12" s="64"/>
      <c r="G12" s="64"/>
      <c r="H12" s="64"/>
      <c r="I12" s="64"/>
      <c r="J12" s="64"/>
      <c r="K12" s="64"/>
      <c r="L12" s="64"/>
      <c r="M12" s="64"/>
      <c r="N12" s="64"/>
      <c r="O12" s="64"/>
      <c r="P12" s="64"/>
      <c r="Q12" s="64"/>
      <c r="R12" s="64"/>
      <c r="S12" s="64"/>
      <c r="T12" s="100"/>
      <c r="U12" s="84"/>
      <c r="V12" s="45" t="s">
        <v>83</v>
      </c>
      <c r="W12" s="45" t="s">
        <v>85</v>
      </c>
      <c r="X12" s="45" t="s">
        <v>83</v>
      </c>
      <c r="Y12" s="114"/>
      <c r="Z12" s="44"/>
    </row>
    <row r="13" spans="1:26" ht="15" customHeight="1">
      <c r="A13" s="44"/>
      <c r="B13" s="49"/>
      <c r="C13" s="57"/>
      <c r="D13" s="64"/>
      <c r="E13" s="64"/>
      <c r="F13" s="64"/>
      <c r="G13" s="64"/>
      <c r="H13" s="64"/>
      <c r="I13" s="64"/>
      <c r="J13" s="64"/>
      <c r="K13" s="64"/>
      <c r="L13" s="64"/>
      <c r="M13" s="64"/>
      <c r="N13" s="64"/>
      <c r="O13" s="64"/>
      <c r="P13" s="64"/>
      <c r="Q13" s="64"/>
      <c r="R13" s="64"/>
      <c r="S13" s="64"/>
      <c r="T13" s="100"/>
      <c r="U13" s="84"/>
      <c r="V13" s="45"/>
      <c r="W13" s="45"/>
      <c r="X13" s="45"/>
      <c r="Y13" s="114"/>
      <c r="Z13" s="44"/>
    </row>
    <row r="14" spans="1:26" ht="7.5" customHeight="1">
      <c r="A14" s="44"/>
      <c r="B14" s="49"/>
      <c r="C14" s="57"/>
      <c r="D14" s="64"/>
      <c r="E14" s="64"/>
      <c r="F14" s="64"/>
      <c r="G14" s="64"/>
      <c r="H14" s="64"/>
      <c r="I14" s="64"/>
      <c r="J14" s="64"/>
      <c r="K14" s="64"/>
      <c r="L14" s="64"/>
      <c r="M14" s="64"/>
      <c r="N14" s="64"/>
      <c r="O14" s="64"/>
      <c r="P14" s="64"/>
      <c r="Q14" s="64"/>
      <c r="R14" s="64"/>
      <c r="S14" s="64"/>
      <c r="T14" s="100"/>
      <c r="U14" s="84"/>
      <c r="V14" s="45"/>
      <c r="W14" s="45"/>
      <c r="X14" s="45"/>
      <c r="Y14" s="114"/>
      <c r="Z14" s="44"/>
    </row>
    <row r="15" spans="1:26" ht="15" customHeight="1">
      <c r="A15" s="44"/>
      <c r="B15" s="49"/>
      <c r="C15" s="57" t="s">
        <v>186</v>
      </c>
      <c r="D15" s="64" t="s">
        <v>184</v>
      </c>
      <c r="E15" s="64"/>
      <c r="F15" s="64"/>
      <c r="G15" s="64"/>
      <c r="H15" s="64"/>
      <c r="I15" s="64"/>
      <c r="J15" s="64"/>
      <c r="K15" s="64"/>
      <c r="L15" s="64"/>
      <c r="M15" s="64"/>
      <c r="N15" s="64"/>
      <c r="O15" s="64"/>
      <c r="P15" s="64"/>
      <c r="Q15" s="64"/>
      <c r="R15" s="64"/>
      <c r="S15" s="64"/>
      <c r="T15" s="100"/>
      <c r="U15" s="84"/>
      <c r="V15" s="45" t="s">
        <v>83</v>
      </c>
      <c r="W15" s="45" t="s">
        <v>85</v>
      </c>
      <c r="X15" s="45" t="s">
        <v>83</v>
      </c>
      <c r="Y15" s="114"/>
      <c r="Z15" s="44"/>
    </row>
    <row r="16" spans="1:26" ht="15" customHeight="1">
      <c r="A16" s="44"/>
      <c r="B16" s="49"/>
      <c r="C16" s="44"/>
      <c r="D16" s="64"/>
      <c r="E16" s="64"/>
      <c r="F16" s="64"/>
      <c r="G16" s="64"/>
      <c r="H16" s="64"/>
      <c r="I16" s="64"/>
      <c r="J16" s="64"/>
      <c r="K16" s="64"/>
      <c r="L16" s="64"/>
      <c r="M16" s="64"/>
      <c r="N16" s="64"/>
      <c r="O16" s="64"/>
      <c r="P16" s="64"/>
      <c r="Q16" s="64"/>
      <c r="R16" s="64"/>
      <c r="S16" s="64"/>
      <c r="T16" s="100"/>
      <c r="U16" s="84"/>
      <c r="V16" s="45"/>
      <c r="W16" s="45"/>
      <c r="X16" s="45"/>
      <c r="Y16" s="114"/>
      <c r="Z16" s="44"/>
    </row>
    <row r="17" spans="1:26" ht="7.5" customHeight="1">
      <c r="A17" s="44"/>
      <c r="B17" s="49"/>
      <c r="C17" s="44"/>
      <c r="D17" s="44"/>
      <c r="E17" s="44"/>
      <c r="F17" s="44"/>
      <c r="G17" s="44"/>
      <c r="H17" s="44"/>
      <c r="I17" s="44"/>
      <c r="J17" s="44"/>
      <c r="K17" s="44"/>
      <c r="L17" s="44"/>
      <c r="M17" s="44"/>
      <c r="N17" s="44"/>
      <c r="O17" s="44"/>
      <c r="P17" s="44"/>
      <c r="Q17" s="44"/>
      <c r="R17" s="44"/>
      <c r="S17" s="44"/>
      <c r="T17" s="44"/>
      <c r="U17" s="84"/>
      <c r="V17" s="45"/>
      <c r="W17" s="45"/>
      <c r="X17" s="45"/>
      <c r="Y17" s="114"/>
      <c r="Z17" s="44"/>
    </row>
    <row r="18" spans="1:26" ht="15" customHeight="1">
      <c r="A18" s="44"/>
      <c r="B18" s="49"/>
      <c r="C18" s="44" t="s">
        <v>42</v>
      </c>
      <c r="D18" s="44" t="s">
        <v>415</v>
      </c>
      <c r="E18" s="44"/>
      <c r="F18" s="44"/>
      <c r="G18" s="44"/>
      <c r="H18" s="44"/>
      <c r="I18" s="44"/>
      <c r="J18" s="44"/>
      <c r="K18" s="44"/>
      <c r="L18" s="44"/>
      <c r="M18" s="44"/>
      <c r="N18" s="44"/>
      <c r="O18" s="44"/>
      <c r="P18" s="44"/>
      <c r="Q18" s="44"/>
      <c r="R18" s="44"/>
      <c r="S18" s="44"/>
      <c r="T18" s="101"/>
      <c r="U18" s="84"/>
      <c r="V18" s="45" t="s">
        <v>83</v>
      </c>
      <c r="W18" s="45" t="s">
        <v>85</v>
      </c>
      <c r="X18" s="45" t="s">
        <v>83</v>
      </c>
      <c r="Y18" s="114"/>
      <c r="Z18" s="44"/>
    </row>
    <row r="19" spans="1:26" ht="7.5" customHeight="1">
      <c r="A19" s="44"/>
      <c r="B19" s="49"/>
      <c r="C19" s="44"/>
      <c r="D19" s="44"/>
      <c r="E19" s="44"/>
      <c r="F19" s="44"/>
      <c r="G19" s="44"/>
      <c r="H19" s="44"/>
      <c r="I19" s="44"/>
      <c r="J19" s="44"/>
      <c r="K19" s="44"/>
      <c r="L19" s="44"/>
      <c r="M19" s="44"/>
      <c r="N19" s="44"/>
      <c r="O19" s="44"/>
      <c r="P19" s="44"/>
      <c r="Q19" s="44"/>
      <c r="R19" s="44"/>
      <c r="S19" s="44"/>
      <c r="T19" s="44"/>
      <c r="U19" s="84"/>
      <c r="V19" s="45"/>
      <c r="W19" s="45"/>
      <c r="X19" s="45"/>
      <c r="Y19" s="114"/>
      <c r="Z19" s="44"/>
    </row>
    <row r="20" spans="1:26" ht="15" customHeight="1">
      <c r="A20" s="44"/>
      <c r="B20" s="49"/>
      <c r="C20" s="97" t="s">
        <v>177</v>
      </c>
      <c r="D20" s="67" t="s">
        <v>414</v>
      </c>
      <c r="E20" s="67"/>
      <c r="F20" s="67"/>
      <c r="G20" s="67"/>
      <c r="H20" s="67"/>
      <c r="I20" s="67"/>
      <c r="J20" s="67"/>
      <c r="K20" s="67"/>
      <c r="L20" s="67"/>
      <c r="M20" s="67"/>
      <c r="N20" s="67"/>
      <c r="O20" s="67"/>
      <c r="P20" s="67"/>
      <c r="Q20" s="67"/>
      <c r="R20" s="67"/>
      <c r="S20" s="67"/>
      <c r="T20" s="103"/>
      <c r="U20" s="84"/>
      <c r="V20" s="45" t="s">
        <v>83</v>
      </c>
      <c r="W20" s="45" t="s">
        <v>85</v>
      </c>
      <c r="X20" s="45" t="s">
        <v>83</v>
      </c>
      <c r="Y20" s="114"/>
      <c r="Z20" s="44"/>
    </row>
    <row r="21" spans="1:26" ht="7.5" customHeight="1">
      <c r="A21" s="44"/>
      <c r="B21" s="49"/>
      <c r="C21" s="44"/>
      <c r="D21" s="44"/>
      <c r="E21" s="44"/>
      <c r="F21" s="44"/>
      <c r="G21" s="44"/>
      <c r="H21" s="44"/>
      <c r="I21" s="44"/>
      <c r="J21" s="44"/>
      <c r="K21" s="44"/>
      <c r="L21" s="44"/>
      <c r="M21" s="44"/>
      <c r="N21" s="44"/>
      <c r="O21" s="44"/>
      <c r="P21" s="44"/>
      <c r="Q21" s="44"/>
      <c r="R21" s="44"/>
      <c r="S21" s="44"/>
      <c r="T21" s="44"/>
      <c r="U21" s="84"/>
      <c r="V21" s="45"/>
      <c r="W21" s="45"/>
      <c r="X21" s="45"/>
      <c r="Y21" s="114"/>
      <c r="Z21" s="44"/>
    </row>
    <row r="22" spans="1:26" ht="15" customHeight="1">
      <c r="A22" s="44"/>
      <c r="B22" s="49"/>
      <c r="C22" s="57" t="s">
        <v>410</v>
      </c>
      <c r="D22" s="64" t="s">
        <v>408</v>
      </c>
      <c r="E22" s="64"/>
      <c r="F22" s="64"/>
      <c r="G22" s="64"/>
      <c r="H22" s="64"/>
      <c r="I22" s="64"/>
      <c r="J22" s="64"/>
      <c r="K22" s="64"/>
      <c r="L22" s="64"/>
      <c r="M22" s="64"/>
      <c r="N22" s="64"/>
      <c r="O22" s="64"/>
      <c r="P22" s="64"/>
      <c r="Q22" s="64"/>
      <c r="R22" s="64"/>
      <c r="S22" s="64"/>
      <c r="T22" s="100"/>
      <c r="U22" s="84"/>
      <c r="V22" s="45" t="s">
        <v>83</v>
      </c>
      <c r="W22" s="45" t="s">
        <v>85</v>
      </c>
      <c r="X22" s="45" t="s">
        <v>83</v>
      </c>
      <c r="Y22" s="114"/>
      <c r="Z22" s="44"/>
    </row>
    <row r="23" spans="1:26" ht="30" customHeight="1">
      <c r="A23" s="44"/>
      <c r="B23" s="49"/>
      <c r="C23" s="44"/>
      <c r="D23" s="64"/>
      <c r="E23" s="64"/>
      <c r="F23" s="64"/>
      <c r="G23" s="64"/>
      <c r="H23" s="64"/>
      <c r="I23" s="64"/>
      <c r="J23" s="64"/>
      <c r="K23" s="64"/>
      <c r="L23" s="64"/>
      <c r="M23" s="64"/>
      <c r="N23" s="64"/>
      <c r="O23" s="64"/>
      <c r="P23" s="64"/>
      <c r="Q23" s="64"/>
      <c r="R23" s="64"/>
      <c r="S23" s="64"/>
      <c r="T23" s="100"/>
      <c r="U23" s="84"/>
      <c r="V23" s="45"/>
      <c r="W23" s="45"/>
      <c r="X23" s="45"/>
      <c r="Y23" s="114"/>
      <c r="Z23" s="44"/>
    </row>
    <row r="24" spans="1:26" ht="7.5" customHeight="1">
      <c r="A24" s="44"/>
      <c r="B24" s="49"/>
      <c r="C24" s="44"/>
      <c r="D24" s="44"/>
      <c r="E24" s="44"/>
      <c r="F24" s="44"/>
      <c r="G24" s="44"/>
      <c r="H24" s="44"/>
      <c r="I24" s="44"/>
      <c r="J24" s="44"/>
      <c r="K24" s="44"/>
      <c r="L24" s="44"/>
      <c r="M24" s="44"/>
      <c r="N24" s="44"/>
      <c r="O24" s="44"/>
      <c r="P24" s="44"/>
      <c r="Q24" s="44"/>
      <c r="R24" s="44"/>
      <c r="S24" s="44"/>
      <c r="T24" s="44"/>
      <c r="U24" s="84"/>
      <c r="V24" s="45"/>
      <c r="W24" s="45"/>
      <c r="X24" s="45"/>
      <c r="Y24" s="114"/>
      <c r="Z24" s="44"/>
    </row>
    <row r="25" spans="1:26" ht="15" customHeight="1">
      <c r="A25" s="44"/>
      <c r="B25" s="49"/>
      <c r="C25" s="44" t="s">
        <v>405</v>
      </c>
      <c r="D25" s="44" t="s">
        <v>402</v>
      </c>
      <c r="E25" s="44"/>
      <c r="F25" s="44"/>
      <c r="G25" s="44"/>
      <c r="H25" s="44"/>
      <c r="I25" s="44"/>
      <c r="J25" s="44"/>
      <c r="K25" s="44"/>
      <c r="L25" s="44"/>
      <c r="M25" s="44"/>
      <c r="N25" s="44"/>
      <c r="O25" s="44"/>
      <c r="P25" s="44"/>
      <c r="Q25" s="44"/>
      <c r="R25" s="44"/>
      <c r="S25" s="44"/>
      <c r="T25" s="44"/>
      <c r="U25" s="84"/>
      <c r="V25" s="45" t="s">
        <v>83</v>
      </c>
      <c r="W25" s="45" t="s">
        <v>85</v>
      </c>
      <c r="X25" s="45" t="s">
        <v>83</v>
      </c>
      <c r="Y25" s="114"/>
      <c r="Z25" s="44"/>
    </row>
    <row r="26" spans="1:26" ht="8.25" customHeight="1">
      <c r="A26" s="44"/>
      <c r="B26" s="49"/>
      <c r="C26" s="44"/>
      <c r="D26" s="44"/>
      <c r="E26" s="44"/>
      <c r="F26" s="44"/>
      <c r="G26" s="44"/>
      <c r="H26" s="44"/>
      <c r="I26" s="44"/>
      <c r="J26" s="44"/>
      <c r="K26" s="44"/>
      <c r="L26" s="44"/>
      <c r="M26" s="44"/>
      <c r="N26" s="44"/>
      <c r="O26" s="44"/>
      <c r="P26" s="44"/>
      <c r="Q26" s="44"/>
      <c r="R26" s="44"/>
      <c r="S26" s="44"/>
      <c r="T26" s="44"/>
      <c r="U26" s="84"/>
      <c r="V26" s="45"/>
      <c r="W26" s="45"/>
      <c r="X26" s="45"/>
      <c r="Y26" s="114"/>
      <c r="Z26" s="44"/>
    </row>
    <row r="27" spans="1:26" ht="15" customHeight="1">
      <c r="A27" s="44"/>
      <c r="B27" s="49"/>
      <c r="C27" s="44" t="s">
        <v>401</v>
      </c>
      <c r="D27" s="44" t="s">
        <v>129</v>
      </c>
      <c r="E27" s="44"/>
      <c r="F27" s="44"/>
      <c r="G27" s="44"/>
      <c r="H27" s="44"/>
      <c r="I27" s="44"/>
      <c r="J27" s="44"/>
      <c r="K27" s="44"/>
      <c r="L27" s="44"/>
      <c r="M27" s="44"/>
      <c r="N27" s="44"/>
      <c r="O27" s="44"/>
      <c r="P27" s="44"/>
      <c r="Q27" s="44"/>
      <c r="R27" s="44"/>
      <c r="S27" s="44"/>
      <c r="T27" s="44"/>
      <c r="U27" s="84"/>
      <c r="V27" s="45" t="s">
        <v>83</v>
      </c>
      <c r="W27" s="45" t="s">
        <v>85</v>
      </c>
      <c r="X27" s="45" t="s">
        <v>83</v>
      </c>
      <c r="Y27" s="114"/>
      <c r="Z27" s="44"/>
    </row>
    <row r="28" spans="1:26" ht="8.25" customHeight="1">
      <c r="A28" s="44"/>
      <c r="B28" s="49"/>
      <c r="C28" s="44"/>
      <c r="D28" s="44"/>
      <c r="E28" s="44"/>
      <c r="F28" s="44"/>
      <c r="G28" s="44"/>
      <c r="H28" s="44"/>
      <c r="I28" s="44"/>
      <c r="J28" s="44"/>
      <c r="K28" s="44"/>
      <c r="L28" s="44"/>
      <c r="M28" s="44"/>
      <c r="N28" s="44"/>
      <c r="O28" s="44"/>
      <c r="P28" s="44"/>
      <c r="Q28" s="44"/>
      <c r="R28" s="44"/>
      <c r="S28" s="44"/>
      <c r="T28" s="44"/>
      <c r="U28" s="84"/>
      <c r="V28" s="45"/>
      <c r="W28" s="45"/>
      <c r="X28" s="45"/>
      <c r="Y28" s="114"/>
      <c r="Z28" s="44"/>
    </row>
    <row r="29" spans="1:26" ht="15" customHeight="1">
      <c r="A29" s="44"/>
      <c r="B29" s="49"/>
      <c r="C29" s="44" t="s">
        <v>399</v>
      </c>
      <c r="D29" s="67" t="s">
        <v>396</v>
      </c>
      <c r="E29" s="67"/>
      <c r="F29" s="67"/>
      <c r="G29" s="67"/>
      <c r="H29" s="67"/>
      <c r="I29" s="67"/>
      <c r="J29" s="67"/>
      <c r="K29" s="67"/>
      <c r="L29" s="67"/>
      <c r="M29" s="67"/>
      <c r="N29" s="67"/>
      <c r="O29" s="67"/>
      <c r="P29" s="67"/>
      <c r="Q29" s="67"/>
      <c r="R29" s="67"/>
      <c r="S29" s="67"/>
      <c r="T29" s="103"/>
      <c r="U29" s="84"/>
      <c r="V29" s="45" t="s">
        <v>83</v>
      </c>
      <c r="W29" s="45" t="s">
        <v>85</v>
      </c>
      <c r="X29" s="45" t="s">
        <v>83</v>
      </c>
      <c r="Y29" s="114"/>
      <c r="Z29" s="44"/>
    </row>
    <row r="30" spans="1:26" ht="15" customHeight="1">
      <c r="A30" s="44"/>
      <c r="B30" s="49"/>
      <c r="C30" s="44" t="s">
        <v>168</v>
      </c>
      <c r="D30" s="67"/>
      <c r="E30" s="67"/>
      <c r="F30" s="67"/>
      <c r="G30" s="67"/>
      <c r="H30" s="67"/>
      <c r="I30" s="67"/>
      <c r="J30" s="67"/>
      <c r="K30" s="67"/>
      <c r="L30" s="67"/>
      <c r="M30" s="67"/>
      <c r="N30" s="67"/>
      <c r="O30" s="67"/>
      <c r="P30" s="67"/>
      <c r="Q30" s="67"/>
      <c r="R30" s="67"/>
      <c r="S30" s="67"/>
      <c r="T30" s="103"/>
      <c r="U30" s="84"/>
      <c r="V30" s="45"/>
      <c r="W30" s="45"/>
      <c r="X30" s="45"/>
      <c r="Y30" s="114"/>
      <c r="Z30" s="44"/>
    </row>
    <row r="31" spans="1:26" ht="15" customHeight="1">
      <c r="A31" s="44"/>
      <c r="B31" s="49"/>
      <c r="C31" s="44"/>
      <c r="D31" s="44"/>
      <c r="E31" s="44"/>
      <c r="F31" s="44"/>
      <c r="G31" s="44"/>
      <c r="H31" s="44"/>
      <c r="I31" s="44"/>
      <c r="J31" s="44"/>
      <c r="K31" s="44"/>
      <c r="L31" s="44"/>
      <c r="M31" s="44"/>
      <c r="N31" s="44"/>
      <c r="O31" s="44"/>
      <c r="P31" s="44"/>
      <c r="Q31" s="44"/>
      <c r="R31" s="44"/>
      <c r="S31" s="44"/>
      <c r="T31" s="44"/>
      <c r="U31" s="84"/>
      <c r="V31" s="45"/>
      <c r="W31" s="45"/>
      <c r="X31" s="45"/>
      <c r="Y31" s="114"/>
      <c r="Z31" s="44"/>
    </row>
    <row r="32" spans="1:26" ht="15" customHeight="1">
      <c r="A32" s="44"/>
      <c r="B32" s="49" t="s">
        <v>167</v>
      </c>
      <c r="C32" s="44"/>
      <c r="D32" s="44"/>
      <c r="E32" s="44"/>
      <c r="F32" s="44"/>
      <c r="G32" s="44"/>
      <c r="H32" s="44"/>
      <c r="I32" s="44"/>
      <c r="J32" s="44"/>
      <c r="K32" s="44"/>
      <c r="L32" s="44"/>
      <c r="M32" s="44"/>
      <c r="N32" s="44"/>
      <c r="O32" s="44"/>
      <c r="P32" s="44"/>
      <c r="Q32" s="44"/>
      <c r="R32" s="44"/>
      <c r="S32" s="44"/>
      <c r="T32" s="44"/>
      <c r="U32" s="49"/>
      <c r="V32" s="44"/>
      <c r="W32" s="44"/>
      <c r="X32" s="44"/>
      <c r="Y32" s="101"/>
      <c r="Z32" s="44"/>
    </row>
    <row r="33" spans="1:26" ht="15" customHeight="1">
      <c r="A33" s="44"/>
      <c r="B33" s="49"/>
      <c r="C33" s="44"/>
      <c r="D33" s="44"/>
      <c r="E33" s="44"/>
      <c r="F33" s="44"/>
      <c r="G33" s="44"/>
      <c r="H33" s="44"/>
      <c r="I33" s="44"/>
      <c r="J33" s="44"/>
      <c r="K33" s="44"/>
      <c r="L33" s="44"/>
      <c r="M33" s="44"/>
      <c r="N33" s="44"/>
      <c r="O33" s="44"/>
      <c r="P33" s="44"/>
      <c r="Q33" s="44"/>
      <c r="R33" s="44"/>
      <c r="S33" s="44"/>
      <c r="T33" s="44"/>
      <c r="U33" s="84"/>
      <c r="V33" s="45"/>
      <c r="W33" s="45"/>
      <c r="X33" s="45"/>
      <c r="Y33" s="114"/>
      <c r="Z33" s="44"/>
    </row>
    <row r="34" spans="1:26" ht="15" customHeight="1">
      <c r="A34" s="44"/>
      <c r="B34" s="49"/>
      <c r="C34" s="44" t="s">
        <v>394</v>
      </c>
      <c r="D34" s="44"/>
      <c r="E34" s="44"/>
      <c r="F34" s="44"/>
      <c r="G34" s="44"/>
      <c r="H34" s="44"/>
      <c r="I34" s="44"/>
      <c r="J34" s="44"/>
      <c r="K34" s="44"/>
      <c r="L34" s="44"/>
      <c r="M34" s="44"/>
      <c r="N34" s="44"/>
      <c r="O34" s="44"/>
      <c r="P34" s="44"/>
      <c r="Q34" s="44"/>
      <c r="R34" s="44"/>
      <c r="S34" s="44"/>
      <c r="T34" s="44"/>
      <c r="U34" s="84"/>
      <c r="V34" s="45"/>
      <c r="W34" s="45"/>
      <c r="X34" s="45"/>
      <c r="Y34" s="114"/>
      <c r="Z34" s="44"/>
    </row>
    <row r="35" spans="1:26" ht="15" customHeight="1">
      <c r="A35" s="44"/>
      <c r="B35" s="49"/>
      <c r="C35" s="67" t="s">
        <v>390</v>
      </c>
      <c r="D35" s="67"/>
      <c r="E35" s="67"/>
      <c r="F35" s="67"/>
      <c r="G35" s="67"/>
      <c r="H35" s="67"/>
      <c r="I35" s="67"/>
      <c r="J35" s="67"/>
      <c r="K35" s="67"/>
      <c r="L35" s="67"/>
      <c r="M35" s="67"/>
      <c r="N35" s="67"/>
      <c r="O35" s="67"/>
      <c r="P35" s="67"/>
      <c r="Q35" s="67"/>
      <c r="R35" s="67"/>
      <c r="S35" s="67"/>
      <c r="T35" s="103"/>
      <c r="U35" s="84"/>
      <c r="V35" s="45"/>
      <c r="W35" s="45"/>
      <c r="X35" s="45"/>
      <c r="Y35" s="114"/>
      <c r="Z35" s="44"/>
    </row>
    <row r="36" spans="1:26" ht="15" customHeight="1">
      <c r="A36" s="44"/>
      <c r="B36" s="49"/>
      <c r="C36" s="67"/>
      <c r="D36" s="67"/>
      <c r="E36" s="67"/>
      <c r="F36" s="67"/>
      <c r="G36" s="67"/>
      <c r="H36" s="67"/>
      <c r="I36" s="67"/>
      <c r="J36" s="67"/>
      <c r="K36" s="67"/>
      <c r="L36" s="67"/>
      <c r="M36" s="67"/>
      <c r="N36" s="67"/>
      <c r="O36" s="67"/>
      <c r="P36" s="67"/>
      <c r="Q36" s="67"/>
      <c r="R36" s="67"/>
      <c r="S36" s="67"/>
      <c r="T36" s="103"/>
      <c r="U36" s="84"/>
      <c r="V36" s="45"/>
      <c r="W36" s="45"/>
      <c r="X36" s="45"/>
      <c r="Y36" s="114"/>
      <c r="Z36" s="44"/>
    </row>
    <row r="37" spans="1:26" ht="7.5" customHeight="1">
      <c r="A37" s="44"/>
      <c r="B37" s="49"/>
      <c r="C37" s="44"/>
      <c r="D37" s="67"/>
      <c r="E37" s="67"/>
      <c r="F37" s="67"/>
      <c r="G37" s="67"/>
      <c r="H37" s="67"/>
      <c r="I37" s="67"/>
      <c r="J37" s="67"/>
      <c r="K37" s="67"/>
      <c r="L37" s="67"/>
      <c r="M37" s="67"/>
      <c r="N37" s="67"/>
      <c r="O37" s="67"/>
      <c r="P37" s="67"/>
      <c r="Q37" s="67"/>
      <c r="R37" s="67"/>
      <c r="S37" s="67"/>
      <c r="T37" s="67"/>
      <c r="U37" s="84"/>
      <c r="V37" s="45"/>
      <c r="W37" s="45"/>
      <c r="X37" s="45"/>
      <c r="Y37" s="114"/>
      <c r="Z37" s="44"/>
    </row>
    <row r="38" spans="1:26" ht="30" customHeight="1">
      <c r="A38" s="44"/>
      <c r="B38" s="49"/>
      <c r="C38" s="59"/>
      <c r="D38" s="68"/>
      <c r="E38" s="73"/>
      <c r="F38" s="73"/>
      <c r="G38" s="73"/>
      <c r="H38" s="73"/>
      <c r="I38" s="73"/>
      <c r="J38" s="73"/>
      <c r="K38" s="83"/>
      <c r="L38" s="85" t="s">
        <v>58</v>
      </c>
      <c r="M38" s="55"/>
      <c r="N38" s="74"/>
      <c r="O38" s="222" t="s">
        <v>165</v>
      </c>
      <c r="P38" s="223"/>
      <c r="Q38" s="224"/>
      <c r="R38" s="94"/>
      <c r="S38" s="94"/>
      <c r="T38" s="94"/>
      <c r="U38" s="84"/>
      <c r="V38" s="45"/>
      <c r="W38" s="45"/>
      <c r="X38" s="45"/>
      <c r="Y38" s="114"/>
      <c r="Z38" s="44"/>
    </row>
    <row r="39" spans="1:26" ht="54" customHeight="1">
      <c r="A39" s="44"/>
      <c r="B39" s="49"/>
      <c r="C39" s="60" t="s">
        <v>88</v>
      </c>
      <c r="D39" s="69" t="s">
        <v>389</v>
      </c>
      <c r="E39" s="69"/>
      <c r="F39" s="69"/>
      <c r="G39" s="69"/>
      <c r="H39" s="69"/>
      <c r="I39" s="69"/>
      <c r="J39" s="69"/>
      <c r="K39" s="69"/>
      <c r="L39" s="86" t="s">
        <v>101</v>
      </c>
      <c r="M39" s="88"/>
      <c r="N39" s="89"/>
      <c r="O39" s="82" t="s">
        <v>127</v>
      </c>
      <c r="P39" s="82"/>
      <c r="Q39" s="82"/>
      <c r="R39" s="65"/>
      <c r="S39" s="65"/>
      <c r="T39" s="65"/>
      <c r="U39" s="106" t="s">
        <v>98</v>
      </c>
      <c r="V39" s="45"/>
      <c r="W39" s="45"/>
      <c r="X39" s="45"/>
      <c r="Y39" s="115"/>
      <c r="Z39" s="44"/>
    </row>
    <row r="40" spans="1:26" ht="54" customHeight="1">
      <c r="A40" s="44"/>
      <c r="B40" s="49"/>
      <c r="C40" s="60" t="s">
        <v>159</v>
      </c>
      <c r="D40" s="69" t="s">
        <v>158</v>
      </c>
      <c r="E40" s="69"/>
      <c r="F40" s="69"/>
      <c r="G40" s="69"/>
      <c r="H40" s="69"/>
      <c r="I40" s="69"/>
      <c r="J40" s="69"/>
      <c r="K40" s="69"/>
      <c r="L40" s="86" t="s">
        <v>101</v>
      </c>
      <c r="M40" s="88"/>
      <c r="N40" s="89"/>
      <c r="O40" s="90"/>
      <c r="P40" s="90"/>
      <c r="Q40" s="90"/>
      <c r="R40" s="95"/>
      <c r="S40" s="98" t="s">
        <v>0</v>
      </c>
      <c r="T40" s="104"/>
      <c r="U40" s="84"/>
      <c r="V40" s="45" t="s">
        <v>83</v>
      </c>
      <c r="W40" s="45" t="s">
        <v>85</v>
      </c>
      <c r="X40" s="45" t="s">
        <v>83</v>
      </c>
      <c r="Y40" s="114"/>
      <c r="Z40" s="44"/>
    </row>
    <row r="41" spans="1:26" ht="54" customHeight="1">
      <c r="A41" s="44"/>
      <c r="B41" s="49"/>
      <c r="C41" s="60" t="s">
        <v>78</v>
      </c>
      <c r="D41" s="69" t="s">
        <v>77</v>
      </c>
      <c r="E41" s="69"/>
      <c r="F41" s="69"/>
      <c r="G41" s="69"/>
      <c r="H41" s="69"/>
      <c r="I41" s="69"/>
      <c r="J41" s="69"/>
      <c r="K41" s="69"/>
      <c r="L41" s="82" t="s">
        <v>101</v>
      </c>
      <c r="M41" s="82"/>
      <c r="N41" s="82"/>
      <c r="O41" s="90"/>
      <c r="P41" s="90"/>
      <c r="Q41" s="90"/>
      <c r="R41" s="95"/>
      <c r="S41" s="98" t="s">
        <v>147</v>
      </c>
      <c r="T41" s="104"/>
      <c r="U41" s="84"/>
      <c r="V41" s="45" t="s">
        <v>83</v>
      </c>
      <c r="W41" s="45" t="s">
        <v>85</v>
      </c>
      <c r="X41" s="45" t="s">
        <v>83</v>
      </c>
      <c r="Y41" s="114"/>
      <c r="Z41" s="44"/>
    </row>
    <row r="42" spans="1:26" ht="54" customHeight="1">
      <c r="A42" s="44"/>
      <c r="B42" s="49"/>
      <c r="C42" s="60" t="s">
        <v>146</v>
      </c>
      <c r="D42" s="69" t="s">
        <v>386</v>
      </c>
      <c r="E42" s="69"/>
      <c r="F42" s="69"/>
      <c r="G42" s="69"/>
      <c r="H42" s="69"/>
      <c r="I42" s="69"/>
      <c r="J42" s="69"/>
      <c r="K42" s="69"/>
      <c r="L42" s="87"/>
      <c r="M42" s="87"/>
      <c r="N42" s="87"/>
      <c r="O42" s="82" t="s">
        <v>127</v>
      </c>
      <c r="P42" s="82"/>
      <c r="Q42" s="82"/>
      <c r="R42" s="96"/>
      <c r="S42" s="98" t="s">
        <v>138</v>
      </c>
      <c r="T42" s="104"/>
      <c r="U42" s="84"/>
      <c r="V42" s="45" t="s">
        <v>83</v>
      </c>
      <c r="W42" s="45" t="s">
        <v>85</v>
      </c>
      <c r="X42" s="45" t="s">
        <v>83</v>
      </c>
      <c r="Y42" s="114"/>
      <c r="Z42" s="44"/>
    </row>
    <row r="43" spans="1:26" ht="54" customHeight="1">
      <c r="A43" s="44"/>
      <c r="B43" s="49"/>
      <c r="C43" s="60" t="s">
        <v>382</v>
      </c>
      <c r="D43" s="69" t="s">
        <v>379</v>
      </c>
      <c r="E43" s="69"/>
      <c r="F43" s="69"/>
      <c r="G43" s="69"/>
      <c r="H43" s="69"/>
      <c r="I43" s="69"/>
      <c r="J43" s="69"/>
      <c r="K43" s="69"/>
      <c r="L43" s="82" t="s">
        <v>101</v>
      </c>
      <c r="M43" s="82"/>
      <c r="N43" s="82"/>
      <c r="O43" s="87"/>
      <c r="P43" s="87"/>
      <c r="Q43" s="87"/>
      <c r="R43" s="96"/>
      <c r="S43" s="98" t="s">
        <v>377</v>
      </c>
      <c r="T43" s="104"/>
      <c r="U43" s="84"/>
      <c r="V43" s="45" t="s">
        <v>83</v>
      </c>
      <c r="W43" s="45" t="s">
        <v>85</v>
      </c>
      <c r="X43" s="45" t="s">
        <v>83</v>
      </c>
      <c r="Y43" s="114"/>
      <c r="Z43" s="44"/>
    </row>
    <row r="44" spans="1:26" ht="15" customHeight="1">
      <c r="A44" s="44"/>
      <c r="B44" s="49"/>
      <c r="C44" s="44"/>
      <c r="D44" s="44"/>
      <c r="E44" s="44"/>
      <c r="F44" s="44"/>
      <c r="G44" s="44"/>
      <c r="H44" s="44"/>
      <c r="I44" s="44"/>
      <c r="J44" s="44"/>
      <c r="K44" s="44"/>
      <c r="L44" s="44"/>
      <c r="M44" s="44"/>
      <c r="N44" s="44"/>
      <c r="O44" s="44"/>
      <c r="P44" s="44"/>
      <c r="Q44" s="44"/>
      <c r="R44" s="44"/>
      <c r="S44" s="44"/>
      <c r="T44" s="44"/>
      <c r="U44" s="84"/>
      <c r="V44" s="45"/>
      <c r="W44" s="45"/>
      <c r="X44" s="45"/>
      <c r="Y44" s="114"/>
      <c r="Z44" s="44"/>
    </row>
    <row r="45" spans="1:26" ht="15" customHeight="1">
      <c r="A45" s="44"/>
      <c r="B45" s="49"/>
      <c r="C45" s="44" t="s">
        <v>135</v>
      </c>
      <c r="D45" s="44"/>
      <c r="E45" s="44"/>
      <c r="F45" s="44"/>
      <c r="G45" s="44"/>
      <c r="H45" s="44"/>
      <c r="I45" s="44"/>
      <c r="J45" s="44"/>
      <c r="K45" s="44"/>
      <c r="L45" s="44"/>
      <c r="M45" s="44"/>
      <c r="N45" s="44"/>
      <c r="O45" s="44"/>
      <c r="P45" s="44"/>
      <c r="Q45" s="44"/>
      <c r="R45" s="44"/>
      <c r="S45" s="44"/>
      <c r="T45" s="44"/>
      <c r="U45" s="106" t="s">
        <v>98</v>
      </c>
      <c r="V45" s="45"/>
      <c r="W45" s="45"/>
      <c r="X45" s="45"/>
      <c r="Y45" s="115"/>
      <c r="Z45" s="44"/>
    </row>
    <row r="46" spans="1:26" ht="15" customHeight="1">
      <c r="A46" s="44"/>
      <c r="B46" s="49"/>
      <c r="C46" s="44"/>
      <c r="D46" s="44"/>
      <c r="E46" s="44"/>
      <c r="F46" s="44"/>
      <c r="G46" s="44"/>
      <c r="H46" s="44"/>
      <c r="I46" s="44"/>
      <c r="J46" s="44"/>
      <c r="K46" s="44"/>
      <c r="L46" s="44"/>
      <c r="M46" s="44"/>
      <c r="N46" s="44"/>
      <c r="O46" s="44"/>
      <c r="P46" s="44"/>
      <c r="Q46" s="44"/>
      <c r="R46" s="44"/>
      <c r="S46" s="44"/>
      <c r="T46" s="44"/>
      <c r="U46" s="84"/>
      <c r="V46" s="45"/>
      <c r="W46" s="45"/>
      <c r="X46" s="45"/>
      <c r="Y46" s="114"/>
      <c r="Z46" s="44"/>
    </row>
    <row r="47" spans="1:26" ht="45.75" customHeight="1">
      <c r="A47" s="44"/>
      <c r="B47" s="49"/>
      <c r="C47" s="53" t="s">
        <v>372</v>
      </c>
      <c r="D47" s="64" t="s">
        <v>134</v>
      </c>
      <c r="E47" s="64"/>
      <c r="F47" s="64"/>
      <c r="G47" s="64"/>
      <c r="H47" s="64"/>
      <c r="I47" s="64"/>
      <c r="J47" s="64"/>
      <c r="K47" s="64"/>
      <c r="L47" s="64"/>
      <c r="M47" s="64"/>
      <c r="N47" s="64"/>
      <c r="O47" s="64"/>
      <c r="P47" s="64"/>
      <c r="Q47" s="64"/>
      <c r="R47" s="64"/>
      <c r="S47" s="64"/>
      <c r="T47" s="100"/>
      <c r="U47" s="84"/>
      <c r="V47" s="45" t="s">
        <v>83</v>
      </c>
      <c r="W47" s="45" t="s">
        <v>85</v>
      </c>
      <c r="X47" s="45" t="s">
        <v>83</v>
      </c>
      <c r="Y47" s="114"/>
      <c r="Z47" s="44"/>
    </row>
    <row r="48" spans="1:26" ht="29.25" customHeight="1">
      <c r="A48" s="44"/>
      <c r="B48" s="49"/>
      <c r="C48" s="53" t="s">
        <v>110</v>
      </c>
      <c r="D48" s="64" t="s">
        <v>132</v>
      </c>
      <c r="E48" s="64"/>
      <c r="F48" s="64"/>
      <c r="G48" s="64"/>
      <c r="H48" s="64"/>
      <c r="I48" s="64"/>
      <c r="J48" s="64"/>
      <c r="K48" s="64"/>
      <c r="L48" s="64"/>
      <c r="M48" s="64"/>
      <c r="N48" s="64"/>
      <c r="O48" s="64"/>
      <c r="P48" s="64"/>
      <c r="Q48" s="64"/>
      <c r="R48" s="64"/>
      <c r="S48" s="64"/>
      <c r="T48" s="100"/>
      <c r="U48" s="84"/>
      <c r="V48" s="45" t="s">
        <v>83</v>
      </c>
      <c r="W48" s="45" t="s">
        <v>85</v>
      </c>
      <c r="X48" s="45" t="s">
        <v>83</v>
      </c>
      <c r="Y48" s="114"/>
      <c r="Z48" s="44"/>
    </row>
    <row r="49" spans="1:26" ht="45" customHeight="1">
      <c r="A49" s="44"/>
      <c r="B49" s="49"/>
      <c r="C49" s="53" t="s">
        <v>128</v>
      </c>
      <c r="D49" s="64" t="s">
        <v>123</v>
      </c>
      <c r="E49" s="64"/>
      <c r="F49" s="64"/>
      <c r="G49" s="64"/>
      <c r="H49" s="64"/>
      <c r="I49" s="64"/>
      <c r="J49" s="64"/>
      <c r="K49" s="64"/>
      <c r="L49" s="64"/>
      <c r="M49" s="64"/>
      <c r="N49" s="64"/>
      <c r="O49" s="64"/>
      <c r="P49" s="64"/>
      <c r="Q49" s="64"/>
      <c r="R49" s="64"/>
      <c r="S49" s="64"/>
      <c r="T49" s="100"/>
      <c r="U49" s="84"/>
      <c r="V49" s="45" t="s">
        <v>83</v>
      </c>
      <c r="W49" s="45" t="s">
        <v>85</v>
      </c>
      <c r="X49" s="45" t="s">
        <v>83</v>
      </c>
      <c r="Y49" s="114"/>
      <c r="Z49" s="44"/>
    </row>
    <row r="50" spans="1:26" ht="7.5" customHeight="1">
      <c r="A50" s="44"/>
      <c r="B50" s="49"/>
      <c r="C50" s="67"/>
      <c r="D50" s="67"/>
      <c r="E50" s="67"/>
      <c r="F50" s="67"/>
      <c r="G50" s="67"/>
      <c r="H50" s="67"/>
      <c r="I50" s="67"/>
      <c r="J50" s="67"/>
      <c r="K50" s="67"/>
      <c r="L50" s="67"/>
      <c r="M50" s="67"/>
      <c r="N50" s="67"/>
      <c r="O50" s="67"/>
      <c r="P50" s="67"/>
      <c r="Q50" s="67"/>
      <c r="R50" s="67"/>
      <c r="S50" s="67"/>
      <c r="T50" s="67"/>
      <c r="U50" s="84"/>
      <c r="V50" s="45"/>
      <c r="W50" s="45"/>
      <c r="X50" s="45"/>
      <c r="Y50" s="114"/>
      <c r="Z50" s="44"/>
    </row>
    <row r="51" spans="1:26" ht="26.25" customHeight="1">
      <c r="A51" s="44"/>
      <c r="B51" s="49"/>
      <c r="C51" s="46" t="s">
        <v>64</v>
      </c>
      <c r="D51" s="55"/>
      <c r="E51" s="55"/>
      <c r="F51" s="55"/>
      <c r="G51" s="55"/>
      <c r="H51" s="74"/>
      <c r="I51" s="79" t="s">
        <v>127</v>
      </c>
      <c r="J51" s="81"/>
      <c r="K51" s="84"/>
      <c r="L51" s="46" t="s">
        <v>369</v>
      </c>
      <c r="M51" s="55"/>
      <c r="N51" s="55"/>
      <c r="O51" s="55"/>
      <c r="P51" s="55"/>
      <c r="Q51" s="74"/>
      <c r="R51" s="79" t="s">
        <v>101</v>
      </c>
      <c r="S51" s="99"/>
      <c r="T51" s="44"/>
      <c r="U51" s="84"/>
      <c r="V51" s="45"/>
      <c r="W51" s="45"/>
      <c r="X51" s="45"/>
      <c r="Y51" s="114"/>
      <c r="Z51" s="44"/>
    </row>
    <row r="52" spans="1:26" ht="7.5" customHeight="1">
      <c r="A52" s="44"/>
      <c r="B52" s="49"/>
      <c r="C52" s="44"/>
      <c r="D52" s="44"/>
      <c r="E52" s="44"/>
      <c r="F52" s="44"/>
      <c r="G52" s="44"/>
      <c r="H52" s="44"/>
      <c r="I52" s="44"/>
      <c r="J52" s="44"/>
      <c r="K52" s="44"/>
      <c r="L52" s="44"/>
      <c r="M52" s="44"/>
      <c r="N52" s="44"/>
      <c r="O52" s="44"/>
      <c r="P52" s="44"/>
      <c r="Q52" s="44"/>
      <c r="R52" s="44"/>
      <c r="S52" s="44"/>
      <c r="T52" s="44"/>
      <c r="U52" s="84"/>
      <c r="V52" s="45"/>
      <c r="W52" s="45"/>
      <c r="X52" s="45"/>
      <c r="Y52" s="114"/>
      <c r="Z52" s="44"/>
    </row>
    <row r="53" spans="1:26" ht="22.5" customHeight="1">
      <c r="A53" s="44"/>
      <c r="B53" s="49"/>
      <c r="C53" s="61"/>
      <c r="D53" s="70"/>
      <c r="E53" s="70"/>
      <c r="F53" s="70"/>
      <c r="G53" s="70"/>
      <c r="H53" s="70"/>
      <c r="I53" s="80"/>
      <c r="J53" s="47" t="s">
        <v>118</v>
      </c>
      <c r="K53" s="47"/>
      <c r="L53" s="47"/>
      <c r="M53" s="47"/>
      <c r="N53" s="47"/>
      <c r="O53" s="47" t="s">
        <v>82</v>
      </c>
      <c r="P53" s="47"/>
      <c r="Q53" s="47"/>
      <c r="R53" s="47"/>
      <c r="S53" s="47"/>
      <c r="T53" s="44"/>
      <c r="U53" s="84"/>
      <c r="V53" s="45"/>
      <c r="W53" s="45"/>
      <c r="X53" s="45"/>
      <c r="Y53" s="114"/>
      <c r="Z53" s="44"/>
    </row>
    <row r="54" spans="1:26" ht="22.5" customHeight="1">
      <c r="A54" s="44"/>
      <c r="B54" s="49"/>
      <c r="C54" s="62" t="s">
        <v>114</v>
      </c>
      <c r="D54" s="71"/>
      <c r="E54" s="71"/>
      <c r="F54" s="71"/>
      <c r="G54" s="71"/>
      <c r="H54" s="77"/>
      <c r="I54" s="47" t="s">
        <v>112</v>
      </c>
      <c r="J54" s="82" t="s">
        <v>101</v>
      </c>
      <c r="K54" s="82"/>
      <c r="L54" s="82"/>
      <c r="M54" s="82"/>
      <c r="N54" s="82"/>
      <c r="O54" s="87"/>
      <c r="P54" s="87"/>
      <c r="Q54" s="87"/>
      <c r="R54" s="87"/>
      <c r="S54" s="87"/>
      <c r="T54" s="44"/>
      <c r="U54" s="84"/>
      <c r="V54" s="45"/>
      <c r="W54" s="45"/>
      <c r="X54" s="45"/>
      <c r="Y54" s="114"/>
      <c r="Z54" s="44"/>
    </row>
    <row r="55" spans="1:26" ht="22.5" customHeight="1">
      <c r="A55" s="44"/>
      <c r="B55" s="49"/>
      <c r="C55" s="63"/>
      <c r="D55" s="72"/>
      <c r="E55" s="72"/>
      <c r="F55" s="72"/>
      <c r="G55" s="72"/>
      <c r="H55" s="78"/>
      <c r="I55" s="47" t="s">
        <v>105</v>
      </c>
      <c r="J55" s="82" t="s">
        <v>101</v>
      </c>
      <c r="K55" s="82"/>
      <c r="L55" s="82"/>
      <c r="M55" s="82"/>
      <c r="N55" s="82"/>
      <c r="O55" s="82" t="s">
        <v>101</v>
      </c>
      <c r="P55" s="82"/>
      <c r="Q55" s="82"/>
      <c r="R55" s="82"/>
      <c r="S55" s="82"/>
      <c r="T55" s="44"/>
      <c r="U55" s="84"/>
      <c r="V55" s="45"/>
      <c r="W55" s="45"/>
      <c r="X55" s="45"/>
      <c r="Y55" s="114"/>
      <c r="Z55" s="44"/>
    </row>
    <row r="56" spans="1:26" ht="15" customHeight="1">
      <c r="A56" s="44"/>
      <c r="B56" s="49"/>
      <c r="C56" s="44"/>
      <c r="D56" s="44"/>
      <c r="E56" s="44"/>
      <c r="F56" s="44"/>
      <c r="G56" s="44"/>
      <c r="H56" s="44"/>
      <c r="I56" s="44"/>
      <c r="J56" s="44"/>
      <c r="K56" s="44"/>
      <c r="L56" s="44"/>
      <c r="M56" s="44"/>
      <c r="N56" s="44"/>
      <c r="O56" s="44"/>
      <c r="P56" s="44"/>
      <c r="Q56" s="44"/>
      <c r="R56" s="44"/>
      <c r="S56" s="44"/>
      <c r="T56" s="44"/>
      <c r="U56" s="84"/>
      <c r="V56" s="45"/>
      <c r="W56" s="45"/>
      <c r="X56" s="45"/>
      <c r="Y56" s="114"/>
      <c r="Z56" s="44"/>
    </row>
    <row r="57" spans="1:26" ht="15" customHeight="1">
      <c r="A57" s="44"/>
      <c r="B57" s="49" t="s">
        <v>293</v>
      </c>
      <c r="C57" s="44"/>
      <c r="D57" s="44"/>
      <c r="E57" s="44"/>
      <c r="F57" s="44"/>
      <c r="G57" s="44"/>
      <c r="H57" s="44"/>
      <c r="I57" s="44"/>
      <c r="J57" s="44"/>
      <c r="K57" s="44"/>
      <c r="L57" s="44"/>
      <c r="M57" s="44"/>
      <c r="N57" s="44"/>
      <c r="O57" s="44"/>
      <c r="P57" s="44"/>
      <c r="Q57" s="44"/>
      <c r="R57" s="44"/>
      <c r="S57" s="44"/>
      <c r="T57" s="44"/>
      <c r="U57" s="106" t="s">
        <v>98</v>
      </c>
      <c r="V57" s="45"/>
      <c r="W57" s="45"/>
      <c r="X57" s="45"/>
      <c r="Y57" s="115"/>
      <c r="Z57" s="44"/>
    </row>
    <row r="58" spans="1:26" ht="15" customHeight="1">
      <c r="A58" s="44"/>
      <c r="B58" s="49"/>
      <c r="C58" s="44"/>
      <c r="D58" s="44"/>
      <c r="E58" s="44"/>
      <c r="F58" s="44"/>
      <c r="G58" s="44"/>
      <c r="H58" s="44"/>
      <c r="I58" s="44"/>
      <c r="J58" s="44"/>
      <c r="K58" s="44"/>
      <c r="L58" s="44"/>
      <c r="M58" s="44"/>
      <c r="N58" s="44"/>
      <c r="O58" s="44"/>
      <c r="P58" s="44"/>
      <c r="Q58" s="44"/>
      <c r="R58" s="44"/>
      <c r="S58" s="44"/>
      <c r="T58" s="44"/>
      <c r="U58" s="84"/>
      <c r="V58" s="45"/>
      <c r="W58" s="45"/>
      <c r="X58" s="45"/>
      <c r="Y58" s="114"/>
      <c r="Z58" s="44"/>
    </row>
    <row r="59" spans="1:26" ht="15" customHeight="1">
      <c r="A59" s="44"/>
      <c r="B59" s="49"/>
      <c r="C59" s="53" t="s">
        <v>91</v>
      </c>
      <c r="D59" s="64" t="s">
        <v>368</v>
      </c>
      <c r="E59" s="64"/>
      <c r="F59" s="64"/>
      <c r="G59" s="64"/>
      <c r="H59" s="64"/>
      <c r="I59" s="64"/>
      <c r="J59" s="64"/>
      <c r="K59" s="64"/>
      <c r="L59" s="64"/>
      <c r="M59" s="64"/>
      <c r="N59" s="64"/>
      <c r="O59" s="64"/>
      <c r="P59" s="64"/>
      <c r="Q59" s="64"/>
      <c r="R59" s="64"/>
      <c r="S59" s="64"/>
      <c r="T59" s="100"/>
      <c r="U59" s="84"/>
      <c r="V59" s="45" t="s">
        <v>83</v>
      </c>
      <c r="W59" s="45" t="s">
        <v>85</v>
      </c>
      <c r="X59" s="45" t="s">
        <v>83</v>
      </c>
      <c r="Y59" s="114"/>
      <c r="Z59" s="44"/>
    </row>
    <row r="60" spans="1:26" ht="15" customHeight="1">
      <c r="A60" s="44"/>
      <c r="B60" s="49"/>
      <c r="C60" s="53"/>
      <c r="D60" s="64"/>
      <c r="E60" s="64"/>
      <c r="F60" s="64"/>
      <c r="G60" s="64"/>
      <c r="H60" s="64"/>
      <c r="I60" s="64"/>
      <c r="J60" s="64"/>
      <c r="K60" s="64"/>
      <c r="L60" s="64"/>
      <c r="M60" s="64"/>
      <c r="N60" s="64"/>
      <c r="O60" s="64"/>
      <c r="P60" s="64"/>
      <c r="Q60" s="64"/>
      <c r="R60" s="64"/>
      <c r="S60" s="64"/>
      <c r="T60" s="100"/>
      <c r="U60" s="84"/>
      <c r="V60" s="45"/>
      <c r="W60" s="45"/>
      <c r="X60" s="45"/>
      <c r="Y60" s="114"/>
      <c r="Z60" s="44"/>
    </row>
    <row r="61" spans="1:26" ht="8.25" customHeight="1">
      <c r="A61" s="44"/>
      <c r="B61" s="49"/>
      <c r="C61" s="53"/>
      <c r="D61" s="65"/>
      <c r="E61" s="65"/>
      <c r="F61" s="65"/>
      <c r="G61" s="65"/>
      <c r="H61" s="65"/>
      <c r="I61" s="65"/>
      <c r="J61" s="65"/>
      <c r="K61" s="65"/>
      <c r="L61" s="65"/>
      <c r="M61" s="65"/>
      <c r="N61" s="65"/>
      <c r="O61" s="65"/>
      <c r="P61" s="65"/>
      <c r="Q61" s="65"/>
      <c r="R61" s="65"/>
      <c r="S61" s="65"/>
      <c r="T61" s="137"/>
      <c r="U61" s="84"/>
      <c r="V61" s="45"/>
      <c r="W61" s="45"/>
      <c r="X61" s="45"/>
      <c r="Y61" s="114"/>
      <c r="Z61" s="44"/>
    </row>
    <row r="62" spans="1:26" ht="15" customHeight="1">
      <c r="A62" s="44"/>
      <c r="B62" s="49"/>
      <c r="C62" s="218" t="s">
        <v>42</v>
      </c>
      <c r="D62" s="124" t="s">
        <v>300</v>
      </c>
      <c r="E62" s="124"/>
      <c r="F62" s="124"/>
      <c r="G62" s="124"/>
      <c r="H62" s="124"/>
      <c r="I62" s="124"/>
      <c r="J62" s="124"/>
      <c r="K62" s="124"/>
      <c r="L62" s="124"/>
      <c r="M62" s="124"/>
      <c r="N62" s="124"/>
      <c r="O62" s="124"/>
      <c r="P62" s="124"/>
      <c r="Q62" s="124"/>
      <c r="R62" s="124"/>
      <c r="S62" s="124"/>
      <c r="T62" s="100"/>
      <c r="U62" s="84"/>
      <c r="V62" s="110" t="s">
        <v>83</v>
      </c>
      <c r="W62" s="110" t="s">
        <v>85</v>
      </c>
      <c r="X62" s="110" t="s">
        <v>83</v>
      </c>
      <c r="Y62" s="114"/>
      <c r="Z62" s="44"/>
    </row>
    <row r="63" spans="1:26" ht="15" customHeight="1">
      <c r="A63" s="44"/>
      <c r="B63" s="50"/>
      <c r="C63" s="219"/>
      <c r="D63" s="125"/>
      <c r="E63" s="125"/>
      <c r="F63" s="125"/>
      <c r="G63" s="125"/>
      <c r="H63" s="125"/>
      <c r="I63" s="125"/>
      <c r="J63" s="125"/>
      <c r="K63" s="125"/>
      <c r="L63" s="125"/>
      <c r="M63" s="125"/>
      <c r="N63" s="125"/>
      <c r="O63" s="125"/>
      <c r="P63" s="125"/>
      <c r="Q63" s="125"/>
      <c r="R63" s="125"/>
      <c r="S63" s="125"/>
      <c r="T63" s="139"/>
      <c r="U63" s="141"/>
      <c r="V63" s="144"/>
      <c r="W63" s="144"/>
      <c r="X63" s="144"/>
      <c r="Y63" s="146"/>
      <c r="Z63" s="44"/>
    </row>
    <row r="64" spans="1:26" ht="15" customHeight="1">
      <c r="A64" s="44"/>
      <c r="B64" s="56"/>
      <c r="C64" s="56"/>
      <c r="D64" s="56"/>
      <c r="E64" s="56"/>
      <c r="F64" s="56"/>
      <c r="G64" s="56"/>
      <c r="H64" s="56"/>
      <c r="I64" s="56"/>
      <c r="J64" s="56"/>
      <c r="K64" s="56"/>
      <c r="L64" s="56"/>
      <c r="M64" s="56"/>
      <c r="N64" s="56"/>
      <c r="O64" s="56"/>
      <c r="P64" s="56"/>
      <c r="Q64" s="56"/>
      <c r="R64" s="56"/>
      <c r="S64" s="56"/>
      <c r="T64" s="56"/>
      <c r="U64" s="56"/>
      <c r="V64" s="56"/>
      <c r="W64" s="56"/>
      <c r="X64" s="56"/>
      <c r="Y64" s="56"/>
      <c r="Z64" s="51"/>
    </row>
    <row r="65" spans="1:31" ht="15" customHeight="1">
      <c r="A65" s="44"/>
      <c r="B65" s="44" t="s">
        <v>79</v>
      </c>
      <c r="C65" s="44"/>
      <c r="D65" s="44"/>
      <c r="E65" s="44"/>
      <c r="F65" s="44"/>
      <c r="G65" s="44"/>
      <c r="H65" s="44"/>
      <c r="I65" s="44"/>
      <c r="J65" s="44"/>
      <c r="K65" s="44"/>
      <c r="L65" s="44"/>
      <c r="M65" s="44"/>
      <c r="N65" s="44"/>
      <c r="O65" s="44"/>
      <c r="P65" s="44"/>
      <c r="Q65" s="44"/>
      <c r="R65" s="44"/>
      <c r="S65" s="44"/>
      <c r="T65" s="44"/>
      <c r="U65" s="44"/>
      <c r="V65" s="44"/>
      <c r="W65" s="44"/>
      <c r="X65" s="44"/>
      <c r="Y65" s="44"/>
      <c r="Z65" s="44"/>
    </row>
    <row r="66" spans="1:31" ht="15" customHeight="1">
      <c r="A66" s="44"/>
      <c r="B66" s="217">
        <v>1</v>
      </c>
      <c r="C66" s="57" t="s">
        <v>69</v>
      </c>
      <c r="D66" s="57"/>
      <c r="E66" s="57"/>
      <c r="F66" s="57"/>
      <c r="G66" s="57"/>
      <c r="H66" s="57"/>
      <c r="I66" s="57"/>
      <c r="J66" s="57"/>
      <c r="K66" s="57"/>
      <c r="L66" s="57"/>
      <c r="M66" s="57"/>
      <c r="N66" s="57"/>
      <c r="O66" s="57"/>
      <c r="P66" s="57"/>
      <c r="Q66" s="57"/>
      <c r="R66" s="57"/>
      <c r="S66" s="57"/>
      <c r="T66" s="57"/>
      <c r="U66" s="57"/>
      <c r="V66" s="57"/>
      <c r="W66" s="57"/>
      <c r="X66" s="57"/>
      <c r="Y66" s="57"/>
      <c r="Z66" s="44"/>
      <c r="AE66" s="147"/>
    </row>
    <row r="67" spans="1:31" ht="30" customHeight="1">
      <c r="A67" s="44"/>
      <c r="B67" s="64" t="s">
        <v>367</v>
      </c>
      <c r="C67" s="64" t="s">
        <v>364</v>
      </c>
      <c r="D67" s="64"/>
      <c r="E67" s="64"/>
      <c r="F67" s="64"/>
      <c r="G67" s="64"/>
      <c r="H67" s="64"/>
      <c r="I67" s="64"/>
      <c r="J67" s="64"/>
      <c r="K67" s="64"/>
      <c r="L67" s="64"/>
      <c r="M67" s="64"/>
      <c r="N67" s="64"/>
      <c r="O67" s="64"/>
      <c r="P67" s="64"/>
      <c r="Q67" s="64"/>
      <c r="R67" s="64"/>
      <c r="S67" s="64"/>
      <c r="T67" s="64"/>
      <c r="U67" s="64"/>
      <c r="V67" s="64"/>
      <c r="W67" s="64"/>
      <c r="X67" s="64"/>
      <c r="Y67" s="64"/>
      <c r="Z67" s="44"/>
    </row>
    <row r="68" spans="1:31" ht="14.25" customHeight="1">
      <c r="A68" s="44"/>
      <c r="B68" s="217">
        <v>3</v>
      </c>
      <c r="C68" s="57" t="s">
        <v>72</v>
      </c>
      <c r="D68" s="57"/>
      <c r="E68" s="57"/>
      <c r="F68" s="57"/>
      <c r="G68" s="57"/>
      <c r="H68" s="57"/>
      <c r="I68" s="57"/>
      <c r="J68" s="57"/>
      <c r="K68" s="57"/>
      <c r="L68" s="57"/>
      <c r="M68" s="57"/>
      <c r="N68" s="57"/>
      <c r="O68" s="57"/>
      <c r="P68" s="57"/>
      <c r="Q68" s="57"/>
      <c r="R68" s="57"/>
      <c r="S68" s="57"/>
      <c r="T68" s="57"/>
      <c r="U68" s="57"/>
      <c r="V68" s="57"/>
      <c r="W68" s="57"/>
      <c r="X68" s="57"/>
      <c r="Y68" s="57"/>
      <c r="Z68" s="45"/>
    </row>
    <row r="69" spans="1:31" ht="45" customHeight="1">
      <c r="A69" s="44"/>
      <c r="B69" s="217">
        <v>4</v>
      </c>
      <c r="C69" s="64" t="s">
        <v>363</v>
      </c>
      <c r="D69" s="57"/>
      <c r="E69" s="57"/>
      <c r="F69" s="57"/>
      <c r="G69" s="57"/>
      <c r="H69" s="57"/>
      <c r="I69" s="57"/>
      <c r="J69" s="57"/>
      <c r="K69" s="57"/>
      <c r="L69" s="57"/>
      <c r="M69" s="57"/>
      <c r="N69" s="57"/>
      <c r="O69" s="57"/>
      <c r="P69" s="57"/>
      <c r="Q69" s="57"/>
      <c r="R69" s="57"/>
      <c r="S69" s="57"/>
      <c r="T69" s="57"/>
      <c r="U69" s="57"/>
      <c r="V69" s="57"/>
      <c r="W69" s="57"/>
      <c r="X69" s="57"/>
      <c r="Y69" s="57"/>
      <c r="Z69" s="45"/>
    </row>
    <row r="70" spans="1:31">
      <c r="A70" s="44"/>
      <c r="B70" s="44"/>
      <c r="C70" s="44"/>
      <c r="D70" s="44"/>
      <c r="E70" s="44"/>
      <c r="F70" s="44"/>
      <c r="G70" s="44"/>
      <c r="H70" s="44"/>
      <c r="I70" s="44"/>
      <c r="J70" s="44"/>
      <c r="K70" s="44"/>
      <c r="L70" s="44"/>
      <c r="M70" s="44"/>
      <c r="N70" s="44"/>
      <c r="O70" s="44"/>
      <c r="P70" s="44"/>
      <c r="Q70" s="44"/>
      <c r="R70" s="44"/>
      <c r="S70" s="44"/>
      <c r="T70" s="44"/>
      <c r="U70" s="44"/>
      <c r="V70" s="44"/>
      <c r="W70" s="44"/>
      <c r="X70" s="44"/>
      <c r="Y70" s="44"/>
      <c r="Z70" s="44"/>
    </row>
    <row r="71" spans="1:31">
      <c r="F71" s="136" t="s">
        <v>361</v>
      </c>
    </row>
  </sheetData>
  <mergeCells count="61">
    <mergeCell ref="Q2:Y2"/>
    <mergeCell ref="B4:Y4"/>
    <mergeCell ref="B6:F6"/>
    <mergeCell ref="M6:O6"/>
    <mergeCell ref="P6:Y6"/>
    <mergeCell ref="B7:F7"/>
    <mergeCell ref="G7:Y7"/>
    <mergeCell ref="U10:Y10"/>
    <mergeCell ref="D18:T18"/>
    <mergeCell ref="D20:T20"/>
    <mergeCell ref="D38:K38"/>
    <mergeCell ref="L38:N38"/>
    <mergeCell ref="O38:Q38"/>
    <mergeCell ref="D39:K39"/>
    <mergeCell ref="L39:N39"/>
    <mergeCell ref="O39:Q39"/>
    <mergeCell ref="U39:Y39"/>
    <mergeCell ref="D40:K40"/>
    <mergeCell ref="L40:N40"/>
    <mergeCell ref="O40:Q40"/>
    <mergeCell ref="S40:T40"/>
    <mergeCell ref="D41:K41"/>
    <mergeCell ref="L41:N41"/>
    <mergeCell ref="O41:Q41"/>
    <mergeCell ref="S41:T41"/>
    <mergeCell ref="D42:K42"/>
    <mergeCell ref="L42:N42"/>
    <mergeCell ref="O42:Q42"/>
    <mergeCell ref="S42:T42"/>
    <mergeCell ref="D43:K43"/>
    <mergeCell ref="L43:N43"/>
    <mergeCell ref="O43:Q43"/>
    <mergeCell ref="S43:T43"/>
    <mergeCell ref="U45:Y45"/>
    <mergeCell ref="D47:T47"/>
    <mergeCell ref="D48:T48"/>
    <mergeCell ref="D49:T49"/>
    <mergeCell ref="C51:H51"/>
    <mergeCell ref="I51:J51"/>
    <mergeCell ref="L51:Q51"/>
    <mergeCell ref="R51:S51"/>
    <mergeCell ref="C53:I53"/>
    <mergeCell ref="J53:N53"/>
    <mergeCell ref="O53:S53"/>
    <mergeCell ref="J54:N54"/>
    <mergeCell ref="O54:S54"/>
    <mergeCell ref="J55:N55"/>
    <mergeCell ref="O55:S55"/>
    <mergeCell ref="U57:Y57"/>
    <mergeCell ref="C66:Y66"/>
    <mergeCell ref="C67:Y67"/>
    <mergeCell ref="C68:Y68"/>
    <mergeCell ref="C69:Y69"/>
    <mergeCell ref="D12:T13"/>
    <mergeCell ref="D15:T16"/>
    <mergeCell ref="D22:T23"/>
    <mergeCell ref="D29:T30"/>
    <mergeCell ref="C35:T36"/>
    <mergeCell ref="C54:H55"/>
    <mergeCell ref="D59:T60"/>
    <mergeCell ref="D62:T63"/>
  </mergeCells>
  <phoneticPr fontId="6"/>
  <dataValidations count="1">
    <dataValidation type="list" allowBlank="1" showDropDown="0" showInputMessage="1" showErrorMessage="1" sqref="V12:V13 X12:X13 V15 X15 V18 X18 V20 X20 V22 X22 V25 X25 V27 X27 V29 X29 V40:V43 X40:X43 V47:V49 X47:X49 V59 X59 V62 X62">
      <formula1>"□,■"</formula1>
    </dataValidation>
  </dataValidations>
  <printOptions horizontalCentered="1" verticalCentered="1"/>
  <pageMargins left="0.70866141732283472" right="0.70866141732283472" top="0.74803149606299213" bottom="0.74803149606299213" header="0.31496062992125984" footer="0.31496062992125984"/>
  <pageSetup paperSize="9" fitToWidth="1" fitToHeight="1" orientation="portrait" usePrinterDefaults="1"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sheetPr>
    <tabColor theme="8"/>
    <pageSetUpPr fitToPage="1"/>
  </sheetPr>
  <dimension ref="B1:AF53"/>
  <sheetViews>
    <sheetView view="pageBreakPreview" zoomScaleSheetLayoutView="100" workbookViewId="0"/>
  </sheetViews>
  <sheetFormatPr defaultColWidth="4" defaultRowHeight="13.5"/>
  <cols>
    <col min="1" max="1" width="10.25" style="1891" customWidth="1"/>
    <col min="2" max="2" width="2.125" style="1891" customWidth="1"/>
    <col min="3" max="3" width="2.375" style="1891" customWidth="1"/>
    <col min="4" max="22" width="4" style="1891"/>
    <col min="23" max="23" width="2.625" style="1891" customWidth="1"/>
    <col min="24" max="24" width="5.5" style="1891" customWidth="1"/>
    <col min="25" max="28" width="4" style="1891"/>
    <col min="29" max="29" width="2.125" style="1891" customWidth="1"/>
    <col min="30" max="258" width="4" style="1891"/>
    <col min="259" max="259" width="1.75" style="1891" customWidth="1"/>
    <col min="260" max="260" width="2.125" style="1891" customWidth="1"/>
    <col min="261" max="261" width="2.375" style="1891" customWidth="1"/>
    <col min="262" max="280" width="4" style="1891"/>
    <col min="281" max="284" width="2.375" style="1891" customWidth="1"/>
    <col min="285" max="285" width="2.125" style="1891" customWidth="1"/>
    <col min="286" max="514" width="4" style="1891"/>
    <col min="515" max="515" width="1.75" style="1891" customWidth="1"/>
    <col min="516" max="516" width="2.125" style="1891" customWidth="1"/>
    <col min="517" max="517" width="2.375" style="1891" customWidth="1"/>
    <col min="518" max="536" width="4" style="1891"/>
    <col min="537" max="540" width="2.375" style="1891" customWidth="1"/>
    <col min="541" max="541" width="2.125" style="1891" customWidth="1"/>
    <col min="542" max="770" width="4" style="1891"/>
    <col min="771" max="771" width="1.75" style="1891" customWidth="1"/>
    <col min="772" max="772" width="2.125" style="1891" customWidth="1"/>
    <col min="773" max="773" width="2.375" style="1891" customWidth="1"/>
    <col min="774" max="792" width="4" style="1891"/>
    <col min="793" max="796" width="2.375" style="1891" customWidth="1"/>
    <col min="797" max="797" width="2.125" style="1891" customWidth="1"/>
    <col min="798" max="1026" width="4" style="1891"/>
    <col min="1027" max="1027" width="1.75" style="1891" customWidth="1"/>
    <col min="1028" max="1028" width="2.125" style="1891" customWidth="1"/>
    <col min="1029" max="1029" width="2.375" style="1891" customWidth="1"/>
    <col min="1030" max="1048" width="4" style="1891"/>
    <col min="1049" max="1052" width="2.375" style="1891" customWidth="1"/>
    <col min="1053" max="1053" width="2.125" style="1891" customWidth="1"/>
    <col min="1054" max="1282" width="4" style="1891"/>
    <col min="1283" max="1283" width="1.75" style="1891" customWidth="1"/>
    <col min="1284" max="1284" width="2.125" style="1891" customWidth="1"/>
    <col min="1285" max="1285" width="2.375" style="1891" customWidth="1"/>
    <col min="1286" max="1304" width="4" style="1891"/>
    <col min="1305" max="1308" width="2.375" style="1891" customWidth="1"/>
    <col min="1309" max="1309" width="2.125" style="1891" customWidth="1"/>
    <col min="1310" max="1538" width="4" style="1891"/>
    <col min="1539" max="1539" width="1.75" style="1891" customWidth="1"/>
    <col min="1540" max="1540" width="2.125" style="1891" customWidth="1"/>
    <col min="1541" max="1541" width="2.375" style="1891" customWidth="1"/>
    <col min="1542" max="1560" width="4" style="1891"/>
    <col min="1561" max="1564" width="2.375" style="1891" customWidth="1"/>
    <col min="1565" max="1565" width="2.125" style="1891" customWidth="1"/>
    <col min="1566" max="1794" width="4" style="1891"/>
    <col min="1795" max="1795" width="1.75" style="1891" customWidth="1"/>
    <col min="1796" max="1796" width="2.125" style="1891" customWidth="1"/>
    <col min="1797" max="1797" width="2.375" style="1891" customWidth="1"/>
    <col min="1798" max="1816" width="4" style="1891"/>
    <col min="1817" max="1820" width="2.375" style="1891" customWidth="1"/>
    <col min="1821" max="1821" width="2.125" style="1891" customWidth="1"/>
    <col min="1822" max="2050" width="4" style="1891"/>
    <col min="2051" max="2051" width="1.75" style="1891" customWidth="1"/>
    <col min="2052" max="2052" width="2.125" style="1891" customWidth="1"/>
    <col min="2053" max="2053" width="2.375" style="1891" customWidth="1"/>
    <col min="2054" max="2072" width="4" style="1891"/>
    <col min="2073" max="2076" width="2.375" style="1891" customWidth="1"/>
    <col min="2077" max="2077" width="2.125" style="1891" customWidth="1"/>
    <col min="2078" max="2306" width="4" style="1891"/>
    <col min="2307" max="2307" width="1.75" style="1891" customWidth="1"/>
    <col min="2308" max="2308" width="2.125" style="1891" customWidth="1"/>
    <col min="2309" max="2309" width="2.375" style="1891" customWidth="1"/>
    <col min="2310" max="2328" width="4" style="1891"/>
    <col min="2329" max="2332" width="2.375" style="1891" customWidth="1"/>
    <col min="2333" max="2333" width="2.125" style="1891" customWidth="1"/>
    <col min="2334" max="2562" width="4" style="1891"/>
    <col min="2563" max="2563" width="1.75" style="1891" customWidth="1"/>
    <col min="2564" max="2564" width="2.125" style="1891" customWidth="1"/>
    <col min="2565" max="2565" width="2.375" style="1891" customWidth="1"/>
    <col min="2566" max="2584" width="4" style="1891"/>
    <col min="2585" max="2588" width="2.375" style="1891" customWidth="1"/>
    <col min="2589" max="2589" width="2.125" style="1891" customWidth="1"/>
    <col min="2590" max="2818" width="4" style="1891"/>
    <col min="2819" max="2819" width="1.75" style="1891" customWidth="1"/>
    <col min="2820" max="2820" width="2.125" style="1891" customWidth="1"/>
    <col min="2821" max="2821" width="2.375" style="1891" customWidth="1"/>
    <col min="2822" max="2840" width="4" style="1891"/>
    <col min="2841" max="2844" width="2.375" style="1891" customWidth="1"/>
    <col min="2845" max="2845" width="2.125" style="1891" customWidth="1"/>
    <col min="2846" max="3074" width="4" style="1891"/>
    <col min="3075" max="3075" width="1.75" style="1891" customWidth="1"/>
    <col min="3076" max="3076" width="2.125" style="1891" customWidth="1"/>
    <col min="3077" max="3077" width="2.375" style="1891" customWidth="1"/>
    <col min="3078" max="3096" width="4" style="1891"/>
    <col min="3097" max="3100" width="2.375" style="1891" customWidth="1"/>
    <col min="3101" max="3101" width="2.125" style="1891" customWidth="1"/>
    <col min="3102" max="3330" width="4" style="1891"/>
    <col min="3331" max="3331" width="1.75" style="1891" customWidth="1"/>
    <col min="3332" max="3332" width="2.125" style="1891" customWidth="1"/>
    <col min="3333" max="3333" width="2.375" style="1891" customWidth="1"/>
    <col min="3334" max="3352" width="4" style="1891"/>
    <col min="3353" max="3356" width="2.375" style="1891" customWidth="1"/>
    <col min="3357" max="3357" width="2.125" style="1891" customWidth="1"/>
    <col min="3358" max="3586" width="4" style="1891"/>
    <col min="3587" max="3587" width="1.75" style="1891" customWidth="1"/>
    <col min="3588" max="3588" width="2.125" style="1891" customWidth="1"/>
    <col min="3589" max="3589" width="2.375" style="1891" customWidth="1"/>
    <col min="3590" max="3608" width="4" style="1891"/>
    <col min="3609" max="3612" width="2.375" style="1891" customWidth="1"/>
    <col min="3613" max="3613" width="2.125" style="1891" customWidth="1"/>
    <col min="3614" max="3842" width="4" style="1891"/>
    <col min="3843" max="3843" width="1.75" style="1891" customWidth="1"/>
    <col min="3844" max="3844" width="2.125" style="1891" customWidth="1"/>
    <col min="3845" max="3845" width="2.375" style="1891" customWidth="1"/>
    <col min="3846" max="3864" width="4" style="1891"/>
    <col min="3865" max="3868" width="2.375" style="1891" customWidth="1"/>
    <col min="3869" max="3869" width="2.125" style="1891" customWidth="1"/>
    <col min="3870" max="4098" width="4" style="1891"/>
    <col min="4099" max="4099" width="1.75" style="1891" customWidth="1"/>
    <col min="4100" max="4100" width="2.125" style="1891" customWidth="1"/>
    <col min="4101" max="4101" width="2.375" style="1891" customWidth="1"/>
    <col min="4102" max="4120" width="4" style="1891"/>
    <col min="4121" max="4124" width="2.375" style="1891" customWidth="1"/>
    <col min="4125" max="4125" width="2.125" style="1891" customWidth="1"/>
    <col min="4126" max="4354" width="4" style="1891"/>
    <col min="4355" max="4355" width="1.75" style="1891" customWidth="1"/>
    <col min="4356" max="4356" width="2.125" style="1891" customWidth="1"/>
    <col min="4357" max="4357" width="2.375" style="1891" customWidth="1"/>
    <col min="4358" max="4376" width="4" style="1891"/>
    <col min="4377" max="4380" width="2.375" style="1891" customWidth="1"/>
    <col min="4381" max="4381" width="2.125" style="1891" customWidth="1"/>
    <col min="4382" max="4610" width="4" style="1891"/>
    <col min="4611" max="4611" width="1.75" style="1891" customWidth="1"/>
    <col min="4612" max="4612" width="2.125" style="1891" customWidth="1"/>
    <col min="4613" max="4613" width="2.375" style="1891" customWidth="1"/>
    <col min="4614" max="4632" width="4" style="1891"/>
    <col min="4633" max="4636" width="2.375" style="1891" customWidth="1"/>
    <col min="4637" max="4637" width="2.125" style="1891" customWidth="1"/>
    <col min="4638" max="4866" width="4" style="1891"/>
    <col min="4867" max="4867" width="1.75" style="1891" customWidth="1"/>
    <col min="4868" max="4868" width="2.125" style="1891" customWidth="1"/>
    <col min="4869" max="4869" width="2.375" style="1891" customWidth="1"/>
    <col min="4870" max="4888" width="4" style="1891"/>
    <col min="4889" max="4892" width="2.375" style="1891" customWidth="1"/>
    <col min="4893" max="4893" width="2.125" style="1891" customWidth="1"/>
    <col min="4894" max="5122" width="4" style="1891"/>
    <col min="5123" max="5123" width="1.75" style="1891" customWidth="1"/>
    <col min="5124" max="5124" width="2.125" style="1891" customWidth="1"/>
    <col min="5125" max="5125" width="2.375" style="1891" customWidth="1"/>
    <col min="5126" max="5144" width="4" style="1891"/>
    <col min="5145" max="5148" width="2.375" style="1891" customWidth="1"/>
    <col min="5149" max="5149" width="2.125" style="1891" customWidth="1"/>
    <col min="5150" max="5378" width="4" style="1891"/>
    <col min="5379" max="5379" width="1.75" style="1891" customWidth="1"/>
    <col min="5380" max="5380" width="2.125" style="1891" customWidth="1"/>
    <col min="5381" max="5381" width="2.375" style="1891" customWidth="1"/>
    <col min="5382" max="5400" width="4" style="1891"/>
    <col min="5401" max="5404" width="2.375" style="1891" customWidth="1"/>
    <col min="5405" max="5405" width="2.125" style="1891" customWidth="1"/>
    <col min="5406" max="5634" width="4" style="1891"/>
    <col min="5635" max="5635" width="1.75" style="1891" customWidth="1"/>
    <col min="5636" max="5636" width="2.125" style="1891" customWidth="1"/>
    <col min="5637" max="5637" width="2.375" style="1891" customWidth="1"/>
    <col min="5638" max="5656" width="4" style="1891"/>
    <col min="5657" max="5660" width="2.375" style="1891" customWidth="1"/>
    <col min="5661" max="5661" width="2.125" style="1891" customWidth="1"/>
    <col min="5662" max="5890" width="4" style="1891"/>
    <col min="5891" max="5891" width="1.75" style="1891" customWidth="1"/>
    <col min="5892" max="5892" width="2.125" style="1891" customWidth="1"/>
    <col min="5893" max="5893" width="2.375" style="1891" customWidth="1"/>
    <col min="5894" max="5912" width="4" style="1891"/>
    <col min="5913" max="5916" width="2.375" style="1891" customWidth="1"/>
    <col min="5917" max="5917" width="2.125" style="1891" customWidth="1"/>
    <col min="5918" max="6146" width="4" style="1891"/>
    <col min="6147" max="6147" width="1.75" style="1891" customWidth="1"/>
    <col min="6148" max="6148" width="2.125" style="1891" customWidth="1"/>
    <col min="6149" max="6149" width="2.375" style="1891" customWidth="1"/>
    <col min="6150" max="6168" width="4" style="1891"/>
    <col min="6169" max="6172" width="2.375" style="1891" customWidth="1"/>
    <col min="6173" max="6173" width="2.125" style="1891" customWidth="1"/>
    <col min="6174" max="6402" width="4" style="1891"/>
    <col min="6403" max="6403" width="1.75" style="1891" customWidth="1"/>
    <col min="6404" max="6404" width="2.125" style="1891" customWidth="1"/>
    <col min="6405" max="6405" width="2.375" style="1891" customWidth="1"/>
    <col min="6406" max="6424" width="4" style="1891"/>
    <col min="6425" max="6428" width="2.375" style="1891" customWidth="1"/>
    <col min="6429" max="6429" width="2.125" style="1891" customWidth="1"/>
    <col min="6430" max="6658" width="4" style="1891"/>
    <col min="6659" max="6659" width="1.75" style="1891" customWidth="1"/>
    <col min="6660" max="6660" width="2.125" style="1891" customWidth="1"/>
    <col min="6661" max="6661" width="2.375" style="1891" customWidth="1"/>
    <col min="6662" max="6680" width="4" style="1891"/>
    <col min="6681" max="6684" width="2.375" style="1891" customWidth="1"/>
    <col min="6685" max="6685" width="2.125" style="1891" customWidth="1"/>
    <col min="6686" max="6914" width="4" style="1891"/>
    <col min="6915" max="6915" width="1.75" style="1891" customWidth="1"/>
    <col min="6916" max="6916" width="2.125" style="1891" customWidth="1"/>
    <col min="6917" max="6917" width="2.375" style="1891" customWidth="1"/>
    <col min="6918" max="6936" width="4" style="1891"/>
    <col min="6937" max="6940" width="2.375" style="1891" customWidth="1"/>
    <col min="6941" max="6941" width="2.125" style="1891" customWidth="1"/>
    <col min="6942" max="7170" width="4" style="1891"/>
    <col min="7171" max="7171" width="1.75" style="1891" customWidth="1"/>
    <col min="7172" max="7172" width="2.125" style="1891" customWidth="1"/>
    <col min="7173" max="7173" width="2.375" style="1891" customWidth="1"/>
    <col min="7174" max="7192" width="4" style="1891"/>
    <col min="7193" max="7196" width="2.375" style="1891" customWidth="1"/>
    <col min="7197" max="7197" width="2.125" style="1891" customWidth="1"/>
    <col min="7198" max="7426" width="4" style="1891"/>
    <col min="7427" max="7427" width="1.75" style="1891" customWidth="1"/>
    <col min="7428" max="7428" width="2.125" style="1891" customWidth="1"/>
    <col min="7429" max="7429" width="2.375" style="1891" customWidth="1"/>
    <col min="7430" max="7448" width="4" style="1891"/>
    <col min="7449" max="7452" width="2.375" style="1891" customWidth="1"/>
    <col min="7453" max="7453" width="2.125" style="1891" customWidth="1"/>
    <col min="7454" max="7682" width="4" style="1891"/>
    <col min="7683" max="7683" width="1.75" style="1891" customWidth="1"/>
    <col min="7684" max="7684" width="2.125" style="1891" customWidth="1"/>
    <col min="7685" max="7685" width="2.375" style="1891" customWidth="1"/>
    <col min="7686" max="7704" width="4" style="1891"/>
    <col min="7705" max="7708" width="2.375" style="1891" customWidth="1"/>
    <col min="7709" max="7709" width="2.125" style="1891" customWidth="1"/>
    <col min="7710" max="7938" width="4" style="1891"/>
    <col min="7939" max="7939" width="1.75" style="1891" customWidth="1"/>
    <col min="7940" max="7940" width="2.125" style="1891" customWidth="1"/>
    <col min="7941" max="7941" width="2.375" style="1891" customWidth="1"/>
    <col min="7942" max="7960" width="4" style="1891"/>
    <col min="7961" max="7964" width="2.375" style="1891" customWidth="1"/>
    <col min="7965" max="7965" width="2.125" style="1891" customWidth="1"/>
    <col min="7966" max="8194" width="4" style="1891"/>
    <col min="8195" max="8195" width="1.75" style="1891" customWidth="1"/>
    <col min="8196" max="8196" width="2.125" style="1891" customWidth="1"/>
    <col min="8197" max="8197" width="2.375" style="1891" customWidth="1"/>
    <col min="8198" max="8216" width="4" style="1891"/>
    <col min="8217" max="8220" width="2.375" style="1891" customWidth="1"/>
    <col min="8221" max="8221" width="2.125" style="1891" customWidth="1"/>
    <col min="8222" max="8450" width="4" style="1891"/>
    <col min="8451" max="8451" width="1.75" style="1891" customWidth="1"/>
    <col min="8452" max="8452" width="2.125" style="1891" customWidth="1"/>
    <col min="8453" max="8453" width="2.375" style="1891" customWidth="1"/>
    <col min="8454" max="8472" width="4" style="1891"/>
    <col min="8473" max="8476" width="2.375" style="1891" customWidth="1"/>
    <col min="8477" max="8477" width="2.125" style="1891" customWidth="1"/>
    <col min="8478" max="8706" width="4" style="1891"/>
    <col min="8707" max="8707" width="1.75" style="1891" customWidth="1"/>
    <col min="8708" max="8708" width="2.125" style="1891" customWidth="1"/>
    <col min="8709" max="8709" width="2.375" style="1891" customWidth="1"/>
    <col min="8710" max="8728" width="4" style="1891"/>
    <col min="8729" max="8732" width="2.375" style="1891" customWidth="1"/>
    <col min="8733" max="8733" width="2.125" style="1891" customWidth="1"/>
    <col min="8734" max="8962" width="4" style="1891"/>
    <col min="8963" max="8963" width="1.75" style="1891" customWidth="1"/>
    <col min="8964" max="8964" width="2.125" style="1891" customWidth="1"/>
    <col min="8965" max="8965" width="2.375" style="1891" customWidth="1"/>
    <col min="8966" max="8984" width="4" style="1891"/>
    <col min="8985" max="8988" width="2.375" style="1891" customWidth="1"/>
    <col min="8989" max="8989" width="2.125" style="1891" customWidth="1"/>
    <col min="8990" max="9218" width="4" style="1891"/>
    <col min="9219" max="9219" width="1.75" style="1891" customWidth="1"/>
    <col min="9220" max="9220" width="2.125" style="1891" customWidth="1"/>
    <col min="9221" max="9221" width="2.375" style="1891" customWidth="1"/>
    <col min="9222" max="9240" width="4" style="1891"/>
    <col min="9241" max="9244" width="2.375" style="1891" customWidth="1"/>
    <col min="9245" max="9245" width="2.125" style="1891" customWidth="1"/>
    <col min="9246" max="9474" width="4" style="1891"/>
    <col min="9475" max="9475" width="1.75" style="1891" customWidth="1"/>
    <col min="9476" max="9476" width="2.125" style="1891" customWidth="1"/>
    <col min="9477" max="9477" width="2.375" style="1891" customWidth="1"/>
    <col min="9478" max="9496" width="4" style="1891"/>
    <col min="9497" max="9500" width="2.375" style="1891" customWidth="1"/>
    <col min="9501" max="9501" width="2.125" style="1891" customWidth="1"/>
    <col min="9502" max="9730" width="4" style="1891"/>
    <col min="9731" max="9731" width="1.75" style="1891" customWidth="1"/>
    <col min="9732" max="9732" width="2.125" style="1891" customWidth="1"/>
    <col min="9733" max="9733" width="2.375" style="1891" customWidth="1"/>
    <col min="9734" max="9752" width="4" style="1891"/>
    <col min="9753" max="9756" width="2.375" style="1891" customWidth="1"/>
    <col min="9757" max="9757" width="2.125" style="1891" customWidth="1"/>
    <col min="9758" max="9986" width="4" style="1891"/>
    <col min="9987" max="9987" width="1.75" style="1891" customWidth="1"/>
    <col min="9988" max="9988" width="2.125" style="1891" customWidth="1"/>
    <col min="9989" max="9989" width="2.375" style="1891" customWidth="1"/>
    <col min="9990" max="10008" width="4" style="1891"/>
    <col min="10009" max="10012" width="2.375" style="1891" customWidth="1"/>
    <col min="10013" max="10013" width="2.125" style="1891" customWidth="1"/>
    <col min="10014" max="10242" width="4" style="1891"/>
    <col min="10243" max="10243" width="1.75" style="1891" customWidth="1"/>
    <col min="10244" max="10244" width="2.125" style="1891" customWidth="1"/>
    <col min="10245" max="10245" width="2.375" style="1891" customWidth="1"/>
    <col min="10246" max="10264" width="4" style="1891"/>
    <col min="10265" max="10268" width="2.375" style="1891" customWidth="1"/>
    <col min="10269" max="10269" width="2.125" style="1891" customWidth="1"/>
    <col min="10270" max="10498" width="4" style="1891"/>
    <col min="10499" max="10499" width="1.75" style="1891" customWidth="1"/>
    <col min="10500" max="10500" width="2.125" style="1891" customWidth="1"/>
    <col min="10501" max="10501" width="2.375" style="1891" customWidth="1"/>
    <col min="10502" max="10520" width="4" style="1891"/>
    <col min="10521" max="10524" width="2.375" style="1891" customWidth="1"/>
    <col min="10525" max="10525" width="2.125" style="1891" customWidth="1"/>
    <col min="10526" max="10754" width="4" style="1891"/>
    <col min="10755" max="10755" width="1.75" style="1891" customWidth="1"/>
    <col min="10756" max="10756" width="2.125" style="1891" customWidth="1"/>
    <col min="10757" max="10757" width="2.375" style="1891" customWidth="1"/>
    <col min="10758" max="10776" width="4" style="1891"/>
    <col min="10777" max="10780" width="2.375" style="1891" customWidth="1"/>
    <col min="10781" max="10781" width="2.125" style="1891" customWidth="1"/>
    <col min="10782" max="11010" width="4" style="1891"/>
    <col min="11011" max="11011" width="1.75" style="1891" customWidth="1"/>
    <col min="11012" max="11012" width="2.125" style="1891" customWidth="1"/>
    <col min="11013" max="11013" width="2.375" style="1891" customWidth="1"/>
    <col min="11014" max="11032" width="4" style="1891"/>
    <col min="11033" max="11036" width="2.375" style="1891" customWidth="1"/>
    <col min="11037" max="11037" width="2.125" style="1891" customWidth="1"/>
    <col min="11038" max="11266" width="4" style="1891"/>
    <col min="11267" max="11267" width="1.75" style="1891" customWidth="1"/>
    <col min="11268" max="11268" width="2.125" style="1891" customWidth="1"/>
    <col min="11269" max="11269" width="2.375" style="1891" customWidth="1"/>
    <col min="11270" max="11288" width="4" style="1891"/>
    <col min="11289" max="11292" width="2.375" style="1891" customWidth="1"/>
    <col min="11293" max="11293" width="2.125" style="1891" customWidth="1"/>
    <col min="11294" max="11522" width="4" style="1891"/>
    <col min="11523" max="11523" width="1.75" style="1891" customWidth="1"/>
    <col min="11524" max="11524" width="2.125" style="1891" customWidth="1"/>
    <col min="11525" max="11525" width="2.375" style="1891" customWidth="1"/>
    <col min="11526" max="11544" width="4" style="1891"/>
    <col min="11545" max="11548" width="2.375" style="1891" customWidth="1"/>
    <col min="11549" max="11549" width="2.125" style="1891" customWidth="1"/>
    <col min="11550" max="11778" width="4" style="1891"/>
    <col min="11779" max="11779" width="1.75" style="1891" customWidth="1"/>
    <col min="11780" max="11780" width="2.125" style="1891" customWidth="1"/>
    <col min="11781" max="11781" width="2.375" style="1891" customWidth="1"/>
    <col min="11782" max="11800" width="4" style="1891"/>
    <col min="11801" max="11804" width="2.375" style="1891" customWidth="1"/>
    <col min="11805" max="11805" width="2.125" style="1891" customWidth="1"/>
    <col min="11806" max="12034" width="4" style="1891"/>
    <col min="12035" max="12035" width="1.75" style="1891" customWidth="1"/>
    <col min="12036" max="12036" width="2.125" style="1891" customWidth="1"/>
    <col min="12037" max="12037" width="2.375" style="1891" customWidth="1"/>
    <col min="12038" max="12056" width="4" style="1891"/>
    <col min="12057" max="12060" width="2.375" style="1891" customWidth="1"/>
    <col min="12061" max="12061" width="2.125" style="1891" customWidth="1"/>
    <col min="12062" max="12290" width="4" style="1891"/>
    <col min="12291" max="12291" width="1.75" style="1891" customWidth="1"/>
    <col min="12292" max="12292" width="2.125" style="1891" customWidth="1"/>
    <col min="12293" max="12293" width="2.375" style="1891" customWidth="1"/>
    <col min="12294" max="12312" width="4" style="1891"/>
    <col min="12313" max="12316" width="2.375" style="1891" customWidth="1"/>
    <col min="12317" max="12317" width="2.125" style="1891" customWidth="1"/>
    <col min="12318" max="12546" width="4" style="1891"/>
    <col min="12547" max="12547" width="1.75" style="1891" customWidth="1"/>
    <col min="12548" max="12548" width="2.125" style="1891" customWidth="1"/>
    <col min="12549" max="12549" width="2.375" style="1891" customWidth="1"/>
    <col min="12550" max="12568" width="4" style="1891"/>
    <col min="12569" max="12572" width="2.375" style="1891" customWidth="1"/>
    <col min="12573" max="12573" width="2.125" style="1891" customWidth="1"/>
    <col min="12574" max="12802" width="4" style="1891"/>
    <col min="12803" max="12803" width="1.75" style="1891" customWidth="1"/>
    <col min="12804" max="12804" width="2.125" style="1891" customWidth="1"/>
    <col min="12805" max="12805" width="2.375" style="1891" customWidth="1"/>
    <col min="12806" max="12824" width="4" style="1891"/>
    <col min="12825" max="12828" width="2.375" style="1891" customWidth="1"/>
    <col min="12829" max="12829" width="2.125" style="1891" customWidth="1"/>
    <col min="12830" max="13058" width="4" style="1891"/>
    <col min="13059" max="13059" width="1.75" style="1891" customWidth="1"/>
    <col min="13060" max="13060" width="2.125" style="1891" customWidth="1"/>
    <col min="13061" max="13061" width="2.375" style="1891" customWidth="1"/>
    <col min="13062" max="13080" width="4" style="1891"/>
    <col min="13081" max="13084" width="2.375" style="1891" customWidth="1"/>
    <col min="13085" max="13085" width="2.125" style="1891" customWidth="1"/>
    <col min="13086" max="13314" width="4" style="1891"/>
    <col min="13315" max="13315" width="1.75" style="1891" customWidth="1"/>
    <col min="13316" max="13316" width="2.125" style="1891" customWidth="1"/>
    <col min="13317" max="13317" width="2.375" style="1891" customWidth="1"/>
    <col min="13318" max="13336" width="4" style="1891"/>
    <col min="13337" max="13340" width="2.375" style="1891" customWidth="1"/>
    <col min="13341" max="13341" width="2.125" style="1891" customWidth="1"/>
    <col min="13342" max="13570" width="4" style="1891"/>
    <col min="13571" max="13571" width="1.75" style="1891" customWidth="1"/>
    <col min="13572" max="13572" width="2.125" style="1891" customWidth="1"/>
    <col min="13573" max="13573" width="2.375" style="1891" customWidth="1"/>
    <col min="13574" max="13592" width="4" style="1891"/>
    <col min="13593" max="13596" width="2.375" style="1891" customWidth="1"/>
    <col min="13597" max="13597" width="2.125" style="1891" customWidth="1"/>
    <col min="13598" max="13826" width="4" style="1891"/>
    <col min="13827" max="13827" width="1.75" style="1891" customWidth="1"/>
    <col min="13828" max="13828" width="2.125" style="1891" customWidth="1"/>
    <col min="13829" max="13829" width="2.375" style="1891" customWidth="1"/>
    <col min="13830" max="13848" width="4" style="1891"/>
    <col min="13849" max="13852" width="2.375" style="1891" customWidth="1"/>
    <col min="13853" max="13853" width="2.125" style="1891" customWidth="1"/>
    <col min="13854" max="14082" width="4" style="1891"/>
    <col min="14083" max="14083" width="1.75" style="1891" customWidth="1"/>
    <col min="14084" max="14084" width="2.125" style="1891" customWidth="1"/>
    <col min="14085" max="14085" width="2.375" style="1891" customWidth="1"/>
    <col min="14086" max="14104" width="4" style="1891"/>
    <col min="14105" max="14108" width="2.375" style="1891" customWidth="1"/>
    <col min="14109" max="14109" width="2.125" style="1891" customWidth="1"/>
    <col min="14110" max="14338" width="4" style="1891"/>
    <col min="14339" max="14339" width="1.75" style="1891" customWidth="1"/>
    <col min="14340" max="14340" width="2.125" style="1891" customWidth="1"/>
    <col min="14341" max="14341" width="2.375" style="1891" customWidth="1"/>
    <col min="14342" max="14360" width="4" style="1891"/>
    <col min="14361" max="14364" width="2.375" style="1891" customWidth="1"/>
    <col min="14365" max="14365" width="2.125" style="1891" customWidth="1"/>
    <col min="14366" max="14594" width="4" style="1891"/>
    <col min="14595" max="14595" width="1.75" style="1891" customWidth="1"/>
    <col min="14596" max="14596" width="2.125" style="1891" customWidth="1"/>
    <col min="14597" max="14597" width="2.375" style="1891" customWidth="1"/>
    <col min="14598" max="14616" width="4" style="1891"/>
    <col min="14617" max="14620" width="2.375" style="1891" customWidth="1"/>
    <col min="14621" max="14621" width="2.125" style="1891" customWidth="1"/>
    <col min="14622" max="14850" width="4" style="1891"/>
    <col min="14851" max="14851" width="1.75" style="1891" customWidth="1"/>
    <col min="14852" max="14852" width="2.125" style="1891" customWidth="1"/>
    <col min="14853" max="14853" width="2.375" style="1891" customWidth="1"/>
    <col min="14854" max="14872" width="4" style="1891"/>
    <col min="14873" max="14876" width="2.375" style="1891" customWidth="1"/>
    <col min="14877" max="14877" width="2.125" style="1891" customWidth="1"/>
    <col min="14878" max="15106" width="4" style="1891"/>
    <col min="15107" max="15107" width="1.75" style="1891" customWidth="1"/>
    <col min="15108" max="15108" width="2.125" style="1891" customWidth="1"/>
    <col min="15109" max="15109" width="2.375" style="1891" customWidth="1"/>
    <col min="15110" max="15128" width="4" style="1891"/>
    <col min="15129" max="15132" width="2.375" style="1891" customWidth="1"/>
    <col min="15133" max="15133" width="2.125" style="1891" customWidth="1"/>
    <col min="15134" max="15362" width="4" style="1891"/>
    <col min="15363" max="15363" width="1.75" style="1891" customWidth="1"/>
    <col min="15364" max="15364" width="2.125" style="1891" customWidth="1"/>
    <col min="15365" max="15365" width="2.375" style="1891" customWidth="1"/>
    <col min="15366" max="15384" width="4" style="1891"/>
    <col min="15385" max="15388" width="2.375" style="1891" customWidth="1"/>
    <col min="15389" max="15389" width="2.125" style="1891" customWidth="1"/>
    <col min="15390" max="15618" width="4" style="1891"/>
    <col min="15619" max="15619" width="1.75" style="1891" customWidth="1"/>
    <col min="15620" max="15620" width="2.125" style="1891" customWidth="1"/>
    <col min="15621" max="15621" width="2.375" style="1891" customWidth="1"/>
    <col min="15622" max="15640" width="4" style="1891"/>
    <col min="15641" max="15644" width="2.375" style="1891" customWidth="1"/>
    <col min="15645" max="15645" width="2.125" style="1891" customWidth="1"/>
    <col min="15646" max="15874" width="4" style="1891"/>
    <col min="15875" max="15875" width="1.75" style="1891" customWidth="1"/>
    <col min="15876" max="15876" width="2.125" style="1891" customWidth="1"/>
    <col min="15877" max="15877" width="2.375" style="1891" customWidth="1"/>
    <col min="15878" max="15896" width="4" style="1891"/>
    <col min="15897" max="15900" width="2.375" style="1891" customWidth="1"/>
    <col min="15901" max="15901" width="2.125" style="1891" customWidth="1"/>
    <col min="15902" max="16130" width="4" style="1891"/>
    <col min="16131" max="16131" width="1.75" style="1891" customWidth="1"/>
    <col min="16132" max="16132" width="2.125" style="1891" customWidth="1"/>
    <col min="16133" max="16133" width="2.375" style="1891" customWidth="1"/>
    <col min="16134" max="16152" width="4" style="1891"/>
    <col min="16153" max="16156" width="2.375" style="1891" customWidth="1"/>
    <col min="16157" max="16157" width="2.125" style="1891" customWidth="1"/>
    <col min="16158" max="16384" width="4" style="1891"/>
  </cols>
  <sheetData>
    <row r="1" spans="2:32">
      <c r="B1" s="1892"/>
      <c r="C1" s="1892"/>
      <c r="D1" s="1892"/>
      <c r="E1" s="1892"/>
      <c r="F1" s="1892"/>
      <c r="G1" s="1892"/>
      <c r="H1" s="1892"/>
      <c r="I1" s="1892"/>
      <c r="J1" s="1892"/>
      <c r="K1" s="1892"/>
      <c r="L1" s="1892"/>
      <c r="M1" s="1892"/>
      <c r="N1" s="1892"/>
      <c r="O1" s="1892"/>
      <c r="P1" s="1892"/>
      <c r="Q1" s="1892"/>
      <c r="R1" s="1892"/>
      <c r="S1" s="1892"/>
      <c r="T1" s="1892"/>
      <c r="U1" s="1892"/>
      <c r="V1" s="1892"/>
      <c r="W1" s="1963"/>
      <c r="X1" s="1963"/>
      <c r="Y1" s="1892"/>
      <c r="Z1" s="1892"/>
      <c r="AA1" s="1892"/>
      <c r="AB1" s="1892"/>
      <c r="AC1" s="1892"/>
      <c r="AD1" s="2005"/>
    </row>
    <row r="2" spans="2:32">
      <c r="B2" s="1892"/>
      <c r="C2" s="1892"/>
      <c r="D2" s="1892"/>
      <c r="E2" s="1892"/>
      <c r="F2" s="1892"/>
      <c r="G2" s="1892"/>
      <c r="H2" s="1892"/>
      <c r="I2" s="1892"/>
      <c r="J2" s="1892"/>
      <c r="K2" s="1892"/>
      <c r="L2" s="1892"/>
      <c r="M2" s="1892"/>
      <c r="N2" s="1892"/>
      <c r="O2" s="1892"/>
      <c r="P2" s="1892"/>
      <c r="Q2" s="1892"/>
      <c r="R2" s="1892"/>
      <c r="S2" s="1892"/>
      <c r="T2" s="1892"/>
      <c r="U2" s="1892"/>
      <c r="V2" s="1892"/>
      <c r="W2" s="1892"/>
      <c r="X2" s="1892"/>
      <c r="Y2" s="1892"/>
      <c r="Z2" s="1892"/>
      <c r="AA2" s="1892"/>
      <c r="AB2" s="1892"/>
      <c r="AC2" s="1892"/>
    </row>
    <row r="3" spans="2:32">
      <c r="B3" s="1892"/>
      <c r="C3" s="1892"/>
      <c r="D3" s="1892"/>
      <c r="E3" s="1892"/>
      <c r="F3" s="1892"/>
      <c r="G3" s="1892"/>
      <c r="H3" s="1892"/>
      <c r="I3" s="1892"/>
      <c r="J3" s="1892"/>
      <c r="K3" s="1892"/>
      <c r="L3" s="1892"/>
      <c r="M3" s="1892"/>
      <c r="N3" s="1892"/>
      <c r="O3" s="1892"/>
      <c r="P3" s="1892"/>
      <c r="Q3" s="1892"/>
      <c r="R3" s="1892"/>
      <c r="S3" s="1892"/>
      <c r="T3" s="1892"/>
      <c r="U3" s="1959" t="s">
        <v>370</v>
      </c>
      <c r="V3" s="1959"/>
      <c r="W3" s="1959"/>
      <c r="X3" s="1959"/>
      <c r="Y3" s="1959"/>
      <c r="Z3" s="1959"/>
      <c r="AA3" s="1959"/>
      <c r="AB3" s="1959"/>
      <c r="AC3" s="1892"/>
    </row>
    <row r="4" spans="2:32">
      <c r="B4" s="1892"/>
      <c r="C4" s="1892"/>
      <c r="D4" s="1892"/>
      <c r="E4" s="1892"/>
      <c r="F4" s="1892"/>
      <c r="G4" s="1892"/>
      <c r="H4" s="1892"/>
      <c r="I4" s="1892"/>
      <c r="J4" s="1892"/>
      <c r="K4" s="1892"/>
      <c r="L4" s="1892"/>
      <c r="M4" s="1892"/>
      <c r="N4" s="1892"/>
      <c r="O4" s="1892"/>
      <c r="P4" s="1892"/>
      <c r="Q4" s="1892"/>
      <c r="R4" s="1892"/>
      <c r="S4" s="1892"/>
      <c r="T4" s="1892"/>
      <c r="U4" s="1892"/>
      <c r="V4" s="1892"/>
      <c r="W4" s="1892"/>
      <c r="X4" s="1892"/>
      <c r="Y4" s="1892"/>
      <c r="Z4" s="1892"/>
      <c r="AA4" s="1892"/>
      <c r="AB4" s="1892"/>
      <c r="AC4" s="1892"/>
    </row>
    <row r="5" spans="2:32">
      <c r="B5" s="152"/>
      <c r="C5" s="211"/>
      <c r="D5" s="211"/>
      <c r="E5" s="211"/>
      <c r="F5" s="211"/>
      <c r="G5" s="211"/>
      <c r="H5" s="211"/>
      <c r="I5" s="211"/>
      <c r="J5" s="211"/>
      <c r="K5" s="211"/>
      <c r="L5" s="211"/>
      <c r="M5" s="211"/>
      <c r="N5" s="211"/>
      <c r="O5" s="211"/>
      <c r="P5" s="211"/>
      <c r="Q5" s="211"/>
      <c r="R5" s="211"/>
      <c r="S5" s="211"/>
      <c r="T5" s="211"/>
      <c r="U5" s="211"/>
      <c r="V5" s="211"/>
      <c r="W5" s="211"/>
      <c r="X5" s="211"/>
      <c r="Y5" s="211"/>
      <c r="Z5" s="211"/>
      <c r="AA5" s="211"/>
      <c r="AB5" s="211"/>
      <c r="AC5" s="152"/>
    </row>
    <row r="6" spans="2:32" ht="17.25">
      <c r="B6" s="152"/>
      <c r="C6" s="1895" t="s">
        <v>1280</v>
      </c>
      <c r="D6" s="1895"/>
      <c r="E6" s="1895"/>
      <c r="F6" s="1895"/>
      <c r="G6" s="1895"/>
      <c r="H6" s="1895"/>
      <c r="I6" s="1895"/>
      <c r="J6" s="1895"/>
      <c r="K6" s="1895"/>
      <c r="L6" s="1895"/>
      <c r="M6" s="1895"/>
      <c r="N6" s="1895"/>
      <c r="O6" s="1895"/>
      <c r="P6" s="1895"/>
      <c r="Q6" s="1895"/>
      <c r="R6" s="1895"/>
      <c r="S6" s="1895"/>
      <c r="T6" s="1895"/>
      <c r="U6" s="1895"/>
      <c r="V6" s="1895"/>
      <c r="W6" s="1895"/>
      <c r="X6" s="1895"/>
      <c r="Y6" s="1895"/>
      <c r="Z6" s="1895"/>
      <c r="AA6" s="1895"/>
      <c r="AB6" s="1895"/>
      <c r="AC6" s="152"/>
    </row>
    <row r="7" spans="2:32">
      <c r="B7" s="152"/>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row>
    <row r="8" spans="2:32" ht="23.25" customHeight="1">
      <c r="B8" s="152"/>
      <c r="C8" s="160" t="s">
        <v>463</v>
      </c>
      <c r="D8" s="172"/>
      <c r="E8" s="172"/>
      <c r="F8" s="172"/>
      <c r="G8" s="179"/>
      <c r="H8" s="1402"/>
      <c r="I8" s="1402"/>
      <c r="J8" s="1402"/>
      <c r="K8" s="1402"/>
      <c r="L8" s="1402"/>
      <c r="M8" s="1402"/>
      <c r="N8" s="1402"/>
      <c r="O8" s="1402"/>
      <c r="P8" s="1402"/>
      <c r="Q8" s="1402"/>
      <c r="R8" s="1402"/>
      <c r="S8" s="1402"/>
      <c r="T8" s="1402"/>
      <c r="U8" s="1402"/>
      <c r="V8" s="1402"/>
      <c r="W8" s="1402"/>
      <c r="X8" s="1402"/>
      <c r="Y8" s="1402"/>
      <c r="Z8" s="1402"/>
      <c r="AA8" s="1402"/>
      <c r="AB8" s="1410"/>
      <c r="AC8" s="152"/>
    </row>
    <row r="9" spans="2:32" ht="23.25" customHeight="1">
      <c r="B9" s="152"/>
      <c r="C9" s="160" t="s">
        <v>1089</v>
      </c>
      <c r="D9" s="172"/>
      <c r="E9" s="172"/>
      <c r="F9" s="172"/>
      <c r="G9" s="179"/>
      <c r="H9" s="172" t="s">
        <v>751</v>
      </c>
      <c r="I9" s="172"/>
      <c r="J9" s="172"/>
      <c r="K9" s="172"/>
      <c r="L9" s="172"/>
      <c r="M9" s="172"/>
      <c r="N9" s="172"/>
      <c r="O9" s="172"/>
      <c r="P9" s="172"/>
      <c r="Q9" s="172"/>
      <c r="R9" s="172"/>
      <c r="S9" s="172"/>
      <c r="T9" s="172"/>
      <c r="U9" s="172"/>
      <c r="V9" s="172"/>
      <c r="W9" s="172"/>
      <c r="X9" s="172"/>
      <c r="Y9" s="172"/>
      <c r="Z9" s="172"/>
      <c r="AA9" s="172"/>
      <c r="AB9" s="179"/>
      <c r="AC9" s="152"/>
    </row>
    <row r="10" spans="2:32" ht="3" customHeight="1">
      <c r="B10" s="152"/>
      <c r="C10" s="1896"/>
      <c r="D10" s="1896"/>
      <c r="E10" s="1896"/>
      <c r="F10" s="1896"/>
      <c r="G10" s="1896"/>
      <c r="H10" s="1929"/>
      <c r="I10" s="1929"/>
      <c r="J10" s="1929"/>
      <c r="K10" s="1929"/>
      <c r="L10" s="1929"/>
      <c r="M10" s="1929"/>
      <c r="N10" s="1929"/>
      <c r="O10" s="1929"/>
      <c r="P10" s="1929"/>
      <c r="Q10" s="1929"/>
      <c r="R10" s="1929"/>
      <c r="S10" s="1929"/>
      <c r="T10" s="1929"/>
      <c r="U10" s="1929"/>
      <c r="V10" s="1929"/>
      <c r="W10" s="1929"/>
      <c r="X10" s="1929"/>
      <c r="Y10" s="1929"/>
      <c r="Z10" s="1929"/>
      <c r="AA10" s="1929"/>
      <c r="AB10" s="1929"/>
      <c r="AC10" s="152"/>
      <c r="AF10" s="2006"/>
    </row>
    <row r="11" spans="2:32" ht="13.5" customHeight="1">
      <c r="B11" s="152"/>
      <c r="C11" s="152"/>
      <c r="D11" s="152"/>
      <c r="E11" s="152"/>
      <c r="F11" s="152"/>
      <c r="G11" s="152"/>
      <c r="H11" s="152"/>
      <c r="I11" s="152"/>
      <c r="J11" s="152"/>
      <c r="K11" s="152"/>
      <c r="L11" s="152"/>
      <c r="M11" s="152"/>
      <c r="N11" s="152"/>
      <c r="O11" s="152"/>
      <c r="P11" s="152"/>
      <c r="Q11" s="152"/>
      <c r="R11" s="152"/>
      <c r="S11" s="152"/>
      <c r="T11" s="152"/>
      <c r="U11" s="152"/>
      <c r="V11" s="152"/>
      <c r="W11" s="152"/>
      <c r="X11" s="152"/>
      <c r="Y11" s="152"/>
      <c r="Z11" s="152"/>
      <c r="AA11" s="152"/>
      <c r="AB11" s="152"/>
      <c r="AC11" s="152"/>
      <c r="AF11" s="2006"/>
    </row>
    <row r="12" spans="2:32" ht="6" customHeight="1">
      <c r="B12" s="1893"/>
      <c r="C12" s="1893"/>
      <c r="D12" s="1893"/>
      <c r="E12" s="1893"/>
      <c r="F12" s="1893"/>
      <c r="G12" s="1893"/>
      <c r="H12" s="1893"/>
      <c r="I12" s="1893"/>
      <c r="J12" s="1893"/>
      <c r="K12" s="1893"/>
      <c r="L12" s="1893"/>
      <c r="M12" s="1893"/>
      <c r="N12" s="1893"/>
      <c r="O12" s="1893"/>
      <c r="P12" s="1893"/>
      <c r="Q12" s="1893"/>
      <c r="R12" s="1893"/>
      <c r="S12" s="1893"/>
      <c r="T12" s="1893"/>
      <c r="U12" s="1893"/>
      <c r="V12" s="1893"/>
      <c r="W12" s="1893"/>
      <c r="X12" s="1893"/>
      <c r="Y12" s="1893"/>
      <c r="Z12" s="1893"/>
      <c r="AA12" s="1893"/>
      <c r="AB12" s="1893"/>
      <c r="AC12" s="1893"/>
    </row>
    <row r="13" spans="2:32" ht="17.25" customHeight="1">
      <c r="B13" s="149"/>
      <c r="C13" s="154"/>
      <c r="D13" s="154"/>
      <c r="E13" s="154"/>
      <c r="F13" s="154"/>
      <c r="G13" s="154"/>
      <c r="H13" s="154"/>
      <c r="I13" s="154"/>
      <c r="J13" s="154"/>
      <c r="K13" s="154"/>
      <c r="L13" s="154"/>
      <c r="M13" s="154"/>
      <c r="N13" s="154"/>
      <c r="O13" s="154"/>
      <c r="P13" s="154"/>
      <c r="Q13" s="154"/>
      <c r="R13" s="154"/>
      <c r="S13" s="154"/>
      <c r="T13" s="154"/>
      <c r="U13" s="154"/>
      <c r="V13" s="154"/>
      <c r="W13" s="154"/>
      <c r="X13" s="154"/>
      <c r="Y13" s="154"/>
      <c r="Z13" s="154"/>
      <c r="AA13" s="154"/>
      <c r="AB13" s="154"/>
      <c r="AC13" s="213"/>
    </row>
    <row r="14" spans="2:32" ht="37.5" customHeight="1">
      <c r="B14" s="150"/>
      <c r="C14" s="152"/>
      <c r="D14" s="1904" t="s">
        <v>942</v>
      </c>
      <c r="E14" s="1905"/>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2002"/>
    </row>
    <row r="15" spans="2:32" ht="9" customHeight="1">
      <c r="B15" s="150"/>
      <c r="C15" s="152"/>
      <c r="D15" s="1905"/>
      <c r="E15" s="1914"/>
      <c r="F15" s="1914"/>
      <c r="G15" s="1914"/>
      <c r="H15" s="1914"/>
      <c r="I15" s="1914"/>
      <c r="J15" s="1931"/>
      <c r="K15" s="1931"/>
      <c r="L15" s="1931"/>
      <c r="M15" s="1931"/>
      <c r="N15" s="1931"/>
      <c r="O15" s="1931"/>
      <c r="P15" s="1931"/>
      <c r="Q15" s="1931"/>
      <c r="R15" s="1931"/>
      <c r="S15" s="1931"/>
      <c r="T15" s="1931"/>
      <c r="U15" s="1931"/>
      <c r="V15" s="1931"/>
      <c r="W15" s="1931"/>
      <c r="X15" s="1931"/>
      <c r="Y15" s="1906"/>
      <c r="Z15" s="1906"/>
      <c r="AA15" s="1906"/>
      <c r="AB15" s="1906"/>
      <c r="AC15" s="2002"/>
    </row>
    <row r="16" spans="2:32" ht="17.25" customHeight="1">
      <c r="B16" s="150"/>
      <c r="C16" s="152"/>
      <c r="D16" s="1906"/>
      <c r="E16" s="1914"/>
      <c r="F16" s="1914"/>
      <c r="G16" s="1914"/>
      <c r="H16" s="1914"/>
      <c r="I16" s="1914"/>
      <c r="J16" s="1931"/>
      <c r="K16" s="1931"/>
      <c r="L16" s="1931"/>
      <c r="M16" s="1931"/>
      <c r="N16" s="1931"/>
      <c r="O16" s="1931"/>
      <c r="P16" s="1931"/>
      <c r="Q16" s="1931"/>
      <c r="R16" s="1931"/>
      <c r="S16" s="1931"/>
      <c r="T16" s="1931"/>
      <c r="U16" s="1772"/>
      <c r="V16" s="1962" t="s">
        <v>1235</v>
      </c>
      <c r="W16" s="1931"/>
      <c r="X16" s="1931"/>
      <c r="Y16" s="1970" t="s">
        <v>1253</v>
      </c>
      <c r="Z16" s="1982"/>
      <c r="AA16" s="1983"/>
      <c r="AB16" s="152"/>
      <c r="AC16" s="203"/>
    </row>
    <row r="17" spans="2:29" ht="17.25" customHeight="1">
      <c r="B17" s="150"/>
      <c r="C17" s="152"/>
      <c r="D17" s="1906"/>
      <c r="E17" s="1914"/>
      <c r="F17" s="1914"/>
      <c r="G17" s="1914"/>
      <c r="H17" s="1914"/>
      <c r="I17" s="1914"/>
      <c r="J17" s="1931"/>
      <c r="K17" s="1931"/>
      <c r="L17" s="1931"/>
      <c r="M17" s="1931"/>
      <c r="N17" s="1931"/>
      <c r="O17" s="1931"/>
      <c r="P17" s="1931"/>
      <c r="Q17" s="1931"/>
      <c r="R17" s="1931"/>
      <c r="S17" s="1931"/>
      <c r="T17" s="1931"/>
      <c r="U17" s="1931"/>
      <c r="V17" s="1931"/>
      <c r="W17" s="1931"/>
      <c r="X17" s="1931"/>
      <c r="Y17" s="211"/>
      <c r="Z17" s="211"/>
      <c r="AA17" s="211"/>
      <c r="AB17" s="152"/>
      <c r="AC17" s="203"/>
    </row>
    <row r="18" spans="2:29" ht="37.5" customHeight="1">
      <c r="B18" s="150"/>
      <c r="C18" s="152"/>
      <c r="D18" s="1904" t="s">
        <v>753</v>
      </c>
      <c r="E18" s="1904"/>
      <c r="F18" s="1904"/>
      <c r="G18" s="1904"/>
      <c r="H18" s="1904"/>
      <c r="I18" s="1904"/>
      <c r="J18" s="1904"/>
      <c r="K18" s="1904"/>
      <c r="L18" s="1904"/>
      <c r="M18" s="1904"/>
      <c r="N18" s="1904"/>
      <c r="O18" s="1904"/>
      <c r="P18" s="1904"/>
      <c r="Q18" s="1904"/>
      <c r="R18" s="1904"/>
      <c r="S18" s="1904"/>
      <c r="T18" s="1904"/>
      <c r="U18" s="1904"/>
      <c r="V18" s="1904"/>
      <c r="W18" s="1904"/>
      <c r="X18" s="1904"/>
      <c r="Y18" s="1904"/>
      <c r="Z18" s="1904"/>
      <c r="AA18" s="1904"/>
      <c r="AB18" s="1904"/>
      <c r="AC18" s="203"/>
    </row>
    <row r="19" spans="2:29" ht="20.25" customHeight="1">
      <c r="B19" s="150"/>
      <c r="C19" s="152"/>
      <c r="D19" s="1906"/>
      <c r="E19" s="1906" t="s">
        <v>1279</v>
      </c>
      <c r="F19" s="152"/>
      <c r="G19" s="152"/>
      <c r="H19" s="152"/>
      <c r="I19" s="152"/>
      <c r="J19" s="152"/>
      <c r="K19" s="152"/>
      <c r="L19" s="152"/>
      <c r="M19" s="152"/>
      <c r="N19" s="152"/>
      <c r="O19" s="152"/>
      <c r="P19" s="152"/>
      <c r="Q19" s="152"/>
      <c r="R19" s="152"/>
      <c r="S19" s="152"/>
      <c r="T19" s="152"/>
      <c r="U19" s="152"/>
      <c r="V19" s="152"/>
      <c r="W19" s="152"/>
      <c r="X19" s="152"/>
      <c r="Y19" s="152"/>
      <c r="Z19" s="152"/>
      <c r="AA19" s="1996"/>
      <c r="AB19" s="152"/>
      <c r="AC19" s="203"/>
    </row>
    <row r="20" spans="2:29" ht="18.75" customHeight="1">
      <c r="B20" s="150"/>
      <c r="C20" s="152"/>
      <c r="D20" s="152"/>
      <c r="E20" s="1915" t="s">
        <v>791</v>
      </c>
      <c r="F20" s="1915"/>
      <c r="G20" s="1927"/>
      <c r="H20" s="1927"/>
      <c r="I20" s="1927"/>
      <c r="J20" s="1932"/>
      <c r="K20" s="1932"/>
      <c r="L20" s="1932"/>
      <c r="M20" s="1932"/>
      <c r="N20" s="1932"/>
      <c r="O20" s="1932"/>
      <c r="P20" s="1932"/>
      <c r="Q20" s="1932"/>
      <c r="R20" s="1932"/>
      <c r="S20" s="1932"/>
      <c r="T20" s="1932"/>
      <c r="U20" s="1932"/>
      <c r="V20" s="152"/>
      <c r="W20" s="152"/>
      <c r="X20" s="152"/>
      <c r="Y20" s="152"/>
      <c r="Z20" s="152"/>
      <c r="AA20" s="1996"/>
      <c r="AB20" s="152"/>
      <c r="AC20" s="203"/>
    </row>
    <row r="21" spans="2:29" ht="18.75" customHeight="1">
      <c r="B21" s="150"/>
      <c r="C21" s="152"/>
      <c r="D21" s="152"/>
      <c r="E21" s="1906"/>
      <c r="F21" s="152"/>
      <c r="G21" s="1906"/>
      <c r="H21" s="1930" t="s">
        <v>155</v>
      </c>
      <c r="I21" s="1930"/>
      <c r="J21" s="1933"/>
      <c r="K21" s="1933"/>
      <c r="L21" s="1933"/>
      <c r="M21" s="1933"/>
      <c r="N21" s="1933"/>
      <c r="O21" s="1936"/>
      <c r="P21" s="1936"/>
      <c r="Q21" s="1936"/>
      <c r="R21" s="1936"/>
      <c r="S21" s="1936"/>
      <c r="T21" s="1936"/>
      <c r="U21" s="1936"/>
      <c r="V21" s="152"/>
      <c r="W21" s="152"/>
      <c r="X21" s="152"/>
      <c r="Y21" s="152"/>
      <c r="Z21" s="152"/>
      <c r="AA21" s="1996"/>
      <c r="AB21" s="152"/>
      <c r="AC21" s="203"/>
    </row>
    <row r="22" spans="2:29" ht="8.25" customHeight="1">
      <c r="B22" s="150"/>
      <c r="C22" s="152"/>
      <c r="D22" s="152"/>
      <c r="E22" s="152"/>
      <c r="F22" s="152"/>
      <c r="G22" s="152"/>
      <c r="H22" s="152"/>
      <c r="I22" s="152"/>
      <c r="J22" s="152"/>
      <c r="K22" s="152"/>
      <c r="L22" s="152"/>
      <c r="M22" s="152"/>
      <c r="N22" s="152"/>
      <c r="O22" s="152"/>
      <c r="P22" s="152"/>
      <c r="Q22" s="152"/>
      <c r="R22" s="152"/>
      <c r="S22" s="152"/>
      <c r="T22" s="152"/>
      <c r="U22" s="152"/>
      <c r="V22" s="152"/>
      <c r="W22" s="152"/>
      <c r="X22" s="152"/>
      <c r="Y22" s="152"/>
      <c r="Z22" s="152"/>
      <c r="AA22" s="1996"/>
      <c r="AB22" s="152"/>
      <c r="AC22" s="203"/>
    </row>
    <row r="23" spans="2:29" ht="18.75" customHeight="1">
      <c r="B23" s="150"/>
      <c r="C23" s="152"/>
      <c r="D23" s="152"/>
      <c r="E23" s="1915" t="s">
        <v>1278</v>
      </c>
      <c r="F23" s="1915"/>
      <c r="G23" s="1927"/>
      <c r="H23" s="1927"/>
      <c r="I23" s="1927"/>
      <c r="J23" s="1932"/>
      <c r="K23" s="1932"/>
      <c r="L23" s="1932"/>
      <c r="M23" s="1932"/>
      <c r="N23" s="1932"/>
      <c r="O23" s="1937"/>
      <c r="P23" s="1937"/>
      <c r="Q23" s="1937"/>
      <c r="R23" s="1937"/>
      <c r="S23" s="1937"/>
      <c r="T23" s="1937"/>
      <c r="U23" s="1937"/>
      <c r="V23" s="152"/>
      <c r="W23" s="152"/>
      <c r="X23" s="152"/>
      <c r="Y23" s="152"/>
      <c r="Z23" s="152"/>
      <c r="AA23" s="1996"/>
      <c r="AB23" s="152"/>
      <c r="AC23" s="203"/>
    </row>
    <row r="24" spans="2:29" ht="18.75" customHeight="1">
      <c r="B24" s="150"/>
      <c r="C24" s="152"/>
      <c r="D24" s="152"/>
      <c r="E24" s="152"/>
      <c r="F24" s="152"/>
      <c r="G24" s="1906"/>
      <c r="H24" s="1930" t="s">
        <v>155</v>
      </c>
      <c r="I24" s="1930"/>
      <c r="J24" s="1933"/>
      <c r="K24" s="1933"/>
      <c r="L24" s="1933"/>
      <c r="M24" s="1933"/>
      <c r="N24" s="1933"/>
      <c r="O24" s="1936"/>
      <c r="P24" s="1936"/>
      <c r="Q24" s="1936"/>
      <c r="R24" s="1936"/>
      <c r="S24" s="1936"/>
      <c r="T24" s="1936"/>
      <c r="U24" s="1936"/>
      <c r="V24" s="152"/>
      <c r="W24" s="152"/>
      <c r="X24" s="152"/>
      <c r="Y24" s="152"/>
      <c r="Z24" s="152"/>
      <c r="AA24" s="1996"/>
      <c r="AB24" s="152"/>
      <c r="AC24" s="203"/>
    </row>
    <row r="25" spans="2:29" ht="13.5" customHeight="1">
      <c r="B25" s="150"/>
      <c r="C25" s="152"/>
      <c r="D25" s="152"/>
      <c r="E25" s="152"/>
      <c r="F25" s="152"/>
      <c r="G25" s="152"/>
      <c r="H25" s="152"/>
      <c r="I25" s="152"/>
      <c r="J25" s="152"/>
      <c r="K25" s="152"/>
      <c r="L25" s="152"/>
      <c r="M25" s="152"/>
      <c r="N25" s="152"/>
      <c r="O25" s="152"/>
      <c r="P25" s="152"/>
      <c r="Q25" s="152"/>
      <c r="R25" s="152"/>
      <c r="S25" s="152"/>
      <c r="T25" s="152"/>
      <c r="U25" s="152"/>
      <c r="V25" s="152"/>
      <c r="W25" s="152"/>
      <c r="X25" s="152"/>
      <c r="Y25" s="152"/>
      <c r="Z25" s="152"/>
      <c r="AA25" s="1996"/>
      <c r="AB25" s="152"/>
      <c r="AC25" s="203"/>
    </row>
    <row r="26" spans="2:29" ht="15" customHeight="1">
      <c r="B26" s="150"/>
      <c r="C26" s="152"/>
      <c r="D26" s="152"/>
      <c r="E26" s="152"/>
      <c r="F26" s="152"/>
      <c r="G26" s="152"/>
      <c r="H26" s="152"/>
      <c r="I26" s="152"/>
      <c r="J26" s="1928" t="s">
        <v>1277</v>
      </c>
      <c r="K26" s="1928"/>
      <c r="L26" s="1928"/>
      <c r="M26" s="1928"/>
      <c r="N26" s="1928"/>
      <c r="O26" s="1928"/>
      <c r="P26" s="1928"/>
      <c r="Q26" s="1928"/>
      <c r="R26" s="1928"/>
      <c r="S26" s="1928"/>
      <c r="T26" s="1928"/>
      <c r="U26" s="1928"/>
      <c r="V26" s="1928"/>
      <c r="W26" s="152" t="s">
        <v>1274</v>
      </c>
      <c r="X26" s="1964" t="s">
        <v>1275</v>
      </c>
      <c r="Y26" s="1970"/>
      <c r="Z26" s="1983"/>
      <c r="AA26" s="1909" t="s">
        <v>702</v>
      </c>
      <c r="AB26" s="152"/>
      <c r="AC26" s="203"/>
    </row>
    <row r="27" spans="2:29" ht="15" customHeight="1">
      <c r="B27" s="150"/>
      <c r="C27" s="152"/>
      <c r="D27" s="152"/>
      <c r="E27" s="152"/>
      <c r="F27" s="152"/>
      <c r="G27" s="152"/>
      <c r="H27" s="152"/>
      <c r="I27" s="152"/>
      <c r="J27" s="152"/>
      <c r="K27" s="1906"/>
      <c r="L27" s="152"/>
      <c r="M27" s="152"/>
      <c r="N27" s="152"/>
      <c r="O27" s="152"/>
      <c r="P27" s="152"/>
      <c r="Q27" s="152"/>
      <c r="R27" s="152"/>
      <c r="S27" s="152"/>
      <c r="T27" s="152"/>
      <c r="U27" s="152"/>
      <c r="V27" s="152"/>
      <c r="W27" s="152"/>
      <c r="X27" s="152"/>
      <c r="Y27" s="211"/>
      <c r="Z27" s="211"/>
      <c r="AA27" s="152"/>
      <c r="AB27" s="152"/>
      <c r="AC27" s="203"/>
    </row>
    <row r="28" spans="2:29" ht="19.5" customHeight="1">
      <c r="B28" s="150"/>
      <c r="C28" s="152"/>
      <c r="D28" s="1906"/>
      <c r="E28" s="1914"/>
      <c r="F28" s="1922"/>
      <c r="G28" s="1928" t="s">
        <v>758</v>
      </c>
      <c r="H28" s="1928"/>
      <c r="I28" s="1928"/>
      <c r="J28" s="1928"/>
      <c r="K28" s="1928"/>
      <c r="L28" s="1928"/>
      <c r="M28" s="1928"/>
      <c r="N28" s="1928"/>
      <c r="O28" s="1928"/>
      <c r="P28" s="1928"/>
      <c r="Q28" s="1928"/>
      <c r="R28" s="1928"/>
      <c r="S28" s="1928"/>
      <c r="T28" s="1928"/>
      <c r="U28" s="1928"/>
      <c r="V28" s="1928"/>
      <c r="W28" s="152" t="s">
        <v>1274</v>
      </c>
      <c r="X28" s="1964" t="s">
        <v>1273</v>
      </c>
      <c r="Y28" s="1971">
        <f>Y26*100</f>
        <v>0</v>
      </c>
      <c r="Z28" s="1984"/>
      <c r="AA28" s="1909" t="s">
        <v>362</v>
      </c>
      <c r="AB28" s="152"/>
      <c r="AC28" s="2003"/>
    </row>
    <row r="29" spans="2:29" ht="19.5" customHeight="1">
      <c r="B29" s="150"/>
      <c r="C29" s="152"/>
      <c r="D29" s="1906"/>
      <c r="E29" s="1914"/>
      <c r="F29" s="1914"/>
      <c r="G29" s="1906"/>
      <c r="H29" s="1914"/>
      <c r="I29" s="1914"/>
      <c r="J29" s="1931"/>
      <c r="K29" s="1931"/>
      <c r="L29" s="1931"/>
      <c r="M29" s="1931"/>
      <c r="N29" s="1931"/>
      <c r="O29" s="1931"/>
      <c r="P29" s="1931"/>
      <c r="Q29" s="1931"/>
      <c r="R29" s="1931"/>
      <c r="S29" s="1931"/>
      <c r="T29" s="1931"/>
      <c r="U29" s="1931"/>
      <c r="V29" s="211"/>
      <c r="W29" s="152" t="s">
        <v>49</v>
      </c>
      <c r="X29" s="152"/>
      <c r="Y29" s="152"/>
      <c r="Z29" s="211"/>
      <c r="AA29" s="211"/>
      <c r="AB29" s="152"/>
      <c r="AC29" s="2003"/>
    </row>
    <row r="30" spans="2:29" ht="19.5" customHeight="1">
      <c r="B30" s="150"/>
      <c r="C30" s="152"/>
      <c r="D30" s="1906"/>
      <c r="E30" s="1914"/>
      <c r="F30" s="1914"/>
      <c r="G30" s="1906"/>
      <c r="H30" s="1914"/>
      <c r="I30" s="1914"/>
      <c r="J30" s="1931"/>
      <c r="K30" s="1931"/>
      <c r="L30" s="1931"/>
      <c r="M30" s="1931"/>
      <c r="N30" s="1931"/>
      <c r="O30" s="1931"/>
      <c r="P30" s="1931"/>
      <c r="Q30" s="1931"/>
      <c r="R30" s="1931"/>
      <c r="S30" s="152"/>
      <c r="T30" s="1931"/>
      <c r="U30" s="1931"/>
      <c r="V30" s="1931"/>
      <c r="W30" s="1931"/>
      <c r="X30" s="1931"/>
      <c r="Y30" s="211"/>
      <c r="Z30" s="211"/>
      <c r="AA30" s="211"/>
      <c r="AB30" s="152"/>
      <c r="AC30" s="2003"/>
    </row>
    <row r="31" spans="2:29" ht="18.75" customHeight="1">
      <c r="B31" s="150"/>
      <c r="C31" s="152"/>
      <c r="D31" s="1905" t="s">
        <v>1119</v>
      </c>
      <c r="E31" s="1914"/>
      <c r="F31" s="1914"/>
      <c r="G31" s="1914"/>
      <c r="H31" s="1914"/>
      <c r="I31" s="1914"/>
      <c r="J31" s="1931"/>
      <c r="K31" s="1931"/>
      <c r="L31" s="1931"/>
      <c r="M31" s="1931"/>
      <c r="N31" s="1931"/>
      <c r="O31" s="1931"/>
      <c r="P31" s="1931"/>
      <c r="Q31" s="1931"/>
      <c r="R31" s="1931"/>
      <c r="S31" s="1931"/>
      <c r="T31" s="1931"/>
      <c r="U31" s="1931"/>
      <c r="V31" s="1931"/>
      <c r="W31" s="1931"/>
      <c r="X31" s="1931"/>
      <c r="Y31" s="211"/>
      <c r="Z31" s="211"/>
      <c r="AA31" s="211"/>
      <c r="AB31" s="152"/>
      <c r="AC31" s="203"/>
    </row>
    <row r="32" spans="2:29" ht="18.75" customHeight="1">
      <c r="B32" s="150"/>
      <c r="C32" s="152"/>
      <c r="D32" s="1905"/>
      <c r="E32" s="1905" t="s">
        <v>1272</v>
      </c>
      <c r="F32" s="1923"/>
      <c r="G32" s="1923"/>
      <c r="H32" s="1923"/>
      <c r="I32" s="1923"/>
      <c r="J32" s="1934"/>
      <c r="K32" s="1934"/>
      <c r="L32" s="1934"/>
      <c r="M32" s="1934"/>
      <c r="N32" s="1934"/>
      <c r="O32" s="1935"/>
      <c r="P32" s="1935"/>
      <c r="Q32" s="1934"/>
      <c r="R32" s="1934"/>
      <c r="S32" s="1931"/>
      <c r="T32" s="1931"/>
      <c r="U32" s="1931"/>
      <c r="V32" s="1931"/>
      <c r="W32" s="1931"/>
      <c r="X32" s="1931"/>
      <c r="Y32" s="211"/>
      <c r="Z32" s="211"/>
      <c r="AA32" s="211"/>
      <c r="AB32" s="152"/>
      <c r="AC32" s="203"/>
    </row>
    <row r="33" spans="2:29" ht="21" customHeight="1">
      <c r="B33" s="150"/>
      <c r="C33" s="152"/>
      <c r="D33" s="1905"/>
      <c r="E33" s="1914"/>
      <c r="F33" s="1914"/>
      <c r="G33" s="1914"/>
      <c r="H33" s="1914"/>
      <c r="I33" s="1914"/>
      <c r="J33" s="1931"/>
      <c r="K33" s="1931"/>
      <c r="L33" s="1935" t="s">
        <v>1235</v>
      </c>
      <c r="M33" s="1931"/>
      <c r="N33" s="1931"/>
      <c r="O33" s="1938" t="s">
        <v>1271</v>
      </c>
      <c r="P33" s="1944"/>
      <c r="Q33" s="1944"/>
      <c r="R33" s="1944"/>
      <c r="S33" s="1944"/>
      <c r="T33" s="1944"/>
      <c r="U33" s="1944"/>
      <c r="V33" s="1944"/>
      <c r="W33" s="1944"/>
      <c r="X33" s="1944"/>
      <c r="Y33" s="1944"/>
      <c r="Z33" s="1985"/>
      <c r="AA33" s="203"/>
      <c r="AB33" s="152"/>
      <c r="AC33" s="203"/>
    </row>
    <row r="34" spans="2:29" ht="12.75" customHeight="1">
      <c r="B34" s="150"/>
      <c r="C34" s="152"/>
      <c r="D34" s="1905"/>
      <c r="E34" s="1914"/>
      <c r="F34" s="1914"/>
      <c r="G34" s="1914"/>
      <c r="H34" s="1914"/>
      <c r="I34" s="1914"/>
      <c r="J34" s="1931"/>
      <c r="K34" s="1931"/>
      <c r="L34" s="1935"/>
      <c r="M34" s="1931"/>
      <c r="N34" s="1931"/>
      <c r="O34" s="1931"/>
      <c r="P34" s="1931"/>
      <c r="Q34" s="1931"/>
      <c r="R34" s="1931"/>
      <c r="S34" s="1931"/>
      <c r="T34" s="1931"/>
      <c r="U34" s="211"/>
      <c r="V34" s="211"/>
      <c r="W34" s="211"/>
      <c r="X34" s="152"/>
      <c r="Y34" s="1931"/>
      <c r="Z34" s="211"/>
      <c r="AA34" s="152"/>
      <c r="AB34" s="152"/>
      <c r="AC34" s="203"/>
    </row>
    <row r="35" spans="2:29" ht="18.75" customHeight="1">
      <c r="B35" s="150"/>
      <c r="C35" s="211"/>
      <c r="D35" s="152"/>
      <c r="E35" s="1905" t="s">
        <v>1269</v>
      </c>
      <c r="F35" s="1924"/>
      <c r="G35" s="1924"/>
      <c r="H35" s="1924"/>
      <c r="I35" s="1924"/>
      <c r="J35" s="211"/>
      <c r="K35" s="211"/>
      <c r="L35" s="211"/>
      <c r="M35" s="211"/>
      <c r="N35" s="211"/>
      <c r="O35" s="211"/>
      <c r="P35" s="211"/>
      <c r="Q35" s="211"/>
      <c r="R35" s="211"/>
      <c r="S35" s="211"/>
      <c r="T35" s="211"/>
      <c r="U35" s="211"/>
      <c r="V35" s="211"/>
      <c r="W35" s="211"/>
      <c r="X35" s="211"/>
      <c r="Y35" s="211"/>
      <c r="Z35" s="211"/>
      <c r="AA35" s="211"/>
      <c r="AB35" s="152"/>
      <c r="AC35" s="203"/>
    </row>
    <row r="36" spans="2:29" ht="18.75" customHeight="1">
      <c r="B36" s="150"/>
      <c r="C36" s="1897" t="s">
        <v>876</v>
      </c>
      <c r="D36" s="1907"/>
      <c r="E36" s="1916" t="s">
        <v>1267</v>
      </c>
      <c r="F36" s="1925"/>
      <c r="G36" s="1925"/>
      <c r="H36" s="1925"/>
      <c r="I36" s="1925"/>
      <c r="J36" s="1925"/>
      <c r="K36" s="1925"/>
      <c r="L36" s="1925"/>
      <c r="M36" s="1925"/>
      <c r="N36" s="1925"/>
      <c r="O36" s="1939"/>
      <c r="P36" s="1945" t="s">
        <v>1265</v>
      </c>
      <c r="Q36" s="1950"/>
      <c r="R36" s="1950"/>
      <c r="S36" s="1950"/>
      <c r="T36" s="1950"/>
      <c r="U36" s="1950"/>
      <c r="V36" s="1950"/>
      <c r="W36" s="1950"/>
      <c r="X36" s="1965"/>
      <c r="Y36" s="1972" t="s">
        <v>6</v>
      </c>
      <c r="Z36" s="1986"/>
      <c r="AA36" s="1997"/>
      <c r="AB36" s="152"/>
      <c r="AC36" s="203"/>
    </row>
    <row r="37" spans="2:29" ht="18.75" customHeight="1">
      <c r="B37" s="150"/>
      <c r="C37" s="1898"/>
      <c r="D37" s="1908"/>
      <c r="E37" s="1917"/>
      <c r="F37" s="1926"/>
      <c r="G37" s="1926"/>
      <c r="H37" s="1926"/>
      <c r="I37" s="1926"/>
      <c r="J37" s="1926"/>
      <c r="K37" s="1926"/>
      <c r="L37" s="1926"/>
      <c r="M37" s="1926"/>
      <c r="N37" s="1926"/>
      <c r="O37" s="1940"/>
      <c r="P37" s="1946"/>
      <c r="Q37" s="1951"/>
      <c r="R37" s="1951"/>
      <c r="S37" s="1951"/>
      <c r="T37" s="1951"/>
      <c r="U37" s="1951"/>
      <c r="V37" s="1951"/>
      <c r="W37" s="1951"/>
      <c r="X37" s="1966"/>
      <c r="Y37" s="1973"/>
      <c r="Z37" s="1987"/>
      <c r="AA37" s="1998"/>
      <c r="AB37" s="152"/>
      <c r="AC37" s="203"/>
    </row>
    <row r="38" spans="2:29" ht="56.25" customHeight="1">
      <c r="B38" s="150"/>
      <c r="C38" s="1899"/>
      <c r="D38" s="1909"/>
      <c r="E38" s="1918"/>
      <c r="F38" s="1918"/>
      <c r="G38" s="1918"/>
      <c r="H38" s="1918"/>
      <c r="I38" s="1918"/>
      <c r="J38" s="1918"/>
      <c r="K38" s="1918"/>
      <c r="L38" s="1918"/>
      <c r="M38" s="1918"/>
      <c r="N38" s="1918"/>
      <c r="O38" s="1941"/>
      <c r="P38" s="1947" t="s">
        <v>1264</v>
      </c>
      <c r="Q38" s="1952"/>
      <c r="R38" s="1952"/>
      <c r="S38" s="1952"/>
      <c r="T38" s="1952"/>
      <c r="U38" s="1952"/>
      <c r="V38" s="1952"/>
      <c r="W38" s="1952"/>
      <c r="X38" s="1967"/>
      <c r="Y38" s="1974"/>
      <c r="Z38" s="1988"/>
      <c r="AA38" s="1999" t="s">
        <v>362</v>
      </c>
      <c r="AB38" s="152"/>
      <c r="AC38" s="203"/>
    </row>
    <row r="39" spans="2:29" ht="56.25" customHeight="1">
      <c r="B39" s="150"/>
      <c r="C39" s="1899"/>
      <c r="D39" s="1909"/>
      <c r="E39" s="1919"/>
      <c r="F39" s="1919"/>
      <c r="G39" s="1919"/>
      <c r="H39" s="1919"/>
      <c r="I39" s="1919"/>
      <c r="J39" s="1919"/>
      <c r="K39" s="1919"/>
      <c r="L39" s="1919"/>
      <c r="M39" s="1919"/>
      <c r="N39" s="1919"/>
      <c r="O39" s="1942"/>
      <c r="P39" s="1948" t="s">
        <v>1263</v>
      </c>
      <c r="Q39" s="1953"/>
      <c r="R39" s="1953"/>
      <c r="S39" s="1953"/>
      <c r="T39" s="1953"/>
      <c r="U39" s="1953"/>
      <c r="V39" s="1953"/>
      <c r="W39" s="1953"/>
      <c r="X39" s="1968"/>
      <c r="Y39" s="1975"/>
      <c r="Z39" s="1989"/>
      <c r="AA39" s="1999"/>
      <c r="AB39" s="152"/>
      <c r="AC39" s="203"/>
    </row>
    <row r="40" spans="2:29" ht="56.25" customHeight="1">
      <c r="B40" s="150"/>
      <c r="C40" s="1899"/>
      <c r="D40" s="1909"/>
      <c r="E40" s="1919"/>
      <c r="F40" s="1919"/>
      <c r="G40" s="1919"/>
      <c r="H40" s="1919"/>
      <c r="I40" s="1919"/>
      <c r="J40" s="1919"/>
      <c r="K40" s="1919"/>
      <c r="L40" s="1919"/>
      <c r="M40" s="1919"/>
      <c r="N40" s="1919"/>
      <c r="O40" s="1942"/>
      <c r="P40" s="1948" t="s">
        <v>336</v>
      </c>
      <c r="Q40" s="1953"/>
      <c r="R40" s="1953"/>
      <c r="S40" s="1953"/>
      <c r="T40" s="1953"/>
      <c r="U40" s="1953"/>
      <c r="V40" s="1953"/>
      <c r="W40" s="1953"/>
      <c r="X40" s="1968"/>
      <c r="Y40" s="1975"/>
      <c r="Z40" s="1989"/>
      <c r="AA40" s="1999"/>
      <c r="AB40" s="152"/>
      <c r="AC40" s="203"/>
    </row>
    <row r="41" spans="2:29" ht="54.75" customHeight="1">
      <c r="B41" s="150"/>
      <c r="C41" s="1899"/>
      <c r="D41" s="1909"/>
      <c r="E41" s="1919"/>
      <c r="F41" s="1919"/>
      <c r="G41" s="1919"/>
      <c r="H41" s="1919"/>
      <c r="I41" s="1919"/>
      <c r="J41" s="1919"/>
      <c r="K41" s="1919"/>
      <c r="L41" s="1919"/>
      <c r="M41" s="1919"/>
      <c r="N41" s="1919"/>
      <c r="O41" s="1942"/>
      <c r="P41" s="1948" t="s">
        <v>1262</v>
      </c>
      <c r="Q41" s="1953"/>
      <c r="R41" s="1953"/>
      <c r="S41" s="1953"/>
      <c r="T41" s="1953"/>
      <c r="U41" s="1953"/>
      <c r="V41" s="1953"/>
      <c r="W41" s="1953"/>
      <c r="X41" s="1968"/>
      <c r="Y41" s="1975"/>
      <c r="Z41" s="1989"/>
      <c r="AA41" s="1999"/>
      <c r="AB41" s="152"/>
      <c r="AC41" s="203"/>
    </row>
    <row r="42" spans="2:29" ht="56.25" customHeight="1">
      <c r="B42" s="150"/>
      <c r="C42" s="1899"/>
      <c r="D42" s="1909"/>
      <c r="E42" s="1920"/>
      <c r="F42" s="1920"/>
      <c r="G42" s="1920"/>
      <c r="H42" s="1920"/>
      <c r="I42" s="1920"/>
      <c r="J42" s="1920"/>
      <c r="K42" s="1920"/>
      <c r="L42" s="1920"/>
      <c r="M42" s="1920"/>
      <c r="N42" s="1920"/>
      <c r="O42" s="1943"/>
      <c r="P42" s="1949"/>
      <c r="Q42" s="1954"/>
      <c r="R42" s="1954"/>
      <c r="S42" s="1954"/>
      <c r="T42" s="1954"/>
      <c r="U42" s="1954"/>
      <c r="V42" s="1954"/>
      <c r="W42" s="1954"/>
      <c r="X42" s="1969"/>
      <c r="Y42" s="1976"/>
      <c r="Z42" s="1990"/>
      <c r="AA42" s="1999"/>
      <c r="AB42" s="152"/>
      <c r="AC42" s="203"/>
    </row>
    <row r="43" spans="2:29" ht="18.75" customHeight="1">
      <c r="B43" s="150"/>
      <c r="C43" s="1899" t="s">
        <v>538</v>
      </c>
      <c r="D43" s="1910"/>
      <c r="E43" s="1910"/>
      <c r="F43" s="1910"/>
      <c r="G43" s="1910"/>
      <c r="H43" s="1910"/>
      <c r="I43" s="1910"/>
      <c r="J43" s="1910"/>
      <c r="K43" s="1910"/>
      <c r="L43" s="1910"/>
      <c r="M43" s="1910"/>
      <c r="N43" s="1910"/>
      <c r="O43" s="1910"/>
      <c r="P43" s="1910"/>
      <c r="Q43" s="1910"/>
      <c r="R43" s="1910"/>
      <c r="S43" s="1910"/>
      <c r="T43" s="1910"/>
      <c r="U43" s="1910"/>
      <c r="V43" s="1910"/>
      <c r="W43" s="1909"/>
      <c r="X43" s="1950" t="s">
        <v>1261</v>
      </c>
      <c r="Y43" s="1977">
        <f>SUM(Y38:Z42)</f>
        <v>0</v>
      </c>
      <c r="Z43" s="1991"/>
      <c r="AA43" s="1966"/>
      <c r="AB43" s="152"/>
      <c r="AC43" s="203"/>
    </row>
    <row r="44" spans="2:29" ht="18" customHeight="1">
      <c r="B44" s="150"/>
      <c r="C44" s="1900" t="s">
        <v>916</v>
      </c>
      <c r="D44" s="1911"/>
      <c r="E44" s="1911"/>
      <c r="F44" s="1911"/>
      <c r="G44" s="1911"/>
      <c r="H44" s="1911"/>
      <c r="I44" s="1911"/>
      <c r="J44" s="1911"/>
      <c r="K44" s="1911"/>
      <c r="L44" s="1911"/>
      <c r="M44" s="1911"/>
      <c r="N44" s="1911"/>
      <c r="O44" s="1911"/>
      <c r="P44" s="1911"/>
      <c r="Q44" s="1911"/>
      <c r="R44" s="1911"/>
      <c r="S44" s="1955"/>
      <c r="T44" s="1957" t="s">
        <v>1260</v>
      </c>
      <c r="U44" s="1960"/>
      <c r="V44" s="1960"/>
      <c r="W44" s="1960"/>
      <c r="X44" s="1712" t="s">
        <v>1258</v>
      </c>
      <c r="Y44" s="1978" t="s">
        <v>1256</v>
      </c>
      <c r="Z44" s="1992"/>
      <c r="AA44" s="152"/>
      <c r="AB44" s="152"/>
      <c r="AC44" s="203"/>
    </row>
    <row r="45" spans="2:29" ht="34.5" customHeight="1">
      <c r="B45" s="150"/>
      <c r="C45" s="1901" t="s">
        <v>524</v>
      </c>
      <c r="D45" s="1912"/>
      <c r="E45" s="1912"/>
      <c r="F45" s="1912"/>
      <c r="G45" s="1912"/>
      <c r="H45" s="1912"/>
      <c r="I45" s="1912"/>
      <c r="J45" s="1912"/>
      <c r="K45" s="1912"/>
      <c r="L45" s="1912"/>
      <c r="M45" s="1912"/>
      <c r="N45" s="1912"/>
      <c r="O45" s="1912"/>
      <c r="P45" s="1912"/>
      <c r="Q45" s="1912"/>
      <c r="R45" s="1912"/>
      <c r="S45" s="1956"/>
      <c r="T45" s="1958"/>
      <c r="U45" s="1961"/>
      <c r="V45" s="1961"/>
      <c r="W45" s="1961"/>
      <c r="X45" s="1714"/>
      <c r="Y45" s="1979" t="str">
        <f>IF(Y43&lt;=Y28,"OK","上限超え")</f>
        <v>OK</v>
      </c>
      <c r="Z45" s="1993"/>
      <c r="AA45" s="152"/>
      <c r="AB45" s="152"/>
      <c r="AC45" s="203"/>
    </row>
    <row r="46" spans="2:29" ht="18.75" customHeight="1">
      <c r="B46" s="150"/>
      <c r="C46" s="152"/>
      <c r="D46" s="152" t="s">
        <v>1255</v>
      </c>
      <c r="E46" s="152"/>
      <c r="F46" s="152"/>
      <c r="G46" s="152"/>
      <c r="H46" s="152"/>
      <c r="I46" s="152"/>
      <c r="J46" s="152"/>
      <c r="K46" s="152"/>
      <c r="L46" s="152"/>
      <c r="M46" s="152"/>
      <c r="N46" s="152"/>
      <c r="O46" s="152"/>
      <c r="P46" s="152"/>
      <c r="Q46" s="152"/>
      <c r="R46" s="1924"/>
      <c r="S46" s="1924"/>
      <c r="T46" s="152"/>
      <c r="U46" s="1924"/>
      <c r="V46" s="1924"/>
      <c r="W46" s="1924"/>
      <c r="X46" s="1924"/>
      <c r="Y46" s="152"/>
      <c r="Z46" s="1924"/>
      <c r="AA46" s="211"/>
      <c r="AB46" s="152"/>
      <c r="AC46" s="203"/>
    </row>
    <row r="47" spans="2:29" ht="18.75" customHeight="1">
      <c r="B47" s="150"/>
      <c r="C47" s="152"/>
      <c r="D47" s="152" t="s">
        <v>988</v>
      </c>
      <c r="E47" s="1921"/>
      <c r="F47" s="1921"/>
      <c r="G47" s="152"/>
      <c r="H47" s="1921"/>
      <c r="I47" s="1921"/>
      <c r="J47" s="152"/>
      <c r="K47" s="1921"/>
      <c r="L47" s="1921"/>
      <c r="M47" s="152"/>
      <c r="N47" s="152"/>
      <c r="O47" s="1921"/>
      <c r="P47" s="1921"/>
      <c r="Q47" s="152"/>
      <c r="R47" s="1921"/>
      <c r="S47" s="1921"/>
      <c r="T47" s="152"/>
      <c r="U47" s="1921"/>
      <c r="V47" s="1921"/>
      <c r="W47" s="1921"/>
      <c r="X47" s="1921"/>
      <c r="Y47" s="152"/>
      <c r="Z47" s="1921"/>
      <c r="AA47" s="152"/>
      <c r="AB47" s="152"/>
      <c r="AC47" s="203"/>
    </row>
    <row r="48" spans="2:29" ht="14.25">
      <c r="B48" s="150"/>
      <c r="C48" s="152"/>
      <c r="D48" s="152"/>
      <c r="E48" s="152"/>
      <c r="F48" s="152"/>
      <c r="G48" s="152"/>
      <c r="H48" s="152"/>
      <c r="I48" s="152"/>
      <c r="J48" s="152"/>
      <c r="K48" s="152"/>
      <c r="L48" s="152"/>
      <c r="M48" s="152"/>
      <c r="N48" s="152"/>
      <c r="O48" s="152"/>
      <c r="P48" s="152"/>
      <c r="Q48" s="152"/>
      <c r="R48" s="152"/>
      <c r="S48" s="152"/>
      <c r="T48" s="152"/>
      <c r="U48" s="152"/>
      <c r="V48" s="152"/>
      <c r="W48" s="152"/>
      <c r="X48" s="152"/>
      <c r="Y48" s="211"/>
      <c r="Z48" s="211"/>
      <c r="AA48" s="211"/>
      <c r="AB48" s="152"/>
      <c r="AC48" s="203"/>
    </row>
    <row r="49" spans="2:29">
      <c r="B49" s="150"/>
      <c r="C49" s="1902" t="s">
        <v>1254</v>
      </c>
      <c r="D49" s="1401"/>
      <c r="E49" s="1401"/>
      <c r="F49" s="1401"/>
      <c r="G49" s="1401"/>
      <c r="H49" s="1401"/>
      <c r="I49" s="1401"/>
      <c r="J49" s="1401"/>
      <c r="K49" s="1401"/>
      <c r="L49" s="1401"/>
      <c r="M49" s="1401"/>
      <c r="N49" s="1401"/>
      <c r="O49" s="1401"/>
      <c r="P49" s="1401"/>
      <c r="Q49" s="1401"/>
      <c r="R49" s="1401"/>
      <c r="S49" s="1401"/>
      <c r="T49" s="1401"/>
      <c r="U49" s="1401"/>
      <c r="V49" s="1401"/>
      <c r="W49" s="1401"/>
      <c r="X49" s="1401"/>
      <c r="Y49" s="1980" t="s">
        <v>1253</v>
      </c>
      <c r="Z49" s="1994"/>
      <c r="AA49" s="2000"/>
      <c r="AB49" s="152"/>
      <c r="AC49" s="203"/>
    </row>
    <row r="50" spans="2:29" ht="18.75" customHeight="1">
      <c r="B50" s="150"/>
      <c r="C50" s="1903"/>
      <c r="D50" s="1913"/>
      <c r="E50" s="1913"/>
      <c r="F50" s="1913"/>
      <c r="G50" s="1913"/>
      <c r="H50" s="1913"/>
      <c r="I50" s="1913"/>
      <c r="J50" s="1913"/>
      <c r="K50" s="1913"/>
      <c r="L50" s="1913"/>
      <c r="M50" s="1913"/>
      <c r="N50" s="1913"/>
      <c r="O50" s="1913"/>
      <c r="P50" s="1913"/>
      <c r="Q50" s="1913"/>
      <c r="R50" s="1913"/>
      <c r="S50" s="1913"/>
      <c r="T50" s="1913"/>
      <c r="U50" s="1913"/>
      <c r="V50" s="1913"/>
      <c r="W50" s="1913"/>
      <c r="X50" s="1913"/>
      <c r="Y50" s="1981"/>
      <c r="Z50" s="1995"/>
      <c r="AA50" s="2001"/>
      <c r="AB50" s="152"/>
      <c r="AC50" s="203"/>
    </row>
    <row r="51" spans="2:29" ht="9" customHeight="1">
      <c r="B51" s="151"/>
      <c r="C51" s="1893"/>
      <c r="D51" s="1893"/>
      <c r="E51" s="1893"/>
      <c r="F51" s="1893"/>
      <c r="G51" s="1893"/>
      <c r="H51" s="1893"/>
      <c r="I51" s="1893"/>
      <c r="J51" s="1893"/>
      <c r="K51" s="1893"/>
      <c r="L51" s="1893"/>
      <c r="M51" s="1893"/>
      <c r="N51" s="1893"/>
      <c r="O51" s="1893"/>
      <c r="P51" s="1893"/>
      <c r="Q51" s="1893"/>
      <c r="R51" s="1893"/>
      <c r="S51" s="1893"/>
      <c r="T51" s="1893"/>
      <c r="U51" s="1893"/>
      <c r="V51" s="1893"/>
      <c r="W51" s="1893"/>
      <c r="X51" s="1893"/>
      <c r="Y51" s="1893"/>
      <c r="Z51" s="1893"/>
      <c r="AA51" s="1893"/>
      <c r="AB51" s="1893"/>
      <c r="AC51" s="2004"/>
    </row>
    <row r="52" spans="2:29">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row>
    <row r="53" spans="2:29">
      <c r="B53" s="1894"/>
      <c r="C53" s="1894"/>
      <c r="D53" s="1894"/>
      <c r="E53" s="1894"/>
      <c r="F53" s="1894"/>
      <c r="G53" s="1894"/>
      <c r="H53" s="1894"/>
      <c r="I53" s="1894"/>
      <c r="J53" s="1894"/>
      <c r="K53" s="1894"/>
      <c r="L53" s="1894"/>
      <c r="M53" s="1894"/>
      <c r="N53" s="1894"/>
      <c r="O53" s="1894"/>
      <c r="P53" s="1894"/>
      <c r="Q53" s="1894"/>
      <c r="R53" s="1894"/>
      <c r="S53" s="1894"/>
      <c r="T53" s="1894"/>
      <c r="U53" s="1894"/>
      <c r="V53" s="1894"/>
      <c r="W53" s="1894"/>
      <c r="X53" s="1894"/>
      <c r="Y53" s="1894"/>
      <c r="Z53" s="1894"/>
      <c r="AA53" s="1894"/>
      <c r="AB53" s="1894"/>
      <c r="AC53" s="1894"/>
    </row>
  </sheetData>
  <mergeCells count="51">
    <mergeCell ref="U3:AB3"/>
    <mergeCell ref="C5:AB5"/>
    <mergeCell ref="C6:AB6"/>
    <mergeCell ref="C8:G8"/>
    <mergeCell ref="H8:AB8"/>
    <mergeCell ref="C9:G9"/>
    <mergeCell ref="H9:AB9"/>
    <mergeCell ref="C11:AB11"/>
    <mergeCell ref="D14:AB14"/>
    <mergeCell ref="Y16:AA16"/>
    <mergeCell ref="D18:AB18"/>
    <mergeCell ref="J26:V26"/>
    <mergeCell ref="Y26:Z26"/>
    <mergeCell ref="G28:V28"/>
    <mergeCell ref="Y28:Z28"/>
    <mergeCell ref="O33:Z33"/>
    <mergeCell ref="C38:D38"/>
    <mergeCell ref="E38:O38"/>
    <mergeCell ref="P38:X38"/>
    <mergeCell ref="Y38:Z38"/>
    <mergeCell ref="C39:D39"/>
    <mergeCell ref="E39:O39"/>
    <mergeCell ref="P39:X39"/>
    <mergeCell ref="Y39:Z39"/>
    <mergeCell ref="C40:D40"/>
    <mergeCell ref="E40:O40"/>
    <mergeCell ref="P40:X40"/>
    <mergeCell ref="Y40:Z40"/>
    <mergeCell ref="C41:D41"/>
    <mergeCell ref="E41:O41"/>
    <mergeCell ref="P41:X41"/>
    <mergeCell ref="Y41:Z41"/>
    <mergeCell ref="C42:D42"/>
    <mergeCell ref="E42:O42"/>
    <mergeCell ref="P42:X42"/>
    <mergeCell ref="Y42:Z42"/>
    <mergeCell ref="C43:W43"/>
    <mergeCell ref="Y43:Z43"/>
    <mergeCell ref="C44:S44"/>
    <mergeCell ref="Y44:Z44"/>
    <mergeCell ref="C45:S45"/>
    <mergeCell ref="Y45:Z45"/>
    <mergeCell ref="C36:D37"/>
    <mergeCell ref="E36:O37"/>
    <mergeCell ref="P36:X37"/>
    <mergeCell ref="Y36:AA37"/>
    <mergeCell ref="AA38:AA42"/>
    <mergeCell ref="T44:W45"/>
    <mergeCell ref="X44:X45"/>
    <mergeCell ref="C49:W50"/>
    <mergeCell ref="Y49:AA50"/>
  </mergeCells>
  <phoneticPr fontId="6"/>
  <pageMargins left="0.7" right="0.7" top="0.75" bottom="0.75" header="0.3" footer="0.3"/>
  <pageSetup paperSize="9" fitToWidth="1" fitToHeight="1" orientation="portrait" usePrinterDefaults="1"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sheetPr>
    <tabColor theme="4"/>
  </sheetPr>
  <dimension ref="A1:I20"/>
  <sheetViews>
    <sheetView view="pageBreakPreview" zoomScaleSheetLayoutView="100" workbookViewId="0"/>
  </sheetViews>
  <sheetFormatPr defaultRowHeight="13.5"/>
  <cols>
    <col min="1" max="1" width="1.25" style="1480" customWidth="1"/>
    <col min="2" max="2" width="24.25" style="1480" customWidth="1"/>
    <col min="3" max="3" width="4" style="1480" customWidth="1"/>
    <col min="4" max="6" width="20.125" style="1480" customWidth="1"/>
    <col min="7" max="7" width="3.125" style="1480" customWidth="1"/>
    <col min="8" max="8" width="1.75" style="1480" customWidth="1"/>
    <col min="9" max="9" width="2.5" style="1480" customWidth="1"/>
    <col min="10" max="256" width="9" style="1480" customWidth="1"/>
    <col min="257" max="257" width="1.25" style="1480" customWidth="1"/>
    <col min="258" max="258" width="24.25" style="1480" customWidth="1"/>
    <col min="259" max="259" width="4" style="1480" customWidth="1"/>
    <col min="260" max="262" width="20.125" style="1480" customWidth="1"/>
    <col min="263" max="263" width="3.125" style="1480" customWidth="1"/>
    <col min="264" max="264" width="3.75" style="1480" customWidth="1"/>
    <col min="265" max="265" width="2.5" style="1480" customWidth="1"/>
    <col min="266" max="512" width="9" style="1480" customWidth="1"/>
    <col min="513" max="513" width="1.25" style="1480" customWidth="1"/>
    <col min="514" max="514" width="24.25" style="1480" customWidth="1"/>
    <col min="515" max="515" width="4" style="1480" customWidth="1"/>
    <col min="516" max="518" width="20.125" style="1480" customWidth="1"/>
    <col min="519" max="519" width="3.125" style="1480" customWidth="1"/>
    <col min="520" max="520" width="3.75" style="1480" customWidth="1"/>
    <col min="521" max="521" width="2.5" style="1480" customWidth="1"/>
    <col min="522" max="768" width="9" style="1480" customWidth="1"/>
    <col min="769" max="769" width="1.25" style="1480" customWidth="1"/>
    <col min="770" max="770" width="24.25" style="1480" customWidth="1"/>
    <col min="771" max="771" width="4" style="1480" customWidth="1"/>
    <col min="772" max="774" width="20.125" style="1480" customWidth="1"/>
    <col min="775" max="775" width="3.125" style="1480" customWidth="1"/>
    <col min="776" max="776" width="3.75" style="1480" customWidth="1"/>
    <col min="777" max="777" width="2.5" style="1480" customWidth="1"/>
    <col min="778" max="1024" width="9" style="1480" customWidth="1"/>
    <col min="1025" max="1025" width="1.25" style="1480" customWidth="1"/>
    <col min="1026" max="1026" width="24.25" style="1480" customWidth="1"/>
    <col min="1027" max="1027" width="4" style="1480" customWidth="1"/>
    <col min="1028" max="1030" width="20.125" style="1480" customWidth="1"/>
    <col min="1031" max="1031" width="3.125" style="1480" customWidth="1"/>
    <col min="1032" max="1032" width="3.75" style="1480" customWidth="1"/>
    <col min="1033" max="1033" width="2.5" style="1480" customWidth="1"/>
    <col min="1034" max="1280" width="9" style="1480" customWidth="1"/>
    <col min="1281" max="1281" width="1.25" style="1480" customWidth="1"/>
    <col min="1282" max="1282" width="24.25" style="1480" customWidth="1"/>
    <col min="1283" max="1283" width="4" style="1480" customWidth="1"/>
    <col min="1284" max="1286" width="20.125" style="1480" customWidth="1"/>
    <col min="1287" max="1287" width="3.125" style="1480" customWidth="1"/>
    <col min="1288" max="1288" width="3.75" style="1480" customWidth="1"/>
    <col min="1289" max="1289" width="2.5" style="1480" customWidth="1"/>
    <col min="1290" max="1536" width="9" style="1480" customWidth="1"/>
    <col min="1537" max="1537" width="1.25" style="1480" customWidth="1"/>
    <col min="1538" max="1538" width="24.25" style="1480" customWidth="1"/>
    <col min="1539" max="1539" width="4" style="1480" customWidth="1"/>
    <col min="1540" max="1542" width="20.125" style="1480" customWidth="1"/>
    <col min="1543" max="1543" width="3.125" style="1480" customWidth="1"/>
    <col min="1544" max="1544" width="3.75" style="1480" customWidth="1"/>
    <col min="1545" max="1545" width="2.5" style="1480" customWidth="1"/>
    <col min="1546" max="1792" width="9" style="1480" customWidth="1"/>
    <col min="1793" max="1793" width="1.25" style="1480" customWidth="1"/>
    <col min="1794" max="1794" width="24.25" style="1480" customWidth="1"/>
    <col min="1795" max="1795" width="4" style="1480" customWidth="1"/>
    <col min="1796" max="1798" width="20.125" style="1480" customWidth="1"/>
    <col min="1799" max="1799" width="3.125" style="1480" customWidth="1"/>
    <col min="1800" max="1800" width="3.75" style="1480" customWidth="1"/>
    <col min="1801" max="1801" width="2.5" style="1480" customWidth="1"/>
    <col min="1802" max="2048" width="9" style="1480" customWidth="1"/>
    <col min="2049" max="2049" width="1.25" style="1480" customWidth="1"/>
    <col min="2050" max="2050" width="24.25" style="1480" customWidth="1"/>
    <col min="2051" max="2051" width="4" style="1480" customWidth="1"/>
    <col min="2052" max="2054" width="20.125" style="1480" customWidth="1"/>
    <col min="2055" max="2055" width="3.125" style="1480" customWidth="1"/>
    <col min="2056" max="2056" width="3.75" style="1480" customWidth="1"/>
    <col min="2057" max="2057" width="2.5" style="1480" customWidth="1"/>
    <col min="2058" max="2304" width="9" style="1480" customWidth="1"/>
    <col min="2305" max="2305" width="1.25" style="1480" customWidth="1"/>
    <col min="2306" max="2306" width="24.25" style="1480" customWidth="1"/>
    <col min="2307" max="2307" width="4" style="1480" customWidth="1"/>
    <col min="2308" max="2310" width="20.125" style="1480" customWidth="1"/>
    <col min="2311" max="2311" width="3.125" style="1480" customWidth="1"/>
    <col min="2312" max="2312" width="3.75" style="1480" customWidth="1"/>
    <col min="2313" max="2313" width="2.5" style="1480" customWidth="1"/>
    <col min="2314" max="2560" width="9" style="1480" customWidth="1"/>
    <col min="2561" max="2561" width="1.25" style="1480" customWidth="1"/>
    <col min="2562" max="2562" width="24.25" style="1480" customWidth="1"/>
    <col min="2563" max="2563" width="4" style="1480" customWidth="1"/>
    <col min="2564" max="2566" width="20.125" style="1480" customWidth="1"/>
    <col min="2567" max="2567" width="3.125" style="1480" customWidth="1"/>
    <col min="2568" max="2568" width="3.75" style="1480" customWidth="1"/>
    <col min="2569" max="2569" width="2.5" style="1480" customWidth="1"/>
    <col min="2570" max="2816" width="9" style="1480" customWidth="1"/>
    <col min="2817" max="2817" width="1.25" style="1480" customWidth="1"/>
    <col min="2818" max="2818" width="24.25" style="1480" customWidth="1"/>
    <col min="2819" max="2819" width="4" style="1480" customWidth="1"/>
    <col min="2820" max="2822" width="20.125" style="1480" customWidth="1"/>
    <col min="2823" max="2823" width="3.125" style="1480" customWidth="1"/>
    <col min="2824" max="2824" width="3.75" style="1480" customWidth="1"/>
    <col min="2825" max="2825" width="2.5" style="1480" customWidth="1"/>
    <col min="2826" max="3072" width="9" style="1480" customWidth="1"/>
    <col min="3073" max="3073" width="1.25" style="1480" customWidth="1"/>
    <col min="3074" max="3074" width="24.25" style="1480" customWidth="1"/>
    <col min="3075" max="3075" width="4" style="1480" customWidth="1"/>
    <col min="3076" max="3078" width="20.125" style="1480" customWidth="1"/>
    <col min="3079" max="3079" width="3.125" style="1480" customWidth="1"/>
    <col min="3080" max="3080" width="3.75" style="1480" customWidth="1"/>
    <col min="3081" max="3081" width="2.5" style="1480" customWidth="1"/>
    <col min="3082" max="3328" width="9" style="1480" customWidth="1"/>
    <col min="3329" max="3329" width="1.25" style="1480" customWidth="1"/>
    <col min="3330" max="3330" width="24.25" style="1480" customWidth="1"/>
    <col min="3331" max="3331" width="4" style="1480" customWidth="1"/>
    <col min="3332" max="3334" width="20.125" style="1480" customWidth="1"/>
    <col min="3335" max="3335" width="3.125" style="1480" customWidth="1"/>
    <col min="3336" max="3336" width="3.75" style="1480" customWidth="1"/>
    <col min="3337" max="3337" width="2.5" style="1480" customWidth="1"/>
    <col min="3338" max="3584" width="9" style="1480" customWidth="1"/>
    <col min="3585" max="3585" width="1.25" style="1480" customWidth="1"/>
    <col min="3586" max="3586" width="24.25" style="1480" customWidth="1"/>
    <col min="3587" max="3587" width="4" style="1480" customWidth="1"/>
    <col min="3588" max="3590" width="20.125" style="1480" customWidth="1"/>
    <col min="3591" max="3591" width="3.125" style="1480" customWidth="1"/>
    <col min="3592" max="3592" width="3.75" style="1480" customWidth="1"/>
    <col min="3593" max="3593" width="2.5" style="1480" customWidth="1"/>
    <col min="3594" max="3840" width="9" style="1480" customWidth="1"/>
    <col min="3841" max="3841" width="1.25" style="1480" customWidth="1"/>
    <col min="3842" max="3842" width="24.25" style="1480" customWidth="1"/>
    <col min="3843" max="3843" width="4" style="1480" customWidth="1"/>
    <col min="3844" max="3846" width="20.125" style="1480" customWidth="1"/>
    <col min="3847" max="3847" width="3.125" style="1480" customWidth="1"/>
    <col min="3848" max="3848" width="3.75" style="1480" customWidth="1"/>
    <col min="3849" max="3849" width="2.5" style="1480" customWidth="1"/>
    <col min="3850" max="4096" width="9" style="1480" customWidth="1"/>
    <col min="4097" max="4097" width="1.25" style="1480" customWidth="1"/>
    <col min="4098" max="4098" width="24.25" style="1480" customWidth="1"/>
    <col min="4099" max="4099" width="4" style="1480" customWidth="1"/>
    <col min="4100" max="4102" width="20.125" style="1480" customWidth="1"/>
    <col min="4103" max="4103" width="3.125" style="1480" customWidth="1"/>
    <col min="4104" max="4104" width="3.75" style="1480" customWidth="1"/>
    <col min="4105" max="4105" width="2.5" style="1480" customWidth="1"/>
    <col min="4106" max="4352" width="9" style="1480" customWidth="1"/>
    <col min="4353" max="4353" width="1.25" style="1480" customWidth="1"/>
    <col min="4354" max="4354" width="24.25" style="1480" customWidth="1"/>
    <col min="4355" max="4355" width="4" style="1480" customWidth="1"/>
    <col min="4356" max="4358" width="20.125" style="1480" customWidth="1"/>
    <col min="4359" max="4359" width="3.125" style="1480" customWidth="1"/>
    <col min="4360" max="4360" width="3.75" style="1480" customWidth="1"/>
    <col min="4361" max="4361" width="2.5" style="1480" customWidth="1"/>
    <col min="4362" max="4608" width="9" style="1480" customWidth="1"/>
    <col min="4609" max="4609" width="1.25" style="1480" customWidth="1"/>
    <col min="4610" max="4610" width="24.25" style="1480" customWidth="1"/>
    <col min="4611" max="4611" width="4" style="1480" customWidth="1"/>
    <col min="4612" max="4614" width="20.125" style="1480" customWidth="1"/>
    <col min="4615" max="4615" width="3.125" style="1480" customWidth="1"/>
    <col min="4616" max="4616" width="3.75" style="1480" customWidth="1"/>
    <col min="4617" max="4617" width="2.5" style="1480" customWidth="1"/>
    <col min="4618" max="4864" width="9" style="1480" customWidth="1"/>
    <col min="4865" max="4865" width="1.25" style="1480" customWidth="1"/>
    <col min="4866" max="4866" width="24.25" style="1480" customWidth="1"/>
    <col min="4867" max="4867" width="4" style="1480" customWidth="1"/>
    <col min="4868" max="4870" width="20.125" style="1480" customWidth="1"/>
    <col min="4871" max="4871" width="3.125" style="1480" customWidth="1"/>
    <col min="4872" max="4872" width="3.75" style="1480" customWidth="1"/>
    <col min="4873" max="4873" width="2.5" style="1480" customWidth="1"/>
    <col min="4874" max="5120" width="9" style="1480" customWidth="1"/>
    <col min="5121" max="5121" width="1.25" style="1480" customWidth="1"/>
    <col min="5122" max="5122" width="24.25" style="1480" customWidth="1"/>
    <col min="5123" max="5123" width="4" style="1480" customWidth="1"/>
    <col min="5124" max="5126" width="20.125" style="1480" customWidth="1"/>
    <col min="5127" max="5127" width="3.125" style="1480" customWidth="1"/>
    <col min="5128" max="5128" width="3.75" style="1480" customWidth="1"/>
    <col min="5129" max="5129" width="2.5" style="1480" customWidth="1"/>
    <col min="5130" max="5376" width="9" style="1480" customWidth="1"/>
    <col min="5377" max="5377" width="1.25" style="1480" customWidth="1"/>
    <col min="5378" max="5378" width="24.25" style="1480" customWidth="1"/>
    <col min="5379" max="5379" width="4" style="1480" customWidth="1"/>
    <col min="5380" max="5382" width="20.125" style="1480" customWidth="1"/>
    <col min="5383" max="5383" width="3.125" style="1480" customWidth="1"/>
    <col min="5384" max="5384" width="3.75" style="1480" customWidth="1"/>
    <col min="5385" max="5385" width="2.5" style="1480" customWidth="1"/>
    <col min="5386" max="5632" width="9" style="1480" customWidth="1"/>
    <col min="5633" max="5633" width="1.25" style="1480" customWidth="1"/>
    <col min="5634" max="5634" width="24.25" style="1480" customWidth="1"/>
    <col min="5635" max="5635" width="4" style="1480" customWidth="1"/>
    <col min="5636" max="5638" width="20.125" style="1480" customWidth="1"/>
    <col min="5639" max="5639" width="3.125" style="1480" customWidth="1"/>
    <col min="5640" max="5640" width="3.75" style="1480" customWidth="1"/>
    <col min="5641" max="5641" width="2.5" style="1480" customWidth="1"/>
    <col min="5642" max="5888" width="9" style="1480" customWidth="1"/>
    <col min="5889" max="5889" width="1.25" style="1480" customWidth="1"/>
    <col min="5890" max="5890" width="24.25" style="1480" customWidth="1"/>
    <col min="5891" max="5891" width="4" style="1480" customWidth="1"/>
    <col min="5892" max="5894" width="20.125" style="1480" customWidth="1"/>
    <col min="5895" max="5895" width="3.125" style="1480" customWidth="1"/>
    <col min="5896" max="5896" width="3.75" style="1480" customWidth="1"/>
    <col min="5897" max="5897" width="2.5" style="1480" customWidth="1"/>
    <col min="5898" max="6144" width="9" style="1480" customWidth="1"/>
    <col min="6145" max="6145" width="1.25" style="1480" customWidth="1"/>
    <col min="6146" max="6146" width="24.25" style="1480" customWidth="1"/>
    <col min="6147" max="6147" width="4" style="1480" customWidth="1"/>
    <col min="6148" max="6150" width="20.125" style="1480" customWidth="1"/>
    <col min="6151" max="6151" width="3.125" style="1480" customWidth="1"/>
    <col min="6152" max="6152" width="3.75" style="1480" customWidth="1"/>
    <col min="6153" max="6153" width="2.5" style="1480" customWidth="1"/>
    <col min="6154" max="6400" width="9" style="1480" customWidth="1"/>
    <col min="6401" max="6401" width="1.25" style="1480" customWidth="1"/>
    <col min="6402" max="6402" width="24.25" style="1480" customWidth="1"/>
    <col min="6403" max="6403" width="4" style="1480" customWidth="1"/>
    <col min="6404" max="6406" width="20.125" style="1480" customWidth="1"/>
    <col min="6407" max="6407" width="3.125" style="1480" customWidth="1"/>
    <col min="6408" max="6408" width="3.75" style="1480" customWidth="1"/>
    <col min="6409" max="6409" width="2.5" style="1480" customWidth="1"/>
    <col min="6410" max="6656" width="9" style="1480" customWidth="1"/>
    <col min="6657" max="6657" width="1.25" style="1480" customWidth="1"/>
    <col min="6658" max="6658" width="24.25" style="1480" customWidth="1"/>
    <col min="6659" max="6659" width="4" style="1480" customWidth="1"/>
    <col min="6660" max="6662" width="20.125" style="1480" customWidth="1"/>
    <col min="6663" max="6663" width="3.125" style="1480" customWidth="1"/>
    <col min="6664" max="6664" width="3.75" style="1480" customWidth="1"/>
    <col min="6665" max="6665" width="2.5" style="1480" customWidth="1"/>
    <col min="6666" max="6912" width="9" style="1480" customWidth="1"/>
    <col min="6913" max="6913" width="1.25" style="1480" customWidth="1"/>
    <col min="6914" max="6914" width="24.25" style="1480" customWidth="1"/>
    <col min="6915" max="6915" width="4" style="1480" customWidth="1"/>
    <col min="6916" max="6918" width="20.125" style="1480" customWidth="1"/>
    <col min="6919" max="6919" width="3.125" style="1480" customWidth="1"/>
    <col min="6920" max="6920" width="3.75" style="1480" customWidth="1"/>
    <col min="6921" max="6921" width="2.5" style="1480" customWidth="1"/>
    <col min="6922" max="7168" width="9" style="1480" customWidth="1"/>
    <col min="7169" max="7169" width="1.25" style="1480" customWidth="1"/>
    <col min="7170" max="7170" width="24.25" style="1480" customWidth="1"/>
    <col min="7171" max="7171" width="4" style="1480" customWidth="1"/>
    <col min="7172" max="7174" width="20.125" style="1480" customWidth="1"/>
    <col min="7175" max="7175" width="3.125" style="1480" customWidth="1"/>
    <col min="7176" max="7176" width="3.75" style="1480" customWidth="1"/>
    <col min="7177" max="7177" width="2.5" style="1480" customWidth="1"/>
    <col min="7178" max="7424" width="9" style="1480" customWidth="1"/>
    <col min="7425" max="7425" width="1.25" style="1480" customWidth="1"/>
    <col min="7426" max="7426" width="24.25" style="1480" customWidth="1"/>
    <col min="7427" max="7427" width="4" style="1480" customWidth="1"/>
    <col min="7428" max="7430" width="20.125" style="1480" customWidth="1"/>
    <col min="7431" max="7431" width="3.125" style="1480" customWidth="1"/>
    <col min="7432" max="7432" width="3.75" style="1480" customWidth="1"/>
    <col min="7433" max="7433" width="2.5" style="1480" customWidth="1"/>
    <col min="7434" max="7680" width="9" style="1480" customWidth="1"/>
    <col min="7681" max="7681" width="1.25" style="1480" customWidth="1"/>
    <col min="7682" max="7682" width="24.25" style="1480" customWidth="1"/>
    <col min="7683" max="7683" width="4" style="1480" customWidth="1"/>
    <col min="7684" max="7686" width="20.125" style="1480" customWidth="1"/>
    <col min="7687" max="7687" width="3.125" style="1480" customWidth="1"/>
    <col min="7688" max="7688" width="3.75" style="1480" customWidth="1"/>
    <col min="7689" max="7689" width="2.5" style="1480" customWidth="1"/>
    <col min="7690" max="7936" width="9" style="1480" customWidth="1"/>
    <col min="7937" max="7937" width="1.25" style="1480" customWidth="1"/>
    <col min="7938" max="7938" width="24.25" style="1480" customWidth="1"/>
    <col min="7939" max="7939" width="4" style="1480" customWidth="1"/>
    <col min="7940" max="7942" width="20.125" style="1480" customWidth="1"/>
    <col min="7943" max="7943" width="3.125" style="1480" customWidth="1"/>
    <col min="7944" max="7944" width="3.75" style="1480" customWidth="1"/>
    <col min="7945" max="7945" width="2.5" style="1480" customWidth="1"/>
    <col min="7946" max="8192" width="9" style="1480" customWidth="1"/>
    <col min="8193" max="8193" width="1.25" style="1480" customWidth="1"/>
    <col min="8194" max="8194" width="24.25" style="1480" customWidth="1"/>
    <col min="8195" max="8195" width="4" style="1480" customWidth="1"/>
    <col min="8196" max="8198" width="20.125" style="1480" customWidth="1"/>
    <col min="8199" max="8199" width="3.125" style="1480" customWidth="1"/>
    <col min="8200" max="8200" width="3.75" style="1480" customWidth="1"/>
    <col min="8201" max="8201" width="2.5" style="1480" customWidth="1"/>
    <col min="8202" max="8448" width="9" style="1480" customWidth="1"/>
    <col min="8449" max="8449" width="1.25" style="1480" customWidth="1"/>
    <col min="8450" max="8450" width="24.25" style="1480" customWidth="1"/>
    <col min="8451" max="8451" width="4" style="1480" customWidth="1"/>
    <col min="8452" max="8454" width="20.125" style="1480" customWidth="1"/>
    <col min="8455" max="8455" width="3.125" style="1480" customWidth="1"/>
    <col min="8456" max="8456" width="3.75" style="1480" customWidth="1"/>
    <col min="8457" max="8457" width="2.5" style="1480" customWidth="1"/>
    <col min="8458" max="8704" width="9" style="1480" customWidth="1"/>
    <col min="8705" max="8705" width="1.25" style="1480" customWidth="1"/>
    <col min="8706" max="8706" width="24.25" style="1480" customWidth="1"/>
    <col min="8707" max="8707" width="4" style="1480" customWidth="1"/>
    <col min="8708" max="8710" width="20.125" style="1480" customWidth="1"/>
    <col min="8711" max="8711" width="3.125" style="1480" customWidth="1"/>
    <col min="8712" max="8712" width="3.75" style="1480" customWidth="1"/>
    <col min="8713" max="8713" width="2.5" style="1480" customWidth="1"/>
    <col min="8714" max="8960" width="9" style="1480" customWidth="1"/>
    <col min="8961" max="8961" width="1.25" style="1480" customWidth="1"/>
    <col min="8962" max="8962" width="24.25" style="1480" customWidth="1"/>
    <col min="8963" max="8963" width="4" style="1480" customWidth="1"/>
    <col min="8964" max="8966" width="20.125" style="1480" customWidth="1"/>
    <col min="8967" max="8967" width="3.125" style="1480" customWidth="1"/>
    <col min="8968" max="8968" width="3.75" style="1480" customWidth="1"/>
    <col min="8969" max="8969" width="2.5" style="1480" customWidth="1"/>
    <col min="8970" max="9216" width="9" style="1480" customWidth="1"/>
    <col min="9217" max="9217" width="1.25" style="1480" customWidth="1"/>
    <col min="9218" max="9218" width="24.25" style="1480" customWidth="1"/>
    <col min="9219" max="9219" width="4" style="1480" customWidth="1"/>
    <col min="9220" max="9222" width="20.125" style="1480" customWidth="1"/>
    <col min="9223" max="9223" width="3.125" style="1480" customWidth="1"/>
    <col min="9224" max="9224" width="3.75" style="1480" customWidth="1"/>
    <col min="9225" max="9225" width="2.5" style="1480" customWidth="1"/>
    <col min="9226" max="9472" width="9" style="1480" customWidth="1"/>
    <col min="9473" max="9473" width="1.25" style="1480" customWidth="1"/>
    <col min="9474" max="9474" width="24.25" style="1480" customWidth="1"/>
    <col min="9475" max="9475" width="4" style="1480" customWidth="1"/>
    <col min="9476" max="9478" width="20.125" style="1480" customWidth="1"/>
    <col min="9479" max="9479" width="3.125" style="1480" customWidth="1"/>
    <col min="9480" max="9480" width="3.75" style="1480" customWidth="1"/>
    <col min="9481" max="9481" width="2.5" style="1480" customWidth="1"/>
    <col min="9482" max="9728" width="9" style="1480" customWidth="1"/>
    <col min="9729" max="9729" width="1.25" style="1480" customWidth="1"/>
    <col min="9730" max="9730" width="24.25" style="1480" customWidth="1"/>
    <col min="9731" max="9731" width="4" style="1480" customWidth="1"/>
    <col min="9732" max="9734" width="20.125" style="1480" customWidth="1"/>
    <col min="9735" max="9735" width="3.125" style="1480" customWidth="1"/>
    <col min="9736" max="9736" width="3.75" style="1480" customWidth="1"/>
    <col min="9737" max="9737" width="2.5" style="1480" customWidth="1"/>
    <col min="9738" max="9984" width="9" style="1480" customWidth="1"/>
    <col min="9985" max="9985" width="1.25" style="1480" customWidth="1"/>
    <col min="9986" max="9986" width="24.25" style="1480" customWidth="1"/>
    <col min="9987" max="9987" width="4" style="1480" customWidth="1"/>
    <col min="9988" max="9990" width="20.125" style="1480" customWidth="1"/>
    <col min="9991" max="9991" width="3.125" style="1480" customWidth="1"/>
    <col min="9992" max="9992" width="3.75" style="1480" customWidth="1"/>
    <col min="9993" max="9993" width="2.5" style="1480" customWidth="1"/>
    <col min="9994" max="10240" width="9" style="1480" customWidth="1"/>
    <col min="10241" max="10241" width="1.25" style="1480" customWidth="1"/>
    <col min="10242" max="10242" width="24.25" style="1480" customWidth="1"/>
    <col min="10243" max="10243" width="4" style="1480" customWidth="1"/>
    <col min="10244" max="10246" width="20.125" style="1480" customWidth="1"/>
    <col min="10247" max="10247" width="3.125" style="1480" customWidth="1"/>
    <col min="10248" max="10248" width="3.75" style="1480" customWidth="1"/>
    <col min="10249" max="10249" width="2.5" style="1480" customWidth="1"/>
    <col min="10250" max="10496" width="9" style="1480" customWidth="1"/>
    <col min="10497" max="10497" width="1.25" style="1480" customWidth="1"/>
    <col min="10498" max="10498" width="24.25" style="1480" customWidth="1"/>
    <col min="10499" max="10499" width="4" style="1480" customWidth="1"/>
    <col min="10500" max="10502" width="20.125" style="1480" customWidth="1"/>
    <col min="10503" max="10503" width="3.125" style="1480" customWidth="1"/>
    <col min="10504" max="10504" width="3.75" style="1480" customWidth="1"/>
    <col min="10505" max="10505" width="2.5" style="1480" customWidth="1"/>
    <col min="10506" max="10752" width="9" style="1480" customWidth="1"/>
    <col min="10753" max="10753" width="1.25" style="1480" customWidth="1"/>
    <col min="10754" max="10754" width="24.25" style="1480" customWidth="1"/>
    <col min="10755" max="10755" width="4" style="1480" customWidth="1"/>
    <col min="10756" max="10758" width="20.125" style="1480" customWidth="1"/>
    <col min="10759" max="10759" width="3.125" style="1480" customWidth="1"/>
    <col min="10760" max="10760" width="3.75" style="1480" customWidth="1"/>
    <col min="10761" max="10761" width="2.5" style="1480" customWidth="1"/>
    <col min="10762" max="11008" width="9" style="1480" customWidth="1"/>
    <col min="11009" max="11009" width="1.25" style="1480" customWidth="1"/>
    <col min="11010" max="11010" width="24.25" style="1480" customWidth="1"/>
    <col min="11011" max="11011" width="4" style="1480" customWidth="1"/>
    <col min="11012" max="11014" width="20.125" style="1480" customWidth="1"/>
    <col min="11015" max="11015" width="3.125" style="1480" customWidth="1"/>
    <col min="11016" max="11016" width="3.75" style="1480" customWidth="1"/>
    <col min="11017" max="11017" width="2.5" style="1480" customWidth="1"/>
    <col min="11018" max="11264" width="9" style="1480" customWidth="1"/>
    <col min="11265" max="11265" width="1.25" style="1480" customWidth="1"/>
    <col min="11266" max="11266" width="24.25" style="1480" customWidth="1"/>
    <col min="11267" max="11267" width="4" style="1480" customWidth="1"/>
    <col min="11268" max="11270" width="20.125" style="1480" customWidth="1"/>
    <col min="11271" max="11271" width="3.125" style="1480" customWidth="1"/>
    <col min="11272" max="11272" width="3.75" style="1480" customWidth="1"/>
    <col min="11273" max="11273" width="2.5" style="1480" customWidth="1"/>
    <col min="11274" max="11520" width="9" style="1480" customWidth="1"/>
    <col min="11521" max="11521" width="1.25" style="1480" customWidth="1"/>
    <col min="11522" max="11522" width="24.25" style="1480" customWidth="1"/>
    <col min="11523" max="11523" width="4" style="1480" customWidth="1"/>
    <col min="11524" max="11526" width="20.125" style="1480" customWidth="1"/>
    <col min="11527" max="11527" width="3.125" style="1480" customWidth="1"/>
    <col min="11528" max="11528" width="3.75" style="1480" customWidth="1"/>
    <col min="11529" max="11529" width="2.5" style="1480" customWidth="1"/>
    <col min="11530" max="11776" width="9" style="1480" customWidth="1"/>
    <col min="11777" max="11777" width="1.25" style="1480" customWidth="1"/>
    <col min="11778" max="11778" width="24.25" style="1480" customWidth="1"/>
    <col min="11779" max="11779" width="4" style="1480" customWidth="1"/>
    <col min="11780" max="11782" width="20.125" style="1480" customWidth="1"/>
    <col min="11783" max="11783" width="3.125" style="1480" customWidth="1"/>
    <col min="11784" max="11784" width="3.75" style="1480" customWidth="1"/>
    <col min="11785" max="11785" width="2.5" style="1480" customWidth="1"/>
    <col min="11786" max="12032" width="9" style="1480" customWidth="1"/>
    <col min="12033" max="12033" width="1.25" style="1480" customWidth="1"/>
    <col min="12034" max="12034" width="24.25" style="1480" customWidth="1"/>
    <col min="12035" max="12035" width="4" style="1480" customWidth="1"/>
    <col min="12036" max="12038" width="20.125" style="1480" customWidth="1"/>
    <col min="12039" max="12039" width="3.125" style="1480" customWidth="1"/>
    <col min="12040" max="12040" width="3.75" style="1480" customWidth="1"/>
    <col min="12041" max="12041" width="2.5" style="1480" customWidth="1"/>
    <col min="12042" max="12288" width="9" style="1480" customWidth="1"/>
    <col min="12289" max="12289" width="1.25" style="1480" customWidth="1"/>
    <col min="12290" max="12290" width="24.25" style="1480" customWidth="1"/>
    <col min="12291" max="12291" width="4" style="1480" customWidth="1"/>
    <col min="12292" max="12294" width="20.125" style="1480" customWidth="1"/>
    <col min="12295" max="12295" width="3.125" style="1480" customWidth="1"/>
    <col min="12296" max="12296" width="3.75" style="1480" customWidth="1"/>
    <col min="12297" max="12297" width="2.5" style="1480" customWidth="1"/>
    <col min="12298" max="12544" width="9" style="1480" customWidth="1"/>
    <col min="12545" max="12545" width="1.25" style="1480" customWidth="1"/>
    <col min="12546" max="12546" width="24.25" style="1480" customWidth="1"/>
    <col min="12547" max="12547" width="4" style="1480" customWidth="1"/>
    <col min="12548" max="12550" width="20.125" style="1480" customWidth="1"/>
    <col min="12551" max="12551" width="3.125" style="1480" customWidth="1"/>
    <col min="12552" max="12552" width="3.75" style="1480" customWidth="1"/>
    <col min="12553" max="12553" width="2.5" style="1480" customWidth="1"/>
    <col min="12554" max="12800" width="9" style="1480" customWidth="1"/>
    <col min="12801" max="12801" width="1.25" style="1480" customWidth="1"/>
    <col min="12802" max="12802" width="24.25" style="1480" customWidth="1"/>
    <col min="12803" max="12803" width="4" style="1480" customWidth="1"/>
    <col min="12804" max="12806" width="20.125" style="1480" customWidth="1"/>
    <col min="12807" max="12807" width="3.125" style="1480" customWidth="1"/>
    <col min="12808" max="12808" width="3.75" style="1480" customWidth="1"/>
    <col min="12809" max="12809" width="2.5" style="1480" customWidth="1"/>
    <col min="12810" max="13056" width="9" style="1480" customWidth="1"/>
    <col min="13057" max="13057" width="1.25" style="1480" customWidth="1"/>
    <col min="13058" max="13058" width="24.25" style="1480" customWidth="1"/>
    <col min="13059" max="13059" width="4" style="1480" customWidth="1"/>
    <col min="13060" max="13062" width="20.125" style="1480" customWidth="1"/>
    <col min="13063" max="13063" width="3.125" style="1480" customWidth="1"/>
    <col min="13064" max="13064" width="3.75" style="1480" customWidth="1"/>
    <col min="13065" max="13065" width="2.5" style="1480" customWidth="1"/>
    <col min="13066" max="13312" width="9" style="1480" customWidth="1"/>
    <col min="13313" max="13313" width="1.25" style="1480" customWidth="1"/>
    <col min="13314" max="13314" width="24.25" style="1480" customWidth="1"/>
    <col min="13315" max="13315" width="4" style="1480" customWidth="1"/>
    <col min="13316" max="13318" width="20.125" style="1480" customWidth="1"/>
    <col min="13319" max="13319" width="3.125" style="1480" customWidth="1"/>
    <col min="13320" max="13320" width="3.75" style="1480" customWidth="1"/>
    <col min="13321" max="13321" width="2.5" style="1480" customWidth="1"/>
    <col min="13322" max="13568" width="9" style="1480" customWidth="1"/>
    <col min="13569" max="13569" width="1.25" style="1480" customWidth="1"/>
    <col min="13570" max="13570" width="24.25" style="1480" customWidth="1"/>
    <col min="13571" max="13571" width="4" style="1480" customWidth="1"/>
    <col min="13572" max="13574" width="20.125" style="1480" customWidth="1"/>
    <col min="13575" max="13575" width="3.125" style="1480" customWidth="1"/>
    <col min="13576" max="13576" width="3.75" style="1480" customWidth="1"/>
    <col min="13577" max="13577" width="2.5" style="1480" customWidth="1"/>
    <col min="13578" max="13824" width="9" style="1480" customWidth="1"/>
    <col min="13825" max="13825" width="1.25" style="1480" customWidth="1"/>
    <col min="13826" max="13826" width="24.25" style="1480" customWidth="1"/>
    <col min="13827" max="13827" width="4" style="1480" customWidth="1"/>
    <col min="13828" max="13830" width="20.125" style="1480" customWidth="1"/>
    <col min="13831" max="13831" width="3.125" style="1480" customWidth="1"/>
    <col min="13832" max="13832" width="3.75" style="1480" customWidth="1"/>
    <col min="13833" max="13833" width="2.5" style="1480" customWidth="1"/>
    <col min="13834" max="14080" width="9" style="1480" customWidth="1"/>
    <col min="14081" max="14081" width="1.25" style="1480" customWidth="1"/>
    <col min="14082" max="14082" width="24.25" style="1480" customWidth="1"/>
    <col min="14083" max="14083" width="4" style="1480" customWidth="1"/>
    <col min="14084" max="14086" width="20.125" style="1480" customWidth="1"/>
    <col min="14087" max="14087" width="3.125" style="1480" customWidth="1"/>
    <col min="14088" max="14088" width="3.75" style="1480" customWidth="1"/>
    <col min="14089" max="14089" width="2.5" style="1480" customWidth="1"/>
    <col min="14090" max="14336" width="9" style="1480" customWidth="1"/>
    <col min="14337" max="14337" width="1.25" style="1480" customWidth="1"/>
    <col min="14338" max="14338" width="24.25" style="1480" customWidth="1"/>
    <col min="14339" max="14339" width="4" style="1480" customWidth="1"/>
    <col min="14340" max="14342" width="20.125" style="1480" customWidth="1"/>
    <col min="14343" max="14343" width="3.125" style="1480" customWidth="1"/>
    <col min="14344" max="14344" width="3.75" style="1480" customWidth="1"/>
    <col min="14345" max="14345" width="2.5" style="1480" customWidth="1"/>
    <col min="14346" max="14592" width="9" style="1480" customWidth="1"/>
    <col min="14593" max="14593" width="1.25" style="1480" customWidth="1"/>
    <col min="14594" max="14594" width="24.25" style="1480" customWidth="1"/>
    <col min="14595" max="14595" width="4" style="1480" customWidth="1"/>
    <col min="14596" max="14598" width="20.125" style="1480" customWidth="1"/>
    <col min="14599" max="14599" width="3.125" style="1480" customWidth="1"/>
    <col min="14600" max="14600" width="3.75" style="1480" customWidth="1"/>
    <col min="14601" max="14601" width="2.5" style="1480" customWidth="1"/>
    <col min="14602" max="14848" width="9" style="1480" customWidth="1"/>
    <col min="14849" max="14849" width="1.25" style="1480" customWidth="1"/>
    <col min="14850" max="14850" width="24.25" style="1480" customWidth="1"/>
    <col min="14851" max="14851" width="4" style="1480" customWidth="1"/>
    <col min="14852" max="14854" width="20.125" style="1480" customWidth="1"/>
    <col min="14855" max="14855" width="3.125" style="1480" customWidth="1"/>
    <col min="14856" max="14856" width="3.75" style="1480" customWidth="1"/>
    <col min="14857" max="14857" width="2.5" style="1480" customWidth="1"/>
    <col min="14858" max="15104" width="9" style="1480" customWidth="1"/>
    <col min="15105" max="15105" width="1.25" style="1480" customWidth="1"/>
    <col min="15106" max="15106" width="24.25" style="1480" customWidth="1"/>
    <col min="15107" max="15107" width="4" style="1480" customWidth="1"/>
    <col min="15108" max="15110" width="20.125" style="1480" customWidth="1"/>
    <col min="15111" max="15111" width="3.125" style="1480" customWidth="1"/>
    <col min="15112" max="15112" width="3.75" style="1480" customWidth="1"/>
    <col min="15113" max="15113" width="2.5" style="1480" customWidth="1"/>
    <col min="15114" max="15360" width="9" style="1480" customWidth="1"/>
    <col min="15361" max="15361" width="1.25" style="1480" customWidth="1"/>
    <col min="15362" max="15362" width="24.25" style="1480" customWidth="1"/>
    <col min="15363" max="15363" width="4" style="1480" customWidth="1"/>
    <col min="15364" max="15366" width="20.125" style="1480" customWidth="1"/>
    <col min="15367" max="15367" width="3.125" style="1480" customWidth="1"/>
    <col min="15368" max="15368" width="3.75" style="1480" customWidth="1"/>
    <col min="15369" max="15369" width="2.5" style="1480" customWidth="1"/>
    <col min="15370" max="15616" width="9" style="1480" customWidth="1"/>
    <col min="15617" max="15617" width="1.25" style="1480" customWidth="1"/>
    <col min="15618" max="15618" width="24.25" style="1480" customWidth="1"/>
    <col min="15619" max="15619" width="4" style="1480" customWidth="1"/>
    <col min="15620" max="15622" width="20.125" style="1480" customWidth="1"/>
    <col min="15623" max="15623" width="3.125" style="1480" customWidth="1"/>
    <col min="15624" max="15624" width="3.75" style="1480" customWidth="1"/>
    <col min="15625" max="15625" width="2.5" style="1480" customWidth="1"/>
    <col min="15626" max="15872" width="9" style="1480" customWidth="1"/>
    <col min="15873" max="15873" width="1.25" style="1480" customWidth="1"/>
    <col min="15874" max="15874" width="24.25" style="1480" customWidth="1"/>
    <col min="15875" max="15875" width="4" style="1480" customWidth="1"/>
    <col min="15876" max="15878" width="20.125" style="1480" customWidth="1"/>
    <col min="15879" max="15879" width="3.125" style="1480" customWidth="1"/>
    <col min="15880" max="15880" width="3.75" style="1480" customWidth="1"/>
    <col min="15881" max="15881" width="2.5" style="1480" customWidth="1"/>
    <col min="15882" max="16128" width="9" style="1480" customWidth="1"/>
    <col min="16129" max="16129" width="1.25" style="1480" customWidth="1"/>
    <col min="16130" max="16130" width="24.25" style="1480" customWidth="1"/>
    <col min="16131" max="16131" width="4" style="1480" customWidth="1"/>
    <col min="16132" max="16134" width="20.125" style="1480" customWidth="1"/>
    <col min="16135" max="16135" width="3.125" style="1480" customWidth="1"/>
    <col min="16136" max="16136" width="3.75" style="1480" customWidth="1"/>
    <col min="16137" max="16137" width="2.5" style="1480" customWidth="1"/>
    <col min="16138" max="16384" width="9" style="1480" customWidth="1"/>
  </cols>
  <sheetData>
    <row r="1" spans="1:8" ht="20.100000000000001" customHeight="1">
      <c r="A1" s="1374"/>
    </row>
    <row r="2" spans="1:8" ht="20.100000000000001" customHeight="1">
      <c r="A2" s="1374"/>
      <c r="F2" s="1384" t="s">
        <v>495</v>
      </c>
      <c r="G2" s="1384"/>
    </row>
    <row r="3" spans="1:8" ht="20.100000000000001" customHeight="1">
      <c r="A3" s="1374"/>
      <c r="F3" s="1879"/>
      <c r="G3" s="1879"/>
    </row>
    <row r="4" spans="1:8" ht="20.100000000000001" customHeight="1">
      <c r="A4" s="305" t="s">
        <v>1285</v>
      </c>
      <c r="B4" s="305"/>
      <c r="C4" s="305"/>
      <c r="D4" s="305"/>
      <c r="E4" s="305"/>
      <c r="F4" s="305"/>
      <c r="G4" s="305"/>
      <c r="H4" s="305"/>
    </row>
    <row r="5" spans="1:8" ht="20.100000000000001" customHeight="1">
      <c r="A5" s="1066"/>
      <c r="B5" s="1066"/>
      <c r="C5" s="1066"/>
      <c r="D5" s="1066"/>
      <c r="E5" s="1066"/>
      <c r="F5" s="1066"/>
      <c r="G5" s="1066"/>
    </row>
    <row r="6" spans="1:8" ht="30" customHeight="1">
      <c r="A6" s="1066"/>
      <c r="B6" s="308" t="s">
        <v>489</v>
      </c>
      <c r="C6" s="319"/>
      <c r="D6" s="324"/>
      <c r="E6" s="324"/>
      <c r="F6" s="324"/>
      <c r="G6" s="379"/>
    </row>
    <row r="7" spans="1:8" ht="30" customHeight="1">
      <c r="B7" s="2007" t="s">
        <v>485</v>
      </c>
      <c r="C7" s="1896" t="s">
        <v>1004</v>
      </c>
      <c r="D7" s="1896"/>
      <c r="E7" s="1896"/>
      <c r="F7" s="1896"/>
      <c r="G7" s="2016"/>
    </row>
    <row r="8" spans="1:8" ht="15" customHeight="1">
      <c r="B8" s="2008" t="s">
        <v>1105</v>
      </c>
      <c r="C8" s="2013"/>
      <c r="D8" s="1402"/>
      <c r="E8" s="1402"/>
      <c r="F8" s="1402"/>
      <c r="G8" s="213"/>
    </row>
    <row r="9" spans="1:8" ht="30" customHeight="1">
      <c r="B9" s="2009"/>
      <c r="C9" s="2009"/>
      <c r="D9" s="47" t="s">
        <v>1284</v>
      </c>
      <c r="E9" s="184" t="s">
        <v>1283</v>
      </c>
      <c r="F9" s="184" t="s">
        <v>1282</v>
      </c>
      <c r="G9" s="2017"/>
    </row>
    <row r="10" spans="1:8" ht="30" customHeight="1">
      <c r="B10" s="2009"/>
      <c r="C10" s="2009"/>
      <c r="D10" s="342"/>
      <c r="E10" s="342"/>
      <c r="F10" s="184" t="s">
        <v>717</v>
      </c>
      <c r="G10" s="2017"/>
    </row>
    <row r="11" spans="1:8" ht="30" customHeight="1">
      <c r="B11" s="2009"/>
      <c r="C11" s="2009"/>
      <c r="D11" s="342"/>
      <c r="E11" s="342"/>
      <c r="F11" s="184" t="s">
        <v>717</v>
      </c>
      <c r="G11" s="2017"/>
    </row>
    <row r="12" spans="1:8" ht="30" customHeight="1">
      <c r="B12" s="2009"/>
      <c r="C12" s="2009"/>
      <c r="D12" s="342"/>
      <c r="E12" s="342"/>
      <c r="F12" s="184" t="s">
        <v>717</v>
      </c>
      <c r="G12" s="2017"/>
    </row>
    <row r="13" spans="1:8" ht="30" customHeight="1">
      <c r="B13" s="2009"/>
      <c r="C13" s="2009"/>
      <c r="D13" s="342"/>
      <c r="E13" s="342"/>
      <c r="F13" s="184" t="s">
        <v>717</v>
      </c>
      <c r="G13" s="2017"/>
    </row>
    <row r="14" spans="1:8" ht="30" customHeight="1">
      <c r="B14" s="2009"/>
      <c r="C14" s="2009"/>
      <c r="D14" s="342"/>
      <c r="E14" s="342"/>
      <c r="F14" s="184" t="s">
        <v>717</v>
      </c>
      <c r="G14" s="2017"/>
    </row>
    <row r="15" spans="1:8" ht="15" customHeight="1">
      <c r="B15" s="2010"/>
      <c r="C15" s="2014"/>
      <c r="D15" s="1402"/>
      <c r="E15" s="1402"/>
      <c r="F15" s="1402"/>
      <c r="G15" s="2004"/>
    </row>
    <row r="16" spans="1:8" ht="20.100000000000001" customHeight="1">
      <c r="B16" s="2011"/>
      <c r="C16" s="2011"/>
      <c r="D16" s="2015"/>
      <c r="E16" s="2015"/>
      <c r="F16" s="2015"/>
      <c r="G16" s="2015"/>
    </row>
    <row r="17" spans="2:9" ht="20.100000000000001" customHeight="1">
      <c r="B17" s="2012" t="s">
        <v>62</v>
      </c>
      <c r="C17" s="2012"/>
      <c r="D17" s="2012"/>
      <c r="E17" s="2012"/>
      <c r="F17" s="2012"/>
      <c r="G17" s="2012"/>
      <c r="H17" s="1183"/>
      <c r="I17" s="1183"/>
    </row>
    <row r="18" spans="2:9" ht="45" customHeight="1">
      <c r="B18" s="95" t="s">
        <v>1281</v>
      </c>
      <c r="C18" s="52"/>
      <c r="D18" s="52"/>
      <c r="E18" s="52"/>
      <c r="F18" s="52"/>
      <c r="G18" s="52"/>
      <c r="H18" s="1183"/>
      <c r="I18" s="1183"/>
    </row>
    <row r="19" spans="2:9" ht="20.100000000000001" customHeight="1">
      <c r="B19" s="1544"/>
      <c r="C19" s="1480"/>
      <c r="D19" s="1480"/>
      <c r="E19" s="1480"/>
      <c r="F19" s="1480"/>
      <c r="G19" s="1480"/>
    </row>
    <row r="20" spans="2:9">
      <c r="B20" s="1183"/>
    </row>
  </sheetData>
  <mergeCells count="7">
    <mergeCell ref="F2:G2"/>
    <mergeCell ref="A4:H4"/>
    <mergeCell ref="C6:G6"/>
    <mergeCell ref="C7:G7"/>
    <mergeCell ref="B18:G18"/>
    <mergeCell ref="B19:G19"/>
    <mergeCell ref="B8:B15"/>
  </mergeCells>
  <phoneticPr fontId="6"/>
  <pageMargins left="0.7" right="0.7" top="0.75" bottom="0.75" header="0.3" footer="0.3"/>
  <pageSetup paperSize="9" fitToWidth="1" fitToHeight="1" orientation="portrait" usePrinterDefaults="1"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sheetPr>
    <tabColor theme="8"/>
    <pageSetUpPr fitToPage="1"/>
  </sheetPr>
  <dimension ref="A1:M19"/>
  <sheetViews>
    <sheetView view="pageBreakPreview" zoomScaleSheetLayoutView="100" workbookViewId="0"/>
  </sheetViews>
  <sheetFormatPr defaultColWidth="8.125" defaultRowHeight="13.5"/>
  <cols>
    <col min="1" max="1" width="21.75" style="1480" customWidth="1"/>
    <col min="2" max="2" width="3.625" style="1480" customWidth="1"/>
    <col min="3" max="3" width="13.75" style="1480" customWidth="1"/>
    <col min="4" max="4" width="7.5" style="1480" customWidth="1"/>
    <col min="5" max="5" width="4" style="1480" customWidth="1"/>
    <col min="6" max="6" width="7.5" style="1480" customWidth="1"/>
    <col min="7" max="7" width="4" style="1480" customWidth="1"/>
    <col min="8" max="8" width="9.75" style="1480" customWidth="1"/>
    <col min="9" max="9" width="4" style="1480" customWidth="1"/>
    <col min="10" max="10" width="2.75" style="1480" customWidth="1"/>
    <col min="11" max="11" width="5.125" style="1480" customWidth="1"/>
    <col min="12" max="12" width="2.25" style="1480" customWidth="1"/>
    <col min="13" max="256" width="8.125" style="1480"/>
    <col min="257" max="257" width="21.75" style="1480" customWidth="1"/>
    <col min="258" max="258" width="3.625" style="1480" customWidth="1"/>
    <col min="259" max="259" width="13.75" style="1480" customWidth="1"/>
    <col min="260" max="260" width="7.5" style="1480" customWidth="1"/>
    <col min="261" max="261" width="4" style="1480" customWidth="1"/>
    <col min="262" max="262" width="7.5" style="1480" customWidth="1"/>
    <col min="263" max="263" width="4" style="1480" customWidth="1"/>
    <col min="264" max="264" width="9.75" style="1480" customWidth="1"/>
    <col min="265" max="265" width="4" style="1480" customWidth="1"/>
    <col min="266" max="266" width="2.75" style="1480" customWidth="1"/>
    <col min="267" max="267" width="3.375" style="1480" customWidth="1"/>
    <col min="268" max="268" width="2.25" style="1480" customWidth="1"/>
    <col min="269" max="512" width="8.125" style="1480"/>
    <col min="513" max="513" width="21.75" style="1480" customWidth="1"/>
    <col min="514" max="514" width="3.625" style="1480" customWidth="1"/>
    <col min="515" max="515" width="13.75" style="1480" customWidth="1"/>
    <col min="516" max="516" width="7.5" style="1480" customWidth="1"/>
    <col min="517" max="517" width="4" style="1480" customWidth="1"/>
    <col min="518" max="518" width="7.5" style="1480" customWidth="1"/>
    <col min="519" max="519" width="4" style="1480" customWidth="1"/>
    <col min="520" max="520" width="9.75" style="1480" customWidth="1"/>
    <col min="521" max="521" width="4" style="1480" customWidth="1"/>
    <col min="522" max="522" width="2.75" style="1480" customWidth="1"/>
    <col min="523" max="523" width="3.375" style="1480" customWidth="1"/>
    <col min="524" max="524" width="2.25" style="1480" customWidth="1"/>
    <col min="525" max="768" width="8.125" style="1480"/>
    <col min="769" max="769" width="21.75" style="1480" customWidth="1"/>
    <col min="770" max="770" width="3.625" style="1480" customWidth="1"/>
    <col min="771" max="771" width="13.75" style="1480" customWidth="1"/>
    <col min="772" max="772" width="7.5" style="1480" customWidth="1"/>
    <col min="773" max="773" width="4" style="1480" customWidth="1"/>
    <col min="774" max="774" width="7.5" style="1480" customWidth="1"/>
    <col min="775" max="775" width="4" style="1480" customWidth="1"/>
    <col min="776" max="776" width="9.75" style="1480" customWidth="1"/>
    <col min="777" max="777" width="4" style="1480" customWidth="1"/>
    <col min="778" max="778" width="2.75" style="1480" customWidth="1"/>
    <col min="779" max="779" width="3.375" style="1480" customWidth="1"/>
    <col min="780" max="780" width="2.25" style="1480" customWidth="1"/>
    <col min="781" max="1024" width="8.125" style="1480"/>
    <col min="1025" max="1025" width="21.75" style="1480" customWidth="1"/>
    <col min="1026" max="1026" width="3.625" style="1480" customWidth="1"/>
    <col min="1027" max="1027" width="13.75" style="1480" customWidth="1"/>
    <col min="1028" max="1028" width="7.5" style="1480" customWidth="1"/>
    <col min="1029" max="1029" width="4" style="1480" customWidth="1"/>
    <col min="1030" max="1030" width="7.5" style="1480" customWidth="1"/>
    <col min="1031" max="1031" width="4" style="1480" customWidth="1"/>
    <col min="1032" max="1032" width="9.75" style="1480" customWidth="1"/>
    <col min="1033" max="1033" width="4" style="1480" customWidth="1"/>
    <col min="1034" max="1034" width="2.75" style="1480" customWidth="1"/>
    <col min="1035" max="1035" width="3.375" style="1480" customWidth="1"/>
    <col min="1036" max="1036" width="2.25" style="1480" customWidth="1"/>
    <col min="1037" max="1280" width="8.125" style="1480"/>
    <col min="1281" max="1281" width="21.75" style="1480" customWidth="1"/>
    <col min="1282" max="1282" width="3.625" style="1480" customWidth="1"/>
    <col min="1283" max="1283" width="13.75" style="1480" customWidth="1"/>
    <col min="1284" max="1284" width="7.5" style="1480" customWidth="1"/>
    <col min="1285" max="1285" width="4" style="1480" customWidth="1"/>
    <col min="1286" max="1286" width="7.5" style="1480" customWidth="1"/>
    <col min="1287" max="1287" width="4" style="1480" customWidth="1"/>
    <col min="1288" max="1288" width="9.75" style="1480" customWidth="1"/>
    <col min="1289" max="1289" width="4" style="1480" customWidth="1"/>
    <col min="1290" max="1290" width="2.75" style="1480" customWidth="1"/>
    <col min="1291" max="1291" width="3.375" style="1480" customWidth="1"/>
    <col min="1292" max="1292" width="2.25" style="1480" customWidth="1"/>
    <col min="1293" max="1536" width="8.125" style="1480"/>
    <col min="1537" max="1537" width="21.75" style="1480" customWidth="1"/>
    <col min="1538" max="1538" width="3.625" style="1480" customWidth="1"/>
    <col min="1539" max="1539" width="13.75" style="1480" customWidth="1"/>
    <col min="1540" max="1540" width="7.5" style="1480" customWidth="1"/>
    <col min="1541" max="1541" width="4" style="1480" customWidth="1"/>
    <col min="1542" max="1542" width="7.5" style="1480" customWidth="1"/>
    <col min="1543" max="1543" width="4" style="1480" customWidth="1"/>
    <col min="1544" max="1544" width="9.75" style="1480" customWidth="1"/>
    <col min="1545" max="1545" width="4" style="1480" customWidth="1"/>
    <col min="1546" max="1546" width="2.75" style="1480" customWidth="1"/>
    <col min="1547" max="1547" width="3.375" style="1480" customWidth="1"/>
    <col min="1548" max="1548" width="2.25" style="1480" customWidth="1"/>
    <col min="1549" max="1792" width="8.125" style="1480"/>
    <col min="1793" max="1793" width="21.75" style="1480" customWidth="1"/>
    <col min="1794" max="1794" width="3.625" style="1480" customWidth="1"/>
    <col min="1795" max="1795" width="13.75" style="1480" customWidth="1"/>
    <col min="1796" max="1796" width="7.5" style="1480" customWidth="1"/>
    <col min="1797" max="1797" width="4" style="1480" customWidth="1"/>
    <col min="1798" max="1798" width="7.5" style="1480" customWidth="1"/>
    <col min="1799" max="1799" width="4" style="1480" customWidth="1"/>
    <col min="1800" max="1800" width="9.75" style="1480" customWidth="1"/>
    <col min="1801" max="1801" width="4" style="1480" customWidth="1"/>
    <col min="1802" max="1802" width="2.75" style="1480" customWidth="1"/>
    <col min="1803" max="1803" width="3.375" style="1480" customWidth="1"/>
    <col min="1804" max="1804" width="2.25" style="1480" customWidth="1"/>
    <col min="1805" max="2048" width="8.125" style="1480"/>
    <col min="2049" max="2049" width="21.75" style="1480" customWidth="1"/>
    <col min="2050" max="2050" width="3.625" style="1480" customWidth="1"/>
    <col min="2051" max="2051" width="13.75" style="1480" customWidth="1"/>
    <col min="2052" max="2052" width="7.5" style="1480" customWidth="1"/>
    <col min="2053" max="2053" width="4" style="1480" customWidth="1"/>
    <col min="2054" max="2054" width="7.5" style="1480" customWidth="1"/>
    <col min="2055" max="2055" width="4" style="1480" customWidth="1"/>
    <col min="2056" max="2056" width="9.75" style="1480" customWidth="1"/>
    <col min="2057" max="2057" width="4" style="1480" customWidth="1"/>
    <col min="2058" max="2058" width="2.75" style="1480" customWidth="1"/>
    <col min="2059" max="2059" width="3.375" style="1480" customWidth="1"/>
    <col min="2060" max="2060" width="2.25" style="1480" customWidth="1"/>
    <col min="2061" max="2304" width="8.125" style="1480"/>
    <col min="2305" max="2305" width="21.75" style="1480" customWidth="1"/>
    <col min="2306" max="2306" width="3.625" style="1480" customWidth="1"/>
    <col min="2307" max="2307" width="13.75" style="1480" customWidth="1"/>
    <col min="2308" max="2308" width="7.5" style="1480" customWidth="1"/>
    <col min="2309" max="2309" width="4" style="1480" customWidth="1"/>
    <col min="2310" max="2310" width="7.5" style="1480" customWidth="1"/>
    <col min="2311" max="2311" width="4" style="1480" customWidth="1"/>
    <col min="2312" max="2312" width="9.75" style="1480" customWidth="1"/>
    <col min="2313" max="2313" width="4" style="1480" customWidth="1"/>
    <col min="2314" max="2314" width="2.75" style="1480" customWidth="1"/>
    <col min="2315" max="2315" width="3.375" style="1480" customWidth="1"/>
    <col min="2316" max="2316" width="2.25" style="1480" customWidth="1"/>
    <col min="2317" max="2560" width="8.125" style="1480"/>
    <col min="2561" max="2561" width="21.75" style="1480" customWidth="1"/>
    <col min="2562" max="2562" width="3.625" style="1480" customWidth="1"/>
    <col min="2563" max="2563" width="13.75" style="1480" customWidth="1"/>
    <col min="2564" max="2564" width="7.5" style="1480" customWidth="1"/>
    <col min="2565" max="2565" width="4" style="1480" customWidth="1"/>
    <col min="2566" max="2566" width="7.5" style="1480" customWidth="1"/>
    <col min="2567" max="2567" width="4" style="1480" customWidth="1"/>
    <col min="2568" max="2568" width="9.75" style="1480" customWidth="1"/>
    <col min="2569" max="2569" width="4" style="1480" customWidth="1"/>
    <col min="2570" max="2570" width="2.75" style="1480" customWidth="1"/>
    <col min="2571" max="2571" width="3.375" style="1480" customWidth="1"/>
    <col min="2572" max="2572" width="2.25" style="1480" customWidth="1"/>
    <col min="2573" max="2816" width="8.125" style="1480"/>
    <col min="2817" max="2817" width="21.75" style="1480" customWidth="1"/>
    <col min="2818" max="2818" width="3.625" style="1480" customWidth="1"/>
    <col min="2819" max="2819" width="13.75" style="1480" customWidth="1"/>
    <col min="2820" max="2820" width="7.5" style="1480" customWidth="1"/>
    <col min="2821" max="2821" width="4" style="1480" customWidth="1"/>
    <col min="2822" max="2822" width="7.5" style="1480" customWidth="1"/>
    <col min="2823" max="2823" width="4" style="1480" customWidth="1"/>
    <col min="2824" max="2824" width="9.75" style="1480" customWidth="1"/>
    <col min="2825" max="2825" width="4" style="1480" customWidth="1"/>
    <col min="2826" max="2826" width="2.75" style="1480" customWidth="1"/>
    <col min="2827" max="2827" width="3.375" style="1480" customWidth="1"/>
    <col min="2828" max="2828" width="2.25" style="1480" customWidth="1"/>
    <col min="2829" max="3072" width="8.125" style="1480"/>
    <col min="3073" max="3073" width="21.75" style="1480" customWidth="1"/>
    <col min="3074" max="3074" width="3.625" style="1480" customWidth="1"/>
    <col min="3075" max="3075" width="13.75" style="1480" customWidth="1"/>
    <col min="3076" max="3076" width="7.5" style="1480" customWidth="1"/>
    <col min="3077" max="3077" width="4" style="1480" customWidth="1"/>
    <col min="3078" max="3078" width="7.5" style="1480" customWidth="1"/>
    <col min="3079" max="3079" width="4" style="1480" customWidth="1"/>
    <col min="3080" max="3080" width="9.75" style="1480" customWidth="1"/>
    <col min="3081" max="3081" width="4" style="1480" customWidth="1"/>
    <col min="3082" max="3082" width="2.75" style="1480" customWidth="1"/>
    <col min="3083" max="3083" width="3.375" style="1480" customWidth="1"/>
    <col min="3084" max="3084" width="2.25" style="1480" customWidth="1"/>
    <col min="3085" max="3328" width="8.125" style="1480"/>
    <col min="3329" max="3329" width="21.75" style="1480" customWidth="1"/>
    <col min="3330" max="3330" width="3.625" style="1480" customWidth="1"/>
    <col min="3331" max="3331" width="13.75" style="1480" customWidth="1"/>
    <col min="3332" max="3332" width="7.5" style="1480" customWidth="1"/>
    <col min="3333" max="3333" width="4" style="1480" customWidth="1"/>
    <col min="3334" max="3334" width="7.5" style="1480" customWidth="1"/>
    <col min="3335" max="3335" width="4" style="1480" customWidth="1"/>
    <col min="3336" max="3336" width="9.75" style="1480" customWidth="1"/>
    <col min="3337" max="3337" width="4" style="1480" customWidth="1"/>
    <col min="3338" max="3338" width="2.75" style="1480" customWidth="1"/>
    <col min="3339" max="3339" width="3.375" style="1480" customWidth="1"/>
    <col min="3340" max="3340" width="2.25" style="1480" customWidth="1"/>
    <col min="3341" max="3584" width="8.125" style="1480"/>
    <col min="3585" max="3585" width="21.75" style="1480" customWidth="1"/>
    <col min="3586" max="3586" width="3.625" style="1480" customWidth="1"/>
    <col min="3587" max="3587" width="13.75" style="1480" customWidth="1"/>
    <col min="3588" max="3588" width="7.5" style="1480" customWidth="1"/>
    <col min="3589" max="3589" width="4" style="1480" customWidth="1"/>
    <col min="3590" max="3590" width="7.5" style="1480" customWidth="1"/>
    <col min="3591" max="3591" width="4" style="1480" customWidth="1"/>
    <col min="3592" max="3592" width="9.75" style="1480" customWidth="1"/>
    <col min="3593" max="3593" width="4" style="1480" customWidth="1"/>
    <col min="3594" max="3594" width="2.75" style="1480" customWidth="1"/>
    <col min="3595" max="3595" width="3.375" style="1480" customWidth="1"/>
    <col min="3596" max="3596" width="2.25" style="1480" customWidth="1"/>
    <col min="3597" max="3840" width="8.125" style="1480"/>
    <col min="3841" max="3841" width="21.75" style="1480" customWidth="1"/>
    <col min="3842" max="3842" width="3.625" style="1480" customWidth="1"/>
    <col min="3843" max="3843" width="13.75" style="1480" customWidth="1"/>
    <col min="3844" max="3844" width="7.5" style="1480" customWidth="1"/>
    <col min="3845" max="3845" width="4" style="1480" customWidth="1"/>
    <col min="3846" max="3846" width="7.5" style="1480" customWidth="1"/>
    <col min="3847" max="3847" width="4" style="1480" customWidth="1"/>
    <col min="3848" max="3848" width="9.75" style="1480" customWidth="1"/>
    <col min="3849" max="3849" width="4" style="1480" customWidth="1"/>
    <col min="3850" max="3850" width="2.75" style="1480" customWidth="1"/>
    <col min="3851" max="3851" width="3.375" style="1480" customWidth="1"/>
    <col min="3852" max="3852" width="2.25" style="1480" customWidth="1"/>
    <col min="3853" max="4096" width="8.125" style="1480"/>
    <col min="4097" max="4097" width="21.75" style="1480" customWidth="1"/>
    <col min="4098" max="4098" width="3.625" style="1480" customWidth="1"/>
    <col min="4099" max="4099" width="13.75" style="1480" customWidth="1"/>
    <col min="4100" max="4100" width="7.5" style="1480" customWidth="1"/>
    <col min="4101" max="4101" width="4" style="1480" customWidth="1"/>
    <col min="4102" max="4102" width="7.5" style="1480" customWidth="1"/>
    <col min="4103" max="4103" width="4" style="1480" customWidth="1"/>
    <col min="4104" max="4104" width="9.75" style="1480" customWidth="1"/>
    <col min="4105" max="4105" width="4" style="1480" customWidth="1"/>
    <col min="4106" max="4106" width="2.75" style="1480" customWidth="1"/>
    <col min="4107" max="4107" width="3.375" style="1480" customWidth="1"/>
    <col min="4108" max="4108" width="2.25" style="1480" customWidth="1"/>
    <col min="4109" max="4352" width="8.125" style="1480"/>
    <col min="4353" max="4353" width="21.75" style="1480" customWidth="1"/>
    <col min="4354" max="4354" width="3.625" style="1480" customWidth="1"/>
    <col min="4355" max="4355" width="13.75" style="1480" customWidth="1"/>
    <col min="4356" max="4356" width="7.5" style="1480" customWidth="1"/>
    <col min="4357" max="4357" width="4" style="1480" customWidth="1"/>
    <col min="4358" max="4358" width="7.5" style="1480" customWidth="1"/>
    <col min="4359" max="4359" width="4" style="1480" customWidth="1"/>
    <col min="4360" max="4360" width="9.75" style="1480" customWidth="1"/>
    <col min="4361" max="4361" width="4" style="1480" customWidth="1"/>
    <col min="4362" max="4362" width="2.75" style="1480" customWidth="1"/>
    <col min="4363" max="4363" width="3.375" style="1480" customWidth="1"/>
    <col min="4364" max="4364" width="2.25" style="1480" customWidth="1"/>
    <col min="4365" max="4608" width="8.125" style="1480"/>
    <col min="4609" max="4609" width="21.75" style="1480" customWidth="1"/>
    <col min="4610" max="4610" width="3.625" style="1480" customWidth="1"/>
    <col min="4611" max="4611" width="13.75" style="1480" customWidth="1"/>
    <col min="4612" max="4612" width="7.5" style="1480" customWidth="1"/>
    <col min="4613" max="4613" width="4" style="1480" customWidth="1"/>
    <col min="4614" max="4614" width="7.5" style="1480" customWidth="1"/>
    <col min="4615" max="4615" width="4" style="1480" customWidth="1"/>
    <col min="4616" max="4616" width="9.75" style="1480" customWidth="1"/>
    <col min="4617" max="4617" width="4" style="1480" customWidth="1"/>
    <col min="4618" max="4618" width="2.75" style="1480" customWidth="1"/>
    <col min="4619" max="4619" width="3.375" style="1480" customWidth="1"/>
    <col min="4620" max="4620" width="2.25" style="1480" customWidth="1"/>
    <col min="4621" max="4864" width="8.125" style="1480"/>
    <col min="4865" max="4865" width="21.75" style="1480" customWidth="1"/>
    <col min="4866" max="4866" width="3.625" style="1480" customWidth="1"/>
    <col min="4867" max="4867" width="13.75" style="1480" customWidth="1"/>
    <col min="4868" max="4868" width="7.5" style="1480" customWidth="1"/>
    <col min="4869" max="4869" width="4" style="1480" customWidth="1"/>
    <col min="4870" max="4870" width="7.5" style="1480" customWidth="1"/>
    <col min="4871" max="4871" width="4" style="1480" customWidth="1"/>
    <col min="4872" max="4872" width="9.75" style="1480" customWidth="1"/>
    <col min="4873" max="4873" width="4" style="1480" customWidth="1"/>
    <col min="4874" max="4874" width="2.75" style="1480" customWidth="1"/>
    <col min="4875" max="4875" width="3.375" style="1480" customWidth="1"/>
    <col min="4876" max="4876" width="2.25" style="1480" customWidth="1"/>
    <col min="4877" max="5120" width="8.125" style="1480"/>
    <col min="5121" max="5121" width="21.75" style="1480" customWidth="1"/>
    <col min="5122" max="5122" width="3.625" style="1480" customWidth="1"/>
    <col min="5123" max="5123" width="13.75" style="1480" customWidth="1"/>
    <col min="5124" max="5124" width="7.5" style="1480" customWidth="1"/>
    <col min="5125" max="5125" width="4" style="1480" customWidth="1"/>
    <col min="5126" max="5126" width="7.5" style="1480" customWidth="1"/>
    <col min="5127" max="5127" width="4" style="1480" customWidth="1"/>
    <col min="5128" max="5128" width="9.75" style="1480" customWidth="1"/>
    <col min="5129" max="5129" width="4" style="1480" customWidth="1"/>
    <col min="5130" max="5130" width="2.75" style="1480" customWidth="1"/>
    <col min="5131" max="5131" width="3.375" style="1480" customWidth="1"/>
    <col min="5132" max="5132" width="2.25" style="1480" customWidth="1"/>
    <col min="5133" max="5376" width="8.125" style="1480"/>
    <col min="5377" max="5377" width="21.75" style="1480" customWidth="1"/>
    <col min="5378" max="5378" width="3.625" style="1480" customWidth="1"/>
    <col min="5379" max="5379" width="13.75" style="1480" customWidth="1"/>
    <col min="5380" max="5380" width="7.5" style="1480" customWidth="1"/>
    <col min="5381" max="5381" width="4" style="1480" customWidth="1"/>
    <col min="5382" max="5382" width="7.5" style="1480" customWidth="1"/>
    <col min="5383" max="5383" width="4" style="1480" customWidth="1"/>
    <col min="5384" max="5384" width="9.75" style="1480" customWidth="1"/>
    <col min="5385" max="5385" width="4" style="1480" customWidth="1"/>
    <col min="5386" max="5386" width="2.75" style="1480" customWidth="1"/>
    <col min="5387" max="5387" width="3.375" style="1480" customWidth="1"/>
    <col min="5388" max="5388" width="2.25" style="1480" customWidth="1"/>
    <col min="5389" max="5632" width="8.125" style="1480"/>
    <col min="5633" max="5633" width="21.75" style="1480" customWidth="1"/>
    <col min="5634" max="5634" width="3.625" style="1480" customWidth="1"/>
    <col min="5635" max="5635" width="13.75" style="1480" customWidth="1"/>
    <col min="5636" max="5636" width="7.5" style="1480" customWidth="1"/>
    <col min="5637" max="5637" width="4" style="1480" customWidth="1"/>
    <col min="5638" max="5638" width="7.5" style="1480" customWidth="1"/>
    <col min="5639" max="5639" width="4" style="1480" customWidth="1"/>
    <col min="5640" max="5640" width="9.75" style="1480" customWidth="1"/>
    <col min="5641" max="5641" width="4" style="1480" customWidth="1"/>
    <col min="5642" max="5642" width="2.75" style="1480" customWidth="1"/>
    <col min="5643" max="5643" width="3.375" style="1480" customWidth="1"/>
    <col min="5644" max="5644" width="2.25" style="1480" customWidth="1"/>
    <col min="5645" max="5888" width="8.125" style="1480"/>
    <col min="5889" max="5889" width="21.75" style="1480" customWidth="1"/>
    <col min="5890" max="5890" width="3.625" style="1480" customWidth="1"/>
    <col min="5891" max="5891" width="13.75" style="1480" customWidth="1"/>
    <col min="5892" max="5892" width="7.5" style="1480" customWidth="1"/>
    <col min="5893" max="5893" width="4" style="1480" customWidth="1"/>
    <col min="5894" max="5894" width="7.5" style="1480" customWidth="1"/>
    <col min="5895" max="5895" width="4" style="1480" customWidth="1"/>
    <col min="5896" max="5896" width="9.75" style="1480" customWidth="1"/>
    <col min="5897" max="5897" width="4" style="1480" customWidth="1"/>
    <col min="5898" max="5898" width="2.75" style="1480" customWidth="1"/>
    <col min="5899" max="5899" width="3.375" style="1480" customWidth="1"/>
    <col min="5900" max="5900" width="2.25" style="1480" customWidth="1"/>
    <col min="5901" max="6144" width="8.125" style="1480"/>
    <col min="6145" max="6145" width="21.75" style="1480" customWidth="1"/>
    <col min="6146" max="6146" width="3.625" style="1480" customWidth="1"/>
    <col min="6147" max="6147" width="13.75" style="1480" customWidth="1"/>
    <col min="6148" max="6148" width="7.5" style="1480" customWidth="1"/>
    <col min="6149" max="6149" width="4" style="1480" customWidth="1"/>
    <col min="6150" max="6150" width="7.5" style="1480" customWidth="1"/>
    <col min="6151" max="6151" width="4" style="1480" customWidth="1"/>
    <col min="6152" max="6152" width="9.75" style="1480" customWidth="1"/>
    <col min="6153" max="6153" width="4" style="1480" customWidth="1"/>
    <col min="6154" max="6154" width="2.75" style="1480" customWidth="1"/>
    <col min="6155" max="6155" width="3.375" style="1480" customWidth="1"/>
    <col min="6156" max="6156" width="2.25" style="1480" customWidth="1"/>
    <col min="6157" max="6400" width="8.125" style="1480"/>
    <col min="6401" max="6401" width="21.75" style="1480" customWidth="1"/>
    <col min="6402" max="6402" width="3.625" style="1480" customWidth="1"/>
    <col min="6403" max="6403" width="13.75" style="1480" customWidth="1"/>
    <col min="6404" max="6404" width="7.5" style="1480" customWidth="1"/>
    <col min="6405" max="6405" width="4" style="1480" customWidth="1"/>
    <col min="6406" max="6406" width="7.5" style="1480" customWidth="1"/>
    <col min="6407" max="6407" width="4" style="1480" customWidth="1"/>
    <col min="6408" max="6408" width="9.75" style="1480" customWidth="1"/>
    <col min="6409" max="6409" width="4" style="1480" customWidth="1"/>
    <col min="6410" max="6410" width="2.75" style="1480" customWidth="1"/>
    <col min="6411" max="6411" width="3.375" style="1480" customWidth="1"/>
    <col min="6412" max="6412" width="2.25" style="1480" customWidth="1"/>
    <col min="6413" max="6656" width="8.125" style="1480"/>
    <col min="6657" max="6657" width="21.75" style="1480" customWidth="1"/>
    <col min="6658" max="6658" width="3.625" style="1480" customWidth="1"/>
    <col min="6659" max="6659" width="13.75" style="1480" customWidth="1"/>
    <col min="6660" max="6660" width="7.5" style="1480" customWidth="1"/>
    <col min="6661" max="6661" width="4" style="1480" customWidth="1"/>
    <col min="6662" max="6662" width="7.5" style="1480" customWidth="1"/>
    <col min="6663" max="6663" width="4" style="1480" customWidth="1"/>
    <col min="6664" max="6664" width="9.75" style="1480" customWidth="1"/>
    <col min="6665" max="6665" width="4" style="1480" customWidth="1"/>
    <col min="6666" max="6666" width="2.75" style="1480" customWidth="1"/>
    <col min="6667" max="6667" width="3.375" style="1480" customWidth="1"/>
    <col min="6668" max="6668" width="2.25" style="1480" customWidth="1"/>
    <col min="6669" max="6912" width="8.125" style="1480"/>
    <col min="6913" max="6913" width="21.75" style="1480" customWidth="1"/>
    <col min="6914" max="6914" width="3.625" style="1480" customWidth="1"/>
    <col min="6915" max="6915" width="13.75" style="1480" customWidth="1"/>
    <col min="6916" max="6916" width="7.5" style="1480" customWidth="1"/>
    <col min="6917" max="6917" width="4" style="1480" customWidth="1"/>
    <col min="6918" max="6918" width="7.5" style="1480" customWidth="1"/>
    <col min="6919" max="6919" width="4" style="1480" customWidth="1"/>
    <col min="6920" max="6920" width="9.75" style="1480" customWidth="1"/>
    <col min="6921" max="6921" width="4" style="1480" customWidth="1"/>
    <col min="6922" max="6922" width="2.75" style="1480" customWidth="1"/>
    <col min="6923" max="6923" width="3.375" style="1480" customWidth="1"/>
    <col min="6924" max="6924" width="2.25" style="1480" customWidth="1"/>
    <col min="6925" max="7168" width="8.125" style="1480"/>
    <col min="7169" max="7169" width="21.75" style="1480" customWidth="1"/>
    <col min="7170" max="7170" width="3.625" style="1480" customWidth="1"/>
    <col min="7171" max="7171" width="13.75" style="1480" customWidth="1"/>
    <col min="7172" max="7172" width="7.5" style="1480" customWidth="1"/>
    <col min="7173" max="7173" width="4" style="1480" customWidth="1"/>
    <col min="7174" max="7174" width="7.5" style="1480" customWidth="1"/>
    <col min="7175" max="7175" width="4" style="1480" customWidth="1"/>
    <col min="7176" max="7176" width="9.75" style="1480" customWidth="1"/>
    <col min="7177" max="7177" width="4" style="1480" customWidth="1"/>
    <col min="7178" max="7178" width="2.75" style="1480" customWidth="1"/>
    <col min="7179" max="7179" width="3.375" style="1480" customWidth="1"/>
    <col min="7180" max="7180" width="2.25" style="1480" customWidth="1"/>
    <col min="7181" max="7424" width="8.125" style="1480"/>
    <col min="7425" max="7425" width="21.75" style="1480" customWidth="1"/>
    <col min="7426" max="7426" width="3.625" style="1480" customWidth="1"/>
    <col min="7427" max="7427" width="13.75" style="1480" customWidth="1"/>
    <col min="7428" max="7428" width="7.5" style="1480" customWidth="1"/>
    <col min="7429" max="7429" width="4" style="1480" customWidth="1"/>
    <col min="7430" max="7430" width="7.5" style="1480" customWidth="1"/>
    <col min="7431" max="7431" width="4" style="1480" customWidth="1"/>
    <col min="7432" max="7432" width="9.75" style="1480" customWidth="1"/>
    <col min="7433" max="7433" width="4" style="1480" customWidth="1"/>
    <col min="7434" max="7434" width="2.75" style="1480" customWidth="1"/>
    <col min="7435" max="7435" width="3.375" style="1480" customWidth="1"/>
    <col min="7436" max="7436" width="2.25" style="1480" customWidth="1"/>
    <col min="7437" max="7680" width="8.125" style="1480"/>
    <col min="7681" max="7681" width="21.75" style="1480" customWidth="1"/>
    <col min="7682" max="7682" width="3.625" style="1480" customWidth="1"/>
    <col min="7683" max="7683" width="13.75" style="1480" customWidth="1"/>
    <col min="7684" max="7684" width="7.5" style="1480" customWidth="1"/>
    <col min="7685" max="7685" width="4" style="1480" customWidth="1"/>
    <col min="7686" max="7686" width="7.5" style="1480" customWidth="1"/>
    <col min="7687" max="7687" width="4" style="1480" customWidth="1"/>
    <col min="7688" max="7688" width="9.75" style="1480" customWidth="1"/>
    <col min="7689" max="7689" width="4" style="1480" customWidth="1"/>
    <col min="7690" max="7690" width="2.75" style="1480" customWidth="1"/>
    <col min="7691" max="7691" width="3.375" style="1480" customWidth="1"/>
    <col min="7692" max="7692" width="2.25" style="1480" customWidth="1"/>
    <col min="7693" max="7936" width="8.125" style="1480"/>
    <col min="7937" max="7937" width="21.75" style="1480" customWidth="1"/>
    <col min="7938" max="7938" width="3.625" style="1480" customWidth="1"/>
    <col min="7939" max="7939" width="13.75" style="1480" customWidth="1"/>
    <col min="7940" max="7940" width="7.5" style="1480" customWidth="1"/>
    <col min="7941" max="7941" width="4" style="1480" customWidth="1"/>
    <col min="7942" max="7942" width="7.5" style="1480" customWidth="1"/>
    <col min="7943" max="7943" width="4" style="1480" customWidth="1"/>
    <col min="7944" max="7944" width="9.75" style="1480" customWidth="1"/>
    <col min="7945" max="7945" width="4" style="1480" customWidth="1"/>
    <col min="7946" max="7946" width="2.75" style="1480" customWidth="1"/>
    <col min="7947" max="7947" width="3.375" style="1480" customWidth="1"/>
    <col min="7948" max="7948" width="2.25" style="1480" customWidth="1"/>
    <col min="7949" max="8192" width="8.125" style="1480"/>
    <col min="8193" max="8193" width="21.75" style="1480" customWidth="1"/>
    <col min="8194" max="8194" width="3.625" style="1480" customWidth="1"/>
    <col min="8195" max="8195" width="13.75" style="1480" customWidth="1"/>
    <col min="8196" max="8196" width="7.5" style="1480" customWidth="1"/>
    <col min="8197" max="8197" width="4" style="1480" customWidth="1"/>
    <col min="8198" max="8198" width="7.5" style="1480" customWidth="1"/>
    <col min="8199" max="8199" width="4" style="1480" customWidth="1"/>
    <col min="8200" max="8200" width="9.75" style="1480" customWidth="1"/>
    <col min="8201" max="8201" width="4" style="1480" customWidth="1"/>
    <col min="8202" max="8202" width="2.75" style="1480" customWidth="1"/>
    <col min="8203" max="8203" width="3.375" style="1480" customWidth="1"/>
    <col min="8204" max="8204" width="2.25" style="1480" customWidth="1"/>
    <col min="8205" max="8448" width="8.125" style="1480"/>
    <col min="8449" max="8449" width="21.75" style="1480" customWidth="1"/>
    <col min="8450" max="8450" width="3.625" style="1480" customWidth="1"/>
    <col min="8451" max="8451" width="13.75" style="1480" customWidth="1"/>
    <col min="8452" max="8452" width="7.5" style="1480" customWidth="1"/>
    <col min="8453" max="8453" width="4" style="1480" customWidth="1"/>
    <col min="8454" max="8454" width="7.5" style="1480" customWidth="1"/>
    <col min="8455" max="8455" width="4" style="1480" customWidth="1"/>
    <col min="8456" max="8456" width="9.75" style="1480" customWidth="1"/>
    <col min="8457" max="8457" width="4" style="1480" customWidth="1"/>
    <col min="8458" max="8458" width="2.75" style="1480" customWidth="1"/>
    <col min="8459" max="8459" width="3.375" style="1480" customWidth="1"/>
    <col min="8460" max="8460" width="2.25" style="1480" customWidth="1"/>
    <col min="8461" max="8704" width="8.125" style="1480"/>
    <col min="8705" max="8705" width="21.75" style="1480" customWidth="1"/>
    <col min="8706" max="8706" width="3.625" style="1480" customWidth="1"/>
    <col min="8707" max="8707" width="13.75" style="1480" customWidth="1"/>
    <col min="8708" max="8708" width="7.5" style="1480" customWidth="1"/>
    <col min="8709" max="8709" width="4" style="1480" customWidth="1"/>
    <col min="8710" max="8710" width="7.5" style="1480" customWidth="1"/>
    <col min="8711" max="8711" width="4" style="1480" customWidth="1"/>
    <col min="8712" max="8712" width="9.75" style="1480" customWidth="1"/>
    <col min="8713" max="8713" width="4" style="1480" customWidth="1"/>
    <col min="8714" max="8714" width="2.75" style="1480" customWidth="1"/>
    <col min="8715" max="8715" width="3.375" style="1480" customWidth="1"/>
    <col min="8716" max="8716" width="2.25" style="1480" customWidth="1"/>
    <col min="8717" max="8960" width="8.125" style="1480"/>
    <col min="8961" max="8961" width="21.75" style="1480" customWidth="1"/>
    <col min="8962" max="8962" width="3.625" style="1480" customWidth="1"/>
    <col min="8963" max="8963" width="13.75" style="1480" customWidth="1"/>
    <col min="8964" max="8964" width="7.5" style="1480" customWidth="1"/>
    <col min="8965" max="8965" width="4" style="1480" customWidth="1"/>
    <col min="8966" max="8966" width="7.5" style="1480" customWidth="1"/>
    <col min="8967" max="8967" width="4" style="1480" customWidth="1"/>
    <col min="8968" max="8968" width="9.75" style="1480" customWidth="1"/>
    <col min="8969" max="8969" width="4" style="1480" customWidth="1"/>
    <col min="8970" max="8970" width="2.75" style="1480" customWidth="1"/>
    <col min="8971" max="8971" width="3.375" style="1480" customWidth="1"/>
    <col min="8972" max="8972" width="2.25" style="1480" customWidth="1"/>
    <col min="8973" max="9216" width="8.125" style="1480"/>
    <col min="9217" max="9217" width="21.75" style="1480" customWidth="1"/>
    <col min="9218" max="9218" width="3.625" style="1480" customWidth="1"/>
    <col min="9219" max="9219" width="13.75" style="1480" customWidth="1"/>
    <col min="9220" max="9220" width="7.5" style="1480" customWidth="1"/>
    <col min="9221" max="9221" width="4" style="1480" customWidth="1"/>
    <col min="9222" max="9222" width="7.5" style="1480" customWidth="1"/>
    <col min="9223" max="9223" width="4" style="1480" customWidth="1"/>
    <col min="9224" max="9224" width="9.75" style="1480" customWidth="1"/>
    <col min="9225" max="9225" width="4" style="1480" customWidth="1"/>
    <col min="9226" max="9226" width="2.75" style="1480" customWidth="1"/>
    <col min="9227" max="9227" width="3.375" style="1480" customWidth="1"/>
    <col min="9228" max="9228" width="2.25" style="1480" customWidth="1"/>
    <col min="9229" max="9472" width="8.125" style="1480"/>
    <col min="9473" max="9473" width="21.75" style="1480" customWidth="1"/>
    <col min="9474" max="9474" width="3.625" style="1480" customWidth="1"/>
    <col min="9475" max="9475" width="13.75" style="1480" customWidth="1"/>
    <col min="9476" max="9476" width="7.5" style="1480" customWidth="1"/>
    <col min="9477" max="9477" width="4" style="1480" customWidth="1"/>
    <col min="9478" max="9478" width="7.5" style="1480" customWidth="1"/>
    <col min="9479" max="9479" width="4" style="1480" customWidth="1"/>
    <col min="9480" max="9480" width="9.75" style="1480" customWidth="1"/>
    <col min="9481" max="9481" width="4" style="1480" customWidth="1"/>
    <col min="9482" max="9482" width="2.75" style="1480" customWidth="1"/>
    <col min="9483" max="9483" width="3.375" style="1480" customWidth="1"/>
    <col min="9484" max="9484" width="2.25" style="1480" customWidth="1"/>
    <col min="9485" max="9728" width="8.125" style="1480"/>
    <col min="9729" max="9729" width="21.75" style="1480" customWidth="1"/>
    <col min="9730" max="9730" width="3.625" style="1480" customWidth="1"/>
    <col min="9731" max="9731" width="13.75" style="1480" customWidth="1"/>
    <col min="9732" max="9732" width="7.5" style="1480" customWidth="1"/>
    <col min="9733" max="9733" width="4" style="1480" customWidth="1"/>
    <col min="9734" max="9734" width="7.5" style="1480" customWidth="1"/>
    <col min="9735" max="9735" width="4" style="1480" customWidth="1"/>
    <col min="9736" max="9736" width="9.75" style="1480" customWidth="1"/>
    <col min="9737" max="9737" width="4" style="1480" customWidth="1"/>
    <col min="9738" max="9738" width="2.75" style="1480" customWidth="1"/>
    <col min="9739" max="9739" width="3.375" style="1480" customWidth="1"/>
    <col min="9740" max="9740" width="2.25" style="1480" customWidth="1"/>
    <col min="9741" max="9984" width="8.125" style="1480"/>
    <col min="9985" max="9985" width="21.75" style="1480" customWidth="1"/>
    <col min="9986" max="9986" width="3.625" style="1480" customWidth="1"/>
    <col min="9987" max="9987" width="13.75" style="1480" customWidth="1"/>
    <col min="9988" max="9988" width="7.5" style="1480" customWidth="1"/>
    <col min="9989" max="9989" width="4" style="1480" customWidth="1"/>
    <col min="9990" max="9990" width="7.5" style="1480" customWidth="1"/>
    <col min="9991" max="9991" width="4" style="1480" customWidth="1"/>
    <col min="9992" max="9992" width="9.75" style="1480" customWidth="1"/>
    <col min="9993" max="9993" width="4" style="1480" customWidth="1"/>
    <col min="9994" max="9994" width="2.75" style="1480" customWidth="1"/>
    <col min="9995" max="9995" width="3.375" style="1480" customWidth="1"/>
    <col min="9996" max="9996" width="2.25" style="1480" customWidth="1"/>
    <col min="9997" max="10240" width="8.125" style="1480"/>
    <col min="10241" max="10241" width="21.75" style="1480" customWidth="1"/>
    <col min="10242" max="10242" width="3.625" style="1480" customWidth="1"/>
    <col min="10243" max="10243" width="13.75" style="1480" customWidth="1"/>
    <col min="10244" max="10244" width="7.5" style="1480" customWidth="1"/>
    <col min="10245" max="10245" width="4" style="1480" customWidth="1"/>
    <col min="10246" max="10246" width="7.5" style="1480" customWidth="1"/>
    <col min="10247" max="10247" width="4" style="1480" customWidth="1"/>
    <col min="10248" max="10248" width="9.75" style="1480" customWidth="1"/>
    <col min="10249" max="10249" width="4" style="1480" customWidth="1"/>
    <col min="10250" max="10250" width="2.75" style="1480" customWidth="1"/>
    <col min="10251" max="10251" width="3.375" style="1480" customWidth="1"/>
    <col min="10252" max="10252" width="2.25" style="1480" customWidth="1"/>
    <col min="10253" max="10496" width="8.125" style="1480"/>
    <col min="10497" max="10497" width="21.75" style="1480" customWidth="1"/>
    <col min="10498" max="10498" width="3.625" style="1480" customWidth="1"/>
    <col min="10499" max="10499" width="13.75" style="1480" customWidth="1"/>
    <col min="10500" max="10500" width="7.5" style="1480" customWidth="1"/>
    <col min="10501" max="10501" width="4" style="1480" customWidth="1"/>
    <col min="10502" max="10502" width="7.5" style="1480" customWidth="1"/>
    <col min="10503" max="10503" width="4" style="1480" customWidth="1"/>
    <col min="10504" max="10504" width="9.75" style="1480" customWidth="1"/>
    <col min="10505" max="10505" width="4" style="1480" customWidth="1"/>
    <col min="10506" max="10506" width="2.75" style="1480" customWidth="1"/>
    <col min="10507" max="10507" width="3.375" style="1480" customWidth="1"/>
    <col min="10508" max="10508" width="2.25" style="1480" customWidth="1"/>
    <col min="10509" max="10752" width="8.125" style="1480"/>
    <col min="10753" max="10753" width="21.75" style="1480" customWidth="1"/>
    <col min="10754" max="10754" width="3.625" style="1480" customWidth="1"/>
    <col min="10755" max="10755" width="13.75" style="1480" customWidth="1"/>
    <col min="10756" max="10756" width="7.5" style="1480" customWidth="1"/>
    <col min="10757" max="10757" width="4" style="1480" customWidth="1"/>
    <col min="10758" max="10758" width="7.5" style="1480" customWidth="1"/>
    <col min="10759" max="10759" width="4" style="1480" customWidth="1"/>
    <col min="10760" max="10760" width="9.75" style="1480" customWidth="1"/>
    <col min="10761" max="10761" width="4" style="1480" customWidth="1"/>
    <col min="10762" max="10762" width="2.75" style="1480" customWidth="1"/>
    <col min="10763" max="10763" width="3.375" style="1480" customWidth="1"/>
    <col min="10764" max="10764" width="2.25" style="1480" customWidth="1"/>
    <col min="10765" max="11008" width="8.125" style="1480"/>
    <col min="11009" max="11009" width="21.75" style="1480" customWidth="1"/>
    <col min="11010" max="11010" width="3.625" style="1480" customWidth="1"/>
    <col min="11011" max="11011" width="13.75" style="1480" customWidth="1"/>
    <col min="11012" max="11012" width="7.5" style="1480" customWidth="1"/>
    <col min="11013" max="11013" width="4" style="1480" customWidth="1"/>
    <col min="11014" max="11014" width="7.5" style="1480" customWidth="1"/>
    <col min="11015" max="11015" width="4" style="1480" customWidth="1"/>
    <col min="11016" max="11016" width="9.75" style="1480" customWidth="1"/>
    <col min="11017" max="11017" width="4" style="1480" customWidth="1"/>
    <col min="11018" max="11018" width="2.75" style="1480" customWidth="1"/>
    <col min="11019" max="11019" width="3.375" style="1480" customWidth="1"/>
    <col min="11020" max="11020" width="2.25" style="1480" customWidth="1"/>
    <col min="11021" max="11264" width="8.125" style="1480"/>
    <col min="11265" max="11265" width="21.75" style="1480" customWidth="1"/>
    <col min="11266" max="11266" width="3.625" style="1480" customWidth="1"/>
    <col min="11267" max="11267" width="13.75" style="1480" customWidth="1"/>
    <col min="11268" max="11268" width="7.5" style="1480" customWidth="1"/>
    <col min="11269" max="11269" width="4" style="1480" customWidth="1"/>
    <col min="11270" max="11270" width="7.5" style="1480" customWidth="1"/>
    <col min="11271" max="11271" width="4" style="1480" customWidth="1"/>
    <col min="11272" max="11272" width="9.75" style="1480" customWidth="1"/>
    <col min="11273" max="11273" width="4" style="1480" customWidth="1"/>
    <col min="11274" max="11274" width="2.75" style="1480" customWidth="1"/>
    <col min="11275" max="11275" width="3.375" style="1480" customWidth="1"/>
    <col min="11276" max="11276" width="2.25" style="1480" customWidth="1"/>
    <col min="11277" max="11520" width="8.125" style="1480"/>
    <col min="11521" max="11521" width="21.75" style="1480" customWidth="1"/>
    <col min="11522" max="11522" width="3.625" style="1480" customWidth="1"/>
    <col min="11523" max="11523" width="13.75" style="1480" customWidth="1"/>
    <col min="11524" max="11524" width="7.5" style="1480" customWidth="1"/>
    <col min="11525" max="11525" width="4" style="1480" customWidth="1"/>
    <col min="11526" max="11526" width="7.5" style="1480" customWidth="1"/>
    <col min="11527" max="11527" width="4" style="1480" customWidth="1"/>
    <col min="11528" max="11528" width="9.75" style="1480" customWidth="1"/>
    <col min="11529" max="11529" width="4" style="1480" customWidth="1"/>
    <col min="11530" max="11530" width="2.75" style="1480" customWidth="1"/>
    <col min="11531" max="11531" width="3.375" style="1480" customWidth="1"/>
    <col min="11532" max="11532" width="2.25" style="1480" customWidth="1"/>
    <col min="11533" max="11776" width="8.125" style="1480"/>
    <col min="11777" max="11777" width="21.75" style="1480" customWidth="1"/>
    <col min="11778" max="11778" width="3.625" style="1480" customWidth="1"/>
    <col min="11779" max="11779" width="13.75" style="1480" customWidth="1"/>
    <col min="11780" max="11780" width="7.5" style="1480" customWidth="1"/>
    <col min="11781" max="11781" width="4" style="1480" customWidth="1"/>
    <col min="11782" max="11782" width="7.5" style="1480" customWidth="1"/>
    <col min="11783" max="11783" width="4" style="1480" customWidth="1"/>
    <col min="11784" max="11784" width="9.75" style="1480" customWidth="1"/>
    <col min="11785" max="11785" width="4" style="1480" customWidth="1"/>
    <col min="11786" max="11786" width="2.75" style="1480" customWidth="1"/>
    <col min="11787" max="11787" width="3.375" style="1480" customWidth="1"/>
    <col min="11788" max="11788" width="2.25" style="1480" customWidth="1"/>
    <col min="11789" max="12032" width="8.125" style="1480"/>
    <col min="12033" max="12033" width="21.75" style="1480" customWidth="1"/>
    <col min="12034" max="12034" width="3.625" style="1480" customWidth="1"/>
    <col min="12035" max="12035" width="13.75" style="1480" customWidth="1"/>
    <col min="12036" max="12036" width="7.5" style="1480" customWidth="1"/>
    <col min="12037" max="12037" width="4" style="1480" customWidth="1"/>
    <col min="12038" max="12038" width="7.5" style="1480" customWidth="1"/>
    <col min="12039" max="12039" width="4" style="1480" customWidth="1"/>
    <col min="12040" max="12040" width="9.75" style="1480" customWidth="1"/>
    <col min="12041" max="12041" width="4" style="1480" customWidth="1"/>
    <col min="12042" max="12042" width="2.75" style="1480" customWidth="1"/>
    <col min="12043" max="12043" width="3.375" style="1480" customWidth="1"/>
    <col min="12044" max="12044" width="2.25" style="1480" customWidth="1"/>
    <col min="12045" max="12288" width="8.125" style="1480"/>
    <col min="12289" max="12289" width="21.75" style="1480" customWidth="1"/>
    <col min="12290" max="12290" width="3.625" style="1480" customWidth="1"/>
    <col min="12291" max="12291" width="13.75" style="1480" customWidth="1"/>
    <col min="12292" max="12292" width="7.5" style="1480" customWidth="1"/>
    <col min="12293" max="12293" width="4" style="1480" customWidth="1"/>
    <col min="12294" max="12294" width="7.5" style="1480" customWidth="1"/>
    <col min="12295" max="12295" width="4" style="1480" customWidth="1"/>
    <col min="12296" max="12296" width="9.75" style="1480" customWidth="1"/>
    <col min="12297" max="12297" width="4" style="1480" customWidth="1"/>
    <col min="12298" max="12298" width="2.75" style="1480" customWidth="1"/>
    <col min="12299" max="12299" width="3.375" style="1480" customWidth="1"/>
    <col min="12300" max="12300" width="2.25" style="1480" customWidth="1"/>
    <col min="12301" max="12544" width="8.125" style="1480"/>
    <col min="12545" max="12545" width="21.75" style="1480" customWidth="1"/>
    <col min="12546" max="12546" width="3.625" style="1480" customWidth="1"/>
    <col min="12547" max="12547" width="13.75" style="1480" customWidth="1"/>
    <col min="12548" max="12548" width="7.5" style="1480" customWidth="1"/>
    <col min="12549" max="12549" width="4" style="1480" customWidth="1"/>
    <col min="12550" max="12550" width="7.5" style="1480" customWidth="1"/>
    <col min="12551" max="12551" width="4" style="1480" customWidth="1"/>
    <col min="12552" max="12552" width="9.75" style="1480" customWidth="1"/>
    <col min="12553" max="12553" width="4" style="1480" customWidth="1"/>
    <col min="12554" max="12554" width="2.75" style="1480" customWidth="1"/>
    <col min="12555" max="12555" width="3.375" style="1480" customWidth="1"/>
    <col min="12556" max="12556" width="2.25" style="1480" customWidth="1"/>
    <col min="12557" max="12800" width="8.125" style="1480"/>
    <col min="12801" max="12801" width="21.75" style="1480" customWidth="1"/>
    <col min="12802" max="12802" width="3.625" style="1480" customWidth="1"/>
    <col min="12803" max="12803" width="13.75" style="1480" customWidth="1"/>
    <col min="12804" max="12804" width="7.5" style="1480" customWidth="1"/>
    <col min="12805" max="12805" width="4" style="1480" customWidth="1"/>
    <col min="12806" max="12806" width="7.5" style="1480" customWidth="1"/>
    <col min="12807" max="12807" width="4" style="1480" customWidth="1"/>
    <col min="12808" max="12808" width="9.75" style="1480" customWidth="1"/>
    <col min="12809" max="12809" width="4" style="1480" customWidth="1"/>
    <col min="12810" max="12810" width="2.75" style="1480" customWidth="1"/>
    <col min="12811" max="12811" width="3.375" style="1480" customWidth="1"/>
    <col min="12812" max="12812" width="2.25" style="1480" customWidth="1"/>
    <col min="12813" max="13056" width="8.125" style="1480"/>
    <col min="13057" max="13057" width="21.75" style="1480" customWidth="1"/>
    <col min="13058" max="13058" width="3.625" style="1480" customWidth="1"/>
    <col min="13059" max="13059" width="13.75" style="1480" customWidth="1"/>
    <col min="13060" max="13060" width="7.5" style="1480" customWidth="1"/>
    <col min="13061" max="13061" width="4" style="1480" customWidth="1"/>
    <col min="13062" max="13062" width="7.5" style="1480" customWidth="1"/>
    <col min="13063" max="13063" width="4" style="1480" customWidth="1"/>
    <col min="13064" max="13064" width="9.75" style="1480" customWidth="1"/>
    <col min="13065" max="13065" width="4" style="1480" customWidth="1"/>
    <col min="13066" max="13066" width="2.75" style="1480" customWidth="1"/>
    <col min="13067" max="13067" width="3.375" style="1480" customWidth="1"/>
    <col min="13068" max="13068" width="2.25" style="1480" customWidth="1"/>
    <col min="13069" max="13312" width="8.125" style="1480"/>
    <col min="13313" max="13313" width="21.75" style="1480" customWidth="1"/>
    <col min="13314" max="13314" width="3.625" style="1480" customWidth="1"/>
    <col min="13315" max="13315" width="13.75" style="1480" customWidth="1"/>
    <col min="13316" max="13316" width="7.5" style="1480" customWidth="1"/>
    <col min="13317" max="13317" width="4" style="1480" customWidth="1"/>
    <col min="13318" max="13318" width="7.5" style="1480" customWidth="1"/>
    <col min="13319" max="13319" width="4" style="1480" customWidth="1"/>
    <col min="13320" max="13320" width="9.75" style="1480" customWidth="1"/>
    <col min="13321" max="13321" width="4" style="1480" customWidth="1"/>
    <col min="13322" max="13322" width="2.75" style="1480" customWidth="1"/>
    <col min="13323" max="13323" width="3.375" style="1480" customWidth="1"/>
    <col min="13324" max="13324" width="2.25" style="1480" customWidth="1"/>
    <col min="13325" max="13568" width="8.125" style="1480"/>
    <col min="13569" max="13569" width="21.75" style="1480" customWidth="1"/>
    <col min="13570" max="13570" width="3.625" style="1480" customWidth="1"/>
    <col min="13571" max="13571" width="13.75" style="1480" customWidth="1"/>
    <col min="13572" max="13572" width="7.5" style="1480" customWidth="1"/>
    <col min="13573" max="13573" width="4" style="1480" customWidth="1"/>
    <col min="13574" max="13574" width="7.5" style="1480" customWidth="1"/>
    <col min="13575" max="13575" width="4" style="1480" customWidth="1"/>
    <col min="13576" max="13576" width="9.75" style="1480" customWidth="1"/>
    <col min="13577" max="13577" width="4" style="1480" customWidth="1"/>
    <col min="13578" max="13578" width="2.75" style="1480" customWidth="1"/>
    <col min="13579" max="13579" width="3.375" style="1480" customWidth="1"/>
    <col min="13580" max="13580" width="2.25" style="1480" customWidth="1"/>
    <col min="13581" max="13824" width="8.125" style="1480"/>
    <col min="13825" max="13825" width="21.75" style="1480" customWidth="1"/>
    <col min="13826" max="13826" width="3.625" style="1480" customWidth="1"/>
    <col min="13827" max="13827" width="13.75" style="1480" customWidth="1"/>
    <col min="13828" max="13828" width="7.5" style="1480" customWidth="1"/>
    <col min="13829" max="13829" width="4" style="1480" customWidth="1"/>
    <col min="13830" max="13830" width="7.5" style="1480" customWidth="1"/>
    <col min="13831" max="13831" width="4" style="1480" customWidth="1"/>
    <col min="13832" max="13832" width="9.75" style="1480" customWidth="1"/>
    <col min="13833" max="13833" width="4" style="1480" customWidth="1"/>
    <col min="13834" max="13834" width="2.75" style="1480" customWidth="1"/>
    <col min="13835" max="13835" width="3.375" style="1480" customWidth="1"/>
    <col min="13836" max="13836" width="2.25" style="1480" customWidth="1"/>
    <col min="13837" max="14080" width="8.125" style="1480"/>
    <col min="14081" max="14081" width="21.75" style="1480" customWidth="1"/>
    <col min="14082" max="14082" width="3.625" style="1480" customWidth="1"/>
    <col min="14083" max="14083" width="13.75" style="1480" customWidth="1"/>
    <col min="14084" max="14084" width="7.5" style="1480" customWidth="1"/>
    <col min="14085" max="14085" width="4" style="1480" customWidth="1"/>
    <col min="14086" max="14086" width="7.5" style="1480" customWidth="1"/>
    <col min="14087" max="14087" width="4" style="1480" customWidth="1"/>
    <col min="14088" max="14088" width="9.75" style="1480" customWidth="1"/>
    <col min="14089" max="14089" width="4" style="1480" customWidth="1"/>
    <col min="14090" max="14090" width="2.75" style="1480" customWidth="1"/>
    <col min="14091" max="14091" width="3.375" style="1480" customWidth="1"/>
    <col min="14092" max="14092" width="2.25" style="1480" customWidth="1"/>
    <col min="14093" max="14336" width="8.125" style="1480"/>
    <col min="14337" max="14337" width="21.75" style="1480" customWidth="1"/>
    <col min="14338" max="14338" width="3.625" style="1480" customWidth="1"/>
    <col min="14339" max="14339" width="13.75" style="1480" customWidth="1"/>
    <col min="14340" max="14340" width="7.5" style="1480" customWidth="1"/>
    <col min="14341" max="14341" width="4" style="1480" customWidth="1"/>
    <col min="14342" max="14342" width="7.5" style="1480" customWidth="1"/>
    <col min="14343" max="14343" width="4" style="1480" customWidth="1"/>
    <col min="14344" max="14344" width="9.75" style="1480" customWidth="1"/>
    <col min="14345" max="14345" width="4" style="1480" customWidth="1"/>
    <col min="14346" max="14346" width="2.75" style="1480" customWidth="1"/>
    <col min="14347" max="14347" width="3.375" style="1480" customWidth="1"/>
    <col min="14348" max="14348" width="2.25" style="1480" customWidth="1"/>
    <col min="14349" max="14592" width="8.125" style="1480"/>
    <col min="14593" max="14593" width="21.75" style="1480" customWidth="1"/>
    <col min="14594" max="14594" width="3.625" style="1480" customWidth="1"/>
    <col min="14595" max="14595" width="13.75" style="1480" customWidth="1"/>
    <col min="14596" max="14596" width="7.5" style="1480" customWidth="1"/>
    <col min="14597" max="14597" width="4" style="1480" customWidth="1"/>
    <col min="14598" max="14598" width="7.5" style="1480" customWidth="1"/>
    <col min="14599" max="14599" width="4" style="1480" customWidth="1"/>
    <col min="14600" max="14600" width="9.75" style="1480" customWidth="1"/>
    <col min="14601" max="14601" width="4" style="1480" customWidth="1"/>
    <col min="14602" max="14602" width="2.75" style="1480" customWidth="1"/>
    <col min="14603" max="14603" width="3.375" style="1480" customWidth="1"/>
    <col min="14604" max="14604" width="2.25" style="1480" customWidth="1"/>
    <col min="14605" max="14848" width="8.125" style="1480"/>
    <col min="14849" max="14849" width="21.75" style="1480" customWidth="1"/>
    <col min="14850" max="14850" width="3.625" style="1480" customWidth="1"/>
    <col min="14851" max="14851" width="13.75" style="1480" customWidth="1"/>
    <col min="14852" max="14852" width="7.5" style="1480" customWidth="1"/>
    <col min="14853" max="14853" width="4" style="1480" customWidth="1"/>
    <col min="14854" max="14854" width="7.5" style="1480" customWidth="1"/>
    <col min="14855" max="14855" width="4" style="1480" customWidth="1"/>
    <col min="14856" max="14856" width="9.75" style="1480" customWidth="1"/>
    <col min="14857" max="14857" width="4" style="1480" customWidth="1"/>
    <col min="14858" max="14858" width="2.75" style="1480" customWidth="1"/>
    <col min="14859" max="14859" width="3.375" style="1480" customWidth="1"/>
    <col min="14860" max="14860" width="2.25" style="1480" customWidth="1"/>
    <col min="14861" max="15104" width="8.125" style="1480"/>
    <col min="15105" max="15105" width="21.75" style="1480" customWidth="1"/>
    <col min="15106" max="15106" width="3.625" style="1480" customWidth="1"/>
    <col min="15107" max="15107" width="13.75" style="1480" customWidth="1"/>
    <col min="15108" max="15108" width="7.5" style="1480" customWidth="1"/>
    <col min="15109" max="15109" width="4" style="1480" customWidth="1"/>
    <col min="15110" max="15110" width="7.5" style="1480" customWidth="1"/>
    <col min="15111" max="15111" width="4" style="1480" customWidth="1"/>
    <col min="15112" max="15112" width="9.75" style="1480" customWidth="1"/>
    <col min="15113" max="15113" width="4" style="1480" customWidth="1"/>
    <col min="15114" max="15114" width="2.75" style="1480" customWidth="1"/>
    <col min="15115" max="15115" width="3.375" style="1480" customWidth="1"/>
    <col min="15116" max="15116" width="2.25" style="1480" customWidth="1"/>
    <col min="15117" max="15360" width="8.125" style="1480"/>
    <col min="15361" max="15361" width="21.75" style="1480" customWidth="1"/>
    <col min="15362" max="15362" width="3.625" style="1480" customWidth="1"/>
    <col min="15363" max="15363" width="13.75" style="1480" customWidth="1"/>
    <col min="15364" max="15364" width="7.5" style="1480" customWidth="1"/>
    <col min="15365" max="15365" width="4" style="1480" customWidth="1"/>
    <col min="15366" max="15366" width="7.5" style="1480" customWidth="1"/>
    <col min="15367" max="15367" width="4" style="1480" customWidth="1"/>
    <col min="15368" max="15368" width="9.75" style="1480" customWidth="1"/>
    <col min="15369" max="15369" width="4" style="1480" customWidth="1"/>
    <col min="15370" max="15370" width="2.75" style="1480" customWidth="1"/>
    <col min="15371" max="15371" width="3.375" style="1480" customWidth="1"/>
    <col min="15372" max="15372" width="2.25" style="1480" customWidth="1"/>
    <col min="15373" max="15616" width="8.125" style="1480"/>
    <col min="15617" max="15617" width="21.75" style="1480" customWidth="1"/>
    <col min="15618" max="15618" width="3.625" style="1480" customWidth="1"/>
    <col min="15619" max="15619" width="13.75" style="1480" customWidth="1"/>
    <col min="15620" max="15620" width="7.5" style="1480" customWidth="1"/>
    <col min="15621" max="15621" width="4" style="1480" customWidth="1"/>
    <col min="15622" max="15622" width="7.5" style="1480" customWidth="1"/>
    <col min="15623" max="15623" width="4" style="1480" customWidth="1"/>
    <col min="15624" max="15624" width="9.75" style="1480" customWidth="1"/>
    <col min="15625" max="15625" width="4" style="1480" customWidth="1"/>
    <col min="15626" max="15626" width="2.75" style="1480" customWidth="1"/>
    <col min="15627" max="15627" width="3.375" style="1480" customWidth="1"/>
    <col min="15628" max="15628" width="2.25" style="1480" customWidth="1"/>
    <col min="15629" max="15872" width="8.125" style="1480"/>
    <col min="15873" max="15873" width="21.75" style="1480" customWidth="1"/>
    <col min="15874" max="15874" width="3.625" style="1480" customWidth="1"/>
    <col min="15875" max="15875" width="13.75" style="1480" customWidth="1"/>
    <col min="15876" max="15876" width="7.5" style="1480" customWidth="1"/>
    <col min="15877" max="15877" width="4" style="1480" customWidth="1"/>
    <col min="15878" max="15878" width="7.5" style="1480" customWidth="1"/>
    <col min="15879" max="15879" width="4" style="1480" customWidth="1"/>
    <col min="15880" max="15880" width="9.75" style="1480" customWidth="1"/>
    <col min="15881" max="15881" width="4" style="1480" customWidth="1"/>
    <col min="15882" max="15882" width="2.75" style="1480" customWidth="1"/>
    <col min="15883" max="15883" width="3.375" style="1480" customWidth="1"/>
    <col min="15884" max="15884" width="2.25" style="1480" customWidth="1"/>
    <col min="15885" max="16128" width="8.125" style="1480"/>
    <col min="16129" max="16129" width="21.75" style="1480" customWidth="1"/>
    <col min="16130" max="16130" width="3.625" style="1480" customWidth="1"/>
    <col min="16131" max="16131" width="13.75" style="1480" customWidth="1"/>
    <col min="16132" max="16132" width="7.5" style="1480" customWidth="1"/>
    <col min="16133" max="16133" width="4" style="1480" customWidth="1"/>
    <col min="16134" max="16134" width="7.5" style="1480" customWidth="1"/>
    <col min="16135" max="16135" width="4" style="1480" customWidth="1"/>
    <col min="16136" max="16136" width="9.75" style="1480" customWidth="1"/>
    <col min="16137" max="16137" width="4" style="1480" customWidth="1"/>
    <col min="16138" max="16138" width="2.75" style="1480" customWidth="1"/>
    <col min="16139" max="16139" width="3.375" style="1480" customWidth="1"/>
    <col min="16140" max="16140" width="2.25" style="1480" customWidth="1"/>
    <col min="16141" max="16384" width="8.125" style="1480"/>
  </cols>
  <sheetData>
    <row r="1" spans="1:13" ht="20.100000000000001" customHeight="1">
      <c r="A1" s="2018"/>
      <c r="B1" s="2018"/>
      <c r="C1" s="2018"/>
      <c r="D1" s="2018"/>
      <c r="E1" s="2018"/>
      <c r="F1" s="2018"/>
      <c r="G1" s="2018"/>
      <c r="H1" s="2047"/>
      <c r="I1" s="2051"/>
      <c r="J1" s="2051"/>
      <c r="K1" s="2018"/>
    </row>
    <row r="2" spans="1:13" ht="20.100000000000001" customHeight="1">
      <c r="A2" s="2018"/>
      <c r="B2" s="2018"/>
      <c r="C2" s="2018"/>
      <c r="D2" s="2018"/>
      <c r="E2" s="2018"/>
      <c r="F2" s="2018"/>
      <c r="G2" s="2018"/>
      <c r="H2" s="2047" t="s">
        <v>495</v>
      </c>
      <c r="I2" s="2047"/>
      <c r="J2" s="2047"/>
      <c r="K2" s="2062"/>
    </row>
    <row r="3" spans="1:13" ht="20.100000000000001" customHeight="1">
      <c r="A3" s="2018"/>
      <c r="B3" s="2018"/>
      <c r="C3" s="2018"/>
      <c r="D3" s="2018"/>
      <c r="E3" s="2018"/>
      <c r="F3" s="2018"/>
      <c r="G3" s="2018"/>
      <c r="H3" s="2047"/>
      <c r="I3" s="2047"/>
      <c r="J3" s="2047"/>
      <c r="K3" s="2018"/>
    </row>
    <row r="4" spans="1:13" ht="20.100000000000001" customHeight="1">
      <c r="A4" s="2019" t="s">
        <v>1293</v>
      </c>
      <c r="B4" s="2019"/>
      <c r="C4" s="2019"/>
      <c r="D4" s="2019"/>
      <c r="E4" s="2019"/>
      <c r="F4" s="2019"/>
      <c r="G4" s="2019"/>
      <c r="H4" s="2019"/>
      <c r="I4" s="2019"/>
      <c r="J4" s="2019"/>
      <c r="K4" s="2018"/>
    </row>
    <row r="5" spans="1:13" ht="20.100000000000001" customHeight="1">
      <c r="A5" s="2020"/>
      <c r="B5" s="2020"/>
      <c r="C5" s="2020"/>
      <c r="D5" s="2020"/>
      <c r="E5" s="2020"/>
      <c r="F5" s="2020"/>
      <c r="G5" s="2020"/>
      <c r="H5" s="2020"/>
      <c r="I5" s="2020"/>
      <c r="J5" s="2020"/>
      <c r="K5" s="2018"/>
    </row>
    <row r="6" spans="1:13" ht="39.950000000000003" customHeight="1">
      <c r="A6" s="2021" t="s">
        <v>489</v>
      </c>
      <c r="B6" s="2028"/>
      <c r="C6" s="2035"/>
      <c r="D6" s="2035"/>
      <c r="E6" s="2035"/>
      <c r="F6" s="2035"/>
      <c r="G6" s="2035"/>
      <c r="H6" s="2035"/>
      <c r="I6" s="2035"/>
      <c r="J6" s="2054"/>
      <c r="K6" s="2018"/>
    </row>
    <row r="7" spans="1:13" ht="39.950000000000003" customHeight="1">
      <c r="A7" s="2022" t="s">
        <v>485</v>
      </c>
      <c r="B7" s="2029" t="s">
        <v>150</v>
      </c>
      <c r="C7" s="2036"/>
      <c r="D7" s="2036"/>
      <c r="E7" s="2036"/>
      <c r="F7" s="2036"/>
      <c r="G7" s="2036"/>
      <c r="H7" s="2036"/>
      <c r="I7" s="2036"/>
      <c r="J7" s="2043"/>
      <c r="K7" s="2018"/>
    </row>
    <row r="8" spans="1:13" ht="19.5" customHeight="1">
      <c r="A8" s="2023" t="s">
        <v>1292</v>
      </c>
      <c r="B8" s="2030"/>
      <c r="C8" s="2037"/>
      <c r="D8" s="2037"/>
      <c r="E8" s="2037"/>
      <c r="F8" s="2037"/>
      <c r="G8" s="2037"/>
      <c r="H8" s="2037"/>
      <c r="I8" s="2037"/>
      <c r="J8" s="2055"/>
      <c r="K8" s="2018"/>
    </row>
    <row r="9" spans="1:13" ht="33" customHeight="1">
      <c r="A9" s="2024"/>
      <c r="B9" s="2024"/>
      <c r="C9" s="2038"/>
      <c r="D9" s="2029" t="s">
        <v>112</v>
      </c>
      <c r="E9" s="2043"/>
      <c r="F9" s="2029" t="s">
        <v>105</v>
      </c>
      <c r="G9" s="2043"/>
      <c r="H9" s="2029" t="s">
        <v>543</v>
      </c>
      <c r="I9" s="2043"/>
      <c r="J9" s="2056"/>
      <c r="K9" s="2018"/>
    </row>
    <row r="10" spans="1:13" ht="33" customHeight="1">
      <c r="A10" s="2024"/>
      <c r="B10" s="2024"/>
      <c r="C10" s="2038" t="s">
        <v>664</v>
      </c>
      <c r="D10" s="2029"/>
      <c r="E10" s="2044" t="s">
        <v>1291</v>
      </c>
      <c r="F10" s="2045"/>
      <c r="G10" s="2044" t="s">
        <v>1291</v>
      </c>
      <c r="H10" s="2048">
        <f>D10+F10</f>
        <v>0</v>
      </c>
      <c r="I10" s="2052" t="s">
        <v>1291</v>
      </c>
      <c r="J10" s="2056"/>
      <c r="K10" s="2018"/>
      <c r="M10" s="2064"/>
    </row>
    <row r="11" spans="1:13" ht="33" customHeight="1">
      <c r="A11" s="2024"/>
      <c r="B11" s="2031"/>
      <c r="C11" s="2039" t="s">
        <v>1025</v>
      </c>
      <c r="D11" s="2042"/>
      <c r="E11" s="2044" t="s">
        <v>1291</v>
      </c>
      <c r="F11" s="2045"/>
      <c r="G11" s="2046" t="s">
        <v>1291</v>
      </c>
      <c r="H11" s="2049">
        <f>D11+F11</f>
        <v>0</v>
      </c>
      <c r="I11" s="2053" t="s">
        <v>1291</v>
      </c>
      <c r="J11" s="2057"/>
      <c r="K11" s="2018"/>
    </row>
    <row r="12" spans="1:13" ht="19.5" customHeight="1">
      <c r="A12" s="2025"/>
      <c r="B12" s="2032"/>
      <c r="C12" s="2037"/>
      <c r="D12" s="2037"/>
      <c r="E12" s="2037"/>
      <c r="F12" s="2037"/>
      <c r="G12" s="2037"/>
      <c r="H12" s="2050"/>
      <c r="I12" s="2050"/>
      <c r="J12" s="2058"/>
      <c r="K12" s="2018"/>
    </row>
    <row r="13" spans="1:13" ht="17.25" customHeight="1">
      <c r="A13" s="2023" t="s">
        <v>1188</v>
      </c>
      <c r="B13" s="2030"/>
      <c r="C13" s="2040"/>
      <c r="D13" s="2040"/>
      <c r="E13" s="2040"/>
      <c r="F13" s="2040"/>
      <c r="G13" s="2040"/>
      <c r="H13" s="2040"/>
      <c r="I13" s="2040"/>
      <c r="J13" s="2059"/>
      <c r="K13" s="2018"/>
    </row>
    <row r="14" spans="1:13" ht="42" customHeight="1">
      <c r="A14" s="2024"/>
      <c r="B14" s="2033" t="s">
        <v>1289</v>
      </c>
      <c r="C14" s="2018" t="s">
        <v>160</v>
      </c>
      <c r="D14" s="2018"/>
      <c r="E14" s="2018"/>
      <c r="F14" s="2018"/>
      <c r="G14" s="2029"/>
      <c r="H14" s="2043"/>
      <c r="I14" s="2018" t="s">
        <v>101</v>
      </c>
      <c r="J14" s="2060"/>
      <c r="K14" s="2018"/>
    </row>
    <row r="15" spans="1:13" ht="17.25" customHeight="1">
      <c r="A15" s="2025"/>
      <c r="B15" s="2034"/>
      <c r="C15" s="2041"/>
      <c r="D15" s="2041"/>
      <c r="E15" s="2041"/>
      <c r="F15" s="2041"/>
      <c r="G15" s="2041"/>
      <c r="H15" s="2041"/>
      <c r="I15" s="2041"/>
      <c r="J15" s="2061"/>
      <c r="K15" s="2018"/>
    </row>
    <row r="16" spans="1:13">
      <c r="A16" s="2026"/>
      <c r="B16" s="2026"/>
      <c r="C16" s="2026"/>
      <c r="D16" s="2026"/>
      <c r="E16" s="2026"/>
      <c r="F16" s="2026"/>
      <c r="G16" s="2026"/>
      <c r="H16" s="2026"/>
      <c r="I16" s="2026"/>
      <c r="J16" s="2026"/>
      <c r="K16" s="2018"/>
    </row>
    <row r="17" spans="1:12" ht="27.75" customHeight="1">
      <c r="A17" s="2027" t="s">
        <v>1287</v>
      </c>
      <c r="B17" s="2027"/>
      <c r="C17" s="2027"/>
      <c r="D17" s="2027"/>
      <c r="E17" s="2027"/>
      <c r="F17" s="2027"/>
      <c r="G17" s="2027"/>
      <c r="H17" s="2027"/>
      <c r="I17" s="2027"/>
      <c r="J17" s="2027"/>
      <c r="K17" s="2063"/>
      <c r="L17" s="1183"/>
    </row>
    <row r="18" spans="1:12" ht="7.5" customHeight="1">
      <c r="A18" s="2027"/>
      <c r="B18" s="2027"/>
      <c r="C18" s="2027"/>
      <c r="D18" s="2027"/>
      <c r="E18" s="2027"/>
      <c r="F18" s="2027"/>
      <c r="G18" s="2027"/>
      <c r="H18" s="2027"/>
      <c r="I18" s="2027"/>
      <c r="J18" s="2027"/>
      <c r="K18" s="2018"/>
    </row>
    <row r="19" spans="1:12">
      <c r="A19" s="1183"/>
    </row>
  </sheetData>
  <mergeCells count="12">
    <mergeCell ref="H2:J2"/>
    <mergeCell ref="A4:J4"/>
    <mergeCell ref="B6:J6"/>
    <mergeCell ref="B7:J7"/>
    <mergeCell ref="D9:E9"/>
    <mergeCell ref="F9:G9"/>
    <mergeCell ref="H9:I9"/>
    <mergeCell ref="G14:H14"/>
    <mergeCell ref="A17:J17"/>
    <mergeCell ref="A18:J18"/>
    <mergeCell ref="A8:A12"/>
    <mergeCell ref="A13:A15"/>
  </mergeCells>
  <phoneticPr fontId="6"/>
  <printOptions horizontalCentered="1"/>
  <pageMargins left="0.78740157480314965" right="0" top="0" bottom="0" header="0" footer="0"/>
  <pageSetup paperSize="9" fitToWidth="1" fitToHeight="1" orientation="portrait" usePrinterDefaults="1" r:id="rId1"/>
  <headerFooter alignWithMargins="0"/>
  <rowBreaks count="1" manualBreakCount="1">
    <brk id="42" max="16383" man="1"/>
  </rowBreaks>
  <colBreaks count="1" manualBreakCount="1">
    <brk id="17" max="1048575" man="1"/>
  </col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sheetPr>
    <pageSetUpPr fitToPage="1"/>
  </sheetPr>
  <dimension ref="A1:Y43"/>
  <sheetViews>
    <sheetView view="pageBreakPreview" zoomScale="85" zoomScaleNormal="86" zoomScaleSheetLayoutView="85" workbookViewId="0"/>
  </sheetViews>
  <sheetFormatPr defaultRowHeight="13.5"/>
  <cols>
    <col min="1" max="1" width="2.5" style="136" customWidth="1"/>
    <col min="2" max="2" width="18.25" style="136" customWidth="1"/>
    <col min="3" max="3" width="17.25" style="136" customWidth="1"/>
    <col min="4" max="4" width="18" style="136" customWidth="1"/>
    <col min="5" max="5" width="29.5" style="136" customWidth="1"/>
    <col min="6" max="6" width="5.125" style="136" customWidth="1"/>
    <col min="7" max="7" width="8.75" style="136" customWidth="1"/>
    <col min="8" max="8" width="16.375" style="136" customWidth="1"/>
    <col min="9" max="10" width="16.125" style="136" customWidth="1"/>
    <col min="11" max="11" width="2.125" style="136" customWidth="1"/>
    <col min="12" max="260" width="9" style="136" customWidth="1"/>
    <col min="261" max="261" width="20.125" style="136" customWidth="1"/>
    <col min="262" max="262" width="18.875" style="136" customWidth="1"/>
    <col min="263" max="263" width="8.875" style="136" customWidth="1"/>
    <col min="264" max="264" width="18.875" style="136" customWidth="1"/>
    <col min="265" max="265" width="12.625" style="136" customWidth="1"/>
    <col min="266" max="266" width="22.875" style="136" customWidth="1"/>
    <col min="267" max="516" width="9" style="136" customWidth="1"/>
    <col min="517" max="517" width="20.125" style="136" customWidth="1"/>
    <col min="518" max="518" width="18.875" style="136" customWidth="1"/>
    <col min="519" max="519" width="8.875" style="136" customWidth="1"/>
    <col min="520" max="520" width="18.875" style="136" customWidth="1"/>
    <col min="521" max="521" width="12.625" style="136" customWidth="1"/>
    <col min="522" max="522" width="22.875" style="136" customWidth="1"/>
    <col min="523" max="772" width="9" style="136" customWidth="1"/>
    <col min="773" max="773" width="20.125" style="136" customWidth="1"/>
    <col min="774" max="774" width="18.875" style="136" customWidth="1"/>
    <col min="775" max="775" width="8.875" style="136" customWidth="1"/>
    <col min="776" max="776" width="18.875" style="136" customWidth="1"/>
    <col min="777" max="777" width="12.625" style="136" customWidth="1"/>
    <col min="778" max="778" width="22.875" style="136" customWidth="1"/>
    <col min="779" max="1028" width="9" style="136" customWidth="1"/>
    <col min="1029" max="1029" width="20.125" style="136" customWidth="1"/>
    <col min="1030" max="1030" width="18.875" style="136" customWidth="1"/>
    <col min="1031" max="1031" width="8.875" style="136" customWidth="1"/>
    <col min="1032" max="1032" width="18.875" style="136" customWidth="1"/>
    <col min="1033" max="1033" width="12.625" style="136" customWidth="1"/>
    <col min="1034" max="1034" width="22.875" style="136" customWidth="1"/>
    <col min="1035" max="1284" width="9" style="136" customWidth="1"/>
    <col min="1285" max="1285" width="20.125" style="136" customWidth="1"/>
    <col min="1286" max="1286" width="18.875" style="136" customWidth="1"/>
    <col min="1287" max="1287" width="8.875" style="136" customWidth="1"/>
    <col min="1288" max="1288" width="18.875" style="136" customWidth="1"/>
    <col min="1289" max="1289" width="12.625" style="136" customWidth="1"/>
    <col min="1290" max="1290" width="22.875" style="136" customWidth="1"/>
    <col min="1291" max="1540" width="9" style="136" customWidth="1"/>
    <col min="1541" max="1541" width="20.125" style="136" customWidth="1"/>
    <col min="1542" max="1542" width="18.875" style="136" customWidth="1"/>
    <col min="1543" max="1543" width="8.875" style="136" customWidth="1"/>
    <col min="1544" max="1544" width="18.875" style="136" customWidth="1"/>
    <col min="1545" max="1545" width="12.625" style="136" customWidth="1"/>
    <col min="1546" max="1546" width="22.875" style="136" customWidth="1"/>
    <col min="1547" max="1796" width="9" style="136" customWidth="1"/>
    <col min="1797" max="1797" width="20.125" style="136" customWidth="1"/>
    <col min="1798" max="1798" width="18.875" style="136" customWidth="1"/>
    <col min="1799" max="1799" width="8.875" style="136" customWidth="1"/>
    <col min="1800" max="1800" width="18.875" style="136" customWidth="1"/>
    <col min="1801" max="1801" width="12.625" style="136" customWidth="1"/>
    <col min="1802" max="1802" width="22.875" style="136" customWidth="1"/>
    <col min="1803" max="2052" width="9" style="136" customWidth="1"/>
    <col min="2053" max="2053" width="20.125" style="136" customWidth="1"/>
    <col min="2054" max="2054" width="18.875" style="136" customWidth="1"/>
    <col min="2055" max="2055" width="8.875" style="136" customWidth="1"/>
    <col min="2056" max="2056" width="18.875" style="136" customWidth="1"/>
    <col min="2057" max="2057" width="12.625" style="136" customWidth="1"/>
    <col min="2058" max="2058" width="22.875" style="136" customWidth="1"/>
    <col min="2059" max="2308" width="9" style="136" customWidth="1"/>
    <col min="2309" max="2309" width="20.125" style="136" customWidth="1"/>
    <col min="2310" max="2310" width="18.875" style="136" customWidth="1"/>
    <col min="2311" max="2311" width="8.875" style="136" customWidth="1"/>
    <col min="2312" max="2312" width="18.875" style="136" customWidth="1"/>
    <col min="2313" max="2313" width="12.625" style="136" customWidth="1"/>
    <col min="2314" max="2314" width="22.875" style="136" customWidth="1"/>
    <col min="2315" max="2564" width="9" style="136" customWidth="1"/>
    <col min="2565" max="2565" width="20.125" style="136" customWidth="1"/>
    <col min="2566" max="2566" width="18.875" style="136" customWidth="1"/>
    <col min="2567" max="2567" width="8.875" style="136" customWidth="1"/>
    <col min="2568" max="2568" width="18.875" style="136" customWidth="1"/>
    <col min="2569" max="2569" width="12.625" style="136" customWidth="1"/>
    <col min="2570" max="2570" width="22.875" style="136" customWidth="1"/>
    <col min="2571" max="2820" width="9" style="136" customWidth="1"/>
    <col min="2821" max="2821" width="20.125" style="136" customWidth="1"/>
    <col min="2822" max="2822" width="18.875" style="136" customWidth="1"/>
    <col min="2823" max="2823" width="8.875" style="136" customWidth="1"/>
    <col min="2824" max="2824" width="18.875" style="136" customWidth="1"/>
    <col min="2825" max="2825" width="12.625" style="136" customWidth="1"/>
    <col min="2826" max="2826" width="22.875" style="136" customWidth="1"/>
    <col min="2827" max="3076" width="9" style="136" customWidth="1"/>
    <col min="3077" max="3077" width="20.125" style="136" customWidth="1"/>
    <col min="3078" max="3078" width="18.875" style="136" customWidth="1"/>
    <col min="3079" max="3079" width="8.875" style="136" customWidth="1"/>
    <col min="3080" max="3080" width="18.875" style="136" customWidth="1"/>
    <col min="3081" max="3081" width="12.625" style="136" customWidth="1"/>
    <col min="3082" max="3082" width="22.875" style="136" customWidth="1"/>
    <col min="3083" max="3332" width="9" style="136" customWidth="1"/>
    <col min="3333" max="3333" width="20.125" style="136" customWidth="1"/>
    <col min="3334" max="3334" width="18.875" style="136" customWidth="1"/>
    <col min="3335" max="3335" width="8.875" style="136" customWidth="1"/>
    <col min="3336" max="3336" width="18.875" style="136" customWidth="1"/>
    <col min="3337" max="3337" width="12.625" style="136" customWidth="1"/>
    <col min="3338" max="3338" width="22.875" style="136" customWidth="1"/>
    <col min="3339" max="3588" width="9" style="136" customWidth="1"/>
    <col min="3589" max="3589" width="20.125" style="136" customWidth="1"/>
    <col min="3590" max="3590" width="18.875" style="136" customWidth="1"/>
    <col min="3591" max="3591" width="8.875" style="136" customWidth="1"/>
    <col min="3592" max="3592" width="18.875" style="136" customWidth="1"/>
    <col min="3593" max="3593" width="12.625" style="136" customWidth="1"/>
    <col min="3594" max="3594" width="22.875" style="136" customWidth="1"/>
    <col min="3595" max="3844" width="9" style="136" customWidth="1"/>
    <col min="3845" max="3845" width="20.125" style="136" customWidth="1"/>
    <col min="3846" max="3846" width="18.875" style="136" customWidth="1"/>
    <col min="3847" max="3847" width="8.875" style="136" customWidth="1"/>
    <col min="3848" max="3848" width="18.875" style="136" customWidth="1"/>
    <col min="3849" max="3849" width="12.625" style="136" customWidth="1"/>
    <col min="3850" max="3850" width="22.875" style="136" customWidth="1"/>
    <col min="3851" max="4100" width="9" style="136" customWidth="1"/>
    <col min="4101" max="4101" width="20.125" style="136" customWidth="1"/>
    <col min="4102" max="4102" width="18.875" style="136" customWidth="1"/>
    <col min="4103" max="4103" width="8.875" style="136" customWidth="1"/>
    <col min="4104" max="4104" width="18.875" style="136" customWidth="1"/>
    <col min="4105" max="4105" width="12.625" style="136" customWidth="1"/>
    <col min="4106" max="4106" width="22.875" style="136" customWidth="1"/>
    <col min="4107" max="4356" width="9" style="136" customWidth="1"/>
    <col min="4357" max="4357" width="20.125" style="136" customWidth="1"/>
    <col min="4358" max="4358" width="18.875" style="136" customWidth="1"/>
    <col min="4359" max="4359" width="8.875" style="136" customWidth="1"/>
    <col min="4360" max="4360" width="18.875" style="136" customWidth="1"/>
    <col min="4361" max="4361" width="12.625" style="136" customWidth="1"/>
    <col min="4362" max="4362" width="22.875" style="136" customWidth="1"/>
    <col min="4363" max="4612" width="9" style="136" customWidth="1"/>
    <col min="4613" max="4613" width="20.125" style="136" customWidth="1"/>
    <col min="4614" max="4614" width="18.875" style="136" customWidth="1"/>
    <col min="4615" max="4615" width="8.875" style="136" customWidth="1"/>
    <col min="4616" max="4616" width="18.875" style="136" customWidth="1"/>
    <col min="4617" max="4617" width="12.625" style="136" customWidth="1"/>
    <col min="4618" max="4618" width="22.875" style="136" customWidth="1"/>
    <col min="4619" max="4868" width="9" style="136" customWidth="1"/>
    <col min="4869" max="4869" width="20.125" style="136" customWidth="1"/>
    <col min="4870" max="4870" width="18.875" style="136" customWidth="1"/>
    <col min="4871" max="4871" width="8.875" style="136" customWidth="1"/>
    <col min="4872" max="4872" width="18.875" style="136" customWidth="1"/>
    <col min="4873" max="4873" width="12.625" style="136" customWidth="1"/>
    <col min="4874" max="4874" width="22.875" style="136" customWidth="1"/>
    <col min="4875" max="5124" width="9" style="136" customWidth="1"/>
    <col min="5125" max="5125" width="20.125" style="136" customWidth="1"/>
    <col min="5126" max="5126" width="18.875" style="136" customWidth="1"/>
    <col min="5127" max="5127" width="8.875" style="136" customWidth="1"/>
    <col min="5128" max="5128" width="18.875" style="136" customWidth="1"/>
    <col min="5129" max="5129" width="12.625" style="136" customWidth="1"/>
    <col min="5130" max="5130" width="22.875" style="136" customWidth="1"/>
    <col min="5131" max="5380" width="9" style="136" customWidth="1"/>
    <col min="5381" max="5381" width="20.125" style="136" customWidth="1"/>
    <col min="5382" max="5382" width="18.875" style="136" customWidth="1"/>
    <col min="5383" max="5383" width="8.875" style="136" customWidth="1"/>
    <col min="5384" max="5384" width="18.875" style="136" customWidth="1"/>
    <col min="5385" max="5385" width="12.625" style="136" customWidth="1"/>
    <col min="5386" max="5386" width="22.875" style="136" customWidth="1"/>
    <col min="5387" max="5636" width="9" style="136" customWidth="1"/>
    <col min="5637" max="5637" width="20.125" style="136" customWidth="1"/>
    <col min="5638" max="5638" width="18.875" style="136" customWidth="1"/>
    <col min="5639" max="5639" width="8.875" style="136" customWidth="1"/>
    <col min="5640" max="5640" width="18.875" style="136" customWidth="1"/>
    <col min="5641" max="5641" width="12.625" style="136" customWidth="1"/>
    <col min="5642" max="5642" width="22.875" style="136" customWidth="1"/>
    <col min="5643" max="5892" width="9" style="136" customWidth="1"/>
    <col min="5893" max="5893" width="20.125" style="136" customWidth="1"/>
    <col min="5894" max="5894" width="18.875" style="136" customWidth="1"/>
    <col min="5895" max="5895" width="8.875" style="136" customWidth="1"/>
    <col min="5896" max="5896" width="18.875" style="136" customWidth="1"/>
    <col min="5897" max="5897" width="12.625" style="136" customWidth="1"/>
    <col min="5898" max="5898" width="22.875" style="136" customWidth="1"/>
    <col min="5899" max="6148" width="9" style="136" customWidth="1"/>
    <col min="6149" max="6149" width="20.125" style="136" customWidth="1"/>
    <col min="6150" max="6150" width="18.875" style="136" customWidth="1"/>
    <col min="6151" max="6151" width="8.875" style="136" customWidth="1"/>
    <col min="6152" max="6152" width="18.875" style="136" customWidth="1"/>
    <col min="6153" max="6153" width="12.625" style="136" customWidth="1"/>
    <col min="6154" max="6154" width="22.875" style="136" customWidth="1"/>
    <col min="6155" max="6404" width="9" style="136" customWidth="1"/>
    <col min="6405" max="6405" width="20.125" style="136" customWidth="1"/>
    <col min="6406" max="6406" width="18.875" style="136" customWidth="1"/>
    <col min="6407" max="6407" width="8.875" style="136" customWidth="1"/>
    <col min="6408" max="6408" width="18.875" style="136" customWidth="1"/>
    <col min="6409" max="6409" width="12.625" style="136" customWidth="1"/>
    <col min="6410" max="6410" width="22.875" style="136" customWidth="1"/>
    <col min="6411" max="6660" width="9" style="136" customWidth="1"/>
    <col min="6661" max="6661" width="20.125" style="136" customWidth="1"/>
    <col min="6662" max="6662" width="18.875" style="136" customWidth="1"/>
    <col min="6663" max="6663" width="8.875" style="136" customWidth="1"/>
    <col min="6664" max="6664" width="18.875" style="136" customWidth="1"/>
    <col min="6665" max="6665" width="12.625" style="136" customWidth="1"/>
    <col min="6666" max="6666" width="22.875" style="136" customWidth="1"/>
    <col min="6667" max="6916" width="9" style="136" customWidth="1"/>
    <col min="6917" max="6917" width="20.125" style="136" customWidth="1"/>
    <col min="6918" max="6918" width="18.875" style="136" customWidth="1"/>
    <col min="6919" max="6919" width="8.875" style="136" customWidth="1"/>
    <col min="6920" max="6920" width="18.875" style="136" customWidth="1"/>
    <col min="6921" max="6921" width="12.625" style="136" customWidth="1"/>
    <col min="6922" max="6922" width="22.875" style="136" customWidth="1"/>
    <col min="6923" max="7172" width="9" style="136" customWidth="1"/>
    <col min="7173" max="7173" width="20.125" style="136" customWidth="1"/>
    <col min="7174" max="7174" width="18.875" style="136" customWidth="1"/>
    <col min="7175" max="7175" width="8.875" style="136" customWidth="1"/>
    <col min="7176" max="7176" width="18.875" style="136" customWidth="1"/>
    <col min="7177" max="7177" width="12.625" style="136" customWidth="1"/>
    <col min="7178" max="7178" width="22.875" style="136" customWidth="1"/>
    <col min="7179" max="7428" width="9" style="136" customWidth="1"/>
    <col min="7429" max="7429" width="20.125" style="136" customWidth="1"/>
    <col min="7430" max="7430" width="18.875" style="136" customWidth="1"/>
    <col min="7431" max="7431" width="8.875" style="136" customWidth="1"/>
    <col min="7432" max="7432" width="18.875" style="136" customWidth="1"/>
    <col min="7433" max="7433" width="12.625" style="136" customWidth="1"/>
    <col min="7434" max="7434" width="22.875" style="136" customWidth="1"/>
    <col min="7435" max="7684" width="9" style="136" customWidth="1"/>
    <col min="7685" max="7685" width="20.125" style="136" customWidth="1"/>
    <col min="7686" max="7686" width="18.875" style="136" customWidth="1"/>
    <col min="7687" max="7687" width="8.875" style="136" customWidth="1"/>
    <col min="7688" max="7688" width="18.875" style="136" customWidth="1"/>
    <col min="7689" max="7689" width="12.625" style="136" customWidth="1"/>
    <col min="7690" max="7690" width="22.875" style="136" customWidth="1"/>
    <col min="7691" max="7940" width="9" style="136" customWidth="1"/>
    <col min="7941" max="7941" width="20.125" style="136" customWidth="1"/>
    <col min="7942" max="7942" width="18.875" style="136" customWidth="1"/>
    <col min="7943" max="7943" width="8.875" style="136" customWidth="1"/>
    <col min="7944" max="7944" width="18.875" style="136" customWidth="1"/>
    <col min="7945" max="7945" width="12.625" style="136" customWidth="1"/>
    <col min="7946" max="7946" width="22.875" style="136" customWidth="1"/>
    <col min="7947" max="8196" width="9" style="136" customWidth="1"/>
    <col min="8197" max="8197" width="20.125" style="136" customWidth="1"/>
    <col min="8198" max="8198" width="18.875" style="136" customWidth="1"/>
    <col min="8199" max="8199" width="8.875" style="136" customWidth="1"/>
    <col min="8200" max="8200" width="18.875" style="136" customWidth="1"/>
    <col min="8201" max="8201" width="12.625" style="136" customWidth="1"/>
    <col min="8202" max="8202" width="22.875" style="136" customWidth="1"/>
    <col min="8203" max="8452" width="9" style="136" customWidth="1"/>
    <col min="8453" max="8453" width="20.125" style="136" customWidth="1"/>
    <col min="8454" max="8454" width="18.875" style="136" customWidth="1"/>
    <col min="8455" max="8455" width="8.875" style="136" customWidth="1"/>
    <col min="8456" max="8456" width="18.875" style="136" customWidth="1"/>
    <col min="8457" max="8457" width="12.625" style="136" customWidth="1"/>
    <col min="8458" max="8458" width="22.875" style="136" customWidth="1"/>
    <col min="8459" max="8708" width="9" style="136" customWidth="1"/>
    <col min="8709" max="8709" width="20.125" style="136" customWidth="1"/>
    <col min="8710" max="8710" width="18.875" style="136" customWidth="1"/>
    <col min="8711" max="8711" width="8.875" style="136" customWidth="1"/>
    <col min="8712" max="8712" width="18.875" style="136" customWidth="1"/>
    <col min="8713" max="8713" width="12.625" style="136" customWidth="1"/>
    <col min="8714" max="8714" width="22.875" style="136" customWidth="1"/>
    <col min="8715" max="8964" width="9" style="136" customWidth="1"/>
    <col min="8965" max="8965" width="20.125" style="136" customWidth="1"/>
    <col min="8966" max="8966" width="18.875" style="136" customWidth="1"/>
    <col min="8967" max="8967" width="8.875" style="136" customWidth="1"/>
    <col min="8968" max="8968" width="18.875" style="136" customWidth="1"/>
    <col min="8969" max="8969" width="12.625" style="136" customWidth="1"/>
    <col min="8970" max="8970" width="22.875" style="136" customWidth="1"/>
    <col min="8971" max="9220" width="9" style="136" customWidth="1"/>
    <col min="9221" max="9221" width="20.125" style="136" customWidth="1"/>
    <col min="9222" max="9222" width="18.875" style="136" customWidth="1"/>
    <col min="9223" max="9223" width="8.875" style="136" customWidth="1"/>
    <col min="9224" max="9224" width="18.875" style="136" customWidth="1"/>
    <col min="9225" max="9225" width="12.625" style="136" customWidth="1"/>
    <col min="9226" max="9226" width="22.875" style="136" customWidth="1"/>
    <col min="9227" max="9476" width="9" style="136" customWidth="1"/>
    <col min="9477" max="9477" width="20.125" style="136" customWidth="1"/>
    <col min="9478" max="9478" width="18.875" style="136" customWidth="1"/>
    <col min="9479" max="9479" width="8.875" style="136" customWidth="1"/>
    <col min="9480" max="9480" width="18.875" style="136" customWidth="1"/>
    <col min="9481" max="9481" width="12.625" style="136" customWidth="1"/>
    <col min="9482" max="9482" width="22.875" style="136" customWidth="1"/>
    <col min="9483" max="9732" width="9" style="136" customWidth="1"/>
    <col min="9733" max="9733" width="20.125" style="136" customWidth="1"/>
    <col min="9734" max="9734" width="18.875" style="136" customWidth="1"/>
    <col min="9735" max="9735" width="8.875" style="136" customWidth="1"/>
    <col min="9736" max="9736" width="18.875" style="136" customWidth="1"/>
    <col min="9737" max="9737" width="12.625" style="136" customWidth="1"/>
    <col min="9738" max="9738" width="22.875" style="136" customWidth="1"/>
    <col min="9739" max="9988" width="9" style="136" customWidth="1"/>
    <col min="9989" max="9989" width="20.125" style="136" customWidth="1"/>
    <col min="9990" max="9990" width="18.875" style="136" customWidth="1"/>
    <col min="9991" max="9991" width="8.875" style="136" customWidth="1"/>
    <col min="9992" max="9992" width="18.875" style="136" customWidth="1"/>
    <col min="9993" max="9993" width="12.625" style="136" customWidth="1"/>
    <col min="9994" max="9994" width="22.875" style="136" customWidth="1"/>
    <col min="9995" max="10244" width="9" style="136" customWidth="1"/>
    <col min="10245" max="10245" width="20.125" style="136" customWidth="1"/>
    <col min="10246" max="10246" width="18.875" style="136" customWidth="1"/>
    <col min="10247" max="10247" width="8.875" style="136" customWidth="1"/>
    <col min="10248" max="10248" width="18.875" style="136" customWidth="1"/>
    <col min="10249" max="10249" width="12.625" style="136" customWidth="1"/>
    <col min="10250" max="10250" width="22.875" style="136" customWidth="1"/>
    <col min="10251" max="10500" width="9" style="136" customWidth="1"/>
    <col min="10501" max="10501" width="20.125" style="136" customWidth="1"/>
    <col min="10502" max="10502" width="18.875" style="136" customWidth="1"/>
    <col min="10503" max="10503" width="8.875" style="136" customWidth="1"/>
    <col min="10504" max="10504" width="18.875" style="136" customWidth="1"/>
    <col min="10505" max="10505" width="12.625" style="136" customWidth="1"/>
    <col min="10506" max="10506" width="22.875" style="136" customWidth="1"/>
    <col min="10507" max="10756" width="9" style="136" customWidth="1"/>
    <col min="10757" max="10757" width="20.125" style="136" customWidth="1"/>
    <col min="10758" max="10758" width="18.875" style="136" customWidth="1"/>
    <col min="10759" max="10759" width="8.875" style="136" customWidth="1"/>
    <col min="10760" max="10760" width="18.875" style="136" customWidth="1"/>
    <col min="10761" max="10761" width="12.625" style="136" customWidth="1"/>
    <col min="10762" max="10762" width="22.875" style="136" customWidth="1"/>
    <col min="10763" max="11012" width="9" style="136" customWidth="1"/>
    <col min="11013" max="11013" width="20.125" style="136" customWidth="1"/>
    <col min="11014" max="11014" width="18.875" style="136" customWidth="1"/>
    <col min="11015" max="11015" width="8.875" style="136" customWidth="1"/>
    <col min="11016" max="11016" width="18.875" style="136" customWidth="1"/>
    <col min="11017" max="11017" width="12.625" style="136" customWidth="1"/>
    <col min="11018" max="11018" width="22.875" style="136" customWidth="1"/>
    <col min="11019" max="11268" width="9" style="136" customWidth="1"/>
    <col min="11269" max="11269" width="20.125" style="136" customWidth="1"/>
    <col min="11270" max="11270" width="18.875" style="136" customWidth="1"/>
    <col min="11271" max="11271" width="8.875" style="136" customWidth="1"/>
    <col min="11272" max="11272" width="18.875" style="136" customWidth="1"/>
    <col min="11273" max="11273" width="12.625" style="136" customWidth="1"/>
    <col min="11274" max="11274" width="22.875" style="136" customWidth="1"/>
    <col min="11275" max="11524" width="9" style="136" customWidth="1"/>
    <col min="11525" max="11525" width="20.125" style="136" customWidth="1"/>
    <col min="11526" max="11526" width="18.875" style="136" customWidth="1"/>
    <col min="11527" max="11527" width="8.875" style="136" customWidth="1"/>
    <col min="11528" max="11528" width="18.875" style="136" customWidth="1"/>
    <col min="11529" max="11529" width="12.625" style="136" customWidth="1"/>
    <col min="11530" max="11530" width="22.875" style="136" customWidth="1"/>
    <col min="11531" max="11780" width="9" style="136" customWidth="1"/>
    <col min="11781" max="11781" width="20.125" style="136" customWidth="1"/>
    <col min="11782" max="11782" width="18.875" style="136" customWidth="1"/>
    <col min="11783" max="11783" width="8.875" style="136" customWidth="1"/>
    <col min="11784" max="11784" width="18.875" style="136" customWidth="1"/>
    <col min="11785" max="11785" width="12.625" style="136" customWidth="1"/>
    <col min="11786" max="11786" width="22.875" style="136" customWidth="1"/>
    <col min="11787" max="12036" width="9" style="136" customWidth="1"/>
    <col min="12037" max="12037" width="20.125" style="136" customWidth="1"/>
    <col min="12038" max="12038" width="18.875" style="136" customWidth="1"/>
    <col min="12039" max="12039" width="8.875" style="136" customWidth="1"/>
    <col min="12040" max="12040" width="18.875" style="136" customWidth="1"/>
    <col min="12041" max="12041" width="12.625" style="136" customWidth="1"/>
    <col min="12042" max="12042" width="22.875" style="136" customWidth="1"/>
    <col min="12043" max="12292" width="9" style="136" customWidth="1"/>
    <col min="12293" max="12293" width="20.125" style="136" customWidth="1"/>
    <col min="12294" max="12294" width="18.875" style="136" customWidth="1"/>
    <col min="12295" max="12295" width="8.875" style="136" customWidth="1"/>
    <col min="12296" max="12296" width="18.875" style="136" customWidth="1"/>
    <col min="12297" max="12297" width="12.625" style="136" customWidth="1"/>
    <col min="12298" max="12298" width="22.875" style="136" customWidth="1"/>
    <col min="12299" max="12548" width="9" style="136" customWidth="1"/>
    <col min="12549" max="12549" width="20.125" style="136" customWidth="1"/>
    <col min="12550" max="12550" width="18.875" style="136" customWidth="1"/>
    <col min="12551" max="12551" width="8.875" style="136" customWidth="1"/>
    <col min="12552" max="12552" width="18.875" style="136" customWidth="1"/>
    <col min="12553" max="12553" width="12.625" style="136" customWidth="1"/>
    <col min="12554" max="12554" width="22.875" style="136" customWidth="1"/>
    <col min="12555" max="12804" width="9" style="136" customWidth="1"/>
    <col min="12805" max="12805" width="20.125" style="136" customWidth="1"/>
    <col min="12806" max="12806" width="18.875" style="136" customWidth="1"/>
    <col min="12807" max="12807" width="8.875" style="136" customWidth="1"/>
    <col min="12808" max="12808" width="18.875" style="136" customWidth="1"/>
    <col min="12809" max="12809" width="12.625" style="136" customWidth="1"/>
    <col min="12810" max="12810" width="22.875" style="136" customWidth="1"/>
    <col min="12811" max="13060" width="9" style="136" customWidth="1"/>
    <col min="13061" max="13061" width="20.125" style="136" customWidth="1"/>
    <col min="13062" max="13062" width="18.875" style="136" customWidth="1"/>
    <col min="13063" max="13063" width="8.875" style="136" customWidth="1"/>
    <col min="13064" max="13064" width="18.875" style="136" customWidth="1"/>
    <col min="13065" max="13065" width="12.625" style="136" customWidth="1"/>
    <col min="13066" max="13066" width="22.875" style="136" customWidth="1"/>
    <col min="13067" max="13316" width="9" style="136" customWidth="1"/>
    <col min="13317" max="13317" width="20.125" style="136" customWidth="1"/>
    <col min="13318" max="13318" width="18.875" style="136" customWidth="1"/>
    <col min="13319" max="13319" width="8.875" style="136" customWidth="1"/>
    <col min="13320" max="13320" width="18.875" style="136" customWidth="1"/>
    <col min="13321" max="13321" width="12.625" style="136" customWidth="1"/>
    <col min="13322" max="13322" width="22.875" style="136" customWidth="1"/>
    <col min="13323" max="13572" width="9" style="136" customWidth="1"/>
    <col min="13573" max="13573" width="20.125" style="136" customWidth="1"/>
    <col min="13574" max="13574" width="18.875" style="136" customWidth="1"/>
    <col min="13575" max="13575" width="8.875" style="136" customWidth="1"/>
    <col min="13576" max="13576" width="18.875" style="136" customWidth="1"/>
    <col min="13577" max="13577" width="12.625" style="136" customWidth="1"/>
    <col min="13578" max="13578" width="22.875" style="136" customWidth="1"/>
    <col min="13579" max="13828" width="9" style="136" customWidth="1"/>
    <col min="13829" max="13829" width="20.125" style="136" customWidth="1"/>
    <col min="13830" max="13830" width="18.875" style="136" customWidth="1"/>
    <col min="13831" max="13831" width="8.875" style="136" customWidth="1"/>
    <col min="13832" max="13832" width="18.875" style="136" customWidth="1"/>
    <col min="13833" max="13833" width="12.625" style="136" customWidth="1"/>
    <col min="13834" max="13834" width="22.875" style="136" customWidth="1"/>
    <col min="13835" max="14084" width="9" style="136" customWidth="1"/>
    <col min="14085" max="14085" width="20.125" style="136" customWidth="1"/>
    <col min="14086" max="14086" width="18.875" style="136" customWidth="1"/>
    <col min="14087" max="14087" width="8.875" style="136" customWidth="1"/>
    <col min="14088" max="14088" width="18.875" style="136" customWidth="1"/>
    <col min="14089" max="14089" width="12.625" style="136" customWidth="1"/>
    <col min="14090" max="14090" width="22.875" style="136" customWidth="1"/>
    <col min="14091" max="14340" width="9" style="136" customWidth="1"/>
    <col min="14341" max="14341" width="20.125" style="136" customWidth="1"/>
    <col min="14342" max="14342" width="18.875" style="136" customWidth="1"/>
    <col min="14343" max="14343" width="8.875" style="136" customWidth="1"/>
    <col min="14344" max="14344" width="18.875" style="136" customWidth="1"/>
    <col min="14345" max="14345" width="12.625" style="136" customWidth="1"/>
    <col min="14346" max="14346" width="22.875" style="136" customWidth="1"/>
    <col min="14347" max="14596" width="9" style="136" customWidth="1"/>
    <col min="14597" max="14597" width="20.125" style="136" customWidth="1"/>
    <col min="14598" max="14598" width="18.875" style="136" customWidth="1"/>
    <col min="14599" max="14599" width="8.875" style="136" customWidth="1"/>
    <col min="14600" max="14600" width="18.875" style="136" customWidth="1"/>
    <col min="14601" max="14601" width="12.625" style="136" customWidth="1"/>
    <col min="14602" max="14602" width="22.875" style="136" customWidth="1"/>
    <col min="14603" max="14852" width="9" style="136" customWidth="1"/>
    <col min="14853" max="14853" width="20.125" style="136" customWidth="1"/>
    <col min="14854" max="14854" width="18.875" style="136" customWidth="1"/>
    <col min="14855" max="14855" width="8.875" style="136" customWidth="1"/>
    <col min="14856" max="14856" width="18.875" style="136" customWidth="1"/>
    <col min="14857" max="14857" width="12.625" style="136" customWidth="1"/>
    <col min="14858" max="14858" width="22.875" style="136" customWidth="1"/>
    <col min="14859" max="15108" width="9" style="136" customWidth="1"/>
    <col min="15109" max="15109" width="20.125" style="136" customWidth="1"/>
    <col min="15110" max="15110" width="18.875" style="136" customWidth="1"/>
    <col min="15111" max="15111" width="8.875" style="136" customWidth="1"/>
    <col min="15112" max="15112" width="18.875" style="136" customWidth="1"/>
    <col min="15113" max="15113" width="12.625" style="136" customWidth="1"/>
    <col min="15114" max="15114" width="22.875" style="136" customWidth="1"/>
    <col min="15115" max="15364" width="9" style="136" customWidth="1"/>
    <col min="15365" max="15365" width="20.125" style="136" customWidth="1"/>
    <col min="15366" max="15366" width="18.875" style="136" customWidth="1"/>
    <col min="15367" max="15367" width="8.875" style="136" customWidth="1"/>
    <col min="15368" max="15368" width="18.875" style="136" customWidth="1"/>
    <col min="15369" max="15369" width="12.625" style="136" customWidth="1"/>
    <col min="15370" max="15370" width="22.875" style="136" customWidth="1"/>
    <col min="15371" max="15620" width="9" style="136" customWidth="1"/>
    <col min="15621" max="15621" width="20.125" style="136" customWidth="1"/>
    <col min="15622" max="15622" width="18.875" style="136" customWidth="1"/>
    <col min="15623" max="15623" width="8.875" style="136" customWidth="1"/>
    <col min="15624" max="15624" width="18.875" style="136" customWidth="1"/>
    <col min="15625" max="15625" width="12.625" style="136" customWidth="1"/>
    <col min="15626" max="15626" width="22.875" style="136" customWidth="1"/>
    <col min="15627" max="15876" width="9" style="136" customWidth="1"/>
    <col min="15877" max="15877" width="20.125" style="136" customWidth="1"/>
    <col min="15878" max="15878" width="18.875" style="136" customWidth="1"/>
    <col min="15879" max="15879" width="8.875" style="136" customWidth="1"/>
    <col min="15880" max="15880" width="18.875" style="136" customWidth="1"/>
    <col min="15881" max="15881" width="12.625" style="136" customWidth="1"/>
    <col min="15882" max="15882" width="22.875" style="136" customWidth="1"/>
    <col min="15883" max="16132" width="9" style="136" customWidth="1"/>
    <col min="16133" max="16133" width="20.125" style="136" customWidth="1"/>
    <col min="16134" max="16134" width="18.875" style="136" customWidth="1"/>
    <col min="16135" max="16135" width="8.875" style="136" customWidth="1"/>
    <col min="16136" max="16136" width="18.875" style="136" customWidth="1"/>
    <col min="16137" max="16137" width="12.625" style="136" customWidth="1"/>
    <col min="16138" max="16138" width="22.875" style="136" customWidth="1"/>
    <col min="16139" max="16384" width="9" style="136" customWidth="1"/>
  </cols>
  <sheetData>
    <row r="1" spans="1:25" ht="18.75" customHeight="1">
      <c r="I1" s="1762"/>
      <c r="J1" s="1762"/>
    </row>
    <row r="2" spans="1:25" ht="18.75" customHeight="1">
      <c r="I2" s="1762" t="s">
        <v>1325</v>
      </c>
      <c r="J2" s="1762"/>
    </row>
    <row r="3" spans="1:25" s="43" customFormat="1">
      <c r="A3" s="150"/>
      <c r="B3" s="43"/>
      <c r="C3" s="43"/>
      <c r="D3" s="43"/>
      <c r="E3" s="43"/>
      <c r="F3" s="43"/>
      <c r="G3" s="43"/>
      <c r="H3" s="43"/>
      <c r="I3" s="43"/>
      <c r="J3" s="43"/>
      <c r="K3" s="43"/>
      <c r="R3" s="1959"/>
      <c r="S3" s="1959"/>
      <c r="T3" s="1959"/>
      <c r="U3" s="1959"/>
      <c r="V3" s="1959"/>
      <c r="W3" s="1959"/>
      <c r="X3" s="1959"/>
      <c r="Y3" s="1959"/>
    </row>
    <row r="4" spans="1:25" ht="32.25" customHeight="1">
      <c r="B4" s="305" t="s">
        <v>1324</v>
      </c>
      <c r="C4" s="305"/>
      <c r="D4" s="305"/>
      <c r="E4" s="305"/>
      <c r="F4" s="305"/>
      <c r="G4" s="305"/>
      <c r="H4" s="305"/>
      <c r="I4" s="305"/>
      <c r="J4" s="305"/>
    </row>
    <row r="5" spans="1:25" ht="15" customHeight="1"/>
    <row r="6" spans="1:25" ht="36.75" customHeight="1">
      <c r="A6" s="336"/>
      <c r="B6" s="2065" t="s">
        <v>897</v>
      </c>
      <c r="C6" s="2078"/>
      <c r="D6" s="2090"/>
      <c r="E6" s="2090"/>
      <c r="F6" s="2090"/>
      <c r="G6" s="2090"/>
      <c r="H6" s="2090"/>
      <c r="I6" s="2090"/>
      <c r="J6" s="2124"/>
    </row>
    <row r="7" spans="1:25" ht="36.75" customHeight="1">
      <c r="A7" s="336"/>
      <c r="B7" s="2066" t="s">
        <v>894</v>
      </c>
      <c r="C7" s="2079" t="s">
        <v>969</v>
      </c>
      <c r="D7" s="2091"/>
      <c r="E7" s="2091"/>
      <c r="F7" s="2091"/>
      <c r="G7" s="2091"/>
      <c r="H7" s="2091"/>
      <c r="I7" s="2091"/>
      <c r="J7" s="2125"/>
    </row>
    <row r="8" spans="1:25" ht="16.5" customHeight="1">
      <c r="A8" s="336"/>
      <c r="B8" s="336"/>
      <c r="C8" s="336"/>
      <c r="D8" s="336"/>
      <c r="E8" s="336"/>
      <c r="F8" s="336"/>
      <c r="G8" s="336"/>
      <c r="H8" s="336"/>
      <c r="I8" s="336"/>
      <c r="J8" s="336"/>
    </row>
    <row r="9" spans="1:25" ht="16.5" customHeight="1">
      <c r="A9" s="336"/>
      <c r="B9" s="336" t="s">
        <v>1322</v>
      </c>
      <c r="C9" s="336"/>
      <c r="D9" s="336"/>
      <c r="E9" s="336"/>
      <c r="F9" s="336"/>
      <c r="G9" s="336"/>
      <c r="H9" s="336"/>
      <c r="I9" s="336"/>
      <c r="J9" s="336"/>
    </row>
    <row r="10" spans="1:25" ht="80.25" customHeight="1">
      <c r="A10" s="336"/>
      <c r="B10" s="2067" t="s">
        <v>1259</v>
      </c>
      <c r="C10" s="2080"/>
      <c r="D10" s="2080"/>
      <c r="E10" s="2080"/>
      <c r="F10" s="2080"/>
      <c r="G10" s="2080"/>
      <c r="H10" s="2080"/>
      <c r="I10" s="2080"/>
      <c r="J10" s="2126"/>
    </row>
    <row r="11" spans="1:25" ht="21" customHeight="1">
      <c r="A11" s="336"/>
      <c r="B11" s="2068" t="s">
        <v>126</v>
      </c>
      <c r="C11" s="2081" t="s">
        <v>529</v>
      </c>
      <c r="D11" s="2092"/>
      <c r="E11" s="2101"/>
      <c r="F11" s="2111" t="s">
        <v>1321</v>
      </c>
      <c r="G11" s="1616" t="s">
        <v>1319</v>
      </c>
      <c r="H11" s="1349"/>
      <c r="I11" s="1349"/>
      <c r="J11" s="2127"/>
    </row>
    <row r="12" spans="1:25" ht="36.75" customHeight="1">
      <c r="A12" s="336"/>
      <c r="B12" s="2069"/>
      <c r="C12" s="2082"/>
      <c r="D12" s="1372"/>
      <c r="E12" s="2102"/>
      <c r="F12" s="2112"/>
      <c r="G12" s="2082"/>
      <c r="H12" s="1372"/>
      <c r="I12" s="1372"/>
      <c r="J12" s="2088"/>
    </row>
    <row r="13" spans="1:25" ht="36.75" customHeight="1">
      <c r="A13" s="336"/>
      <c r="B13" s="2069"/>
      <c r="C13" s="2082"/>
      <c r="D13" s="1372"/>
      <c r="E13" s="2102"/>
      <c r="F13" s="2112"/>
      <c r="G13" s="1365" t="s">
        <v>1317</v>
      </c>
      <c r="H13" s="1365"/>
      <c r="I13" s="1365" t="s">
        <v>1316</v>
      </c>
      <c r="J13" s="2128"/>
    </row>
    <row r="14" spans="1:25" ht="36.75" customHeight="1">
      <c r="A14" s="336"/>
      <c r="B14" s="2069"/>
      <c r="C14" s="2082"/>
      <c r="D14" s="1372"/>
      <c r="E14" s="2102"/>
      <c r="F14" s="2112"/>
      <c r="G14" s="2114" t="s">
        <v>1313</v>
      </c>
      <c r="H14" s="2114"/>
      <c r="I14" s="1365" t="s">
        <v>1315</v>
      </c>
      <c r="J14" s="2128"/>
    </row>
    <row r="15" spans="1:25" ht="21" customHeight="1">
      <c r="A15" s="336"/>
      <c r="B15" s="2069"/>
      <c r="C15" s="2082"/>
      <c r="D15" s="1372"/>
      <c r="E15" s="2102"/>
      <c r="F15" s="2111" t="s">
        <v>1318</v>
      </c>
      <c r="G15" s="1616" t="s">
        <v>1319</v>
      </c>
      <c r="H15" s="1349"/>
      <c r="I15" s="1349"/>
      <c r="J15" s="2127"/>
    </row>
    <row r="16" spans="1:25" ht="36.75" customHeight="1">
      <c r="A16" s="336"/>
      <c r="B16" s="2069"/>
      <c r="C16" s="2082"/>
      <c r="D16" s="1372"/>
      <c r="E16" s="2102"/>
      <c r="F16" s="2112"/>
      <c r="G16" s="2082"/>
      <c r="H16" s="1372"/>
      <c r="I16" s="1372"/>
      <c r="J16" s="2088"/>
    </row>
    <row r="17" spans="1:11" ht="36.75" customHeight="1">
      <c r="A17" s="336"/>
      <c r="B17" s="2069"/>
      <c r="C17" s="2082"/>
      <c r="D17" s="1372"/>
      <c r="E17" s="2102"/>
      <c r="F17" s="2112"/>
      <c r="G17" s="1365" t="s">
        <v>1317</v>
      </c>
      <c r="H17" s="1365"/>
      <c r="I17" s="1365" t="s">
        <v>1316</v>
      </c>
      <c r="J17" s="2128"/>
    </row>
    <row r="18" spans="1:11" ht="36.75" customHeight="1">
      <c r="A18" s="336"/>
      <c r="B18" s="2070"/>
      <c r="C18" s="2083"/>
      <c r="D18" s="2093"/>
      <c r="E18" s="2103"/>
      <c r="F18" s="2113"/>
      <c r="G18" s="2114" t="s">
        <v>1313</v>
      </c>
      <c r="H18" s="2114"/>
      <c r="I18" s="1365" t="s">
        <v>1315</v>
      </c>
      <c r="J18" s="2128"/>
    </row>
    <row r="19" spans="1:11" ht="29.25" customHeight="1">
      <c r="A19" s="336"/>
      <c r="B19" s="2071" t="s">
        <v>228</v>
      </c>
      <c r="C19" s="1613" t="s">
        <v>1312</v>
      </c>
      <c r="D19" s="1623"/>
      <c r="E19" s="1630"/>
      <c r="F19" s="2092" t="s">
        <v>1308</v>
      </c>
      <c r="G19" s="1623"/>
      <c r="H19" s="1623"/>
      <c r="I19" s="1613" t="s">
        <v>1306</v>
      </c>
      <c r="J19" s="2129"/>
    </row>
    <row r="20" spans="1:11" ht="30.75" customHeight="1">
      <c r="A20" s="336"/>
      <c r="B20" s="2072"/>
      <c r="C20" s="2084"/>
      <c r="D20" s="2094"/>
      <c r="E20" s="2104"/>
      <c r="F20" s="2094"/>
      <c r="G20" s="2094"/>
      <c r="H20" s="2094"/>
      <c r="I20" s="2084"/>
      <c r="J20" s="2130"/>
    </row>
    <row r="21" spans="1:11" ht="30.75" customHeight="1">
      <c r="A21" s="336"/>
      <c r="B21" s="2073" t="s">
        <v>1305</v>
      </c>
      <c r="C21" s="336"/>
      <c r="D21" s="336"/>
      <c r="E21" s="2105" t="str">
        <f t="array" ref="E21">IF(AND(2&gt;=I23:I25,8&lt;=I23:I25),"規定されている定員を超過しています。","")</f>
        <v/>
      </c>
      <c r="F21" s="2105"/>
      <c r="G21" s="2105"/>
      <c r="H21" s="2105"/>
      <c r="I21" s="336"/>
      <c r="J21" s="336"/>
    </row>
    <row r="22" spans="1:11" ht="46.5" customHeight="1">
      <c r="A22" s="336"/>
      <c r="B22" s="2074"/>
      <c r="C22" s="2085"/>
      <c r="D22" s="2095" t="s">
        <v>1304</v>
      </c>
      <c r="E22" s="2106"/>
      <c r="F22" s="2106"/>
      <c r="G22" s="2106"/>
      <c r="H22" s="2115"/>
      <c r="I22" s="2118" t="s">
        <v>218</v>
      </c>
      <c r="J22" s="2131" t="s">
        <v>1303</v>
      </c>
    </row>
    <row r="23" spans="1:11" ht="29.25" customHeight="1">
      <c r="A23" s="336"/>
      <c r="B23" s="2075" t="s">
        <v>1301</v>
      </c>
      <c r="C23" s="2075" t="s">
        <v>1298</v>
      </c>
      <c r="D23" s="2096"/>
      <c r="E23" s="2107"/>
      <c r="F23" s="2107"/>
      <c r="G23" s="2107"/>
      <c r="H23" s="2116"/>
      <c r="I23" s="2119"/>
      <c r="J23" s="2124"/>
    </row>
    <row r="24" spans="1:11" ht="29.25" customHeight="1">
      <c r="A24" s="336"/>
      <c r="B24" s="2076"/>
      <c r="C24" s="2076" t="s">
        <v>1297</v>
      </c>
      <c r="D24" s="1370"/>
      <c r="E24" s="1350"/>
      <c r="F24" s="1350"/>
      <c r="G24" s="1350"/>
      <c r="H24" s="1361"/>
      <c r="I24" s="2120"/>
      <c r="J24" s="2132"/>
    </row>
    <row r="25" spans="1:11" ht="29.25" customHeight="1">
      <c r="A25" s="336"/>
      <c r="B25" s="2076"/>
      <c r="C25" s="2077" t="s">
        <v>1296</v>
      </c>
      <c r="D25" s="2097"/>
      <c r="E25" s="2108"/>
      <c r="F25" s="2108"/>
      <c r="G25" s="2108"/>
      <c r="H25" s="2117"/>
      <c r="I25" s="2121"/>
      <c r="J25" s="2133"/>
    </row>
    <row r="26" spans="1:11" ht="29.25" customHeight="1">
      <c r="A26" s="336"/>
      <c r="B26" s="2077"/>
      <c r="C26" s="2086" t="s">
        <v>682</v>
      </c>
      <c r="D26" s="2086"/>
      <c r="E26" s="2086"/>
      <c r="F26" s="2086"/>
      <c r="G26" s="2086"/>
      <c r="H26" s="2086"/>
      <c r="I26" s="2122">
        <f>SUM(I23:I25)</f>
        <v>0</v>
      </c>
      <c r="J26" s="2130">
        <f>SUM(J23:J25)</f>
        <v>0</v>
      </c>
    </row>
    <row r="27" spans="1:11" ht="29.25" customHeight="1">
      <c r="A27" s="336"/>
      <c r="B27" s="1372"/>
      <c r="C27" s="1372"/>
      <c r="D27" s="1353"/>
      <c r="E27" s="1353"/>
      <c r="F27" s="1353"/>
      <c r="G27" s="1353"/>
      <c r="H27" s="1353"/>
      <c r="I27" s="2123" t="str">
        <f>(IF(OR(I26&lt;=1,I26&gt;=8),"↑住居の定員が規定の定員数を満たしていません。",""))</f>
        <v>↑住居の定員が規定の定員数を満たしていません。</v>
      </c>
      <c r="J27" s="1622"/>
      <c r="K27" s="1596"/>
    </row>
    <row r="28" spans="1:11" ht="29.25" customHeight="1">
      <c r="A28" s="336"/>
      <c r="B28" s="2075" t="s">
        <v>589</v>
      </c>
      <c r="C28" s="2087" t="s">
        <v>1298</v>
      </c>
      <c r="D28" s="2096"/>
      <c r="E28" s="2107"/>
      <c r="F28" s="2107"/>
      <c r="G28" s="2107"/>
      <c r="H28" s="2116"/>
      <c r="I28" s="2119"/>
      <c r="J28" s="2124">
        <v>1</v>
      </c>
    </row>
    <row r="29" spans="1:11" ht="29.25" customHeight="1">
      <c r="A29" s="336"/>
      <c r="B29" s="2076"/>
      <c r="C29" s="2088" t="s">
        <v>1297</v>
      </c>
      <c r="D29" s="1370"/>
      <c r="E29" s="1350"/>
      <c r="F29" s="1350"/>
      <c r="G29" s="1350"/>
      <c r="H29" s="1361"/>
      <c r="I29" s="2120"/>
      <c r="J29" s="2132"/>
    </row>
    <row r="30" spans="1:11" ht="29.25" customHeight="1">
      <c r="A30" s="336"/>
      <c r="B30" s="2076"/>
      <c r="C30" s="2089" t="s">
        <v>1296</v>
      </c>
      <c r="D30" s="2097"/>
      <c r="E30" s="2108"/>
      <c r="F30" s="2108"/>
      <c r="G30" s="2108"/>
      <c r="H30" s="2117"/>
      <c r="I30" s="2121"/>
      <c r="J30" s="2133"/>
    </row>
    <row r="31" spans="1:11" ht="29.25" customHeight="1">
      <c r="A31" s="336"/>
      <c r="B31" s="2077"/>
      <c r="C31" s="2086" t="s">
        <v>682</v>
      </c>
      <c r="D31" s="2086"/>
      <c r="E31" s="2086"/>
      <c r="F31" s="2086"/>
      <c r="G31" s="2086"/>
      <c r="H31" s="2086"/>
      <c r="I31" s="2122">
        <f>SUM(I28:I30)</f>
        <v>0</v>
      </c>
      <c r="J31" s="2130">
        <f>SUM(J28:J30)</f>
        <v>1</v>
      </c>
    </row>
    <row r="32" spans="1:11" ht="29.25" customHeight="1">
      <c r="A32" s="336"/>
      <c r="B32" s="1372"/>
      <c r="C32" s="1372"/>
      <c r="D32" s="1353"/>
      <c r="E32" s="1353"/>
      <c r="F32" s="1353"/>
      <c r="G32" s="1353"/>
      <c r="H32" s="1353"/>
      <c r="I32" s="2123" t="str">
        <f>(IF(OR(I31&lt;=1,I31&gt;=8),"↑住居の定員が規定の定員数を満たしていません。",""))</f>
        <v>↑住居の定員が規定の定員数を満たしていません。</v>
      </c>
      <c r="J32" s="1622"/>
      <c r="K32" s="1596"/>
    </row>
    <row r="33" spans="1:11" ht="29.25" customHeight="1">
      <c r="A33" s="336"/>
      <c r="B33" s="2075" t="s">
        <v>1300</v>
      </c>
      <c r="C33" s="2087" t="s">
        <v>1298</v>
      </c>
      <c r="D33" s="2098"/>
      <c r="E33" s="2109"/>
      <c r="F33" s="2109"/>
      <c r="G33" s="2109"/>
      <c r="H33" s="2109"/>
      <c r="I33" s="2119"/>
      <c r="J33" s="2124">
        <v>1</v>
      </c>
    </row>
    <row r="34" spans="1:11" ht="29.25" customHeight="1">
      <c r="A34" s="336"/>
      <c r="B34" s="2076"/>
      <c r="C34" s="2088" t="s">
        <v>1297</v>
      </c>
      <c r="D34" s="2099"/>
      <c r="E34" s="1351"/>
      <c r="F34" s="1351"/>
      <c r="G34" s="1351"/>
      <c r="H34" s="1351"/>
      <c r="I34" s="2120"/>
      <c r="J34" s="2132"/>
    </row>
    <row r="35" spans="1:11" ht="29.25" customHeight="1">
      <c r="A35" s="336"/>
      <c r="B35" s="2076"/>
      <c r="C35" s="2089" t="s">
        <v>1296</v>
      </c>
      <c r="D35" s="2100"/>
      <c r="E35" s="2110"/>
      <c r="F35" s="2110"/>
      <c r="G35" s="2110"/>
      <c r="H35" s="2110"/>
      <c r="I35" s="2121"/>
      <c r="J35" s="2133"/>
    </row>
    <row r="36" spans="1:11" ht="29.25" customHeight="1">
      <c r="A36" s="336"/>
      <c r="B36" s="2077"/>
      <c r="C36" s="2086" t="s">
        <v>682</v>
      </c>
      <c r="D36" s="2086"/>
      <c r="E36" s="2086"/>
      <c r="F36" s="2086"/>
      <c r="G36" s="2086"/>
      <c r="H36" s="2086"/>
      <c r="I36" s="2122">
        <f>SUM(I33:I35)</f>
        <v>0</v>
      </c>
      <c r="J36" s="2130">
        <f>SUM(J33:J35)</f>
        <v>1</v>
      </c>
    </row>
    <row r="37" spans="1:11" ht="29.25" customHeight="1">
      <c r="A37" s="336"/>
      <c r="B37" s="1372"/>
      <c r="C37" s="1372"/>
      <c r="D37" s="1353"/>
      <c r="E37" s="1353"/>
      <c r="F37" s="1353"/>
      <c r="G37" s="1353"/>
      <c r="H37" s="1353"/>
      <c r="I37" s="2123" t="str">
        <f>(IF(OR(I36&lt;=1,I36&gt;=8),"↑住居の定員が規定の定員数を満たしていません。",""))</f>
        <v>↑住居の定員が規定の定員数を満たしていません。</v>
      </c>
      <c r="J37" s="1622"/>
      <c r="K37" s="1596"/>
    </row>
    <row r="38" spans="1:11" ht="29.25" customHeight="1">
      <c r="A38" s="336"/>
      <c r="B38" s="2075" t="s">
        <v>307</v>
      </c>
      <c r="C38" s="2087" t="s">
        <v>1298</v>
      </c>
      <c r="D38" s="2098"/>
      <c r="E38" s="2109"/>
      <c r="F38" s="2109"/>
      <c r="G38" s="2109"/>
      <c r="H38" s="2109"/>
      <c r="I38" s="2119"/>
      <c r="J38" s="2124">
        <v>1</v>
      </c>
    </row>
    <row r="39" spans="1:11" ht="29.25" customHeight="1">
      <c r="A39" s="336"/>
      <c r="B39" s="2076"/>
      <c r="C39" s="2088" t="s">
        <v>1297</v>
      </c>
      <c r="D39" s="2099"/>
      <c r="E39" s="1351"/>
      <c r="F39" s="1351"/>
      <c r="G39" s="1351"/>
      <c r="H39" s="1351"/>
      <c r="I39" s="2120"/>
      <c r="J39" s="2132"/>
    </row>
    <row r="40" spans="1:11" ht="29.25" customHeight="1">
      <c r="A40" s="336"/>
      <c r="B40" s="2076"/>
      <c r="C40" s="2089" t="s">
        <v>1296</v>
      </c>
      <c r="D40" s="2100"/>
      <c r="E40" s="2110"/>
      <c r="F40" s="2110"/>
      <c r="G40" s="2110"/>
      <c r="H40" s="2110"/>
      <c r="I40" s="2121"/>
      <c r="J40" s="2133"/>
    </row>
    <row r="41" spans="1:11" ht="29.25" customHeight="1">
      <c r="A41" s="336"/>
      <c r="B41" s="2077"/>
      <c r="C41" s="2086" t="s">
        <v>682</v>
      </c>
      <c r="D41" s="2086"/>
      <c r="E41" s="2086"/>
      <c r="F41" s="2086"/>
      <c r="G41" s="2086"/>
      <c r="H41" s="2086"/>
      <c r="I41" s="2122">
        <f>SUM(I38:I40)</f>
        <v>0</v>
      </c>
      <c r="J41" s="2130">
        <f>SUM(J38:J40)</f>
        <v>1</v>
      </c>
    </row>
    <row r="42" spans="1:11" ht="29.25" customHeight="1">
      <c r="B42" s="336"/>
      <c r="C42" s="336"/>
      <c r="D42" s="336"/>
      <c r="E42" s="336"/>
      <c r="F42" s="336"/>
      <c r="G42" s="336"/>
      <c r="H42" s="336"/>
      <c r="I42" s="2123" t="str">
        <f>(IF(OR(I41&lt;=1,I41&gt;=8),"↑住居の定員が規定の定員数を満たしていません。",""))</f>
        <v>↑住居の定員が規定の定員数を満たしていません。</v>
      </c>
      <c r="J42" s="336"/>
    </row>
    <row r="43" spans="1:11" ht="14.25">
      <c r="B43" s="336" t="s">
        <v>1294</v>
      </c>
      <c r="C43" s="336"/>
      <c r="D43" s="336"/>
      <c r="E43" s="336"/>
      <c r="F43" s="336"/>
      <c r="G43" s="336"/>
      <c r="H43" s="336"/>
      <c r="I43" s="336"/>
      <c r="J43" s="336"/>
    </row>
  </sheetData>
  <mergeCells count="49">
    <mergeCell ref="I1:J1"/>
    <mergeCell ref="I2:J2"/>
    <mergeCell ref="R3:Y3"/>
    <mergeCell ref="B4:J4"/>
    <mergeCell ref="C6:J6"/>
    <mergeCell ref="C7:J7"/>
    <mergeCell ref="B10:J10"/>
    <mergeCell ref="G11:J11"/>
    <mergeCell ref="G12:J12"/>
    <mergeCell ref="G13:H13"/>
    <mergeCell ref="I13:J13"/>
    <mergeCell ref="G14:H14"/>
    <mergeCell ref="I14:J14"/>
    <mergeCell ref="G15:J15"/>
    <mergeCell ref="G16:J16"/>
    <mergeCell ref="G17:H17"/>
    <mergeCell ref="I17:J17"/>
    <mergeCell ref="G18:H18"/>
    <mergeCell ref="I18:J18"/>
    <mergeCell ref="B22:C22"/>
    <mergeCell ref="D22:H22"/>
    <mergeCell ref="D23:H23"/>
    <mergeCell ref="D24:H24"/>
    <mergeCell ref="D25:H25"/>
    <mergeCell ref="C26:H26"/>
    <mergeCell ref="D28:H28"/>
    <mergeCell ref="D29:H29"/>
    <mergeCell ref="D30:H30"/>
    <mergeCell ref="C31:H31"/>
    <mergeCell ref="D33:H33"/>
    <mergeCell ref="D34:H34"/>
    <mergeCell ref="D35:H35"/>
    <mergeCell ref="C36:H36"/>
    <mergeCell ref="D38:H38"/>
    <mergeCell ref="D39:H39"/>
    <mergeCell ref="D40:H40"/>
    <mergeCell ref="C41:H41"/>
    <mergeCell ref="F11:F14"/>
    <mergeCell ref="F15:F18"/>
    <mergeCell ref="B19:B20"/>
    <mergeCell ref="C19:E20"/>
    <mergeCell ref="F19:H20"/>
    <mergeCell ref="I19:J20"/>
    <mergeCell ref="B23:B26"/>
    <mergeCell ref="B28:B31"/>
    <mergeCell ref="B33:B36"/>
    <mergeCell ref="B38:B41"/>
    <mergeCell ref="B11:B18"/>
    <mergeCell ref="C11:E18"/>
  </mergeCells>
  <phoneticPr fontId="6"/>
  <conditionalFormatting sqref="I23">
    <cfRule type="cellIs" dxfId="91" priority="4" operator="notBetween">
      <formula>2</formula>
      <formula>7</formula>
    </cfRule>
  </conditionalFormatting>
  <conditionalFormatting sqref="I28">
    <cfRule type="cellIs" dxfId="90" priority="3" operator="notBetween">
      <formula>2</formula>
      <formula>7</formula>
    </cfRule>
  </conditionalFormatting>
  <conditionalFormatting sqref="I33">
    <cfRule type="cellIs" dxfId="89" priority="2" operator="notBetween">
      <formula>2</formula>
      <formula>7</formula>
    </cfRule>
  </conditionalFormatting>
  <conditionalFormatting sqref="I38">
    <cfRule type="cellIs" dxfId="88" priority="1" operator="notBetween">
      <formula>2</formula>
      <formula>7</formula>
    </cfRule>
  </conditionalFormatting>
  <pageMargins left="0.75" right="0.75" top="1" bottom="1" header="0.51200000000000001" footer="0.51200000000000001"/>
  <pageSetup paperSize="9" fitToWidth="1" fitToHeight="1" orientation="portrait" usePrinterDefaults="1"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dimension ref="A1:BE50"/>
  <sheetViews>
    <sheetView view="pageBreakPreview" zoomScaleNormal="115" zoomScaleSheetLayoutView="100" workbookViewId="0"/>
  </sheetViews>
  <sheetFormatPr defaultColWidth="8.875" defaultRowHeight="12"/>
  <cols>
    <col min="1" max="56" width="1.75" style="638" customWidth="1"/>
    <col min="57" max="16384" width="8.875" style="638"/>
  </cols>
  <sheetData>
    <row r="1" spans="1:56" ht="13.9" customHeight="1">
      <c r="A1" s="854" t="s">
        <v>351</v>
      </c>
    </row>
    <row r="2" spans="1:56" ht="13.9" customHeight="1">
      <c r="AP2" s="848" t="s">
        <v>773</v>
      </c>
      <c r="AQ2" s="848"/>
      <c r="AR2" s="848"/>
      <c r="AS2" s="943"/>
      <c r="AT2" s="943"/>
      <c r="AU2" s="848" t="s">
        <v>768</v>
      </c>
      <c r="AV2" s="848"/>
      <c r="AW2" s="943"/>
      <c r="AX2" s="943"/>
      <c r="AY2" s="848" t="s">
        <v>393</v>
      </c>
      <c r="AZ2" s="848"/>
      <c r="BA2" s="943"/>
      <c r="BB2" s="943"/>
      <c r="BC2" s="848" t="s">
        <v>643</v>
      </c>
      <c r="BD2" s="848"/>
    </row>
    <row r="3" spans="1:56" ht="13.9" customHeight="1"/>
    <row r="4" spans="1:56" ht="13.9" customHeight="1">
      <c r="Q4" s="638" t="s">
        <v>711</v>
      </c>
    </row>
    <row r="5" spans="1:56" ht="13.9" customHeight="1"/>
    <row r="6" spans="1:56" ht="13.9" customHeight="1">
      <c r="C6" s="638" t="s">
        <v>767</v>
      </c>
      <c r="AI6" s="638" t="s">
        <v>765</v>
      </c>
    </row>
    <row r="7" spans="1:56" ht="13.9" customHeight="1">
      <c r="E7" s="856" t="s">
        <v>301</v>
      </c>
      <c r="F7" s="856"/>
      <c r="G7" s="856"/>
      <c r="H7" s="856"/>
      <c r="I7" s="856"/>
      <c r="J7" s="856"/>
      <c r="K7" s="856"/>
      <c r="L7" s="2148"/>
      <c r="M7" s="2148"/>
      <c r="N7" s="2148"/>
      <c r="O7" s="2148"/>
      <c r="P7" s="2148"/>
      <c r="Q7" s="2148"/>
      <c r="R7" s="2148"/>
      <c r="S7" s="2148"/>
      <c r="T7" s="2148"/>
      <c r="U7" s="2148"/>
      <c r="V7" s="2148"/>
      <c r="W7" s="2148"/>
      <c r="X7" s="2148"/>
      <c r="Y7" s="2148"/>
      <c r="Z7" s="2148"/>
      <c r="AA7" s="2148"/>
      <c r="AB7" s="2148"/>
      <c r="AC7" s="2148"/>
      <c r="AD7" s="2148"/>
      <c r="AK7" s="2136"/>
      <c r="AL7" s="2136"/>
      <c r="AM7" s="2136"/>
      <c r="AN7" s="856" t="s">
        <v>764</v>
      </c>
      <c r="AO7" s="856"/>
      <c r="AP7" s="856"/>
      <c r="AQ7" s="856"/>
      <c r="AR7" s="856"/>
      <c r="AS7" s="856"/>
      <c r="AT7" s="856"/>
      <c r="AU7" s="856"/>
      <c r="AV7" s="856"/>
      <c r="AW7" s="856"/>
      <c r="AX7" s="856"/>
      <c r="AY7" s="856"/>
    </row>
    <row r="8" spans="1:56" ht="13.9" customHeight="1">
      <c r="E8" s="856" t="s">
        <v>763</v>
      </c>
      <c r="F8" s="856"/>
      <c r="G8" s="856"/>
      <c r="H8" s="856"/>
      <c r="I8" s="856"/>
      <c r="J8" s="856"/>
      <c r="K8" s="856"/>
      <c r="L8" s="2148"/>
      <c r="M8" s="2148"/>
      <c r="N8" s="2148"/>
      <c r="O8" s="2148"/>
      <c r="P8" s="2148"/>
      <c r="Q8" s="2148"/>
      <c r="R8" s="2148"/>
      <c r="S8" s="2148"/>
      <c r="T8" s="2148"/>
      <c r="U8" s="2148"/>
      <c r="V8" s="2148"/>
      <c r="W8" s="2148"/>
      <c r="X8" s="2148"/>
      <c r="Y8" s="2148"/>
      <c r="Z8" s="2148"/>
      <c r="AA8" s="2148"/>
      <c r="AB8" s="2148"/>
      <c r="AC8" s="2148"/>
      <c r="AD8" s="2148"/>
      <c r="AK8" s="2136"/>
      <c r="AL8" s="2136"/>
      <c r="AM8" s="2136"/>
      <c r="AN8" s="856" t="s">
        <v>762</v>
      </c>
      <c r="AO8" s="856"/>
      <c r="AP8" s="856"/>
      <c r="AQ8" s="856"/>
      <c r="AR8" s="856"/>
      <c r="AS8" s="856"/>
      <c r="AT8" s="856"/>
      <c r="AU8" s="856"/>
      <c r="AV8" s="856"/>
      <c r="AW8" s="856"/>
      <c r="AX8" s="856"/>
      <c r="AY8" s="856"/>
    </row>
    <row r="9" spans="1:56" ht="13.9" customHeight="1">
      <c r="E9" s="856" t="s">
        <v>705</v>
      </c>
      <c r="F9" s="856"/>
      <c r="G9" s="856"/>
      <c r="H9" s="856"/>
      <c r="I9" s="856"/>
      <c r="J9" s="856"/>
      <c r="K9" s="856"/>
      <c r="L9" s="2148"/>
      <c r="M9" s="2148"/>
      <c r="N9" s="2148"/>
      <c r="O9" s="2148"/>
      <c r="P9" s="2148"/>
      <c r="Q9" s="2148"/>
      <c r="R9" s="2148"/>
      <c r="S9" s="2148"/>
      <c r="T9" s="2148"/>
      <c r="U9" s="2148"/>
      <c r="V9" s="856" t="s">
        <v>704</v>
      </c>
      <c r="W9" s="856"/>
      <c r="X9" s="856"/>
      <c r="Y9" s="2162"/>
      <c r="Z9" s="2162"/>
      <c r="AA9" s="2162"/>
      <c r="AB9" s="2162"/>
      <c r="AC9" s="856" t="s">
        <v>271</v>
      </c>
      <c r="AD9" s="856"/>
      <c r="AJ9" s="855"/>
      <c r="AK9" s="2170" t="s">
        <v>599</v>
      </c>
      <c r="AL9" s="855"/>
      <c r="AM9" s="855"/>
      <c r="AN9" s="855"/>
      <c r="AO9" s="855"/>
      <c r="AP9" s="855"/>
      <c r="AQ9" s="855"/>
      <c r="AR9" s="855"/>
      <c r="AS9" s="855"/>
      <c r="AT9" s="855"/>
      <c r="AU9" s="855"/>
    </row>
    <row r="10" spans="1:56" ht="13.9" customHeight="1">
      <c r="C10" s="855"/>
      <c r="D10" s="855"/>
      <c r="E10" s="855"/>
      <c r="F10" s="855"/>
      <c r="G10" s="855"/>
      <c r="H10" s="855"/>
      <c r="I10" s="855"/>
      <c r="J10" s="855"/>
      <c r="K10" s="855"/>
      <c r="L10" s="855"/>
      <c r="M10" s="855"/>
      <c r="N10" s="855"/>
      <c r="O10" s="855"/>
      <c r="P10" s="855"/>
      <c r="Q10" s="855"/>
      <c r="R10" s="855"/>
      <c r="S10" s="855"/>
      <c r="T10" s="855"/>
      <c r="U10" s="855"/>
      <c r="V10" s="855"/>
      <c r="W10" s="855"/>
      <c r="X10" s="855"/>
      <c r="Y10" s="855"/>
      <c r="Z10" s="855"/>
      <c r="AA10" s="855"/>
      <c r="AB10" s="855"/>
      <c r="AH10" s="855"/>
      <c r="AI10" s="855"/>
      <c r="AJ10" s="855"/>
      <c r="AK10" s="857" t="str">
        <f>IF(COUNTIF(AK6:AM8,"○")&gt;1,"いづれか１つを選択してください。","")</f>
        <v/>
      </c>
      <c r="AL10" s="855"/>
      <c r="AM10" s="855"/>
      <c r="AN10" s="855"/>
      <c r="AO10" s="855"/>
      <c r="AP10" s="855"/>
      <c r="AQ10" s="855"/>
      <c r="AR10" s="855"/>
      <c r="AS10" s="855"/>
      <c r="AT10" s="855"/>
      <c r="AU10" s="855"/>
    </row>
    <row r="11" spans="1:56" ht="13.9" customHeight="1">
      <c r="C11" s="638" t="s">
        <v>164</v>
      </c>
      <c r="AH11" s="638" t="s">
        <v>807</v>
      </c>
    </row>
    <row r="12" spans="1:56" ht="13.9" customHeight="1">
      <c r="E12" s="2136"/>
      <c r="F12" s="2136"/>
      <c r="G12" s="2136"/>
      <c r="H12" s="2142" t="s">
        <v>435</v>
      </c>
      <c r="I12" s="2142"/>
      <c r="J12" s="2142"/>
      <c r="K12" s="2142"/>
      <c r="L12" s="2142"/>
      <c r="M12" s="2142"/>
      <c r="N12" s="2142"/>
      <c r="O12" s="2142"/>
      <c r="P12" s="2142"/>
      <c r="Q12" s="2142"/>
      <c r="R12" s="2142"/>
      <c r="S12" s="2142"/>
      <c r="T12" s="2142"/>
      <c r="U12" s="2142"/>
      <c r="V12" s="2142"/>
      <c r="W12" s="2142"/>
      <c r="X12" s="2142"/>
      <c r="Y12" s="2142"/>
      <c r="Z12" s="2142"/>
      <c r="AA12" s="2142"/>
      <c r="AB12" s="2142"/>
      <c r="AC12" s="2142"/>
      <c r="AD12" s="2142"/>
      <c r="AE12" s="2142"/>
      <c r="AF12" s="2142"/>
      <c r="AI12" s="939"/>
      <c r="AK12" s="2138" t="s">
        <v>761</v>
      </c>
      <c r="AL12" s="2141"/>
      <c r="AM12" s="2141"/>
      <c r="AN12" s="2143"/>
      <c r="AO12" s="2171"/>
      <c r="AP12" s="2172"/>
      <c r="AQ12" s="2172"/>
      <c r="AR12" s="930" t="s">
        <v>271</v>
      </c>
      <c r="AS12" s="931"/>
      <c r="AT12" s="928" t="s">
        <v>1335</v>
      </c>
      <c r="AU12" s="930"/>
      <c r="AV12" s="930"/>
      <c r="AW12" s="931"/>
      <c r="AX12" s="2171"/>
      <c r="AY12" s="2172"/>
      <c r="AZ12" s="2172"/>
      <c r="BA12" s="930" t="s">
        <v>271</v>
      </c>
      <c r="BB12" s="931"/>
    </row>
    <row r="13" spans="1:56" ht="13.9" customHeight="1">
      <c r="E13" s="2136"/>
      <c r="F13" s="2136"/>
      <c r="G13" s="2136"/>
      <c r="H13" s="2142" t="s">
        <v>668</v>
      </c>
      <c r="I13" s="2142"/>
      <c r="J13" s="2142"/>
      <c r="K13" s="2142"/>
      <c r="L13" s="2142"/>
      <c r="M13" s="2142"/>
      <c r="N13" s="2142"/>
      <c r="O13" s="2142"/>
      <c r="P13" s="2142"/>
      <c r="Q13" s="2142"/>
      <c r="R13" s="2142"/>
      <c r="S13" s="2142"/>
      <c r="T13" s="2142"/>
      <c r="U13" s="2142"/>
      <c r="V13" s="2142"/>
      <c r="W13" s="2142"/>
      <c r="X13" s="2142"/>
      <c r="Y13" s="2142"/>
      <c r="Z13" s="2142"/>
      <c r="AA13" s="2142"/>
      <c r="AB13" s="2142"/>
      <c r="AC13" s="2142"/>
      <c r="AD13" s="2142"/>
      <c r="AE13" s="2142"/>
      <c r="AF13" s="2142"/>
      <c r="AH13" s="939" t="str">
        <f>IF(E12="○","→","")</f>
        <v/>
      </c>
      <c r="AI13" s="939"/>
      <c r="AK13" s="928" t="s">
        <v>614</v>
      </c>
      <c r="AL13" s="930"/>
      <c r="AM13" s="930"/>
      <c r="AN13" s="931"/>
      <c r="AO13" s="2171"/>
      <c r="AP13" s="2172"/>
      <c r="AQ13" s="2172"/>
      <c r="AR13" s="930" t="s">
        <v>271</v>
      </c>
      <c r="AS13" s="931"/>
      <c r="AT13" s="928" t="s">
        <v>1334</v>
      </c>
      <c r="AU13" s="930"/>
      <c r="AV13" s="930"/>
      <c r="AW13" s="931"/>
      <c r="AX13" s="2171"/>
      <c r="AY13" s="2172"/>
      <c r="AZ13" s="2172"/>
      <c r="BA13" s="930" t="s">
        <v>271</v>
      </c>
      <c r="BB13" s="931"/>
    </row>
    <row r="14" spans="1:56" ht="13.9" customHeight="1">
      <c r="E14" s="2136"/>
      <c r="F14" s="2136"/>
      <c r="G14" s="2136"/>
      <c r="H14" s="2142" t="s">
        <v>1339</v>
      </c>
      <c r="I14" s="2142"/>
      <c r="J14" s="2142"/>
      <c r="K14" s="2142"/>
      <c r="L14" s="2142"/>
      <c r="M14" s="2142"/>
      <c r="N14" s="2142"/>
      <c r="O14" s="2142"/>
      <c r="P14" s="2142"/>
      <c r="Q14" s="2142"/>
      <c r="R14" s="2142"/>
      <c r="S14" s="2142"/>
      <c r="T14" s="2142"/>
      <c r="U14" s="2142"/>
      <c r="V14" s="2142"/>
      <c r="W14" s="2142"/>
      <c r="X14" s="2142"/>
      <c r="Y14" s="2142"/>
      <c r="Z14" s="2142"/>
      <c r="AA14" s="2142"/>
      <c r="AB14" s="2142"/>
      <c r="AC14" s="2142"/>
      <c r="AD14" s="2142"/>
      <c r="AE14" s="2142"/>
      <c r="AF14" s="2142"/>
      <c r="AH14" s="939"/>
      <c r="AI14" s="939"/>
      <c r="AK14" s="928" t="s">
        <v>871</v>
      </c>
      <c r="AL14" s="930"/>
      <c r="AM14" s="930"/>
      <c r="AN14" s="931"/>
      <c r="AO14" s="2171"/>
      <c r="AP14" s="2172"/>
      <c r="AQ14" s="2172"/>
      <c r="AR14" s="930" t="s">
        <v>271</v>
      </c>
      <c r="AS14" s="931"/>
      <c r="AT14" s="928" t="s">
        <v>566</v>
      </c>
      <c r="AU14" s="930"/>
      <c r="AV14" s="930"/>
      <c r="AW14" s="931"/>
      <c r="AX14" s="2171"/>
      <c r="AY14" s="2172"/>
      <c r="AZ14" s="2172"/>
      <c r="BA14" s="930" t="s">
        <v>271</v>
      </c>
      <c r="BB14" s="931"/>
    </row>
    <row r="15" spans="1:56" ht="13.9" customHeight="1">
      <c r="E15" s="2137" t="s">
        <v>41</v>
      </c>
      <c r="F15" s="854"/>
      <c r="G15" s="854"/>
      <c r="H15" s="854"/>
      <c r="I15" s="854"/>
      <c r="J15" s="854"/>
      <c r="K15" s="854"/>
      <c r="L15" s="854"/>
      <c r="M15" s="854"/>
      <c r="N15" s="854"/>
      <c r="O15" s="854"/>
      <c r="P15" s="854"/>
      <c r="Q15" s="854"/>
      <c r="R15" s="854"/>
      <c r="S15" s="854"/>
      <c r="T15" s="854"/>
      <c r="U15" s="854"/>
      <c r="V15" s="854"/>
      <c r="W15" s="854"/>
      <c r="X15" s="854"/>
      <c r="Y15" s="854"/>
      <c r="Z15" s="854"/>
      <c r="AA15" s="854"/>
      <c r="AB15" s="854"/>
      <c r="AC15" s="854"/>
      <c r="AD15" s="854"/>
      <c r="AE15" s="854"/>
      <c r="AF15" s="854"/>
      <c r="AK15" s="854"/>
      <c r="AL15" s="854"/>
      <c r="AM15" s="854"/>
      <c r="AN15" s="854"/>
      <c r="AO15" s="958"/>
      <c r="AP15" s="958"/>
      <c r="AQ15" s="958"/>
      <c r="AR15" s="854"/>
      <c r="AS15" s="854"/>
      <c r="AT15" s="928" t="s">
        <v>1337</v>
      </c>
      <c r="AU15" s="930"/>
      <c r="AV15" s="930"/>
      <c r="AW15" s="931"/>
      <c r="AX15" s="2179">
        <f>AO12+AO13+AO14+AX12+AX13+AX14</f>
        <v>0</v>
      </c>
      <c r="AY15" s="2180"/>
      <c r="AZ15" s="2180"/>
      <c r="BA15" s="930" t="s">
        <v>271</v>
      </c>
      <c r="BB15" s="931"/>
    </row>
    <row r="16" spans="1:56" ht="13.9" customHeight="1">
      <c r="E16" s="2137" t="s">
        <v>25</v>
      </c>
      <c r="F16" s="854"/>
      <c r="G16" s="854"/>
      <c r="H16" s="854"/>
      <c r="I16" s="854"/>
      <c r="J16" s="854"/>
      <c r="K16" s="854"/>
      <c r="L16" s="854"/>
      <c r="M16" s="854"/>
      <c r="N16" s="854"/>
      <c r="O16" s="854"/>
      <c r="P16" s="854"/>
      <c r="Q16" s="854"/>
      <c r="R16" s="854"/>
      <c r="S16" s="854"/>
      <c r="T16" s="854"/>
      <c r="U16" s="854"/>
      <c r="V16" s="854"/>
      <c r="W16" s="854"/>
      <c r="X16" s="854"/>
      <c r="Y16" s="854"/>
      <c r="Z16" s="854"/>
      <c r="AA16" s="854"/>
      <c r="AB16" s="854"/>
      <c r="AC16" s="854"/>
      <c r="AD16" s="2165" t="str">
        <f>IF(OR(E13="○",E14="○"),"↓","")</f>
        <v/>
      </c>
      <c r="AE16" s="845"/>
      <c r="AF16" s="854"/>
      <c r="AR16" s="855"/>
      <c r="AS16" s="855"/>
      <c r="AT16" s="2174"/>
      <c r="AU16" s="2174"/>
      <c r="AV16" s="2174"/>
      <c r="AW16" s="2174"/>
      <c r="AX16" s="2174"/>
      <c r="AY16" s="2174"/>
      <c r="AZ16" s="2174"/>
      <c r="BA16" s="2174"/>
      <c r="BB16" s="2181" t="str">
        <f>IF(AND(AX15&lt;&gt;Y9,E12="○"),"「１　事業者名簿」の定員数と想定される利用者数が一致しません。","")</f>
        <v/>
      </c>
    </row>
    <row r="17" spans="3:53" ht="13.9" customHeight="1">
      <c r="E17" s="857" t="str">
        <f>IF(COUNTIF(E12:G14,"○")&gt;1,"いずれか１つを選択してください。","")</f>
        <v/>
      </c>
      <c r="AD17" s="939"/>
      <c r="AE17" s="939"/>
      <c r="AR17" s="855"/>
      <c r="AS17" s="855"/>
      <c r="AT17" s="855"/>
      <c r="AU17" s="855"/>
      <c r="AV17" s="855"/>
      <c r="AW17" s="855"/>
      <c r="AX17" s="855"/>
      <c r="AY17" s="855"/>
      <c r="AZ17" s="855"/>
    </row>
    <row r="18" spans="3:53" ht="13.9" customHeight="1">
      <c r="C18" s="638" t="s">
        <v>745</v>
      </c>
    </row>
    <row r="19" spans="3:53" ht="13.9" customHeight="1">
      <c r="E19" s="856"/>
      <c r="F19" s="856"/>
      <c r="G19" s="856"/>
      <c r="H19" s="856"/>
      <c r="I19" s="856"/>
      <c r="J19" s="856" t="s">
        <v>757</v>
      </c>
      <c r="K19" s="856"/>
      <c r="L19" s="856"/>
      <c r="M19" s="856"/>
      <c r="N19" s="856"/>
      <c r="O19" s="856"/>
      <c r="P19" s="856" t="s">
        <v>1336</v>
      </c>
      <c r="Q19" s="856"/>
      <c r="R19" s="856"/>
      <c r="S19" s="856"/>
      <c r="T19" s="856"/>
      <c r="U19" s="856"/>
      <c r="V19" s="856"/>
      <c r="W19" s="856"/>
      <c r="X19" s="856"/>
      <c r="Y19" s="856"/>
      <c r="Z19" s="856"/>
      <c r="AA19" s="856"/>
      <c r="AB19" s="856"/>
      <c r="AC19" s="856"/>
      <c r="AD19" s="856"/>
      <c r="AE19" s="856"/>
      <c r="AF19" s="856"/>
      <c r="AG19" s="856"/>
      <c r="AH19" s="856"/>
      <c r="AI19" s="856"/>
      <c r="AJ19" s="856"/>
      <c r="AK19" s="856"/>
      <c r="AL19" s="856"/>
      <c r="AM19" s="856"/>
      <c r="AN19" s="856"/>
      <c r="AO19" s="856"/>
      <c r="AP19" s="856"/>
      <c r="AQ19" s="856"/>
      <c r="AR19" s="856"/>
      <c r="AS19" s="856"/>
      <c r="AT19" s="856"/>
      <c r="AU19" s="856"/>
      <c r="AV19" s="856"/>
      <c r="AW19" s="856"/>
      <c r="AX19" s="856"/>
    </row>
    <row r="20" spans="3:53" ht="13.9" customHeight="1">
      <c r="E20" s="856"/>
      <c r="F20" s="856"/>
      <c r="G20" s="856"/>
      <c r="H20" s="856"/>
      <c r="I20" s="856"/>
      <c r="J20" s="856"/>
      <c r="K20" s="856"/>
      <c r="L20" s="856"/>
      <c r="M20" s="856"/>
      <c r="N20" s="856"/>
      <c r="O20" s="856"/>
      <c r="P20" s="2151" t="s">
        <v>761</v>
      </c>
      <c r="Q20" s="2151"/>
      <c r="R20" s="2151"/>
      <c r="S20" s="2151"/>
      <c r="T20" s="2151"/>
      <c r="U20" s="856" t="s">
        <v>614</v>
      </c>
      <c r="V20" s="856"/>
      <c r="W20" s="856"/>
      <c r="X20" s="856"/>
      <c r="Y20" s="856"/>
      <c r="Z20" s="856" t="s">
        <v>871</v>
      </c>
      <c r="AA20" s="856"/>
      <c r="AB20" s="856"/>
      <c r="AC20" s="856"/>
      <c r="AD20" s="856"/>
      <c r="AE20" s="856" t="s">
        <v>1335</v>
      </c>
      <c r="AF20" s="856"/>
      <c r="AG20" s="856"/>
      <c r="AH20" s="856"/>
      <c r="AI20" s="856"/>
      <c r="AJ20" s="856" t="s">
        <v>1334</v>
      </c>
      <c r="AK20" s="856"/>
      <c r="AL20" s="856"/>
      <c r="AM20" s="856"/>
      <c r="AN20" s="856"/>
      <c r="AO20" s="856" t="s">
        <v>566</v>
      </c>
      <c r="AP20" s="856"/>
      <c r="AQ20" s="856"/>
      <c r="AR20" s="856"/>
      <c r="AS20" s="856"/>
      <c r="AT20" s="856" t="s">
        <v>741</v>
      </c>
      <c r="AU20" s="856"/>
      <c r="AV20" s="856"/>
      <c r="AW20" s="856"/>
      <c r="AX20" s="856"/>
    </row>
    <row r="21" spans="3:53" ht="13.9" customHeight="1">
      <c r="E21" s="856" t="s">
        <v>752</v>
      </c>
      <c r="F21" s="856"/>
      <c r="G21" s="856"/>
      <c r="H21" s="856"/>
      <c r="I21" s="856"/>
      <c r="J21" s="2144">
        <v>30</v>
      </c>
      <c r="K21" s="2146"/>
      <c r="L21" s="2146"/>
      <c r="M21" s="2146"/>
      <c r="N21" s="878" t="s">
        <v>643</v>
      </c>
      <c r="O21" s="2149"/>
      <c r="P21" s="2152">
        <v>0</v>
      </c>
      <c r="Q21" s="2154"/>
      <c r="R21" s="2154"/>
      <c r="S21" s="878" t="s">
        <v>271</v>
      </c>
      <c r="T21" s="2149"/>
      <c r="U21" s="2156">
        <v>0</v>
      </c>
      <c r="V21" s="2159"/>
      <c r="W21" s="2159"/>
      <c r="X21" s="930" t="s">
        <v>271</v>
      </c>
      <c r="Y21" s="931"/>
      <c r="Z21" s="2152">
        <v>0</v>
      </c>
      <c r="AA21" s="2154"/>
      <c r="AB21" s="2154"/>
      <c r="AC21" s="878" t="s">
        <v>271</v>
      </c>
      <c r="AD21" s="2149"/>
      <c r="AE21" s="2156">
        <v>0</v>
      </c>
      <c r="AF21" s="2159"/>
      <c r="AG21" s="2159"/>
      <c r="AH21" s="930" t="s">
        <v>271</v>
      </c>
      <c r="AI21" s="931"/>
      <c r="AJ21" s="2156">
        <v>0</v>
      </c>
      <c r="AK21" s="2159"/>
      <c r="AL21" s="2159"/>
      <c r="AM21" s="930" t="s">
        <v>271</v>
      </c>
      <c r="AN21" s="931"/>
      <c r="AO21" s="2156">
        <v>0</v>
      </c>
      <c r="AP21" s="2159"/>
      <c r="AQ21" s="2159"/>
      <c r="AR21" s="930" t="s">
        <v>271</v>
      </c>
      <c r="AS21" s="931"/>
      <c r="AT21" s="2157">
        <f t="shared" ref="AT21:AT32" si="0">P21+U21+Z21+AE21+AJ21+AO21</f>
        <v>0</v>
      </c>
      <c r="AU21" s="929"/>
      <c r="AV21" s="929"/>
      <c r="AW21" s="930" t="s">
        <v>271</v>
      </c>
      <c r="AX21" s="931"/>
    </row>
    <row r="22" spans="3:53" ht="13.9" customHeight="1">
      <c r="E22" s="856" t="s">
        <v>750</v>
      </c>
      <c r="F22" s="856"/>
      <c r="G22" s="856"/>
      <c r="H22" s="856"/>
      <c r="I22" s="856"/>
      <c r="J22" s="2144">
        <v>31</v>
      </c>
      <c r="K22" s="2146"/>
      <c r="L22" s="2146"/>
      <c r="M22" s="2146"/>
      <c r="N22" s="878" t="s">
        <v>643</v>
      </c>
      <c r="O22" s="2149"/>
      <c r="P22" s="2152">
        <v>0</v>
      </c>
      <c r="Q22" s="2154"/>
      <c r="R22" s="2154"/>
      <c r="S22" s="878" t="s">
        <v>271</v>
      </c>
      <c r="T22" s="2149"/>
      <c r="U22" s="2156">
        <v>0</v>
      </c>
      <c r="V22" s="2159"/>
      <c r="W22" s="2159"/>
      <c r="X22" s="930" t="s">
        <v>271</v>
      </c>
      <c r="Y22" s="931"/>
      <c r="Z22" s="2152">
        <v>0</v>
      </c>
      <c r="AA22" s="2154"/>
      <c r="AB22" s="2154"/>
      <c r="AC22" s="878" t="s">
        <v>271</v>
      </c>
      <c r="AD22" s="2149"/>
      <c r="AE22" s="2156">
        <v>0</v>
      </c>
      <c r="AF22" s="2159"/>
      <c r="AG22" s="2159"/>
      <c r="AH22" s="930" t="s">
        <v>271</v>
      </c>
      <c r="AI22" s="931"/>
      <c r="AJ22" s="2156">
        <v>0</v>
      </c>
      <c r="AK22" s="2159"/>
      <c r="AL22" s="2159"/>
      <c r="AM22" s="930" t="s">
        <v>271</v>
      </c>
      <c r="AN22" s="931"/>
      <c r="AO22" s="2156">
        <v>0</v>
      </c>
      <c r="AP22" s="2159"/>
      <c r="AQ22" s="2159"/>
      <c r="AR22" s="930" t="s">
        <v>271</v>
      </c>
      <c r="AS22" s="931"/>
      <c r="AT22" s="2157">
        <f t="shared" si="0"/>
        <v>0</v>
      </c>
      <c r="AU22" s="929"/>
      <c r="AV22" s="929"/>
      <c r="AW22" s="930" t="s">
        <v>271</v>
      </c>
      <c r="AX22" s="931"/>
    </row>
    <row r="23" spans="3:53" ht="13.9" customHeight="1">
      <c r="E23" s="856" t="s">
        <v>117</v>
      </c>
      <c r="F23" s="856"/>
      <c r="G23" s="856"/>
      <c r="H23" s="856"/>
      <c r="I23" s="856"/>
      <c r="J23" s="2144">
        <v>30</v>
      </c>
      <c r="K23" s="2146"/>
      <c r="L23" s="2146"/>
      <c r="M23" s="2146"/>
      <c r="N23" s="878" t="s">
        <v>643</v>
      </c>
      <c r="O23" s="2149"/>
      <c r="P23" s="2152">
        <v>0</v>
      </c>
      <c r="Q23" s="2154"/>
      <c r="R23" s="2154"/>
      <c r="S23" s="878" t="s">
        <v>271</v>
      </c>
      <c r="T23" s="2149"/>
      <c r="U23" s="2156">
        <v>0</v>
      </c>
      <c r="V23" s="2159"/>
      <c r="W23" s="2159"/>
      <c r="X23" s="930" t="s">
        <v>271</v>
      </c>
      <c r="Y23" s="931"/>
      <c r="Z23" s="2152">
        <v>0</v>
      </c>
      <c r="AA23" s="2154"/>
      <c r="AB23" s="2154"/>
      <c r="AC23" s="878" t="s">
        <v>271</v>
      </c>
      <c r="AD23" s="2149"/>
      <c r="AE23" s="2156">
        <v>0</v>
      </c>
      <c r="AF23" s="2159"/>
      <c r="AG23" s="2159"/>
      <c r="AH23" s="930" t="s">
        <v>271</v>
      </c>
      <c r="AI23" s="931"/>
      <c r="AJ23" s="2156">
        <v>0</v>
      </c>
      <c r="AK23" s="2159"/>
      <c r="AL23" s="2159"/>
      <c r="AM23" s="930" t="s">
        <v>271</v>
      </c>
      <c r="AN23" s="931"/>
      <c r="AO23" s="2156">
        <v>0</v>
      </c>
      <c r="AP23" s="2159"/>
      <c r="AQ23" s="2159"/>
      <c r="AR23" s="930" t="s">
        <v>271</v>
      </c>
      <c r="AS23" s="931"/>
      <c r="AT23" s="2157">
        <f t="shared" si="0"/>
        <v>0</v>
      </c>
      <c r="AU23" s="929"/>
      <c r="AV23" s="929"/>
      <c r="AW23" s="930" t="s">
        <v>271</v>
      </c>
      <c r="AX23" s="931"/>
    </row>
    <row r="24" spans="3:53" ht="13.9" customHeight="1">
      <c r="E24" s="856" t="s">
        <v>441</v>
      </c>
      <c r="F24" s="856"/>
      <c r="G24" s="856"/>
      <c r="H24" s="856"/>
      <c r="I24" s="856"/>
      <c r="J24" s="2144">
        <v>31</v>
      </c>
      <c r="K24" s="2146"/>
      <c r="L24" s="2146"/>
      <c r="M24" s="2146"/>
      <c r="N24" s="878" t="s">
        <v>643</v>
      </c>
      <c r="O24" s="2149"/>
      <c r="P24" s="2152">
        <v>0</v>
      </c>
      <c r="Q24" s="2154"/>
      <c r="R24" s="2154"/>
      <c r="S24" s="878" t="s">
        <v>271</v>
      </c>
      <c r="T24" s="2149"/>
      <c r="U24" s="2156">
        <v>0</v>
      </c>
      <c r="V24" s="2159"/>
      <c r="W24" s="2159"/>
      <c r="X24" s="930" t="s">
        <v>271</v>
      </c>
      <c r="Y24" s="931"/>
      <c r="Z24" s="2152">
        <v>0</v>
      </c>
      <c r="AA24" s="2154"/>
      <c r="AB24" s="2154"/>
      <c r="AC24" s="878" t="s">
        <v>271</v>
      </c>
      <c r="AD24" s="2149"/>
      <c r="AE24" s="2156">
        <v>0</v>
      </c>
      <c r="AF24" s="2159"/>
      <c r="AG24" s="2159"/>
      <c r="AH24" s="930" t="s">
        <v>271</v>
      </c>
      <c r="AI24" s="931"/>
      <c r="AJ24" s="2156">
        <v>0</v>
      </c>
      <c r="AK24" s="2159"/>
      <c r="AL24" s="2159"/>
      <c r="AM24" s="930" t="s">
        <v>271</v>
      </c>
      <c r="AN24" s="931"/>
      <c r="AO24" s="2156">
        <v>0</v>
      </c>
      <c r="AP24" s="2159"/>
      <c r="AQ24" s="2159"/>
      <c r="AR24" s="930" t="s">
        <v>271</v>
      </c>
      <c r="AS24" s="931"/>
      <c r="AT24" s="2157">
        <f t="shared" si="0"/>
        <v>0</v>
      </c>
      <c r="AU24" s="929"/>
      <c r="AV24" s="929"/>
      <c r="AW24" s="930" t="s">
        <v>271</v>
      </c>
      <c r="AX24" s="931"/>
    </row>
    <row r="25" spans="3:53" ht="13.9" customHeight="1">
      <c r="E25" s="856" t="s">
        <v>749</v>
      </c>
      <c r="F25" s="856"/>
      <c r="G25" s="856"/>
      <c r="H25" s="856"/>
      <c r="I25" s="856"/>
      <c r="J25" s="2144">
        <v>30</v>
      </c>
      <c r="K25" s="2146"/>
      <c r="L25" s="2146"/>
      <c r="M25" s="2146"/>
      <c r="N25" s="878" t="s">
        <v>643</v>
      </c>
      <c r="O25" s="2149"/>
      <c r="P25" s="2152">
        <v>0</v>
      </c>
      <c r="Q25" s="2154"/>
      <c r="R25" s="2154"/>
      <c r="S25" s="878" t="s">
        <v>271</v>
      </c>
      <c r="T25" s="2149"/>
      <c r="U25" s="2156">
        <v>0</v>
      </c>
      <c r="V25" s="2159"/>
      <c r="W25" s="2159"/>
      <c r="X25" s="930" t="s">
        <v>271</v>
      </c>
      <c r="Y25" s="931"/>
      <c r="Z25" s="2152">
        <v>0</v>
      </c>
      <c r="AA25" s="2154"/>
      <c r="AB25" s="2154"/>
      <c r="AC25" s="878" t="s">
        <v>271</v>
      </c>
      <c r="AD25" s="2149"/>
      <c r="AE25" s="2156">
        <v>0</v>
      </c>
      <c r="AF25" s="2159"/>
      <c r="AG25" s="2159"/>
      <c r="AH25" s="930" t="s">
        <v>271</v>
      </c>
      <c r="AI25" s="931"/>
      <c r="AJ25" s="2156">
        <v>0</v>
      </c>
      <c r="AK25" s="2159"/>
      <c r="AL25" s="2159"/>
      <c r="AM25" s="930" t="s">
        <v>271</v>
      </c>
      <c r="AN25" s="931"/>
      <c r="AO25" s="2156">
        <v>0</v>
      </c>
      <c r="AP25" s="2159"/>
      <c r="AQ25" s="2159"/>
      <c r="AR25" s="930" t="s">
        <v>271</v>
      </c>
      <c r="AS25" s="931"/>
      <c r="AT25" s="2157">
        <f t="shared" si="0"/>
        <v>0</v>
      </c>
      <c r="AU25" s="929"/>
      <c r="AV25" s="929"/>
      <c r="AW25" s="930" t="s">
        <v>271</v>
      </c>
      <c r="AX25" s="931"/>
    </row>
    <row r="26" spans="3:53" ht="13.9" customHeight="1">
      <c r="E26" s="856" t="s">
        <v>579</v>
      </c>
      <c r="F26" s="856"/>
      <c r="G26" s="856"/>
      <c r="H26" s="856"/>
      <c r="I26" s="856"/>
      <c r="J26" s="2144">
        <v>30</v>
      </c>
      <c r="K26" s="2146"/>
      <c r="L26" s="2146"/>
      <c r="M26" s="2146"/>
      <c r="N26" s="878" t="s">
        <v>643</v>
      </c>
      <c r="O26" s="2149"/>
      <c r="P26" s="2152">
        <v>0</v>
      </c>
      <c r="Q26" s="2154"/>
      <c r="R26" s="2154"/>
      <c r="S26" s="878" t="s">
        <v>271</v>
      </c>
      <c r="T26" s="2149"/>
      <c r="U26" s="2156">
        <v>0</v>
      </c>
      <c r="V26" s="2159"/>
      <c r="W26" s="2159"/>
      <c r="X26" s="930" t="s">
        <v>271</v>
      </c>
      <c r="Y26" s="931"/>
      <c r="Z26" s="2152">
        <v>0</v>
      </c>
      <c r="AA26" s="2154"/>
      <c r="AB26" s="2154"/>
      <c r="AC26" s="878" t="s">
        <v>271</v>
      </c>
      <c r="AD26" s="2149"/>
      <c r="AE26" s="2156">
        <v>0</v>
      </c>
      <c r="AF26" s="2159"/>
      <c r="AG26" s="2159"/>
      <c r="AH26" s="930" t="s">
        <v>271</v>
      </c>
      <c r="AI26" s="931"/>
      <c r="AJ26" s="2156">
        <v>0</v>
      </c>
      <c r="AK26" s="2159"/>
      <c r="AL26" s="2159"/>
      <c r="AM26" s="930" t="s">
        <v>271</v>
      </c>
      <c r="AN26" s="931"/>
      <c r="AO26" s="2156">
        <v>0</v>
      </c>
      <c r="AP26" s="2159"/>
      <c r="AQ26" s="2159"/>
      <c r="AR26" s="930" t="s">
        <v>271</v>
      </c>
      <c r="AS26" s="931"/>
      <c r="AT26" s="2157">
        <f t="shared" si="0"/>
        <v>0</v>
      </c>
      <c r="AU26" s="929"/>
      <c r="AV26" s="929"/>
      <c r="AW26" s="930" t="s">
        <v>271</v>
      </c>
      <c r="AX26" s="931"/>
    </row>
    <row r="27" spans="3:53" ht="13.9" customHeight="1">
      <c r="E27" s="856" t="s">
        <v>154</v>
      </c>
      <c r="F27" s="856"/>
      <c r="G27" s="856"/>
      <c r="H27" s="856"/>
      <c r="I27" s="856"/>
      <c r="J27" s="2144">
        <v>31</v>
      </c>
      <c r="K27" s="2146"/>
      <c r="L27" s="2146"/>
      <c r="M27" s="2146"/>
      <c r="N27" s="878" t="s">
        <v>643</v>
      </c>
      <c r="O27" s="2149"/>
      <c r="P27" s="2152">
        <v>0</v>
      </c>
      <c r="Q27" s="2154"/>
      <c r="R27" s="2154"/>
      <c r="S27" s="878" t="s">
        <v>271</v>
      </c>
      <c r="T27" s="2149"/>
      <c r="U27" s="2156">
        <v>0</v>
      </c>
      <c r="V27" s="2159"/>
      <c r="W27" s="2159"/>
      <c r="X27" s="930" t="s">
        <v>271</v>
      </c>
      <c r="Y27" s="931"/>
      <c r="Z27" s="2152">
        <v>0</v>
      </c>
      <c r="AA27" s="2154"/>
      <c r="AB27" s="2154"/>
      <c r="AC27" s="878" t="s">
        <v>271</v>
      </c>
      <c r="AD27" s="2149"/>
      <c r="AE27" s="2156">
        <v>0</v>
      </c>
      <c r="AF27" s="2159"/>
      <c r="AG27" s="2159"/>
      <c r="AH27" s="930" t="s">
        <v>271</v>
      </c>
      <c r="AI27" s="931"/>
      <c r="AJ27" s="2156">
        <v>0</v>
      </c>
      <c r="AK27" s="2159"/>
      <c r="AL27" s="2159"/>
      <c r="AM27" s="930" t="s">
        <v>271</v>
      </c>
      <c r="AN27" s="931"/>
      <c r="AO27" s="2156">
        <v>0</v>
      </c>
      <c r="AP27" s="2159"/>
      <c r="AQ27" s="2159"/>
      <c r="AR27" s="930" t="s">
        <v>271</v>
      </c>
      <c r="AS27" s="931"/>
      <c r="AT27" s="2157">
        <f t="shared" si="0"/>
        <v>0</v>
      </c>
      <c r="AU27" s="929"/>
      <c r="AV27" s="929"/>
      <c r="AW27" s="930" t="s">
        <v>271</v>
      </c>
      <c r="AX27" s="931"/>
    </row>
    <row r="28" spans="3:53" ht="13.9" customHeight="1">
      <c r="E28" s="856" t="s">
        <v>22</v>
      </c>
      <c r="F28" s="856"/>
      <c r="G28" s="856"/>
      <c r="H28" s="856"/>
      <c r="I28" s="856"/>
      <c r="J28" s="2144">
        <v>30</v>
      </c>
      <c r="K28" s="2146"/>
      <c r="L28" s="2146"/>
      <c r="M28" s="2146"/>
      <c r="N28" s="878" t="s">
        <v>643</v>
      </c>
      <c r="O28" s="2149"/>
      <c r="P28" s="2152">
        <v>0</v>
      </c>
      <c r="Q28" s="2154"/>
      <c r="R28" s="2154"/>
      <c r="S28" s="878" t="s">
        <v>271</v>
      </c>
      <c r="T28" s="2149"/>
      <c r="U28" s="2156">
        <v>0</v>
      </c>
      <c r="V28" s="2159"/>
      <c r="W28" s="2159"/>
      <c r="X28" s="930" t="s">
        <v>271</v>
      </c>
      <c r="Y28" s="931"/>
      <c r="Z28" s="2152">
        <v>0</v>
      </c>
      <c r="AA28" s="2154"/>
      <c r="AB28" s="2154"/>
      <c r="AC28" s="878" t="s">
        <v>271</v>
      </c>
      <c r="AD28" s="2149"/>
      <c r="AE28" s="2156">
        <v>0</v>
      </c>
      <c r="AF28" s="2159"/>
      <c r="AG28" s="2159"/>
      <c r="AH28" s="930" t="s">
        <v>271</v>
      </c>
      <c r="AI28" s="931"/>
      <c r="AJ28" s="2156">
        <v>0</v>
      </c>
      <c r="AK28" s="2159"/>
      <c r="AL28" s="2159"/>
      <c r="AM28" s="930" t="s">
        <v>271</v>
      </c>
      <c r="AN28" s="931"/>
      <c r="AO28" s="2156">
        <v>0</v>
      </c>
      <c r="AP28" s="2159"/>
      <c r="AQ28" s="2159"/>
      <c r="AR28" s="930" t="s">
        <v>271</v>
      </c>
      <c r="AS28" s="931"/>
      <c r="AT28" s="2157">
        <f t="shared" si="0"/>
        <v>0</v>
      </c>
      <c r="AU28" s="929"/>
      <c r="AV28" s="929"/>
      <c r="AW28" s="930" t="s">
        <v>271</v>
      </c>
      <c r="AX28" s="931"/>
    </row>
    <row r="29" spans="3:53" ht="13.9" customHeight="1">
      <c r="E29" s="856" t="s">
        <v>269</v>
      </c>
      <c r="F29" s="856"/>
      <c r="G29" s="856"/>
      <c r="H29" s="856"/>
      <c r="I29" s="856"/>
      <c r="J29" s="2144">
        <v>31</v>
      </c>
      <c r="K29" s="2146"/>
      <c r="L29" s="2146"/>
      <c r="M29" s="2146"/>
      <c r="N29" s="878" t="s">
        <v>643</v>
      </c>
      <c r="O29" s="2149"/>
      <c r="P29" s="2152">
        <v>0</v>
      </c>
      <c r="Q29" s="2154"/>
      <c r="R29" s="2154"/>
      <c r="S29" s="878" t="s">
        <v>271</v>
      </c>
      <c r="T29" s="2149"/>
      <c r="U29" s="2156">
        <v>0</v>
      </c>
      <c r="V29" s="2159"/>
      <c r="W29" s="2159"/>
      <c r="X29" s="930" t="s">
        <v>271</v>
      </c>
      <c r="Y29" s="931"/>
      <c r="Z29" s="2152">
        <v>0</v>
      </c>
      <c r="AA29" s="2154"/>
      <c r="AB29" s="2154"/>
      <c r="AC29" s="878" t="s">
        <v>271</v>
      </c>
      <c r="AD29" s="2149"/>
      <c r="AE29" s="2156">
        <v>0</v>
      </c>
      <c r="AF29" s="2159"/>
      <c r="AG29" s="2159"/>
      <c r="AH29" s="930" t="s">
        <v>271</v>
      </c>
      <c r="AI29" s="931"/>
      <c r="AJ29" s="2156">
        <v>0</v>
      </c>
      <c r="AK29" s="2159"/>
      <c r="AL29" s="2159"/>
      <c r="AM29" s="930" t="s">
        <v>271</v>
      </c>
      <c r="AN29" s="931"/>
      <c r="AO29" s="2156">
        <v>0</v>
      </c>
      <c r="AP29" s="2159"/>
      <c r="AQ29" s="2159"/>
      <c r="AR29" s="930" t="s">
        <v>271</v>
      </c>
      <c r="AS29" s="931"/>
      <c r="AT29" s="2157">
        <f t="shared" si="0"/>
        <v>0</v>
      </c>
      <c r="AU29" s="929"/>
      <c r="AV29" s="929"/>
      <c r="AW29" s="930" t="s">
        <v>271</v>
      </c>
      <c r="AX29" s="931"/>
      <c r="BA29" s="957"/>
    </row>
    <row r="30" spans="3:53" ht="13.9" customHeight="1">
      <c r="E30" s="856" t="s">
        <v>748</v>
      </c>
      <c r="F30" s="856"/>
      <c r="G30" s="856"/>
      <c r="H30" s="856"/>
      <c r="I30" s="856"/>
      <c r="J30" s="2144">
        <v>30</v>
      </c>
      <c r="K30" s="2146"/>
      <c r="L30" s="2146"/>
      <c r="M30" s="2146"/>
      <c r="N30" s="878" t="s">
        <v>643</v>
      </c>
      <c r="O30" s="2149"/>
      <c r="P30" s="2152">
        <v>0</v>
      </c>
      <c r="Q30" s="2154"/>
      <c r="R30" s="2154"/>
      <c r="S30" s="878" t="s">
        <v>271</v>
      </c>
      <c r="T30" s="2149"/>
      <c r="U30" s="2156">
        <v>0</v>
      </c>
      <c r="V30" s="2159"/>
      <c r="W30" s="2159"/>
      <c r="X30" s="930" t="s">
        <v>271</v>
      </c>
      <c r="Y30" s="931"/>
      <c r="Z30" s="2152">
        <v>0</v>
      </c>
      <c r="AA30" s="2154"/>
      <c r="AB30" s="2154"/>
      <c r="AC30" s="878" t="s">
        <v>271</v>
      </c>
      <c r="AD30" s="2149"/>
      <c r="AE30" s="2156">
        <v>0</v>
      </c>
      <c r="AF30" s="2159"/>
      <c r="AG30" s="2159"/>
      <c r="AH30" s="930" t="s">
        <v>271</v>
      </c>
      <c r="AI30" s="931"/>
      <c r="AJ30" s="2156">
        <v>0</v>
      </c>
      <c r="AK30" s="2159"/>
      <c r="AL30" s="2159"/>
      <c r="AM30" s="930" t="s">
        <v>271</v>
      </c>
      <c r="AN30" s="931"/>
      <c r="AO30" s="2156">
        <v>0</v>
      </c>
      <c r="AP30" s="2159"/>
      <c r="AQ30" s="2159"/>
      <c r="AR30" s="930" t="s">
        <v>271</v>
      </c>
      <c r="AS30" s="931"/>
      <c r="AT30" s="2157">
        <f t="shared" si="0"/>
        <v>0</v>
      </c>
      <c r="AU30" s="929"/>
      <c r="AV30" s="929"/>
      <c r="AW30" s="930" t="s">
        <v>271</v>
      </c>
      <c r="AX30" s="931"/>
    </row>
    <row r="31" spans="3:53" ht="13.9" customHeight="1">
      <c r="E31" s="856" t="s">
        <v>743</v>
      </c>
      <c r="F31" s="856"/>
      <c r="G31" s="856"/>
      <c r="H31" s="856"/>
      <c r="I31" s="856"/>
      <c r="J31" s="2144">
        <v>27</v>
      </c>
      <c r="K31" s="2146"/>
      <c r="L31" s="2146"/>
      <c r="M31" s="2146"/>
      <c r="N31" s="878" t="s">
        <v>643</v>
      </c>
      <c r="O31" s="2149"/>
      <c r="P31" s="2152">
        <v>0</v>
      </c>
      <c r="Q31" s="2154"/>
      <c r="R31" s="2154"/>
      <c r="S31" s="878" t="s">
        <v>271</v>
      </c>
      <c r="T31" s="2149"/>
      <c r="U31" s="2156">
        <v>0</v>
      </c>
      <c r="V31" s="2159"/>
      <c r="W31" s="2159"/>
      <c r="X31" s="930" t="s">
        <v>271</v>
      </c>
      <c r="Y31" s="931"/>
      <c r="Z31" s="2152">
        <v>0</v>
      </c>
      <c r="AA31" s="2154"/>
      <c r="AB31" s="2154"/>
      <c r="AC31" s="878" t="s">
        <v>271</v>
      </c>
      <c r="AD31" s="2149"/>
      <c r="AE31" s="2156">
        <v>0</v>
      </c>
      <c r="AF31" s="2159"/>
      <c r="AG31" s="2159"/>
      <c r="AH31" s="930" t="s">
        <v>271</v>
      </c>
      <c r="AI31" s="931"/>
      <c r="AJ31" s="2156">
        <v>0</v>
      </c>
      <c r="AK31" s="2159"/>
      <c r="AL31" s="2159"/>
      <c r="AM31" s="930" t="s">
        <v>271</v>
      </c>
      <c r="AN31" s="931"/>
      <c r="AO31" s="2156">
        <v>0</v>
      </c>
      <c r="AP31" s="2159"/>
      <c r="AQ31" s="2159"/>
      <c r="AR31" s="930" t="s">
        <v>271</v>
      </c>
      <c r="AS31" s="931"/>
      <c r="AT31" s="2157">
        <f t="shared" si="0"/>
        <v>0</v>
      </c>
      <c r="AU31" s="929"/>
      <c r="AV31" s="929"/>
      <c r="AW31" s="930" t="s">
        <v>271</v>
      </c>
      <c r="AX31" s="931"/>
    </row>
    <row r="32" spans="3:53" ht="13.9" customHeight="1">
      <c r="E32" s="856" t="s">
        <v>493</v>
      </c>
      <c r="F32" s="856"/>
      <c r="G32" s="856"/>
      <c r="H32" s="856"/>
      <c r="I32" s="856"/>
      <c r="J32" s="2144">
        <v>31</v>
      </c>
      <c r="K32" s="2146"/>
      <c r="L32" s="2146"/>
      <c r="M32" s="2146"/>
      <c r="N32" s="878" t="s">
        <v>643</v>
      </c>
      <c r="O32" s="2149"/>
      <c r="P32" s="2152">
        <v>0</v>
      </c>
      <c r="Q32" s="2154"/>
      <c r="R32" s="2154"/>
      <c r="S32" s="878" t="s">
        <v>271</v>
      </c>
      <c r="T32" s="2149"/>
      <c r="U32" s="2156">
        <v>0</v>
      </c>
      <c r="V32" s="2159"/>
      <c r="W32" s="2159"/>
      <c r="X32" s="930" t="s">
        <v>271</v>
      </c>
      <c r="Y32" s="931"/>
      <c r="Z32" s="2152">
        <v>0</v>
      </c>
      <c r="AA32" s="2154"/>
      <c r="AB32" s="2154"/>
      <c r="AC32" s="878" t="s">
        <v>271</v>
      </c>
      <c r="AD32" s="2149"/>
      <c r="AE32" s="2156">
        <v>0</v>
      </c>
      <c r="AF32" s="2159"/>
      <c r="AG32" s="2159"/>
      <c r="AH32" s="930" t="s">
        <v>271</v>
      </c>
      <c r="AI32" s="931"/>
      <c r="AJ32" s="2156">
        <v>0</v>
      </c>
      <c r="AK32" s="2159"/>
      <c r="AL32" s="2159"/>
      <c r="AM32" s="930" t="s">
        <v>271</v>
      </c>
      <c r="AN32" s="931"/>
      <c r="AO32" s="2156">
        <v>0</v>
      </c>
      <c r="AP32" s="2159"/>
      <c r="AQ32" s="2159"/>
      <c r="AR32" s="930" t="s">
        <v>271</v>
      </c>
      <c r="AS32" s="931"/>
      <c r="AT32" s="2157">
        <f t="shared" si="0"/>
        <v>0</v>
      </c>
      <c r="AU32" s="929"/>
      <c r="AV32" s="929"/>
      <c r="AW32" s="930" t="s">
        <v>271</v>
      </c>
      <c r="AX32" s="931"/>
    </row>
    <row r="33" spans="2:54" ht="13.9" customHeight="1">
      <c r="E33" s="856" t="s">
        <v>741</v>
      </c>
      <c r="F33" s="856"/>
      <c r="G33" s="856"/>
      <c r="H33" s="856"/>
      <c r="I33" s="856"/>
      <c r="J33" s="870">
        <f>SUM(J21:M32)</f>
        <v>362</v>
      </c>
      <c r="K33" s="873"/>
      <c r="L33" s="873"/>
      <c r="M33" s="873"/>
      <c r="N33" s="878" t="s">
        <v>643</v>
      </c>
      <c r="O33" s="2149"/>
      <c r="P33" s="912">
        <f>SUM(P21:R32)</f>
        <v>0</v>
      </c>
      <c r="Q33" s="889"/>
      <c r="R33" s="889"/>
      <c r="S33" s="878" t="s">
        <v>271</v>
      </c>
      <c r="T33" s="2149"/>
      <c r="U33" s="2157">
        <f>SUM(U21:W32)</f>
        <v>0</v>
      </c>
      <c r="V33" s="929"/>
      <c r="W33" s="929"/>
      <c r="X33" s="930" t="s">
        <v>271</v>
      </c>
      <c r="Y33" s="931"/>
      <c r="Z33" s="912">
        <f>SUM(Z21:AB32)</f>
        <v>0</v>
      </c>
      <c r="AA33" s="889"/>
      <c r="AB33" s="889"/>
      <c r="AC33" s="878" t="s">
        <v>271</v>
      </c>
      <c r="AD33" s="2149"/>
      <c r="AE33" s="2157">
        <f>SUM(AE21:AG32)</f>
        <v>0</v>
      </c>
      <c r="AF33" s="929"/>
      <c r="AG33" s="929"/>
      <c r="AH33" s="930" t="s">
        <v>271</v>
      </c>
      <c r="AI33" s="931"/>
      <c r="AJ33" s="2157">
        <f>SUM(AJ21:AL32)</f>
        <v>0</v>
      </c>
      <c r="AK33" s="929"/>
      <c r="AL33" s="929"/>
      <c r="AM33" s="930" t="s">
        <v>271</v>
      </c>
      <c r="AN33" s="931"/>
      <c r="AO33" s="2157">
        <f>SUM(AO21:AQ32)</f>
        <v>0</v>
      </c>
      <c r="AP33" s="929"/>
      <c r="AQ33" s="929"/>
      <c r="AR33" s="930" t="s">
        <v>271</v>
      </c>
      <c r="AS33" s="931"/>
      <c r="AT33" s="2157">
        <f>SUM(AT21:AV32)</f>
        <v>0</v>
      </c>
      <c r="AU33" s="929"/>
      <c r="AV33" s="929"/>
      <c r="AW33" s="930" t="s">
        <v>271</v>
      </c>
      <c r="AX33" s="931"/>
    </row>
    <row r="34" spans="2:54" ht="13.9" customHeight="1">
      <c r="E34" s="2138" t="s">
        <v>1333</v>
      </c>
      <c r="F34" s="2141"/>
      <c r="G34" s="2141"/>
      <c r="H34" s="2141"/>
      <c r="I34" s="2143"/>
      <c r="J34" s="2145"/>
      <c r="K34" s="2147"/>
      <c r="L34" s="2147"/>
      <c r="M34" s="2147"/>
      <c r="N34" s="2147"/>
      <c r="O34" s="2150"/>
      <c r="P34" s="2153">
        <f>IFERROR(ROUNDUP(P33/$J$33,1),"0")</f>
        <v>0</v>
      </c>
      <c r="Q34" s="2155"/>
      <c r="R34" s="2155"/>
      <c r="S34" s="878" t="s">
        <v>271</v>
      </c>
      <c r="T34" s="2149"/>
      <c r="U34" s="2153">
        <f>IFERROR(ROUNDUP(U33/$J$33,1),"0")</f>
        <v>0</v>
      </c>
      <c r="V34" s="2155"/>
      <c r="W34" s="2155"/>
      <c r="X34" s="930" t="s">
        <v>271</v>
      </c>
      <c r="Y34" s="931"/>
      <c r="Z34" s="2153">
        <f>IFERROR(ROUNDUP(Z33/$J$33,1),"0")</f>
        <v>0</v>
      </c>
      <c r="AA34" s="2155"/>
      <c r="AB34" s="2155"/>
      <c r="AC34" s="930" t="s">
        <v>271</v>
      </c>
      <c r="AD34" s="931"/>
      <c r="AE34" s="2153">
        <f>IFERROR(ROUNDUP(AE33/$J$33,1),"0")</f>
        <v>0</v>
      </c>
      <c r="AF34" s="2155"/>
      <c r="AG34" s="2155"/>
      <c r="AH34" s="930" t="s">
        <v>271</v>
      </c>
      <c r="AI34" s="931"/>
      <c r="AJ34" s="2153">
        <f>IFERROR(ROUNDUP(AJ33/$J$33,1),"0")</f>
        <v>0</v>
      </c>
      <c r="AK34" s="2155"/>
      <c r="AL34" s="2155"/>
      <c r="AM34" s="930" t="s">
        <v>271</v>
      </c>
      <c r="AN34" s="931"/>
      <c r="AO34" s="2153">
        <f>IFERROR(ROUNDUP(AO33/$J$33,1),"0")</f>
        <v>0</v>
      </c>
      <c r="AP34" s="2155"/>
      <c r="AQ34" s="2155"/>
      <c r="AR34" s="930" t="s">
        <v>271</v>
      </c>
      <c r="AS34" s="931"/>
      <c r="AT34" s="2175">
        <f>P34+U34+Z34+AE34+AJ34+AO34</f>
        <v>0</v>
      </c>
      <c r="AU34" s="2176"/>
      <c r="AV34" s="2176"/>
      <c r="AW34" s="930" t="s">
        <v>271</v>
      </c>
      <c r="AX34" s="931"/>
    </row>
    <row r="35" spans="2:54" ht="13.9" customHeight="1">
      <c r="E35" s="846" t="s">
        <v>395</v>
      </c>
      <c r="F35" s="854"/>
      <c r="G35" s="854"/>
      <c r="H35" s="854"/>
      <c r="I35" s="854"/>
      <c r="J35" s="854"/>
      <c r="K35" s="854"/>
      <c r="L35" s="854"/>
      <c r="M35" s="854"/>
      <c r="N35" s="854"/>
      <c r="O35" s="854"/>
      <c r="P35" s="854"/>
      <c r="Q35" s="854"/>
      <c r="R35" s="854"/>
      <c r="S35" s="854"/>
      <c r="T35" s="854"/>
      <c r="U35" s="854"/>
      <c r="V35" s="854"/>
      <c r="W35" s="854"/>
      <c r="X35" s="854"/>
      <c r="Y35" s="854"/>
      <c r="Z35" s="854"/>
      <c r="AA35" s="854"/>
      <c r="AB35" s="854"/>
      <c r="AC35" s="854"/>
      <c r="AD35" s="854"/>
      <c r="AE35" s="854"/>
      <c r="AF35" s="854"/>
      <c r="AG35" s="854"/>
      <c r="AH35" s="854"/>
      <c r="AI35" s="854"/>
      <c r="AJ35" s="854"/>
      <c r="AK35" s="854"/>
      <c r="AL35" s="854"/>
      <c r="AM35" s="854"/>
      <c r="AN35" s="854"/>
      <c r="AO35" s="854"/>
      <c r="AP35" s="854"/>
      <c r="AQ35" s="854"/>
      <c r="AR35" s="854"/>
      <c r="AS35" s="854"/>
      <c r="AT35" s="854"/>
      <c r="AU35" s="854"/>
      <c r="AV35" s="854"/>
      <c r="AW35" s="854"/>
      <c r="AX35" s="956" t="str">
        <f>IFERROR(IF(AT34&gt;Y9,"「１　事業者名等」の定員数を超過しています。",""),"")</f>
        <v/>
      </c>
    </row>
    <row r="36" spans="2:54" ht="13.9" customHeight="1">
      <c r="E36" s="846" t="s">
        <v>1332</v>
      </c>
      <c r="F36" s="854"/>
      <c r="G36" s="854"/>
      <c r="H36" s="854"/>
      <c r="I36" s="854"/>
      <c r="J36" s="854"/>
      <c r="K36" s="854"/>
      <c r="L36" s="854"/>
      <c r="M36" s="854"/>
      <c r="N36" s="854"/>
      <c r="O36" s="854"/>
      <c r="P36" s="854"/>
      <c r="Q36" s="854"/>
      <c r="R36" s="854"/>
      <c r="S36" s="854"/>
      <c r="T36" s="854"/>
      <c r="U36" s="854"/>
      <c r="V36" s="854"/>
      <c r="W36" s="854"/>
      <c r="X36" s="854"/>
      <c r="Y36" s="854"/>
      <c r="Z36" s="854"/>
      <c r="AA36" s="854"/>
      <c r="AB36" s="854"/>
      <c r="AC36" s="854"/>
      <c r="AD36" s="854"/>
      <c r="AE36" s="854"/>
      <c r="AF36" s="854"/>
      <c r="AG36" s="854"/>
      <c r="AH36" s="854"/>
      <c r="AI36" s="854"/>
      <c r="AJ36" s="854"/>
      <c r="AK36" s="854"/>
      <c r="AL36" s="854"/>
      <c r="AM36" s="854"/>
      <c r="AN36" s="854"/>
      <c r="AO36" s="854"/>
      <c r="AP36" s="854"/>
      <c r="AQ36" s="854"/>
      <c r="AR36" s="854"/>
      <c r="AS36" s="854"/>
      <c r="AT36" s="854"/>
      <c r="AU36" s="854"/>
      <c r="AV36" s="854"/>
      <c r="AW36" s="854"/>
      <c r="AX36" s="854"/>
    </row>
    <row r="37" spans="2:54" ht="13.9" customHeight="1">
      <c r="E37" s="846" t="s">
        <v>1331</v>
      </c>
      <c r="F37" s="854"/>
      <c r="G37" s="854"/>
      <c r="H37" s="854"/>
      <c r="I37" s="854"/>
      <c r="J37" s="854"/>
      <c r="K37" s="854"/>
      <c r="L37" s="854"/>
      <c r="M37" s="854"/>
      <c r="N37" s="854"/>
      <c r="O37" s="854"/>
      <c r="P37" s="854"/>
      <c r="Q37" s="854"/>
      <c r="R37" s="854"/>
      <c r="S37" s="854"/>
      <c r="T37" s="854"/>
      <c r="U37" s="854"/>
      <c r="V37" s="854"/>
      <c r="W37" s="854"/>
      <c r="X37" s="854"/>
      <c r="Y37" s="854"/>
      <c r="Z37" s="854"/>
      <c r="AA37" s="854"/>
      <c r="AB37" s="854"/>
      <c r="AC37" s="854"/>
      <c r="AD37" s="854"/>
      <c r="AE37" s="854"/>
      <c r="AF37" s="854"/>
      <c r="AG37" s="854"/>
      <c r="AH37" s="854"/>
      <c r="AI37" s="854"/>
      <c r="AJ37" s="854"/>
      <c r="AK37" s="854"/>
      <c r="AL37" s="854"/>
      <c r="AM37" s="854"/>
      <c r="AN37" s="854"/>
      <c r="AO37" s="854"/>
      <c r="AP37" s="854"/>
      <c r="AQ37" s="854"/>
      <c r="AR37" s="854"/>
      <c r="AS37" s="854"/>
      <c r="AT37" s="854"/>
      <c r="AU37" s="854"/>
      <c r="AV37" s="854"/>
      <c r="AW37" s="854"/>
      <c r="AX37" s="854"/>
    </row>
    <row r="38" spans="2:54" ht="13.9" customHeight="1">
      <c r="E38" s="846" t="s">
        <v>1330</v>
      </c>
      <c r="F38" s="854"/>
      <c r="G38" s="854"/>
      <c r="H38" s="854"/>
      <c r="I38" s="854"/>
      <c r="J38" s="854"/>
      <c r="K38" s="854"/>
      <c r="L38" s="854"/>
      <c r="M38" s="854"/>
      <c r="N38" s="854"/>
      <c r="O38" s="854"/>
      <c r="P38" s="854"/>
      <c r="Q38" s="854"/>
      <c r="R38" s="854"/>
      <c r="S38" s="854"/>
      <c r="T38" s="854"/>
      <c r="U38" s="854"/>
      <c r="V38" s="854"/>
      <c r="W38" s="854"/>
      <c r="X38" s="854"/>
      <c r="Y38" s="854"/>
      <c r="Z38" s="854"/>
      <c r="AA38" s="854"/>
      <c r="AB38" s="854"/>
      <c r="AC38" s="854"/>
      <c r="AD38" s="854"/>
      <c r="AE38" s="854"/>
      <c r="AF38" s="854"/>
      <c r="AG38" s="854"/>
      <c r="AH38" s="854"/>
      <c r="AI38" s="854"/>
      <c r="AJ38" s="854"/>
      <c r="AK38" s="854"/>
      <c r="AL38" s="854"/>
      <c r="AM38" s="854"/>
      <c r="AN38" s="854"/>
      <c r="AO38" s="854"/>
      <c r="AP38" s="854"/>
      <c r="AQ38" s="854"/>
      <c r="AR38" s="854"/>
      <c r="AS38" s="854"/>
      <c r="AT38" s="854"/>
      <c r="AU38" s="854"/>
      <c r="AV38" s="854"/>
      <c r="AW38" s="854"/>
      <c r="AX38" s="854"/>
    </row>
    <row r="39" spans="2:54" ht="13.9" customHeight="1">
      <c r="E39" s="846" t="s">
        <v>1329</v>
      </c>
      <c r="F39" s="854"/>
      <c r="G39" s="854"/>
      <c r="H39" s="854"/>
      <c r="I39" s="854"/>
      <c r="J39" s="854"/>
      <c r="K39" s="854"/>
      <c r="L39" s="854"/>
      <c r="M39" s="854"/>
      <c r="N39" s="854"/>
      <c r="O39" s="854"/>
      <c r="P39" s="854"/>
      <c r="Q39" s="854"/>
      <c r="R39" s="854"/>
      <c r="S39" s="854"/>
      <c r="T39" s="854"/>
      <c r="U39" s="854"/>
      <c r="V39" s="854"/>
      <c r="W39" s="854"/>
      <c r="X39" s="854"/>
      <c r="Y39" s="854"/>
      <c r="Z39" s="854"/>
      <c r="AA39" s="854"/>
      <c r="AB39" s="854"/>
      <c r="AC39" s="854"/>
      <c r="AD39" s="854"/>
      <c r="AE39" s="854"/>
      <c r="AF39" s="854"/>
      <c r="AG39" s="854"/>
      <c r="AH39" s="854"/>
      <c r="AI39" s="854"/>
      <c r="AJ39" s="854"/>
      <c r="AK39" s="854"/>
      <c r="AL39" s="854"/>
      <c r="AM39" s="854"/>
      <c r="AN39" s="854"/>
      <c r="AO39" s="854"/>
      <c r="AP39" s="854"/>
      <c r="AQ39" s="854"/>
      <c r="AR39" s="854"/>
      <c r="AS39" s="854"/>
      <c r="AT39" s="854"/>
      <c r="AU39" s="854"/>
      <c r="AV39" s="854"/>
      <c r="AW39" s="854"/>
      <c r="AX39" s="854"/>
    </row>
    <row r="40" spans="2:54" ht="13.9" customHeight="1">
      <c r="E40" s="846" t="s">
        <v>229</v>
      </c>
      <c r="F40" s="854"/>
      <c r="G40" s="854"/>
      <c r="H40" s="854"/>
      <c r="I40" s="854"/>
      <c r="J40" s="854"/>
      <c r="K40" s="854"/>
      <c r="L40" s="854"/>
      <c r="M40" s="854"/>
      <c r="N40" s="854"/>
      <c r="O40" s="854"/>
      <c r="P40" s="854"/>
      <c r="Q40" s="854"/>
      <c r="R40" s="854"/>
      <c r="S40" s="854"/>
      <c r="T40" s="854"/>
      <c r="U40" s="854"/>
      <c r="V40" s="854"/>
      <c r="W40" s="854"/>
      <c r="X40" s="854"/>
      <c r="Y40" s="854"/>
      <c r="Z40" s="854"/>
      <c r="AA40" s="854"/>
      <c r="AB40" s="854"/>
      <c r="AC40" s="854"/>
      <c r="AD40" s="854"/>
      <c r="AE40" s="854"/>
      <c r="AF40" s="854"/>
      <c r="AG40" s="854"/>
      <c r="AH40" s="854"/>
      <c r="AI40" s="854"/>
      <c r="AJ40" s="854"/>
      <c r="AK40" s="854"/>
      <c r="AL40" s="854"/>
      <c r="AM40" s="854"/>
      <c r="AN40" s="854"/>
      <c r="AO40" s="854"/>
      <c r="AP40" s="854"/>
      <c r="AQ40" s="854"/>
      <c r="AR40" s="854"/>
      <c r="AS40" s="854"/>
      <c r="AT40" s="854"/>
      <c r="AU40" s="854"/>
      <c r="AV40" s="854"/>
      <c r="AW40" s="854"/>
      <c r="AX40" s="854"/>
    </row>
    <row r="41" spans="2:54" ht="13.9" customHeight="1">
      <c r="E41" s="846"/>
      <c r="F41" s="854"/>
      <c r="G41" s="854"/>
      <c r="H41" s="854"/>
      <c r="I41" s="854"/>
      <c r="J41" s="854"/>
      <c r="K41" s="854"/>
      <c r="L41" s="854"/>
      <c r="M41" s="854"/>
      <c r="N41" s="854"/>
      <c r="O41" s="854"/>
      <c r="P41" s="854"/>
      <c r="Q41" s="854"/>
      <c r="R41" s="854"/>
      <c r="S41" s="854"/>
      <c r="T41" s="854"/>
      <c r="U41" s="854"/>
      <c r="V41" s="854"/>
      <c r="W41" s="854"/>
      <c r="X41" s="854"/>
      <c r="Y41" s="854"/>
      <c r="Z41" s="854"/>
      <c r="AA41" s="854"/>
      <c r="AB41" s="854"/>
      <c r="AC41" s="854"/>
      <c r="AD41" s="854"/>
      <c r="AE41" s="854"/>
      <c r="AF41" s="854"/>
      <c r="AG41" s="854"/>
      <c r="AH41" s="854"/>
      <c r="AI41" s="854"/>
      <c r="AJ41" s="854"/>
      <c r="AK41" s="854"/>
      <c r="AL41" s="854"/>
      <c r="AM41" s="854"/>
      <c r="AN41" s="854"/>
      <c r="AO41" s="854"/>
      <c r="AP41" s="854"/>
      <c r="AQ41" s="854"/>
      <c r="AR41" s="854"/>
      <c r="AS41" s="854"/>
      <c r="AT41" s="854"/>
      <c r="AU41" s="854"/>
      <c r="AV41" s="854"/>
      <c r="AW41" s="854"/>
      <c r="AX41" s="854"/>
    </row>
    <row r="42" spans="2:54" ht="13.9" customHeight="1">
      <c r="E42" s="846"/>
      <c r="F42" s="854"/>
      <c r="G42" s="854"/>
      <c r="H42" s="854"/>
      <c r="I42" s="854"/>
      <c r="J42" s="854"/>
      <c r="K42" s="854"/>
      <c r="L42" s="854"/>
      <c r="M42" s="854"/>
      <c r="N42" s="854"/>
      <c r="O42" s="854"/>
      <c r="P42" s="854"/>
      <c r="Q42" s="854"/>
      <c r="R42" s="854"/>
      <c r="S42" s="854"/>
      <c r="T42" s="854"/>
      <c r="U42" s="854"/>
      <c r="V42" s="854"/>
      <c r="W42" s="854"/>
      <c r="X42" s="854"/>
      <c r="Y42" s="854"/>
      <c r="Z42" s="854"/>
      <c r="AA42" s="854"/>
      <c r="AB42" s="854"/>
      <c r="AC42" s="854"/>
      <c r="AD42" s="854"/>
      <c r="AE42" s="854"/>
      <c r="AF42" s="854"/>
      <c r="AG42" s="854"/>
      <c r="AH42" s="854"/>
      <c r="AI42" s="854"/>
      <c r="AJ42" s="854"/>
      <c r="AK42" s="854"/>
      <c r="AL42" s="854"/>
      <c r="AM42" s="854"/>
      <c r="AN42" s="854"/>
      <c r="AO42" s="854"/>
      <c r="AP42" s="854"/>
      <c r="AQ42" s="854"/>
      <c r="AR42" s="854"/>
      <c r="AS42" s="854"/>
      <c r="AT42" s="854"/>
      <c r="AU42" s="854"/>
      <c r="AV42" s="854"/>
      <c r="AW42" s="854"/>
      <c r="AX42" s="854"/>
    </row>
    <row r="43" spans="2:54" ht="13.9" customHeight="1">
      <c r="B43" s="2134"/>
      <c r="C43" s="2135"/>
      <c r="D43" s="2135"/>
      <c r="E43" s="2135"/>
      <c r="F43" s="2135"/>
      <c r="G43" s="638" t="s">
        <v>1328</v>
      </c>
      <c r="AA43" s="2135"/>
      <c r="AB43" s="2135"/>
      <c r="AC43" s="2135"/>
      <c r="AD43" s="638" t="s">
        <v>1326</v>
      </c>
      <c r="AX43" s="2134"/>
      <c r="AY43" s="2134"/>
      <c r="AZ43" s="2134"/>
      <c r="BA43" s="2135"/>
      <c r="BB43" s="2135"/>
    </row>
    <row r="44" spans="2:54" ht="13.9" customHeight="1">
      <c r="B44" s="2134"/>
      <c r="C44" s="2135"/>
      <c r="D44" s="2135"/>
      <c r="E44" s="2139"/>
      <c r="F44" s="2139"/>
      <c r="I44" s="856"/>
      <c r="J44" s="856"/>
      <c r="K44" s="856"/>
      <c r="L44" s="856"/>
      <c r="M44" s="856"/>
      <c r="N44" s="856"/>
      <c r="O44" s="856"/>
      <c r="P44" s="856"/>
      <c r="Q44" s="856"/>
      <c r="R44" s="856"/>
      <c r="S44" s="856"/>
      <c r="T44" s="856"/>
      <c r="U44" s="856" t="s">
        <v>1178</v>
      </c>
      <c r="V44" s="856"/>
      <c r="W44" s="856"/>
      <c r="X44" s="856"/>
      <c r="Y44" s="856"/>
      <c r="Z44" s="856"/>
      <c r="AA44" s="2135"/>
      <c r="AB44" s="2135"/>
      <c r="AC44" s="2135"/>
      <c r="AF44" s="856"/>
      <c r="AG44" s="856"/>
      <c r="AH44" s="856"/>
      <c r="AI44" s="856"/>
      <c r="AJ44" s="856"/>
      <c r="AK44" s="856"/>
      <c r="AL44" s="856"/>
      <c r="AM44" s="856"/>
      <c r="AN44" s="856"/>
      <c r="AO44" s="856"/>
      <c r="AP44" s="856"/>
      <c r="AQ44" s="856"/>
      <c r="AR44" s="856" t="s">
        <v>1178</v>
      </c>
      <c r="AS44" s="856"/>
      <c r="AT44" s="856"/>
      <c r="AU44" s="856"/>
      <c r="AV44" s="856"/>
      <c r="AW44" s="856"/>
      <c r="AX44" s="2135"/>
      <c r="AY44" s="2135"/>
      <c r="AZ44" s="2135"/>
      <c r="BA44" s="2135"/>
      <c r="BB44" s="2135"/>
    </row>
    <row r="45" spans="2:54" ht="13.9" customHeight="1">
      <c r="B45" s="2134"/>
      <c r="C45" s="2135"/>
      <c r="D45" s="2135"/>
      <c r="E45" s="2139"/>
      <c r="F45" s="2139"/>
      <c r="I45" s="856" t="s">
        <v>800</v>
      </c>
      <c r="J45" s="856"/>
      <c r="K45" s="856"/>
      <c r="L45" s="856"/>
      <c r="M45" s="856"/>
      <c r="N45" s="856"/>
      <c r="O45" s="856"/>
      <c r="P45" s="856"/>
      <c r="Q45" s="856"/>
      <c r="R45" s="856"/>
      <c r="S45" s="856"/>
      <c r="T45" s="856"/>
      <c r="U45" s="2158" t="str">
        <f>IF(AND(OR(AK7="○",AK8="○"),E12="○"),ROUNDUP(AX15*0.9/7,0),IF(AND(OR(AK7="○",AK8="○"),OR(E13="○",E14="○")),ROUNDUP(AT34/7,0),""))</f>
        <v/>
      </c>
      <c r="V45" s="2160"/>
      <c r="W45" s="2160"/>
      <c r="X45" s="2161"/>
      <c r="Y45" s="2163" t="s">
        <v>702</v>
      </c>
      <c r="Z45" s="2163"/>
      <c r="AA45" s="2135"/>
      <c r="AB45" s="2135"/>
      <c r="AC45" s="2135"/>
      <c r="AF45" s="856" t="s">
        <v>800</v>
      </c>
      <c r="AG45" s="856"/>
      <c r="AH45" s="856"/>
      <c r="AI45" s="856"/>
      <c r="AJ45" s="856"/>
      <c r="AK45" s="856"/>
      <c r="AL45" s="856"/>
      <c r="AM45" s="856"/>
      <c r="AN45" s="856"/>
      <c r="AO45" s="856"/>
      <c r="AP45" s="856"/>
      <c r="AQ45" s="856"/>
      <c r="AR45" s="2173"/>
      <c r="AS45" s="2173"/>
      <c r="AT45" s="2173"/>
      <c r="AU45" s="2173"/>
      <c r="AV45" s="2163" t="s">
        <v>702</v>
      </c>
      <c r="AW45" s="2163"/>
    </row>
    <row r="46" spans="2:54" ht="13.9" customHeight="1">
      <c r="B46" s="2134"/>
      <c r="C46" s="2135"/>
      <c r="D46" s="2135"/>
      <c r="E46" s="2140"/>
      <c r="F46" s="2135"/>
      <c r="I46" s="846"/>
      <c r="AA46" s="2135"/>
      <c r="AB46" s="2135"/>
      <c r="AC46" s="2135"/>
      <c r="AF46" s="846"/>
    </row>
    <row r="47" spans="2:54" ht="13.9" customHeight="1">
      <c r="B47" s="2134"/>
      <c r="C47" s="2135"/>
      <c r="D47" s="2135"/>
      <c r="E47" s="2140"/>
      <c r="F47" s="2135"/>
      <c r="G47" s="2134" t="s">
        <v>238</v>
      </c>
      <c r="H47" s="2134"/>
      <c r="I47" s="2134"/>
      <c r="J47" s="2134"/>
      <c r="K47" s="2134"/>
      <c r="L47" s="2134"/>
      <c r="M47" s="2134"/>
      <c r="N47" s="2134"/>
      <c r="O47" s="2134"/>
      <c r="P47" s="2134"/>
      <c r="Q47" s="2134"/>
      <c r="R47" s="2134"/>
      <c r="S47" s="2134"/>
      <c r="T47" s="2139"/>
      <c r="U47" s="2139"/>
      <c r="V47" s="2139"/>
      <c r="W47" s="2139"/>
      <c r="X47" s="2139"/>
      <c r="Y47" s="2139"/>
      <c r="Z47" s="2139"/>
      <c r="AA47" s="2139"/>
      <c r="AB47" s="2139"/>
      <c r="AC47" s="2139"/>
      <c r="AD47" s="2139"/>
      <c r="AE47" s="2139"/>
      <c r="AF47" s="2139"/>
      <c r="AG47" s="2139"/>
      <c r="AH47" s="2139"/>
      <c r="AI47" s="2139"/>
      <c r="AJ47" s="2135"/>
      <c r="AK47" s="2135"/>
      <c r="AL47" s="2135"/>
      <c r="AM47" s="2135"/>
      <c r="AN47" s="2135"/>
      <c r="AO47" s="2135"/>
      <c r="AP47" s="2135"/>
      <c r="AQ47" s="2135"/>
      <c r="AX47" s="2135"/>
      <c r="AY47" s="2135"/>
      <c r="AZ47" s="2135"/>
    </row>
    <row r="48" spans="2:54" ht="13.9" customHeight="1">
      <c r="B48" s="2134"/>
      <c r="C48" s="2135"/>
      <c r="D48" s="2135"/>
      <c r="E48" s="2140"/>
      <c r="F48" s="2135"/>
      <c r="G48" s="2134"/>
      <c r="H48" s="2134"/>
      <c r="I48" s="2134"/>
      <c r="J48" s="2134"/>
      <c r="K48" s="2134"/>
      <c r="L48" s="2134"/>
      <c r="M48" s="2134"/>
      <c r="N48" s="2134"/>
      <c r="O48" s="2134"/>
      <c r="P48" s="2134"/>
      <c r="Q48" s="2134"/>
      <c r="R48" s="2134"/>
      <c r="S48" s="2134"/>
      <c r="T48" s="2139"/>
      <c r="U48" s="2139"/>
      <c r="V48" s="2139"/>
      <c r="W48" s="2139"/>
      <c r="X48" s="2139"/>
      <c r="Y48" s="2139"/>
      <c r="Z48" s="2139"/>
      <c r="AA48" s="2139"/>
      <c r="AB48" s="2139"/>
      <c r="AC48" s="2139"/>
      <c r="AD48" s="2139"/>
      <c r="AE48" s="2139"/>
      <c r="AF48" s="2139"/>
      <c r="AG48" s="2139"/>
      <c r="AH48" s="2139"/>
      <c r="AI48" s="2139"/>
      <c r="AJ48" s="2135"/>
      <c r="AK48" s="2135"/>
      <c r="AL48" s="2135"/>
      <c r="AM48" s="2135"/>
      <c r="AN48" s="2135"/>
      <c r="AO48" s="2135"/>
      <c r="AP48" s="2135"/>
      <c r="AQ48" s="2135"/>
      <c r="AX48" s="2135"/>
      <c r="AY48" s="2135"/>
      <c r="AZ48" s="2135"/>
    </row>
    <row r="49" spans="2:57" ht="13.9" customHeight="1">
      <c r="B49" s="2134"/>
      <c r="C49" s="2134"/>
      <c r="D49" s="2134"/>
      <c r="E49" s="2134"/>
      <c r="F49" s="2134"/>
      <c r="G49" s="2134"/>
      <c r="H49" s="2134"/>
      <c r="I49" s="2134"/>
      <c r="J49" s="2134"/>
      <c r="K49" s="2134"/>
      <c r="L49" s="2134"/>
      <c r="M49" s="2134"/>
      <c r="N49" s="2134"/>
      <c r="O49" s="2135"/>
      <c r="P49" s="2135"/>
      <c r="Q49" s="2139"/>
      <c r="R49" s="2139"/>
      <c r="S49" s="2139"/>
      <c r="T49" s="2139"/>
      <c r="U49" s="2139"/>
      <c r="V49" s="2139"/>
      <c r="W49" s="2139"/>
      <c r="X49" s="2139"/>
      <c r="Y49" s="2139"/>
      <c r="Z49" s="2139"/>
      <c r="AA49" s="2139"/>
      <c r="AB49" s="2139"/>
      <c r="AC49" s="2164"/>
      <c r="AD49" s="2166" t="str">
        <f>(IF(OR(U45&lt;=AR45),"可","規定の員数を満たしていません。"))</f>
        <v>可</v>
      </c>
      <c r="AE49" s="2168"/>
      <c r="AF49" s="2168"/>
      <c r="AG49" s="2168"/>
      <c r="AH49" s="2168"/>
      <c r="AI49" s="2168"/>
      <c r="AJ49" s="2168"/>
      <c r="AK49" s="2168"/>
      <c r="AL49" s="2168"/>
      <c r="AM49" s="2168"/>
      <c r="AN49" s="2168"/>
      <c r="AO49" s="2168"/>
      <c r="AP49" s="2168"/>
      <c r="AQ49" s="2168"/>
      <c r="AR49" s="2168"/>
      <c r="AS49" s="2168"/>
      <c r="AT49" s="2168"/>
      <c r="AU49" s="2177"/>
      <c r="AV49" s="2135"/>
      <c r="AW49" s="2135"/>
      <c r="AX49" s="2135"/>
      <c r="AY49" s="2135"/>
      <c r="AZ49" s="2135"/>
      <c r="BA49" s="2135"/>
      <c r="BB49" s="2135"/>
      <c r="BC49" s="2135"/>
      <c r="BD49" s="2135"/>
      <c r="BE49" s="2135"/>
    </row>
    <row r="50" spans="2:57" ht="13.9" customHeight="1">
      <c r="O50" s="2135"/>
      <c r="P50" s="2135"/>
      <c r="Q50" s="2135"/>
      <c r="R50" s="2135"/>
      <c r="S50" s="2135"/>
      <c r="T50" s="2135"/>
      <c r="U50" s="2135"/>
      <c r="V50" s="2135"/>
      <c r="W50" s="2135"/>
      <c r="X50" s="2134"/>
      <c r="Y50" s="2134"/>
      <c r="Z50" s="2135"/>
      <c r="AA50" s="2134"/>
      <c r="AB50" s="2134"/>
      <c r="AC50" s="2135"/>
      <c r="AD50" s="2167"/>
      <c r="AE50" s="2169"/>
      <c r="AF50" s="2169"/>
      <c r="AG50" s="2169"/>
      <c r="AH50" s="2169"/>
      <c r="AI50" s="2169"/>
      <c r="AJ50" s="2169"/>
      <c r="AK50" s="2169"/>
      <c r="AL50" s="2169"/>
      <c r="AM50" s="2169"/>
      <c r="AN50" s="2169"/>
      <c r="AO50" s="2169"/>
      <c r="AP50" s="2169"/>
      <c r="AQ50" s="2169"/>
      <c r="AR50" s="2169"/>
      <c r="AS50" s="2169"/>
      <c r="AT50" s="2169"/>
      <c r="AU50" s="2178"/>
    </row>
    <row r="51" spans="2:57" ht="13.9" customHeight="1"/>
    <row r="52" spans="2:57" ht="13.9" customHeight="1"/>
    <row r="53" spans="2:57" ht="13.9" customHeight="1"/>
    <row r="54" spans="2:57" ht="13.9" customHeight="1"/>
    <row r="55" spans="2:57" ht="13.9" customHeight="1"/>
    <row r="56" spans="2:57" ht="13.9" customHeight="1"/>
    <row r="57" spans="2:57" ht="13.9" customHeight="1"/>
  </sheetData>
  <mergeCells count="305">
    <mergeCell ref="AP2:AR2"/>
    <mergeCell ref="AS2:AT2"/>
    <mergeCell ref="AU2:AV2"/>
    <mergeCell ref="AW2:AX2"/>
    <mergeCell ref="AY2:AZ2"/>
    <mergeCell ref="BA2:BB2"/>
    <mergeCell ref="BC2:BD2"/>
    <mergeCell ref="E7:K7"/>
    <mergeCell ref="L7:AD7"/>
    <mergeCell ref="AK7:AM7"/>
    <mergeCell ref="AN7:AY7"/>
    <mergeCell ref="E8:K8"/>
    <mergeCell ref="L8:AD8"/>
    <mergeCell ref="AK8:AM8"/>
    <mergeCell ref="AN8:AY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6"/>
  <conditionalFormatting sqref="AO12:AQ14 AX12:AZ14">
    <cfRule type="expression" dxfId="87" priority="54">
      <formula>COUNTA($E$13:$G$14)&gt;=1</formula>
    </cfRule>
  </conditionalFormatting>
  <conditionalFormatting sqref="J21:M32 P21:R22 U21:W22 AJ21:AL32">
    <cfRule type="expression" dxfId="86" priority="53">
      <formula>COUNTA($G$12)&gt;=1</formula>
    </cfRule>
  </conditionalFormatting>
  <conditionalFormatting sqref="P23:R23">
    <cfRule type="expression" dxfId="85" priority="52">
      <formula>COUNTA($G$12)&gt;=1</formula>
    </cfRule>
  </conditionalFormatting>
  <conditionalFormatting sqref="P24:R24">
    <cfRule type="expression" dxfId="84" priority="51">
      <formula>COUNTA($G$12)&gt;=1</formula>
    </cfRule>
  </conditionalFormatting>
  <conditionalFormatting sqref="P25:R25">
    <cfRule type="expression" dxfId="83" priority="50">
      <formula>COUNTA($G$12)&gt;=1</formula>
    </cfRule>
  </conditionalFormatting>
  <conditionalFormatting sqref="P26:R26">
    <cfRule type="expression" dxfId="82" priority="49">
      <formula>COUNTA($G$12)&gt;=1</formula>
    </cfRule>
  </conditionalFormatting>
  <conditionalFormatting sqref="P27:R27">
    <cfRule type="expression" dxfId="81" priority="48">
      <formula>COUNTA($G$12)&gt;=1</formula>
    </cfRule>
  </conditionalFormatting>
  <conditionalFormatting sqref="P28:R28">
    <cfRule type="expression" dxfId="80" priority="47">
      <formula>COUNTA($G$12)&gt;=1</formula>
    </cfRule>
  </conditionalFormatting>
  <conditionalFormatting sqref="P29:R29">
    <cfRule type="expression" dxfId="79" priority="46">
      <formula>COUNTA($G$12)&gt;=1</formula>
    </cfRule>
  </conditionalFormatting>
  <conditionalFormatting sqref="P30:R30">
    <cfRule type="expression" dxfId="78" priority="45">
      <formula>COUNTA($G$12)&gt;=1</formula>
    </cfRule>
  </conditionalFormatting>
  <conditionalFormatting sqref="P31:R31">
    <cfRule type="expression" dxfId="77" priority="44">
      <formula>COUNTA($G$12)&gt;=1</formula>
    </cfRule>
  </conditionalFormatting>
  <conditionalFormatting sqref="P32:R32">
    <cfRule type="expression" dxfId="76" priority="43">
      <formula>COUNTA($G$12)&gt;=1</formula>
    </cfRule>
  </conditionalFormatting>
  <conditionalFormatting sqref="U23:W23">
    <cfRule type="expression" dxfId="75" priority="42">
      <formula>COUNTA($G$12)&gt;=1</formula>
    </cfRule>
  </conditionalFormatting>
  <conditionalFormatting sqref="AO21:AQ22">
    <cfRule type="expression" dxfId="74" priority="41">
      <formula>COUNTA($G$12)&gt;=1</formula>
    </cfRule>
  </conditionalFormatting>
  <conditionalFormatting sqref="U24:W24">
    <cfRule type="expression" dxfId="73" priority="40">
      <formula>COUNTA($G$12)&gt;=1</formula>
    </cfRule>
  </conditionalFormatting>
  <conditionalFormatting sqref="U25:W25">
    <cfRule type="expression" dxfId="72" priority="39">
      <formula>COUNTA($G$12)&gt;=1</formula>
    </cfRule>
  </conditionalFormatting>
  <conditionalFormatting sqref="U26:W26">
    <cfRule type="expression" dxfId="71" priority="38">
      <formula>COUNTA($G$12)&gt;=1</formula>
    </cfRule>
  </conditionalFormatting>
  <conditionalFormatting sqref="U27:W27">
    <cfRule type="expression" dxfId="70" priority="37">
      <formula>COUNTA($G$12)&gt;=1</formula>
    </cfRule>
  </conditionalFormatting>
  <conditionalFormatting sqref="U28:W28">
    <cfRule type="expression" dxfId="69" priority="36">
      <formula>COUNTA($G$12)&gt;=1</formula>
    </cfRule>
  </conditionalFormatting>
  <conditionalFormatting sqref="U29:W29">
    <cfRule type="expression" dxfId="68" priority="35">
      <formula>COUNTA($G$12)&gt;=1</formula>
    </cfRule>
  </conditionalFormatting>
  <conditionalFormatting sqref="U30:W30">
    <cfRule type="expression" dxfId="67" priority="34">
      <formula>COUNTA($G$12)&gt;=1</formula>
    </cfRule>
  </conditionalFormatting>
  <conditionalFormatting sqref="U31:W31">
    <cfRule type="expression" dxfId="66" priority="33">
      <formula>COUNTA($G$12)&gt;=1</formula>
    </cfRule>
  </conditionalFormatting>
  <conditionalFormatting sqref="U32:W32">
    <cfRule type="expression" dxfId="65" priority="32">
      <formula>COUNTA($G$12)&gt;=1</formula>
    </cfRule>
  </conditionalFormatting>
  <conditionalFormatting sqref="AO23:AQ23">
    <cfRule type="expression" dxfId="64" priority="31">
      <formula>COUNTA($G$12)&gt;=1</formula>
    </cfRule>
  </conditionalFormatting>
  <conditionalFormatting sqref="AO24:AQ24">
    <cfRule type="expression" dxfId="63" priority="30">
      <formula>COUNTA($G$12)&gt;=1</formula>
    </cfRule>
  </conditionalFormatting>
  <conditionalFormatting sqref="AO25:AQ25">
    <cfRule type="expression" dxfId="62" priority="29">
      <formula>COUNTA($G$12)&gt;=1</formula>
    </cfRule>
  </conditionalFormatting>
  <conditionalFormatting sqref="AO26:AQ26">
    <cfRule type="expression" dxfId="61" priority="28">
      <formula>COUNTA($G$12)&gt;=1</formula>
    </cfRule>
  </conditionalFormatting>
  <conditionalFormatting sqref="AO27:AQ27">
    <cfRule type="expression" dxfId="60" priority="27">
      <formula>COUNTA($G$12)&gt;=1</formula>
    </cfRule>
  </conditionalFormatting>
  <conditionalFormatting sqref="AO28:AQ28">
    <cfRule type="expression" dxfId="59" priority="26">
      <formula>COUNTA($G$12)&gt;=1</formula>
    </cfRule>
  </conditionalFormatting>
  <conditionalFormatting sqref="AO29:AQ29">
    <cfRule type="expression" dxfId="58" priority="25">
      <formula>COUNTA($G$12)&gt;=1</formula>
    </cfRule>
  </conditionalFormatting>
  <conditionalFormatting sqref="AO30:AQ30">
    <cfRule type="expression" dxfId="57" priority="24">
      <formula>COUNTA($G$12)&gt;=1</formula>
    </cfRule>
  </conditionalFormatting>
  <conditionalFormatting sqref="AO31:AQ31">
    <cfRule type="expression" dxfId="56" priority="23">
      <formula>COUNTA($G$12)&gt;=1</formula>
    </cfRule>
  </conditionalFormatting>
  <conditionalFormatting sqref="AO32:AQ32">
    <cfRule type="expression" dxfId="55" priority="22">
      <formula>COUNTA($G$12)&gt;=1</formula>
    </cfRule>
  </conditionalFormatting>
  <conditionalFormatting sqref="Z21:AB22 AE21:AG22">
    <cfRule type="expression" dxfId="54" priority="21">
      <formula>COUNTA($G$12)&gt;=1</formula>
    </cfRule>
  </conditionalFormatting>
  <conditionalFormatting sqref="Z23:AB23">
    <cfRule type="expression" dxfId="53" priority="20">
      <formula>COUNTA($G$12)&gt;=1</formula>
    </cfRule>
  </conditionalFormatting>
  <conditionalFormatting sqref="Z24:AB24">
    <cfRule type="expression" dxfId="52" priority="19">
      <formula>COUNTA($G$12)&gt;=1</formula>
    </cfRule>
  </conditionalFormatting>
  <conditionalFormatting sqref="Z25:AB25">
    <cfRule type="expression" dxfId="51" priority="18">
      <formula>COUNTA($G$12)&gt;=1</formula>
    </cfRule>
  </conditionalFormatting>
  <conditionalFormatting sqref="Z26:AB26">
    <cfRule type="expression" dxfId="50" priority="17">
      <formula>COUNTA($G$12)&gt;=1</formula>
    </cfRule>
  </conditionalFormatting>
  <conditionalFormatting sqref="Z27:AB27">
    <cfRule type="expression" dxfId="49" priority="16">
      <formula>COUNTA($G$12)&gt;=1</formula>
    </cfRule>
  </conditionalFormatting>
  <conditionalFormatting sqref="Z28:AB28">
    <cfRule type="expression" dxfId="48" priority="15">
      <formula>COUNTA($G$12)&gt;=1</formula>
    </cfRule>
  </conditionalFormatting>
  <conditionalFormatting sqref="Z29:AB29">
    <cfRule type="expression" dxfId="47" priority="14">
      <formula>COUNTA($G$12)&gt;=1</formula>
    </cfRule>
  </conditionalFormatting>
  <conditionalFormatting sqref="Z30:AB30">
    <cfRule type="expression" dxfId="46" priority="13">
      <formula>COUNTA($G$12)&gt;=1</formula>
    </cfRule>
  </conditionalFormatting>
  <conditionalFormatting sqref="Z31:AB31">
    <cfRule type="expression" dxfId="45" priority="12">
      <formula>COUNTA($G$12)&gt;=1</formula>
    </cfRule>
  </conditionalFormatting>
  <conditionalFormatting sqref="Z32:AB32">
    <cfRule type="expression" dxfId="44" priority="11">
      <formula>COUNTA($G$12)&gt;=1</formula>
    </cfRule>
  </conditionalFormatting>
  <conditionalFormatting sqref="AE23:AG23">
    <cfRule type="expression" dxfId="43" priority="10">
      <formula>COUNTA($G$12)&gt;=1</formula>
    </cfRule>
  </conditionalFormatting>
  <conditionalFormatting sqref="AE24:AG24">
    <cfRule type="expression" dxfId="42" priority="9">
      <formula>COUNTA($G$12)&gt;=1</formula>
    </cfRule>
  </conditionalFormatting>
  <conditionalFormatting sqref="AE25:AG25">
    <cfRule type="expression" dxfId="41" priority="8">
      <formula>COUNTA($G$12)&gt;=1</formula>
    </cfRule>
  </conditionalFormatting>
  <conditionalFormatting sqref="AE26:AG26">
    <cfRule type="expression" dxfId="40" priority="7">
      <formula>COUNTA($G$12)&gt;=1</formula>
    </cfRule>
  </conditionalFormatting>
  <conditionalFormatting sqref="AE27:AG27">
    <cfRule type="expression" dxfId="39" priority="6">
      <formula>COUNTA($G$12)&gt;=1</formula>
    </cfRule>
  </conditionalFormatting>
  <conditionalFormatting sqref="AE28:AG28">
    <cfRule type="expression" dxfId="38" priority="5">
      <formula>COUNTA($G$12)&gt;=1</formula>
    </cfRule>
  </conditionalFormatting>
  <conditionalFormatting sqref="AE29:AG29">
    <cfRule type="expression" dxfId="37" priority="4">
      <formula>COUNTA($G$12)&gt;=1</formula>
    </cfRule>
  </conditionalFormatting>
  <conditionalFormatting sqref="AE30:AG30">
    <cfRule type="expression" dxfId="36" priority="3">
      <formula>COUNTA($G$12)&gt;=1</formula>
    </cfRule>
  </conditionalFormatting>
  <conditionalFormatting sqref="AE31:AG31">
    <cfRule type="expression" dxfId="35" priority="2">
      <formula>COUNTA($G$12)&gt;=1</formula>
    </cfRule>
  </conditionalFormatting>
  <conditionalFormatting sqref="AE32:AG32">
    <cfRule type="expression" dxfId="34" priority="1">
      <formula>COUNTA($G$12)&gt;=1</formula>
    </cfRule>
  </conditionalFormatting>
  <dataValidations count="4">
    <dataValidation type="whole" allowBlank="1" showDropDown="0" showInputMessage="1" showErrorMessage="1" error="入力月の月日数を超過しています" sqref="J22:M22 J24:M25 J27:M27 J29:M30 J32:M32">
      <formula1>0</formula1>
      <formula2>31</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1:M21 J23:M23 J26:M26 J28:M28">
      <formula1>0</formula1>
      <formula2>30</formula2>
    </dataValidation>
    <dataValidation type="list" allowBlank="1" showDropDown="0" showInputMessage="1" showErrorMessage="1" sqref="E12:G14 AH10 AK7:AM8">
      <formula1>$Q$3:$Q$4</formula1>
    </dataValidation>
  </dataValidations>
  <printOptions horizontalCentered="1" verticalCentered="1"/>
  <pageMargins left="0.25" right="0.25" top="0.75" bottom="0.75" header="0.3" footer="0.3"/>
  <pageSetup paperSize="9" fitToWidth="1" fitToHeight="1" orientation="portrait" usePrinterDefaults="1"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dimension ref="A1:BE50"/>
  <sheetViews>
    <sheetView view="pageBreakPreview" zoomScale="115" zoomScaleNormal="115" zoomScaleSheetLayoutView="115" workbookViewId="0">
      <selection activeCell="A2" sqref="A2"/>
    </sheetView>
  </sheetViews>
  <sheetFormatPr defaultColWidth="8.875" defaultRowHeight="12"/>
  <cols>
    <col min="1" max="56" width="1.75" style="638" customWidth="1"/>
    <col min="57" max="16384" width="8.875" style="638"/>
  </cols>
  <sheetData>
    <row r="1" spans="1:56" ht="13.9" customHeight="1">
      <c r="A1" s="854"/>
    </row>
    <row r="2" spans="1:56" ht="13.9" customHeight="1">
      <c r="AP2" s="848" t="s">
        <v>773</v>
      </c>
      <c r="AQ2" s="848"/>
      <c r="AR2" s="848"/>
      <c r="AS2" s="943"/>
      <c r="AT2" s="943"/>
      <c r="AU2" s="848" t="s">
        <v>768</v>
      </c>
      <c r="AV2" s="848"/>
      <c r="AW2" s="943"/>
      <c r="AX2" s="943"/>
      <c r="AY2" s="848" t="s">
        <v>393</v>
      </c>
      <c r="AZ2" s="848"/>
      <c r="BA2" s="943"/>
      <c r="BB2" s="943"/>
      <c r="BC2" s="848" t="s">
        <v>643</v>
      </c>
      <c r="BD2" s="848"/>
    </row>
    <row r="3" spans="1:56" ht="13.9" customHeight="1"/>
    <row r="4" spans="1:56" ht="13.9" customHeight="1">
      <c r="Q4" s="638" t="s">
        <v>711</v>
      </c>
    </row>
    <row r="5" spans="1:56" ht="13.9" customHeight="1"/>
    <row r="6" spans="1:56" ht="13.9" customHeight="1">
      <c r="C6" s="638" t="s">
        <v>767</v>
      </c>
      <c r="AI6" s="638" t="s">
        <v>765</v>
      </c>
    </row>
    <row r="7" spans="1:56" ht="13.9" customHeight="1">
      <c r="E7" s="856" t="s">
        <v>301</v>
      </c>
      <c r="F7" s="856"/>
      <c r="G7" s="856"/>
      <c r="H7" s="856"/>
      <c r="I7" s="856"/>
      <c r="J7" s="856"/>
      <c r="K7" s="856"/>
      <c r="L7" s="2148"/>
      <c r="M7" s="2148"/>
      <c r="N7" s="2148"/>
      <c r="O7" s="2148"/>
      <c r="P7" s="2148"/>
      <c r="Q7" s="2148"/>
      <c r="R7" s="2148"/>
      <c r="S7" s="2148"/>
      <c r="T7" s="2148"/>
      <c r="U7" s="2148"/>
      <c r="V7" s="2148"/>
      <c r="W7" s="2148"/>
      <c r="X7" s="2148"/>
      <c r="Y7" s="2148"/>
      <c r="Z7" s="2148"/>
      <c r="AA7" s="2148"/>
      <c r="AB7" s="2148"/>
      <c r="AC7" s="2148"/>
      <c r="AD7" s="2148"/>
      <c r="AK7" s="2136" t="s">
        <v>711</v>
      </c>
      <c r="AL7" s="2136"/>
      <c r="AM7" s="2136"/>
      <c r="AN7" s="856" t="s">
        <v>764</v>
      </c>
      <c r="AO7" s="856"/>
      <c r="AP7" s="856"/>
      <c r="AQ7" s="856"/>
      <c r="AR7" s="856"/>
      <c r="AS7" s="856"/>
      <c r="AT7" s="856"/>
      <c r="AU7" s="856"/>
      <c r="AV7" s="856"/>
      <c r="AW7" s="856"/>
      <c r="AX7" s="856"/>
      <c r="AY7" s="856"/>
    </row>
    <row r="8" spans="1:56" ht="13.9" customHeight="1">
      <c r="E8" s="856" t="s">
        <v>763</v>
      </c>
      <c r="F8" s="856"/>
      <c r="G8" s="856"/>
      <c r="H8" s="856"/>
      <c r="I8" s="856"/>
      <c r="J8" s="856"/>
      <c r="K8" s="856"/>
      <c r="L8" s="2148"/>
      <c r="M8" s="2148"/>
      <c r="N8" s="2148"/>
      <c r="O8" s="2148"/>
      <c r="P8" s="2148"/>
      <c r="Q8" s="2148"/>
      <c r="R8" s="2148"/>
      <c r="S8" s="2148"/>
      <c r="T8" s="2148"/>
      <c r="U8" s="2148"/>
      <c r="V8" s="2148"/>
      <c r="W8" s="2148"/>
      <c r="X8" s="2148"/>
      <c r="Y8" s="2148"/>
      <c r="Z8" s="2148"/>
      <c r="AA8" s="2148"/>
      <c r="AB8" s="2148"/>
      <c r="AC8" s="2148"/>
      <c r="AD8" s="2148"/>
      <c r="AK8" s="2136"/>
      <c r="AL8" s="2136"/>
      <c r="AM8" s="2136"/>
      <c r="AN8" s="856" t="s">
        <v>762</v>
      </c>
      <c r="AO8" s="856"/>
      <c r="AP8" s="856"/>
      <c r="AQ8" s="856"/>
      <c r="AR8" s="856"/>
      <c r="AS8" s="856"/>
      <c r="AT8" s="856"/>
      <c r="AU8" s="856"/>
      <c r="AV8" s="856"/>
      <c r="AW8" s="856"/>
      <c r="AX8" s="856"/>
      <c r="AY8" s="856"/>
    </row>
    <row r="9" spans="1:56" ht="13.9" customHeight="1">
      <c r="E9" s="856" t="s">
        <v>705</v>
      </c>
      <c r="F9" s="856"/>
      <c r="G9" s="856"/>
      <c r="H9" s="856"/>
      <c r="I9" s="856"/>
      <c r="J9" s="856"/>
      <c r="K9" s="856"/>
      <c r="L9" s="2148"/>
      <c r="M9" s="2148"/>
      <c r="N9" s="2148"/>
      <c r="O9" s="2148"/>
      <c r="P9" s="2148"/>
      <c r="Q9" s="2148"/>
      <c r="R9" s="2148"/>
      <c r="S9" s="2148"/>
      <c r="T9" s="2148"/>
      <c r="U9" s="2148"/>
      <c r="V9" s="856" t="s">
        <v>704</v>
      </c>
      <c r="W9" s="856"/>
      <c r="X9" s="856"/>
      <c r="Y9" s="2162">
        <v>14</v>
      </c>
      <c r="Z9" s="2162"/>
      <c r="AA9" s="2162"/>
      <c r="AB9" s="2162"/>
      <c r="AC9" s="856" t="s">
        <v>271</v>
      </c>
      <c r="AD9" s="856"/>
      <c r="AJ9" s="855"/>
      <c r="AK9" s="2170" t="s">
        <v>599</v>
      </c>
      <c r="AL9" s="855"/>
      <c r="AM9" s="855"/>
      <c r="AN9" s="855"/>
      <c r="AO9" s="855"/>
      <c r="AP9" s="855"/>
      <c r="AQ9" s="855"/>
      <c r="AR9" s="855"/>
      <c r="AS9" s="855"/>
      <c r="AT9" s="855"/>
      <c r="AU9" s="855"/>
    </row>
    <row r="10" spans="1:56" ht="13.9" customHeight="1">
      <c r="C10" s="855"/>
      <c r="D10" s="855"/>
      <c r="E10" s="855"/>
      <c r="F10" s="855"/>
      <c r="G10" s="855"/>
      <c r="H10" s="855"/>
      <c r="I10" s="855"/>
      <c r="J10" s="855"/>
      <c r="K10" s="855"/>
      <c r="L10" s="855"/>
      <c r="M10" s="855"/>
      <c r="N10" s="855"/>
      <c r="O10" s="855"/>
      <c r="P10" s="855"/>
      <c r="Q10" s="855"/>
      <c r="R10" s="855"/>
      <c r="S10" s="855"/>
      <c r="T10" s="855"/>
      <c r="U10" s="855"/>
      <c r="V10" s="855"/>
      <c r="W10" s="855"/>
      <c r="X10" s="855"/>
      <c r="Y10" s="855"/>
      <c r="Z10" s="855"/>
      <c r="AA10" s="855"/>
      <c r="AB10" s="855"/>
      <c r="AH10" s="855"/>
      <c r="AI10" s="855"/>
      <c r="AJ10" s="855"/>
      <c r="AK10" s="857" t="str">
        <f>IF(COUNTIF(AK6:AM8,"○")&gt;1,"いづれか１つを選択してください。","")</f>
        <v/>
      </c>
      <c r="AL10" s="855"/>
      <c r="AM10" s="855"/>
      <c r="AN10" s="855"/>
      <c r="AO10" s="855"/>
      <c r="AP10" s="855"/>
      <c r="AQ10" s="855"/>
      <c r="AR10" s="855"/>
      <c r="AS10" s="855"/>
      <c r="AT10" s="855"/>
      <c r="AU10" s="855"/>
    </row>
    <row r="11" spans="1:56" ht="13.9" customHeight="1">
      <c r="C11" s="638" t="s">
        <v>164</v>
      </c>
      <c r="AH11" s="638" t="s">
        <v>807</v>
      </c>
    </row>
    <row r="12" spans="1:56" ht="13.9" customHeight="1">
      <c r="E12" s="2136" t="s">
        <v>711</v>
      </c>
      <c r="F12" s="2136"/>
      <c r="G12" s="2136"/>
      <c r="H12" s="2142" t="s">
        <v>435</v>
      </c>
      <c r="I12" s="2142"/>
      <c r="J12" s="2142"/>
      <c r="K12" s="2142"/>
      <c r="L12" s="2142"/>
      <c r="M12" s="2142"/>
      <c r="N12" s="2142"/>
      <c r="O12" s="2142"/>
      <c r="P12" s="2142"/>
      <c r="Q12" s="2142"/>
      <c r="R12" s="2142"/>
      <c r="S12" s="2142"/>
      <c r="T12" s="2142"/>
      <c r="U12" s="2142"/>
      <c r="V12" s="2142"/>
      <c r="W12" s="2142"/>
      <c r="X12" s="2142"/>
      <c r="Y12" s="2142"/>
      <c r="Z12" s="2142"/>
      <c r="AA12" s="2142"/>
      <c r="AB12" s="2142"/>
      <c r="AC12" s="2142"/>
      <c r="AD12" s="2142"/>
      <c r="AE12" s="2142"/>
      <c r="AF12" s="2142"/>
      <c r="AI12" s="939"/>
      <c r="AK12" s="2138" t="s">
        <v>761</v>
      </c>
      <c r="AL12" s="2141"/>
      <c r="AM12" s="2141"/>
      <c r="AN12" s="2143"/>
      <c r="AO12" s="2171"/>
      <c r="AP12" s="2172"/>
      <c r="AQ12" s="2172"/>
      <c r="AR12" s="930" t="s">
        <v>271</v>
      </c>
      <c r="AS12" s="931"/>
      <c r="AT12" s="928" t="s">
        <v>1335</v>
      </c>
      <c r="AU12" s="930"/>
      <c r="AV12" s="930"/>
      <c r="AW12" s="931"/>
      <c r="AX12" s="2171">
        <v>3</v>
      </c>
      <c r="AY12" s="2172"/>
      <c r="AZ12" s="2172"/>
      <c r="BA12" s="930" t="s">
        <v>271</v>
      </c>
      <c r="BB12" s="931"/>
    </row>
    <row r="13" spans="1:56" ht="13.9" customHeight="1">
      <c r="E13" s="2136"/>
      <c r="F13" s="2136"/>
      <c r="G13" s="2136"/>
      <c r="H13" s="2142" t="s">
        <v>668</v>
      </c>
      <c r="I13" s="2142"/>
      <c r="J13" s="2142"/>
      <c r="K13" s="2142"/>
      <c r="L13" s="2142"/>
      <c r="M13" s="2142"/>
      <c r="N13" s="2142"/>
      <c r="O13" s="2142"/>
      <c r="P13" s="2142"/>
      <c r="Q13" s="2142"/>
      <c r="R13" s="2142"/>
      <c r="S13" s="2142"/>
      <c r="T13" s="2142"/>
      <c r="U13" s="2142"/>
      <c r="V13" s="2142"/>
      <c r="W13" s="2142"/>
      <c r="X13" s="2142"/>
      <c r="Y13" s="2142"/>
      <c r="Z13" s="2142"/>
      <c r="AA13" s="2142"/>
      <c r="AB13" s="2142"/>
      <c r="AC13" s="2142"/>
      <c r="AD13" s="2142"/>
      <c r="AE13" s="2142"/>
      <c r="AF13" s="2142"/>
      <c r="AH13" s="939" t="str">
        <f>IF(E12="○","→","")</f>
        <v>→</v>
      </c>
      <c r="AI13" s="939"/>
      <c r="AK13" s="928" t="s">
        <v>614</v>
      </c>
      <c r="AL13" s="930"/>
      <c r="AM13" s="930"/>
      <c r="AN13" s="931"/>
      <c r="AO13" s="2171"/>
      <c r="AP13" s="2172"/>
      <c r="AQ13" s="2172"/>
      <c r="AR13" s="930" t="s">
        <v>271</v>
      </c>
      <c r="AS13" s="931"/>
      <c r="AT13" s="928" t="s">
        <v>1334</v>
      </c>
      <c r="AU13" s="930"/>
      <c r="AV13" s="930"/>
      <c r="AW13" s="931"/>
      <c r="AX13" s="2171">
        <v>1</v>
      </c>
      <c r="AY13" s="2172"/>
      <c r="AZ13" s="2172"/>
      <c r="BA13" s="930" t="s">
        <v>271</v>
      </c>
      <c r="BB13" s="931"/>
    </row>
    <row r="14" spans="1:56" ht="13.9" customHeight="1">
      <c r="E14" s="2136"/>
      <c r="F14" s="2136"/>
      <c r="G14" s="2136"/>
      <c r="H14" s="2142" t="s">
        <v>1339</v>
      </c>
      <c r="I14" s="2142"/>
      <c r="J14" s="2142"/>
      <c r="K14" s="2142"/>
      <c r="L14" s="2142"/>
      <c r="M14" s="2142"/>
      <c r="N14" s="2142"/>
      <c r="O14" s="2142"/>
      <c r="P14" s="2142"/>
      <c r="Q14" s="2142"/>
      <c r="R14" s="2142"/>
      <c r="S14" s="2142"/>
      <c r="T14" s="2142"/>
      <c r="U14" s="2142"/>
      <c r="V14" s="2142"/>
      <c r="W14" s="2142"/>
      <c r="X14" s="2142"/>
      <c r="Y14" s="2142"/>
      <c r="Z14" s="2142"/>
      <c r="AA14" s="2142"/>
      <c r="AB14" s="2142"/>
      <c r="AC14" s="2142"/>
      <c r="AD14" s="2142"/>
      <c r="AE14" s="2142"/>
      <c r="AF14" s="2142"/>
      <c r="AH14" s="939"/>
      <c r="AI14" s="939"/>
      <c r="AK14" s="928" t="s">
        <v>871</v>
      </c>
      <c r="AL14" s="930"/>
      <c r="AM14" s="930"/>
      <c r="AN14" s="931"/>
      <c r="AO14" s="2171">
        <v>3</v>
      </c>
      <c r="AP14" s="2172"/>
      <c r="AQ14" s="2172"/>
      <c r="AR14" s="930" t="s">
        <v>271</v>
      </c>
      <c r="AS14" s="931"/>
      <c r="AT14" s="928" t="s">
        <v>566</v>
      </c>
      <c r="AU14" s="930"/>
      <c r="AV14" s="930"/>
      <c r="AW14" s="931"/>
      <c r="AX14" s="2171"/>
      <c r="AY14" s="2172"/>
      <c r="AZ14" s="2172"/>
      <c r="BA14" s="930" t="s">
        <v>271</v>
      </c>
      <c r="BB14" s="931"/>
    </row>
    <row r="15" spans="1:56" ht="13.9" customHeight="1">
      <c r="E15" s="2137" t="s">
        <v>41</v>
      </c>
      <c r="F15" s="854"/>
      <c r="G15" s="854"/>
      <c r="H15" s="854"/>
      <c r="I15" s="854"/>
      <c r="J15" s="854"/>
      <c r="K15" s="854"/>
      <c r="L15" s="854"/>
      <c r="M15" s="854"/>
      <c r="N15" s="854"/>
      <c r="O15" s="854"/>
      <c r="P15" s="854"/>
      <c r="Q15" s="854"/>
      <c r="R15" s="854"/>
      <c r="S15" s="854"/>
      <c r="T15" s="854"/>
      <c r="U15" s="854"/>
      <c r="V15" s="854"/>
      <c r="W15" s="854"/>
      <c r="X15" s="854"/>
      <c r="Y15" s="854"/>
      <c r="Z15" s="854"/>
      <c r="AA15" s="854"/>
      <c r="AB15" s="854"/>
      <c r="AC15" s="854"/>
      <c r="AD15" s="854"/>
      <c r="AE15" s="854"/>
      <c r="AF15" s="854"/>
      <c r="AK15" s="854"/>
      <c r="AL15" s="854"/>
      <c r="AM15" s="854"/>
      <c r="AN15" s="854"/>
      <c r="AO15" s="958"/>
      <c r="AP15" s="958"/>
      <c r="AQ15" s="958"/>
      <c r="AR15" s="854"/>
      <c r="AS15" s="854"/>
      <c r="AT15" s="928" t="s">
        <v>1337</v>
      </c>
      <c r="AU15" s="930"/>
      <c r="AV15" s="930"/>
      <c r="AW15" s="931"/>
      <c r="AX15" s="2179">
        <f>AO12+AO13+AO14+AX12+AX13+AX14</f>
        <v>7</v>
      </c>
      <c r="AY15" s="2180"/>
      <c r="AZ15" s="2180"/>
      <c r="BA15" s="930" t="s">
        <v>271</v>
      </c>
      <c r="BB15" s="931"/>
    </row>
    <row r="16" spans="1:56" ht="13.9" customHeight="1">
      <c r="E16" s="2137" t="s">
        <v>25</v>
      </c>
      <c r="F16" s="854"/>
      <c r="G16" s="854"/>
      <c r="H16" s="854"/>
      <c r="I16" s="854"/>
      <c r="J16" s="854"/>
      <c r="K16" s="854"/>
      <c r="L16" s="854"/>
      <c r="M16" s="854"/>
      <c r="N16" s="854"/>
      <c r="O16" s="854"/>
      <c r="P16" s="854"/>
      <c r="Q16" s="854"/>
      <c r="R16" s="854"/>
      <c r="S16" s="854"/>
      <c r="T16" s="854"/>
      <c r="U16" s="854"/>
      <c r="V16" s="854"/>
      <c r="W16" s="854"/>
      <c r="X16" s="854"/>
      <c r="Y16" s="854"/>
      <c r="Z16" s="854"/>
      <c r="AA16" s="854"/>
      <c r="AB16" s="854"/>
      <c r="AC16" s="854"/>
      <c r="AD16" s="2165" t="str">
        <f>IF(OR(E13="○",E14="○"),"↓","")</f>
        <v/>
      </c>
      <c r="AE16" s="845"/>
      <c r="AF16" s="854"/>
      <c r="AR16" s="855"/>
      <c r="AS16" s="855"/>
      <c r="AT16" s="2174"/>
      <c r="AU16" s="2174"/>
      <c r="AV16" s="2174"/>
      <c r="AW16" s="2174"/>
      <c r="AX16" s="2174"/>
      <c r="AY16" s="2174"/>
      <c r="AZ16" s="2174"/>
      <c r="BA16" s="2174"/>
      <c r="BB16" s="2181" t="str">
        <f>IF(AND(AX15&lt;&gt;Y9,E12="○"),"「１　事業者名簿」の定員数と想定される利用者数が一致しません。","")</f>
        <v>「１　事業者名簿」の定員数と想定される利用者数が一致しません。</v>
      </c>
    </row>
    <row r="17" spans="3:53" ht="13.9" customHeight="1">
      <c r="E17" s="857" t="str">
        <f>IF(COUNTIF(E12:G14,"○")&gt;1,"いずれか１つを選択してください。","")</f>
        <v/>
      </c>
      <c r="AD17" s="939"/>
      <c r="AE17" s="939"/>
      <c r="AR17" s="855"/>
      <c r="AS17" s="855"/>
      <c r="AT17" s="855"/>
      <c r="AU17" s="855"/>
      <c r="AV17" s="855"/>
      <c r="AW17" s="855"/>
      <c r="AX17" s="855"/>
      <c r="AY17" s="855"/>
      <c r="AZ17" s="855"/>
    </row>
    <row r="18" spans="3:53" ht="13.9" customHeight="1">
      <c r="C18" s="638" t="s">
        <v>745</v>
      </c>
    </row>
    <row r="19" spans="3:53" ht="13.9" customHeight="1">
      <c r="E19" s="856"/>
      <c r="F19" s="856"/>
      <c r="G19" s="856"/>
      <c r="H19" s="856"/>
      <c r="I19" s="856"/>
      <c r="J19" s="856" t="s">
        <v>757</v>
      </c>
      <c r="K19" s="856"/>
      <c r="L19" s="856"/>
      <c r="M19" s="856"/>
      <c r="N19" s="856"/>
      <c r="O19" s="856"/>
      <c r="P19" s="856" t="s">
        <v>1336</v>
      </c>
      <c r="Q19" s="856"/>
      <c r="R19" s="856"/>
      <c r="S19" s="856"/>
      <c r="T19" s="856"/>
      <c r="U19" s="856"/>
      <c r="V19" s="856"/>
      <c r="W19" s="856"/>
      <c r="X19" s="856"/>
      <c r="Y19" s="856"/>
      <c r="Z19" s="856"/>
      <c r="AA19" s="856"/>
      <c r="AB19" s="856"/>
      <c r="AC19" s="856"/>
      <c r="AD19" s="856"/>
      <c r="AE19" s="856"/>
      <c r="AF19" s="856"/>
      <c r="AG19" s="856"/>
      <c r="AH19" s="856"/>
      <c r="AI19" s="856"/>
      <c r="AJ19" s="856"/>
      <c r="AK19" s="856"/>
      <c r="AL19" s="856"/>
      <c r="AM19" s="856"/>
      <c r="AN19" s="856"/>
      <c r="AO19" s="856"/>
      <c r="AP19" s="856"/>
      <c r="AQ19" s="856"/>
      <c r="AR19" s="856"/>
      <c r="AS19" s="856"/>
      <c r="AT19" s="856"/>
      <c r="AU19" s="856"/>
      <c r="AV19" s="856"/>
      <c r="AW19" s="856"/>
      <c r="AX19" s="856"/>
    </row>
    <row r="20" spans="3:53" ht="13.9" customHeight="1">
      <c r="E20" s="856"/>
      <c r="F20" s="856"/>
      <c r="G20" s="856"/>
      <c r="H20" s="856"/>
      <c r="I20" s="856"/>
      <c r="J20" s="856"/>
      <c r="K20" s="856"/>
      <c r="L20" s="856"/>
      <c r="M20" s="856"/>
      <c r="N20" s="856"/>
      <c r="O20" s="856"/>
      <c r="P20" s="2151" t="s">
        <v>761</v>
      </c>
      <c r="Q20" s="2151"/>
      <c r="R20" s="2151"/>
      <c r="S20" s="2151"/>
      <c r="T20" s="2151"/>
      <c r="U20" s="856" t="s">
        <v>614</v>
      </c>
      <c r="V20" s="856"/>
      <c r="W20" s="856"/>
      <c r="X20" s="856"/>
      <c r="Y20" s="856"/>
      <c r="Z20" s="856" t="s">
        <v>871</v>
      </c>
      <c r="AA20" s="856"/>
      <c r="AB20" s="856"/>
      <c r="AC20" s="856"/>
      <c r="AD20" s="856"/>
      <c r="AE20" s="856" t="s">
        <v>1335</v>
      </c>
      <c r="AF20" s="856"/>
      <c r="AG20" s="856"/>
      <c r="AH20" s="856"/>
      <c r="AI20" s="856"/>
      <c r="AJ20" s="856" t="s">
        <v>1334</v>
      </c>
      <c r="AK20" s="856"/>
      <c r="AL20" s="856"/>
      <c r="AM20" s="856"/>
      <c r="AN20" s="856"/>
      <c r="AO20" s="856" t="s">
        <v>566</v>
      </c>
      <c r="AP20" s="856"/>
      <c r="AQ20" s="856"/>
      <c r="AR20" s="856"/>
      <c r="AS20" s="856"/>
      <c r="AT20" s="856" t="s">
        <v>741</v>
      </c>
      <c r="AU20" s="856"/>
      <c r="AV20" s="856"/>
      <c r="AW20" s="856"/>
      <c r="AX20" s="856"/>
    </row>
    <row r="21" spans="3:53" ht="13.9" customHeight="1">
      <c r="E21" s="856" t="s">
        <v>752</v>
      </c>
      <c r="F21" s="856"/>
      <c r="G21" s="856"/>
      <c r="H21" s="856"/>
      <c r="I21" s="856"/>
      <c r="J21" s="2144">
        <v>30</v>
      </c>
      <c r="K21" s="2146"/>
      <c r="L21" s="2146"/>
      <c r="M21" s="2146"/>
      <c r="N21" s="878" t="s">
        <v>643</v>
      </c>
      <c r="O21" s="2149"/>
      <c r="P21" s="2152">
        <v>0</v>
      </c>
      <c r="Q21" s="2154"/>
      <c r="R21" s="2154"/>
      <c r="S21" s="878" t="s">
        <v>271</v>
      </c>
      <c r="T21" s="2149"/>
      <c r="U21" s="2156">
        <v>0</v>
      </c>
      <c r="V21" s="2159"/>
      <c r="W21" s="2159"/>
      <c r="X21" s="930" t="s">
        <v>271</v>
      </c>
      <c r="Y21" s="931"/>
      <c r="Z21" s="2156">
        <v>210</v>
      </c>
      <c r="AA21" s="2159"/>
      <c r="AB21" s="2159"/>
      <c r="AC21" s="930" t="s">
        <v>271</v>
      </c>
      <c r="AD21" s="931"/>
      <c r="AE21" s="2156">
        <v>210</v>
      </c>
      <c r="AF21" s="2159"/>
      <c r="AG21" s="2159"/>
      <c r="AH21" s="930" t="s">
        <v>271</v>
      </c>
      <c r="AI21" s="931"/>
      <c r="AJ21" s="2156">
        <v>0</v>
      </c>
      <c r="AK21" s="2159"/>
      <c r="AL21" s="2159"/>
      <c r="AM21" s="930" t="s">
        <v>271</v>
      </c>
      <c r="AN21" s="931"/>
      <c r="AO21" s="2156">
        <v>0</v>
      </c>
      <c r="AP21" s="2159"/>
      <c r="AQ21" s="2159"/>
      <c r="AR21" s="930" t="s">
        <v>271</v>
      </c>
      <c r="AS21" s="931"/>
      <c r="AT21" s="2157">
        <f t="shared" ref="AT21:AT32" si="0">P21+U21+Z21+AE21+AJ21+AO21</f>
        <v>420</v>
      </c>
      <c r="AU21" s="929"/>
      <c r="AV21" s="929"/>
      <c r="AW21" s="930" t="s">
        <v>271</v>
      </c>
      <c r="AX21" s="931"/>
    </row>
    <row r="22" spans="3:53" ht="13.9" customHeight="1">
      <c r="E22" s="856" t="s">
        <v>750</v>
      </c>
      <c r="F22" s="856"/>
      <c r="G22" s="856"/>
      <c r="H22" s="856"/>
      <c r="I22" s="856"/>
      <c r="J22" s="2144">
        <v>31</v>
      </c>
      <c r="K22" s="2146"/>
      <c r="L22" s="2146"/>
      <c r="M22" s="2146"/>
      <c r="N22" s="878" t="s">
        <v>643</v>
      </c>
      <c r="O22" s="2149"/>
      <c r="P22" s="2152">
        <v>0</v>
      </c>
      <c r="Q22" s="2154"/>
      <c r="R22" s="2154"/>
      <c r="S22" s="878" t="s">
        <v>271</v>
      </c>
      <c r="T22" s="2149"/>
      <c r="U22" s="2156">
        <v>0</v>
      </c>
      <c r="V22" s="2159"/>
      <c r="W22" s="2159"/>
      <c r="X22" s="930" t="s">
        <v>271</v>
      </c>
      <c r="Y22" s="931"/>
      <c r="Z22" s="2156">
        <v>210</v>
      </c>
      <c r="AA22" s="2159"/>
      <c r="AB22" s="2159"/>
      <c r="AC22" s="930" t="s">
        <v>271</v>
      </c>
      <c r="AD22" s="931"/>
      <c r="AE22" s="2156">
        <v>210</v>
      </c>
      <c r="AF22" s="2159"/>
      <c r="AG22" s="2159"/>
      <c r="AH22" s="930" t="s">
        <v>271</v>
      </c>
      <c r="AI22" s="931"/>
      <c r="AJ22" s="2156">
        <v>0</v>
      </c>
      <c r="AK22" s="2159"/>
      <c r="AL22" s="2159"/>
      <c r="AM22" s="930" t="s">
        <v>271</v>
      </c>
      <c r="AN22" s="931"/>
      <c r="AO22" s="2156">
        <v>0</v>
      </c>
      <c r="AP22" s="2159"/>
      <c r="AQ22" s="2159"/>
      <c r="AR22" s="930" t="s">
        <v>271</v>
      </c>
      <c r="AS22" s="931"/>
      <c r="AT22" s="2157">
        <f t="shared" si="0"/>
        <v>420</v>
      </c>
      <c r="AU22" s="929"/>
      <c r="AV22" s="929"/>
      <c r="AW22" s="930" t="s">
        <v>271</v>
      </c>
      <c r="AX22" s="931"/>
    </row>
    <row r="23" spans="3:53" ht="13.9" customHeight="1">
      <c r="E23" s="856" t="s">
        <v>117</v>
      </c>
      <c r="F23" s="856"/>
      <c r="G23" s="856"/>
      <c r="H23" s="856"/>
      <c r="I23" s="856"/>
      <c r="J23" s="2144">
        <v>30</v>
      </c>
      <c r="K23" s="2146"/>
      <c r="L23" s="2146"/>
      <c r="M23" s="2146"/>
      <c r="N23" s="878" t="s">
        <v>643</v>
      </c>
      <c r="O23" s="2149"/>
      <c r="P23" s="2152">
        <v>0</v>
      </c>
      <c r="Q23" s="2154"/>
      <c r="R23" s="2154"/>
      <c r="S23" s="878" t="s">
        <v>271</v>
      </c>
      <c r="T23" s="2149"/>
      <c r="U23" s="2156">
        <v>0</v>
      </c>
      <c r="V23" s="2159"/>
      <c r="W23" s="2159"/>
      <c r="X23" s="930" t="s">
        <v>271</v>
      </c>
      <c r="Y23" s="931"/>
      <c r="Z23" s="2156">
        <v>210</v>
      </c>
      <c r="AA23" s="2159"/>
      <c r="AB23" s="2159"/>
      <c r="AC23" s="930" t="s">
        <v>271</v>
      </c>
      <c r="AD23" s="931"/>
      <c r="AE23" s="2156">
        <v>210</v>
      </c>
      <c r="AF23" s="2159"/>
      <c r="AG23" s="2159"/>
      <c r="AH23" s="930" t="s">
        <v>271</v>
      </c>
      <c r="AI23" s="931"/>
      <c r="AJ23" s="2156">
        <v>0</v>
      </c>
      <c r="AK23" s="2159"/>
      <c r="AL23" s="2159"/>
      <c r="AM23" s="930" t="s">
        <v>271</v>
      </c>
      <c r="AN23" s="931"/>
      <c r="AO23" s="2156">
        <v>0</v>
      </c>
      <c r="AP23" s="2159"/>
      <c r="AQ23" s="2159"/>
      <c r="AR23" s="930" t="s">
        <v>271</v>
      </c>
      <c r="AS23" s="931"/>
      <c r="AT23" s="2157">
        <f t="shared" si="0"/>
        <v>420</v>
      </c>
      <c r="AU23" s="929"/>
      <c r="AV23" s="929"/>
      <c r="AW23" s="930" t="s">
        <v>271</v>
      </c>
      <c r="AX23" s="931"/>
    </row>
    <row r="24" spans="3:53" ht="13.9" customHeight="1">
      <c r="E24" s="856" t="s">
        <v>441</v>
      </c>
      <c r="F24" s="856"/>
      <c r="G24" s="856"/>
      <c r="H24" s="856"/>
      <c r="I24" s="856"/>
      <c r="J24" s="2144">
        <v>31</v>
      </c>
      <c r="K24" s="2146"/>
      <c r="L24" s="2146"/>
      <c r="M24" s="2146"/>
      <c r="N24" s="878" t="s">
        <v>643</v>
      </c>
      <c r="O24" s="2149"/>
      <c r="P24" s="2152">
        <v>0</v>
      </c>
      <c r="Q24" s="2154"/>
      <c r="R24" s="2154"/>
      <c r="S24" s="878" t="s">
        <v>271</v>
      </c>
      <c r="T24" s="2149"/>
      <c r="U24" s="2156">
        <v>0</v>
      </c>
      <c r="V24" s="2159"/>
      <c r="W24" s="2159"/>
      <c r="X24" s="930" t="s">
        <v>271</v>
      </c>
      <c r="Y24" s="931"/>
      <c r="Z24" s="2156">
        <v>210</v>
      </c>
      <c r="AA24" s="2159"/>
      <c r="AB24" s="2159"/>
      <c r="AC24" s="930" t="s">
        <v>271</v>
      </c>
      <c r="AD24" s="931"/>
      <c r="AE24" s="2156">
        <v>210</v>
      </c>
      <c r="AF24" s="2159"/>
      <c r="AG24" s="2159"/>
      <c r="AH24" s="930" t="s">
        <v>271</v>
      </c>
      <c r="AI24" s="931"/>
      <c r="AJ24" s="2156">
        <v>0</v>
      </c>
      <c r="AK24" s="2159"/>
      <c r="AL24" s="2159"/>
      <c r="AM24" s="930" t="s">
        <v>271</v>
      </c>
      <c r="AN24" s="931"/>
      <c r="AO24" s="2156">
        <v>0</v>
      </c>
      <c r="AP24" s="2159"/>
      <c r="AQ24" s="2159"/>
      <c r="AR24" s="930" t="s">
        <v>271</v>
      </c>
      <c r="AS24" s="931"/>
      <c r="AT24" s="2157">
        <f t="shared" si="0"/>
        <v>420</v>
      </c>
      <c r="AU24" s="929"/>
      <c r="AV24" s="929"/>
      <c r="AW24" s="930" t="s">
        <v>271</v>
      </c>
      <c r="AX24" s="931"/>
    </row>
    <row r="25" spans="3:53" ht="13.9" customHeight="1">
      <c r="E25" s="856" t="s">
        <v>749</v>
      </c>
      <c r="F25" s="856"/>
      <c r="G25" s="856"/>
      <c r="H25" s="856"/>
      <c r="I25" s="856"/>
      <c r="J25" s="2144">
        <v>30</v>
      </c>
      <c r="K25" s="2146"/>
      <c r="L25" s="2146"/>
      <c r="M25" s="2146"/>
      <c r="N25" s="878" t="s">
        <v>643</v>
      </c>
      <c r="O25" s="2149"/>
      <c r="P25" s="2152">
        <v>0</v>
      </c>
      <c r="Q25" s="2154"/>
      <c r="R25" s="2154"/>
      <c r="S25" s="878" t="s">
        <v>271</v>
      </c>
      <c r="T25" s="2149"/>
      <c r="U25" s="2156">
        <v>0</v>
      </c>
      <c r="V25" s="2159"/>
      <c r="W25" s="2159"/>
      <c r="X25" s="930" t="s">
        <v>271</v>
      </c>
      <c r="Y25" s="931"/>
      <c r="Z25" s="2156">
        <v>210</v>
      </c>
      <c r="AA25" s="2159"/>
      <c r="AB25" s="2159"/>
      <c r="AC25" s="930" t="s">
        <v>271</v>
      </c>
      <c r="AD25" s="931"/>
      <c r="AE25" s="2156">
        <v>210</v>
      </c>
      <c r="AF25" s="2159"/>
      <c r="AG25" s="2159"/>
      <c r="AH25" s="930" t="s">
        <v>271</v>
      </c>
      <c r="AI25" s="931"/>
      <c r="AJ25" s="2156">
        <v>0</v>
      </c>
      <c r="AK25" s="2159"/>
      <c r="AL25" s="2159"/>
      <c r="AM25" s="930" t="s">
        <v>271</v>
      </c>
      <c r="AN25" s="931"/>
      <c r="AO25" s="2156">
        <v>0</v>
      </c>
      <c r="AP25" s="2159"/>
      <c r="AQ25" s="2159"/>
      <c r="AR25" s="930" t="s">
        <v>271</v>
      </c>
      <c r="AS25" s="931"/>
      <c r="AT25" s="2157">
        <f t="shared" si="0"/>
        <v>420</v>
      </c>
      <c r="AU25" s="929"/>
      <c r="AV25" s="929"/>
      <c r="AW25" s="930" t="s">
        <v>271</v>
      </c>
      <c r="AX25" s="931"/>
    </row>
    <row r="26" spans="3:53" ht="13.9" customHeight="1">
      <c r="E26" s="856" t="s">
        <v>579</v>
      </c>
      <c r="F26" s="856"/>
      <c r="G26" s="856"/>
      <c r="H26" s="856"/>
      <c r="I26" s="856"/>
      <c r="J26" s="2144">
        <v>30</v>
      </c>
      <c r="K26" s="2146"/>
      <c r="L26" s="2146"/>
      <c r="M26" s="2146"/>
      <c r="N26" s="878" t="s">
        <v>643</v>
      </c>
      <c r="O26" s="2149"/>
      <c r="P26" s="2152">
        <v>0</v>
      </c>
      <c r="Q26" s="2154"/>
      <c r="R26" s="2154"/>
      <c r="S26" s="878" t="s">
        <v>271</v>
      </c>
      <c r="T26" s="2149"/>
      <c r="U26" s="2156">
        <v>0</v>
      </c>
      <c r="V26" s="2159"/>
      <c r="W26" s="2159"/>
      <c r="X26" s="930" t="s">
        <v>271</v>
      </c>
      <c r="Y26" s="931"/>
      <c r="Z26" s="2156">
        <v>210</v>
      </c>
      <c r="AA26" s="2159"/>
      <c r="AB26" s="2159"/>
      <c r="AC26" s="930" t="s">
        <v>271</v>
      </c>
      <c r="AD26" s="931"/>
      <c r="AE26" s="2156">
        <v>210</v>
      </c>
      <c r="AF26" s="2159"/>
      <c r="AG26" s="2159"/>
      <c r="AH26" s="930" t="s">
        <v>271</v>
      </c>
      <c r="AI26" s="931"/>
      <c r="AJ26" s="2156">
        <v>0</v>
      </c>
      <c r="AK26" s="2159"/>
      <c r="AL26" s="2159"/>
      <c r="AM26" s="930" t="s">
        <v>271</v>
      </c>
      <c r="AN26" s="931"/>
      <c r="AO26" s="2156">
        <v>0</v>
      </c>
      <c r="AP26" s="2159"/>
      <c r="AQ26" s="2159"/>
      <c r="AR26" s="930" t="s">
        <v>271</v>
      </c>
      <c r="AS26" s="931"/>
      <c r="AT26" s="2157">
        <f t="shared" si="0"/>
        <v>420</v>
      </c>
      <c r="AU26" s="929"/>
      <c r="AV26" s="929"/>
      <c r="AW26" s="930" t="s">
        <v>271</v>
      </c>
      <c r="AX26" s="931"/>
    </row>
    <row r="27" spans="3:53" ht="13.9" customHeight="1">
      <c r="E27" s="856" t="s">
        <v>154</v>
      </c>
      <c r="F27" s="856"/>
      <c r="G27" s="856"/>
      <c r="H27" s="856"/>
      <c r="I27" s="856"/>
      <c r="J27" s="2144">
        <v>31</v>
      </c>
      <c r="K27" s="2146"/>
      <c r="L27" s="2146"/>
      <c r="M27" s="2146"/>
      <c r="N27" s="878" t="s">
        <v>643</v>
      </c>
      <c r="O27" s="2149"/>
      <c r="P27" s="2152">
        <v>0</v>
      </c>
      <c r="Q27" s="2154"/>
      <c r="R27" s="2154"/>
      <c r="S27" s="878" t="s">
        <v>271</v>
      </c>
      <c r="T27" s="2149"/>
      <c r="U27" s="2156">
        <v>0</v>
      </c>
      <c r="V27" s="2159"/>
      <c r="W27" s="2159"/>
      <c r="X27" s="930" t="s">
        <v>271</v>
      </c>
      <c r="Y27" s="931"/>
      <c r="Z27" s="2156">
        <v>210</v>
      </c>
      <c r="AA27" s="2159"/>
      <c r="AB27" s="2159"/>
      <c r="AC27" s="930" t="s">
        <v>271</v>
      </c>
      <c r="AD27" s="931"/>
      <c r="AE27" s="2156">
        <v>210</v>
      </c>
      <c r="AF27" s="2159"/>
      <c r="AG27" s="2159"/>
      <c r="AH27" s="930" t="s">
        <v>271</v>
      </c>
      <c r="AI27" s="931"/>
      <c r="AJ27" s="2156">
        <v>0</v>
      </c>
      <c r="AK27" s="2159"/>
      <c r="AL27" s="2159"/>
      <c r="AM27" s="930" t="s">
        <v>271</v>
      </c>
      <c r="AN27" s="931"/>
      <c r="AO27" s="2156">
        <v>0</v>
      </c>
      <c r="AP27" s="2159"/>
      <c r="AQ27" s="2159"/>
      <c r="AR27" s="930" t="s">
        <v>271</v>
      </c>
      <c r="AS27" s="931"/>
      <c r="AT27" s="2157">
        <f t="shared" si="0"/>
        <v>420</v>
      </c>
      <c r="AU27" s="929"/>
      <c r="AV27" s="929"/>
      <c r="AW27" s="930" t="s">
        <v>271</v>
      </c>
      <c r="AX27" s="931"/>
    </row>
    <row r="28" spans="3:53" ht="13.9" customHeight="1">
      <c r="E28" s="856" t="s">
        <v>22</v>
      </c>
      <c r="F28" s="856"/>
      <c r="G28" s="856"/>
      <c r="H28" s="856"/>
      <c r="I28" s="856"/>
      <c r="J28" s="2144">
        <v>30</v>
      </c>
      <c r="K28" s="2146"/>
      <c r="L28" s="2146"/>
      <c r="M28" s="2146"/>
      <c r="N28" s="878" t="s">
        <v>643</v>
      </c>
      <c r="O28" s="2149"/>
      <c r="P28" s="2152">
        <v>0</v>
      </c>
      <c r="Q28" s="2154"/>
      <c r="R28" s="2154"/>
      <c r="S28" s="878" t="s">
        <v>271</v>
      </c>
      <c r="T28" s="2149"/>
      <c r="U28" s="2156">
        <v>0</v>
      </c>
      <c r="V28" s="2159"/>
      <c r="W28" s="2159"/>
      <c r="X28" s="930" t="s">
        <v>271</v>
      </c>
      <c r="Y28" s="931"/>
      <c r="Z28" s="2156">
        <v>210</v>
      </c>
      <c r="AA28" s="2159"/>
      <c r="AB28" s="2159"/>
      <c r="AC28" s="930" t="s">
        <v>271</v>
      </c>
      <c r="AD28" s="931"/>
      <c r="AE28" s="2156">
        <v>210</v>
      </c>
      <c r="AF28" s="2159"/>
      <c r="AG28" s="2159"/>
      <c r="AH28" s="930" t="s">
        <v>271</v>
      </c>
      <c r="AI28" s="931"/>
      <c r="AJ28" s="2156">
        <v>0</v>
      </c>
      <c r="AK28" s="2159"/>
      <c r="AL28" s="2159"/>
      <c r="AM28" s="930" t="s">
        <v>271</v>
      </c>
      <c r="AN28" s="931"/>
      <c r="AO28" s="2156">
        <v>0</v>
      </c>
      <c r="AP28" s="2159"/>
      <c r="AQ28" s="2159"/>
      <c r="AR28" s="930" t="s">
        <v>271</v>
      </c>
      <c r="AS28" s="931"/>
      <c r="AT28" s="2157">
        <f t="shared" si="0"/>
        <v>420</v>
      </c>
      <c r="AU28" s="929"/>
      <c r="AV28" s="929"/>
      <c r="AW28" s="930" t="s">
        <v>271</v>
      </c>
      <c r="AX28" s="931"/>
    </row>
    <row r="29" spans="3:53" ht="13.9" customHeight="1">
      <c r="E29" s="856" t="s">
        <v>269</v>
      </c>
      <c r="F29" s="856"/>
      <c r="G29" s="856"/>
      <c r="H29" s="856"/>
      <c r="I29" s="856"/>
      <c r="J29" s="2144">
        <v>31</v>
      </c>
      <c r="K29" s="2146"/>
      <c r="L29" s="2146"/>
      <c r="M29" s="2146"/>
      <c r="N29" s="878" t="s">
        <v>643</v>
      </c>
      <c r="O29" s="2149"/>
      <c r="P29" s="2152">
        <v>0</v>
      </c>
      <c r="Q29" s="2154"/>
      <c r="R29" s="2154"/>
      <c r="S29" s="878" t="s">
        <v>271</v>
      </c>
      <c r="T29" s="2149"/>
      <c r="U29" s="2156">
        <v>0</v>
      </c>
      <c r="V29" s="2159"/>
      <c r="W29" s="2159"/>
      <c r="X29" s="930" t="s">
        <v>271</v>
      </c>
      <c r="Y29" s="931"/>
      <c r="Z29" s="2156">
        <v>210</v>
      </c>
      <c r="AA29" s="2159"/>
      <c r="AB29" s="2159"/>
      <c r="AC29" s="930" t="s">
        <v>271</v>
      </c>
      <c r="AD29" s="931"/>
      <c r="AE29" s="2156">
        <v>210</v>
      </c>
      <c r="AF29" s="2159"/>
      <c r="AG29" s="2159"/>
      <c r="AH29" s="930" t="s">
        <v>271</v>
      </c>
      <c r="AI29" s="931"/>
      <c r="AJ29" s="2156">
        <v>0</v>
      </c>
      <c r="AK29" s="2159"/>
      <c r="AL29" s="2159"/>
      <c r="AM29" s="930" t="s">
        <v>271</v>
      </c>
      <c r="AN29" s="931"/>
      <c r="AO29" s="2156">
        <v>0</v>
      </c>
      <c r="AP29" s="2159"/>
      <c r="AQ29" s="2159"/>
      <c r="AR29" s="930" t="s">
        <v>271</v>
      </c>
      <c r="AS29" s="931"/>
      <c r="AT29" s="2157">
        <f t="shared" si="0"/>
        <v>420</v>
      </c>
      <c r="AU29" s="929"/>
      <c r="AV29" s="929"/>
      <c r="AW29" s="930" t="s">
        <v>271</v>
      </c>
      <c r="AX29" s="931"/>
      <c r="BA29" s="957"/>
    </row>
    <row r="30" spans="3:53" ht="13.9" customHeight="1">
      <c r="E30" s="856" t="s">
        <v>748</v>
      </c>
      <c r="F30" s="856"/>
      <c r="G30" s="856"/>
      <c r="H30" s="856"/>
      <c r="I30" s="856"/>
      <c r="J30" s="2144">
        <v>30</v>
      </c>
      <c r="K30" s="2146"/>
      <c r="L30" s="2146"/>
      <c r="M30" s="2146"/>
      <c r="N30" s="878" t="s">
        <v>643</v>
      </c>
      <c r="O30" s="2149"/>
      <c r="P30" s="2152">
        <v>0</v>
      </c>
      <c r="Q30" s="2154"/>
      <c r="R30" s="2154"/>
      <c r="S30" s="878" t="s">
        <v>271</v>
      </c>
      <c r="T30" s="2149"/>
      <c r="U30" s="2156">
        <v>0</v>
      </c>
      <c r="V30" s="2159"/>
      <c r="W30" s="2159"/>
      <c r="X30" s="930" t="s">
        <v>271</v>
      </c>
      <c r="Y30" s="931"/>
      <c r="Z30" s="2156">
        <v>210</v>
      </c>
      <c r="AA30" s="2159"/>
      <c r="AB30" s="2159"/>
      <c r="AC30" s="930" t="s">
        <v>271</v>
      </c>
      <c r="AD30" s="931"/>
      <c r="AE30" s="2156">
        <v>210</v>
      </c>
      <c r="AF30" s="2159"/>
      <c r="AG30" s="2159"/>
      <c r="AH30" s="930" t="s">
        <v>271</v>
      </c>
      <c r="AI30" s="931"/>
      <c r="AJ30" s="2156">
        <v>0</v>
      </c>
      <c r="AK30" s="2159"/>
      <c r="AL30" s="2159"/>
      <c r="AM30" s="930" t="s">
        <v>271</v>
      </c>
      <c r="AN30" s="931"/>
      <c r="AO30" s="2156">
        <v>0</v>
      </c>
      <c r="AP30" s="2159"/>
      <c r="AQ30" s="2159"/>
      <c r="AR30" s="930" t="s">
        <v>271</v>
      </c>
      <c r="AS30" s="931"/>
      <c r="AT30" s="2157">
        <f t="shared" si="0"/>
        <v>420</v>
      </c>
      <c r="AU30" s="929"/>
      <c r="AV30" s="929"/>
      <c r="AW30" s="930" t="s">
        <v>271</v>
      </c>
      <c r="AX30" s="931"/>
    </row>
    <row r="31" spans="3:53" ht="13.9" customHeight="1">
      <c r="E31" s="856" t="s">
        <v>743</v>
      </c>
      <c r="F31" s="856"/>
      <c r="G31" s="856"/>
      <c r="H31" s="856"/>
      <c r="I31" s="856"/>
      <c r="J31" s="2144">
        <v>27</v>
      </c>
      <c r="K31" s="2146"/>
      <c r="L31" s="2146"/>
      <c r="M31" s="2146"/>
      <c r="N31" s="878" t="s">
        <v>643</v>
      </c>
      <c r="O31" s="2149"/>
      <c r="P31" s="2152">
        <v>0</v>
      </c>
      <c r="Q31" s="2154"/>
      <c r="R31" s="2154"/>
      <c r="S31" s="878" t="s">
        <v>271</v>
      </c>
      <c r="T31" s="2149"/>
      <c r="U31" s="2156">
        <v>0</v>
      </c>
      <c r="V31" s="2159"/>
      <c r="W31" s="2159"/>
      <c r="X31" s="930" t="s">
        <v>271</v>
      </c>
      <c r="Y31" s="931"/>
      <c r="Z31" s="2156">
        <v>210</v>
      </c>
      <c r="AA31" s="2159"/>
      <c r="AB31" s="2159"/>
      <c r="AC31" s="930" t="s">
        <v>271</v>
      </c>
      <c r="AD31" s="931"/>
      <c r="AE31" s="2156">
        <v>210</v>
      </c>
      <c r="AF31" s="2159"/>
      <c r="AG31" s="2159"/>
      <c r="AH31" s="930" t="s">
        <v>271</v>
      </c>
      <c r="AI31" s="931"/>
      <c r="AJ31" s="2156">
        <v>0</v>
      </c>
      <c r="AK31" s="2159"/>
      <c r="AL31" s="2159"/>
      <c r="AM31" s="930" t="s">
        <v>271</v>
      </c>
      <c r="AN31" s="931"/>
      <c r="AO31" s="2156">
        <v>0</v>
      </c>
      <c r="AP31" s="2159"/>
      <c r="AQ31" s="2159"/>
      <c r="AR31" s="930" t="s">
        <v>271</v>
      </c>
      <c r="AS31" s="931"/>
      <c r="AT31" s="2157">
        <f t="shared" si="0"/>
        <v>420</v>
      </c>
      <c r="AU31" s="929"/>
      <c r="AV31" s="929"/>
      <c r="AW31" s="930" t="s">
        <v>271</v>
      </c>
      <c r="AX31" s="931"/>
    </row>
    <row r="32" spans="3:53" ht="13.9" customHeight="1">
      <c r="E32" s="856" t="s">
        <v>493</v>
      </c>
      <c r="F32" s="856"/>
      <c r="G32" s="856"/>
      <c r="H32" s="856"/>
      <c r="I32" s="856"/>
      <c r="J32" s="2144">
        <v>31</v>
      </c>
      <c r="K32" s="2146"/>
      <c r="L32" s="2146"/>
      <c r="M32" s="2146"/>
      <c r="N32" s="878" t="s">
        <v>643</v>
      </c>
      <c r="O32" s="2149"/>
      <c r="P32" s="2152">
        <v>0</v>
      </c>
      <c r="Q32" s="2154"/>
      <c r="R32" s="2154"/>
      <c r="S32" s="878" t="s">
        <v>271</v>
      </c>
      <c r="T32" s="2149"/>
      <c r="U32" s="2156">
        <v>0</v>
      </c>
      <c r="V32" s="2159"/>
      <c r="W32" s="2159"/>
      <c r="X32" s="930" t="s">
        <v>271</v>
      </c>
      <c r="Y32" s="931"/>
      <c r="Z32" s="2156">
        <v>210</v>
      </c>
      <c r="AA32" s="2159"/>
      <c r="AB32" s="2159"/>
      <c r="AC32" s="930" t="s">
        <v>271</v>
      </c>
      <c r="AD32" s="931"/>
      <c r="AE32" s="2156">
        <v>210</v>
      </c>
      <c r="AF32" s="2159"/>
      <c r="AG32" s="2159"/>
      <c r="AH32" s="930" t="s">
        <v>271</v>
      </c>
      <c r="AI32" s="931"/>
      <c r="AJ32" s="2156">
        <v>0</v>
      </c>
      <c r="AK32" s="2159"/>
      <c r="AL32" s="2159"/>
      <c r="AM32" s="930" t="s">
        <v>271</v>
      </c>
      <c r="AN32" s="931"/>
      <c r="AO32" s="2156">
        <v>0</v>
      </c>
      <c r="AP32" s="2159"/>
      <c r="AQ32" s="2159"/>
      <c r="AR32" s="930" t="s">
        <v>271</v>
      </c>
      <c r="AS32" s="931"/>
      <c r="AT32" s="2157">
        <f t="shared" si="0"/>
        <v>420</v>
      </c>
      <c r="AU32" s="929"/>
      <c r="AV32" s="929"/>
      <c r="AW32" s="930" t="s">
        <v>271</v>
      </c>
      <c r="AX32" s="931"/>
    </row>
    <row r="33" spans="2:54" ht="13.9" customHeight="1">
      <c r="E33" s="856" t="s">
        <v>741</v>
      </c>
      <c r="F33" s="856"/>
      <c r="G33" s="856"/>
      <c r="H33" s="856"/>
      <c r="I33" s="856"/>
      <c r="J33" s="870">
        <f>SUM(J21:M32)</f>
        <v>362</v>
      </c>
      <c r="K33" s="873"/>
      <c r="L33" s="873"/>
      <c r="M33" s="873"/>
      <c r="N33" s="878" t="s">
        <v>643</v>
      </c>
      <c r="O33" s="2149"/>
      <c r="P33" s="912">
        <f>SUM(P21:R32)</f>
        <v>0</v>
      </c>
      <c r="Q33" s="889"/>
      <c r="R33" s="889"/>
      <c r="S33" s="878" t="s">
        <v>271</v>
      </c>
      <c r="T33" s="2149"/>
      <c r="U33" s="2157">
        <f>SUM(U21:W32)</f>
        <v>0</v>
      </c>
      <c r="V33" s="929"/>
      <c r="W33" s="929"/>
      <c r="X33" s="930" t="s">
        <v>271</v>
      </c>
      <c r="Y33" s="931"/>
      <c r="Z33" s="2157">
        <f>SUM(Z21:AB32)</f>
        <v>2520</v>
      </c>
      <c r="AA33" s="929"/>
      <c r="AB33" s="929"/>
      <c r="AC33" s="930" t="s">
        <v>271</v>
      </c>
      <c r="AD33" s="931"/>
      <c r="AE33" s="2157">
        <f>SUM(AE21:AG32)</f>
        <v>2520</v>
      </c>
      <c r="AF33" s="929"/>
      <c r="AG33" s="929"/>
      <c r="AH33" s="930" t="s">
        <v>271</v>
      </c>
      <c r="AI33" s="931"/>
      <c r="AJ33" s="2157">
        <f>SUM(AJ21:AL32)</f>
        <v>0</v>
      </c>
      <c r="AK33" s="929"/>
      <c r="AL33" s="929"/>
      <c r="AM33" s="930" t="s">
        <v>271</v>
      </c>
      <c r="AN33" s="931"/>
      <c r="AO33" s="2157">
        <f>SUM(AO21:AQ32)</f>
        <v>0</v>
      </c>
      <c r="AP33" s="929"/>
      <c r="AQ33" s="929"/>
      <c r="AR33" s="930" t="s">
        <v>271</v>
      </c>
      <c r="AS33" s="931"/>
      <c r="AT33" s="2157">
        <f>SUM(AT21:AV32)</f>
        <v>5040</v>
      </c>
      <c r="AU33" s="929"/>
      <c r="AV33" s="929"/>
      <c r="AW33" s="930" t="s">
        <v>271</v>
      </c>
      <c r="AX33" s="931"/>
    </row>
    <row r="34" spans="2:54" ht="13.9" customHeight="1">
      <c r="E34" s="2138" t="s">
        <v>1333</v>
      </c>
      <c r="F34" s="2141"/>
      <c r="G34" s="2141"/>
      <c r="H34" s="2141"/>
      <c r="I34" s="2143"/>
      <c r="J34" s="2145"/>
      <c r="K34" s="2147"/>
      <c r="L34" s="2147"/>
      <c r="M34" s="2147"/>
      <c r="N34" s="2147"/>
      <c r="O34" s="2150"/>
      <c r="P34" s="2153">
        <f>IFERROR(ROUNDUP(P33/$J$33,1),"0")</f>
        <v>0</v>
      </c>
      <c r="Q34" s="2155"/>
      <c r="R34" s="2155"/>
      <c r="S34" s="878" t="s">
        <v>271</v>
      </c>
      <c r="T34" s="2149"/>
      <c r="U34" s="2153">
        <f>IFERROR(ROUNDUP(U33/$J$33,1),"0")</f>
        <v>0</v>
      </c>
      <c r="V34" s="2155"/>
      <c r="W34" s="2155"/>
      <c r="X34" s="930" t="s">
        <v>271</v>
      </c>
      <c r="Y34" s="931"/>
      <c r="Z34" s="2153">
        <f>IFERROR(ROUNDUP(Z33/$J$33,1),"0")</f>
        <v>7</v>
      </c>
      <c r="AA34" s="2155"/>
      <c r="AB34" s="2155"/>
      <c r="AC34" s="930" t="s">
        <v>271</v>
      </c>
      <c r="AD34" s="931"/>
      <c r="AE34" s="2153">
        <f>IFERROR(ROUNDUP(AE33/$J$33,1),"0")</f>
        <v>7</v>
      </c>
      <c r="AF34" s="2155"/>
      <c r="AG34" s="2155"/>
      <c r="AH34" s="930" t="s">
        <v>271</v>
      </c>
      <c r="AI34" s="931"/>
      <c r="AJ34" s="2153">
        <f>IFERROR(ROUNDUP(AJ33/$J$33,1),"0")</f>
        <v>0</v>
      </c>
      <c r="AK34" s="2155"/>
      <c r="AL34" s="2155"/>
      <c r="AM34" s="930" t="s">
        <v>271</v>
      </c>
      <c r="AN34" s="931"/>
      <c r="AO34" s="2153">
        <f>IFERROR(ROUNDUP(AO33/$J$33,1),"0")</f>
        <v>0</v>
      </c>
      <c r="AP34" s="2155"/>
      <c r="AQ34" s="2155"/>
      <c r="AR34" s="930" t="s">
        <v>271</v>
      </c>
      <c r="AS34" s="931"/>
      <c r="AT34" s="2175">
        <f>P34+U34+Z34+AE34+AJ34+AO34</f>
        <v>14</v>
      </c>
      <c r="AU34" s="2176"/>
      <c r="AV34" s="2176"/>
      <c r="AW34" s="930" t="s">
        <v>271</v>
      </c>
      <c r="AX34" s="931"/>
    </row>
    <row r="35" spans="2:54" ht="13.9" customHeight="1">
      <c r="E35" s="846" t="s">
        <v>395</v>
      </c>
      <c r="F35" s="854"/>
      <c r="G35" s="854"/>
      <c r="H35" s="854"/>
      <c r="I35" s="854"/>
      <c r="J35" s="854"/>
      <c r="K35" s="854"/>
      <c r="L35" s="854"/>
      <c r="M35" s="854"/>
      <c r="N35" s="854"/>
      <c r="O35" s="854"/>
      <c r="P35" s="854"/>
      <c r="Q35" s="854"/>
      <c r="R35" s="854"/>
      <c r="S35" s="854"/>
      <c r="T35" s="854"/>
      <c r="U35" s="854"/>
      <c r="V35" s="854"/>
      <c r="W35" s="854"/>
      <c r="X35" s="854"/>
      <c r="Y35" s="854"/>
      <c r="Z35" s="854"/>
      <c r="AA35" s="854"/>
      <c r="AB35" s="854"/>
      <c r="AC35" s="854"/>
      <c r="AD35" s="854"/>
      <c r="AE35" s="854"/>
      <c r="AF35" s="854"/>
      <c r="AG35" s="854"/>
      <c r="AH35" s="854"/>
      <c r="AI35" s="854"/>
      <c r="AJ35" s="854"/>
      <c r="AK35" s="854"/>
      <c r="AL35" s="854"/>
      <c r="AM35" s="854"/>
      <c r="AN35" s="854"/>
      <c r="AO35" s="854"/>
      <c r="AP35" s="854"/>
      <c r="AQ35" s="854"/>
      <c r="AR35" s="854"/>
      <c r="AS35" s="854"/>
      <c r="AT35" s="854"/>
      <c r="AU35" s="854"/>
      <c r="AV35" s="854"/>
      <c r="AW35" s="854"/>
      <c r="AX35" s="956" t="str">
        <f>IFERROR(IF(AT34&gt;Y9,"「１　事業者名等」の定員数を超過しています。",""),"")</f>
        <v/>
      </c>
    </row>
    <row r="36" spans="2:54" ht="13.9" customHeight="1">
      <c r="E36" s="846" t="s">
        <v>1332</v>
      </c>
      <c r="F36" s="854"/>
      <c r="G36" s="854"/>
      <c r="H36" s="854"/>
      <c r="I36" s="854"/>
      <c r="J36" s="854"/>
      <c r="K36" s="854"/>
      <c r="L36" s="854"/>
      <c r="M36" s="854"/>
      <c r="N36" s="854"/>
      <c r="O36" s="854"/>
      <c r="P36" s="854"/>
      <c r="Q36" s="854"/>
      <c r="R36" s="854"/>
      <c r="S36" s="854"/>
      <c r="T36" s="854"/>
      <c r="U36" s="854"/>
      <c r="V36" s="854"/>
      <c r="W36" s="854"/>
      <c r="X36" s="854"/>
      <c r="Y36" s="854"/>
      <c r="Z36" s="854"/>
      <c r="AA36" s="854"/>
      <c r="AB36" s="854"/>
      <c r="AC36" s="854"/>
      <c r="AD36" s="854"/>
      <c r="AE36" s="854"/>
      <c r="AF36" s="854"/>
      <c r="AG36" s="854"/>
      <c r="AH36" s="854"/>
      <c r="AI36" s="854"/>
      <c r="AJ36" s="854"/>
      <c r="AK36" s="854"/>
      <c r="AL36" s="854"/>
      <c r="AM36" s="854"/>
      <c r="AN36" s="854"/>
      <c r="AO36" s="854"/>
      <c r="AP36" s="854"/>
      <c r="AQ36" s="854"/>
      <c r="AR36" s="854"/>
      <c r="AS36" s="854"/>
      <c r="AT36" s="854"/>
      <c r="AU36" s="854"/>
      <c r="AV36" s="854"/>
      <c r="AW36" s="854"/>
      <c r="AX36" s="854"/>
    </row>
    <row r="37" spans="2:54" ht="13.9" customHeight="1">
      <c r="E37" s="846" t="s">
        <v>1331</v>
      </c>
      <c r="F37" s="854"/>
      <c r="G37" s="854"/>
      <c r="H37" s="854"/>
      <c r="I37" s="854"/>
      <c r="J37" s="854"/>
      <c r="K37" s="854"/>
      <c r="L37" s="854"/>
      <c r="M37" s="854"/>
      <c r="N37" s="854"/>
      <c r="O37" s="854"/>
      <c r="P37" s="854"/>
      <c r="Q37" s="854"/>
      <c r="R37" s="854"/>
      <c r="S37" s="854"/>
      <c r="T37" s="854"/>
      <c r="U37" s="854"/>
      <c r="V37" s="854"/>
      <c r="W37" s="854"/>
      <c r="X37" s="854"/>
      <c r="Y37" s="854"/>
      <c r="Z37" s="854"/>
      <c r="AA37" s="854"/>
      <c r="AB37" s="854"/>
      <c r="AC37" s="854"/>
      <c r="AD37" s="854"/>
      <c r="AE37" s="854"/>
      <c r="AF37" s="854"/>
      <c r="AG37" s="854"/>
      <c r="AH37" s="854"/>
      <c r="AI37" s="854"/>
      <c r="AJ37" s="854"/>
      <c r="AK37" s="854"/>
      <c r="AL37" s="854"/>
      <c r="AM37" s="854"/>
      <c r="AN37" s="854"/>
      <c r="AO37" s="854"/>
      <c r="AP37" s="854"/>
      <c r="AQ37" s="854"/>
      <c r="AR37" s="854"/>
      <c r="AS37" s="854"/>
      <c r="AT37" s="854"/>
      <c r="AU37" s="854"/>
      <c r="AV37" s="854"/>
      <c r="AW37" s="854"/>
      <c r="AX37" s="854"/>
    </row>
    <row r="38" spans="2:54" ht="13.9" customHeight="1">
      <c r="E38" s="846" t="s">
        <v>1330</v>
      </c>
      <c r="F38" s="854"/>
      <c r="G38" s="854"/>
      <c r="H38" s="854"/>
      <c r="I38" s="854"/>
      <c r="J38" s="854"/>
      <c r="K38" s="854"/>
      <c r="L38" s="854"/>
      <c r="M38" s="854"/>
      <c r="N38" s="854"/>
      <c r="O38" s="854"/>
      <c r="P38" s="854"/>
      <c r="Q38" s="854"/>
      <c r="R38" s="854"/>
      <c r="S38" s="854"/>
      <c r="T38" s="854"/>
      <c r="U38" s="854"/>
      <c r="V38" s="854"/>
      <c r="W38" s="854"/>
      <c r="X38" s="854"/>
      <c r="Y38" s="854"/>
      <c r="Z38" s="854"/>
      <c r="AA38" s="854"/>
      <c r="AB38" s="854"/>
      <c r="AC38" s="854"/>
      <c r="AD38" s="854"/>
      <c r="AE38" s="854"/>
      <c r="AF38" s="854"/>
      <c r="AG38" s="854"/>
      <c r="AH38" s="854"/>
      <c r="AI38" s="854"/>
      <c r="AJ38" s="854"/>
      <c r="AK38" s="854"/>
      <c r="AL38" s="854"/>
      <c r="AM38" s="854"/>
      <c r="AN38" s="854"/>
      <c r="AO38" s="854"/>
      <c r="AP38" s="854"/>
      <c r="AQ38" s="854"/>
      <c r="AR38" s="854"/>
      <c r="AS38" s="854"/>
      <c r="AT38" s="854"/>
      <c r="AU38" s="854"/>
      <c r="AV38" s="854"/>
      <c r="AW38" s="854"/>
      <c r="AX38" s="854"/>
    </row>
    <row r="39" spans="2:54" ht="13.9" customHeight="1">
      <c r="E39" s="846" t="s">
        <v>1329</v>
      </c>
      <c r="F39" s="854"/>
      <c r="G39" s="854"/>
      <c r="H39" s="854"/>
      <c r="I39" s="854"/>
      <c r="J39" s="854"/>
      <c r="K39" s="854"/>
      <c r="L39" s="854"/>
      <c r="M39" s="854"/>
      <c r="N39" s="854"/>
      <c r="O39" s="854"/>
      <c r="P39" s="854"/>
      <c r="Q39" s="854"/>
      <c r="R39" s="854"/>
      <c r="S39" s="854"/>
      <c r="T39" s="854"/>
      <c r="U39" s="854"/>
      <c r="V39" s="854"/>
      <c r="W39" s="854"/>
      <c r="X39" s="854"/>
      <c r="Y39" s="854"/>
      <c r="Z39" s="854"/>
      <c r="AA39" s="854"/>
      <c r="AB39" s="854"/>
      <c r="AC39" s="854"/>
      <c r="AD39" s="854"/>
      <c r="AE39" s="854"/>
      <c r="AF39" s="854"/>
      <c r="AG39" s="854"/>
      <c r="AH39" s="854"/>
      <c r="AI39" s="854"/>
      <c r="AJ39" s="854"/>
      <c r="AK39" s="854"/>
      <c r="AL39" s="854"/>
      <c r="AM39" s="854"/>
      <c r="AN39" s="854"/>
      <c r="AO39" s="854"/>
      <c r="AP39" s="854"/>
      <c r="AQ39" s="854"/>
      <c r="AR39" s="854"/>
      <c r="AS39" s="854"/>
      <c r="AT39" s="854"/>
      <c r="AU39" s="854"/>
      <c r="AV39" s="854"/>
      <c r="AW39" s="854"/>
      <c r="AX39" s="854"/>
    </row>
    <row r="40" spans="2:54" ht="13.9" customHeight="1">
      <c r="E40" s="846" t="s">
        <v>229</v>
      </c>
      <c r="F40" s="854"/>
      <c r="G40" s="854"/>
      <c r="H40" s="854"/>
      <c r="I40" s="854"/>
      <c r="J40" s="854"/>
      <c r="K40" s="854"/>
      <c r="L40" s="854"/>
      <c r="M40" s="854"/>
      <c r="N40" s="854"/>
      <c r="O40" s="854"/>
      <c r="P40" s="854"/>
      <c r="Q40" s="854"/>
      <c r="R40" s="854"/>
      <c r="S40" s="854"/>
      <c r="T40" s="854"/>
      <c r="U40" s="854"/>
      <c r="V40" s="854"/>
      <c r="W40" s="854"/>
      <c r="X40" s="854"/>
      <c r="Y40" s="854"/>
      <c r="Z40" s="854"/>
      <c r="AA40" s="854"/>
      <c r="AB40" s="854"/>
      <c r="AC40" s="854"/>
      <c r="AD40" s="854"/>
      <c r="AE40" s="854"/>
      <c r="AF40" s="854"/>
      <c r="AG40" s="854"/>
      <c r="AH40" s="854"/>
      <c r="AI40" s="854"/>
      <c r="AJ40" s="854"/>
      <c r="AK40" s="854"/>
      <c r="AL40" s="854"/>
      <c r="AM40" s="854"/>
      <c r="AN40" s="854"/>
      <c r="AO40" s="854"/>
      <c r="AP40" s="854"/>
      <c r="AQ40" s="854"/>
      <c r="AR40" s="854"/>
      <c r="AS40" s="854"/>
      <c r="AT40" s="854"/>
      <c r="AU40" s="854"/>
      <c r="AV40" s="854"/>
      <c r="AW40" s="854"/>
      <c r="AX40" s="854"/>
    </row>
    <row r="41" spans="2:54" ht="13.9" customHeight="1">
      <c r="E41" s="846"/>
      <c r="F41" s="854"/>
      <c r="G41" s="854"/>
      <c r="H41" s="854"/>
      <c r="I41" s="854"/>
      <c r="J41" s="854"/>
      <c r="K41" s="854"/>
      <c r="L41" s="854"/>
      <c r="M41" s="854"/>
      <c r="N41" s="854"/>
      <c r="O41" s="854"/>
      <c r="P41" s="854"/>
      <c r="Q41" s="854"/>
      <c r="R41" s="854"/>
      <c r="S41" s="854"/>
      <c r="T41" s="854"/>
      <c r="U41" s="854"/>
      <c r="V41" s="854"/>
      <c r="W41" s="854"/>
      <c r="X41" s="854"/>
      <c r="Y41" s="854"/>
      <c r="Z41" s="854"/>
      <c r="AA41" s="854"/>
      <c r="AB41" s="854"/>
      <c r="AC41" s="854"/>
      <c r="AD41" s="854"/>
      <c r="AE41" s="854"/>
      <c r="AF41" s="854"/>
      <c r="AG41" s="854"/>
      <c r="AH41" s="854"/>
      <c r="AI41" s="854"/>
      <c r="AJ41" s="854"/>
      <c r="AK41" s="854"/>
      <c r="AL41" s="854"/>
      <c r="AM41" s="854"/>
      <c r="AN41" s="854"/>
      <c r="AO41" s="854"/>
      <c r="AP41" s="854"/>
      <c r="AQ41" s="854"/>
      <c r="AR41" s="854"/>
      <c r="AS41" s="854"/>
      <c r="AT41" s="854"/>
      <c r="AU41" s="854"/>
      <c r="AV41" s="854"/>
      <c r="AW41" s="854"/>
      <c r="AX41" s="854"/>
    </row>
    <row r="42" spans="2:54" ht="13.9" customHeight="1">
      <c r="E42" s="846"/>
      <c r="F42" s="854"/>
      <c r="G42" s="854"/>
      <c r="H42" s="854"/>
      <c r="I42" s="854"/>
      <c r="J42" s="854"/>
      <c r="K42" s="854"/>
      <c r="L42" s="854"/>
      <c r="M42" s="854"/>
      <c r="N42" s="854"/>
      <c r="O42" s="854"/>
      <c r="P42" s="854"/>
      <c r="Q42" s="854"/>
      <c r="R42" s="854"/>
      <c r="S42" s="854"/>
      <c r="T42" s="854"/>
      <c r="U42" s="854"/>
      <c r="V42" s="854"/>
      <c r="W42" s="854"/>
      <c r="X42" s="854"/>
      <c r="Y42" s="854"/>
      <c r="Z42" s="854"/>
      <c r="AA42" s="854"/>
      <c r="AB42" s="854"/>
      <c r="AC42" s="854"/>
      <c r="AD42" s="854"/>
      <c r="AE42" s="854"/>
      <c r="AF42" s="854"/>
      <c r="AG42" s="854"/>
      <c r="AH42" s="854"/>
      <c r="AI42" s="854"/>
      <c r="AJ42" s="854"/>
      <c r="AK42" s="854"/>
      <c r="AL42" s="854"/>
      <c r="AM42" s="854"/>
      <c r="AN42" s="854"/>
      <c r="AO42" s="854"/>
      <c r="AP42" s="854"/>
      <c r="AQ42" s="854"/>
      <c r="AR42" s="854"/>
      <c r="AS42" s="854"/>
      <c r="AT42" s="854"/>
      <c r="AU42" s="854"/>
      <c r="AV42" s="854"/>
      <c r="AW42" s="854"/>
      <c r="AX42" s="854"/>
    </row>
    <row r="43" spans="2:54" ht="13.9" customHeight="1">
      <c r="B43" s="2134"/>
      <c r="C43" s="2135"/>
      <c r="D43" s="2135"/>
      <c r="E43" s="2135"/>
      <c r="F43" s="2135"/>
      <c r="G43" s="638" t="s">
        <v>1328</v>
      </c>
      <c r="AA43" s="2135"/>
      <c r="AB43" s="2135"/>
      <c r="AC43" s="2135"/>
      <c r="AD43" s="638" t="s">
        <v>1326</v>
      </c>
      <c r="AX43" s="2134"/>
      <c r="AY43" s="2134"/>
      <c r="AZ43" s="2134"/>
      <c r="BA43" s="2135"/>
      <c r="BB43" s="2135"/>
    </row>
    <row r="44" spans="2:54" ht="13.9" customHeight="1">
      <c r="B44" s="2134"/>
      <c r="C44" s="2135"/>
      <c r="D44" s="2135"/>
      <c r="E44" s="2139"/>
      <c r="F44" s="2139"/>
      <c r="I44" s="856"/>
      <c r="J44" s="856"/>
      <c r="K44" s="856"/>
      <c r="L44" s="856"/>
      <c r="M44" s="856"/>
      <c r="N44" s="856"/>
      <c r="O44" s="856"/>
      <c r="P44" s="856"/>
      <c r="Q44" s="856"/>
      <c r="R44" s="856"/>
      <c r="S44" s="856"/>
      <c r="T44" s="856"/>
      <c r="U44" s="856" t="s">
        <v>1178</v>
      </c>
      <c r="V44" s="856"/>
      <c r="W44" s="856"/>
      <c r="X44" s="856"/>
      <c r="Y44" s="856"/>
      <c r="Z44" s="856"/>
      <c r="AA44" s="2135"/>
      <c r="AB44" s="2135"/>
      <c r="AC44" s="2135"/>
      <c r="AF44" s="856"/>
      <c r="AG44" s="856"/>
      <c r="AH44" s="856"/>
      <c r="AI44" s="856"/>
      <c r="AJ44" s="856"/>
      <c r="AK44" s="856"/>
      <c r="AL44" s="856"/>
      <c r="AM44" s="856"/>
      <c r="AN44" s="856"/>
      <c r="AO44" s="856"/>
      <c r="AP44" s="856"/>
      <c r="AQ44" s="856"/>
      <c r="AR44" s="856" t="s">
        <v>1178</v>
      </c>
      <c r="AS44" s="856"/>
      <c r="AT44" s="856"/>
      <c r="AU44" s="856"/>
      <c r="AV44" s="856"/>
      <c r="AW44" s="856"/>
      <c r="AX44" s="2135"/>
      <c r="AY44" s="2135"/>
      <c r="AZ44" s="2135"/>
      <c r="BA44" s="2135"/>
      <c r="BB44" s="2135"/>
    </row>
    <row r="45" spans="2:54" ht="13.9" customHeight="1">
      <c r="B45" s="2134"/>
      <c r="C45" s="2135"/>
      <c r="D45" s="2135"/>
      <c r="E45" s="2139"/>
      <c r="F45" s="2139"/>
      <c r="I45" s="856" t="s">
        <v>800</v>
      </c>
      <c r="J45" s="856"/>
      <c r="K45" s="856"/>
      <c r="L45" s="856"/>
      <c r="M45" s="856"/>
      <c r="N45" s="856"/>
      <c r="O45" s="856"/>
      <c r="P45" s="856"/>
      <c r="Q45" s="856"/>
      <c r="R45" s="856"/>
      <c r="S45" s="856"/>
      <c r="T45" s="856"/>
      <c r="U45" s="2158">
        <f>IF(AND(OR(AK7="○",AK8="○"),E12="○"),ROUNDUP(AX15*0.9/7,0),IF(AND(OR(AK7="○",AK8="○"),OR(E13="○",E14="○")),ROUNDUP(AT34/7,0),""))</f>
        <v>1</v>
      </c>
      <c r="V45" s="2160"/>
      <c r="W45" s="2160"/>
      <c r="X45" s="2161"/>
      <c r="Y45" s="2163" t="s">
        <v>702</v>
      </c>
      <c r="Z45" s="2163"/>
      <c r="AA45" s="2135"/>
      <c r="AB45" s="2135"/>
      <c r="AC45" s="2135"/>
      <c r="AF45" s="856" t="s">
        <v>800</v>
      </c>
      <c r="AG45" s="856"/>
      <c r="AH45" s="856"/>
      <c r="AI45" s="856"/>
      <c r="AJ45" s="856"/>
      <c r="AK45" s="856"/>
      <c r="AL45" s="856"/>
      <c r="AM45" s="856"/>
      <c r="AN45" s="856"/>
      <c r="AO45" s="856"/>
      <c r="AP45" s="856"/>
      <c r="AQ45" s="856"/>
      <c r="AR45" s="2173">
        <v>2</v>
      </c>
      <c r="AS45" s="2173"/>
      <c r="AT45" s="2173"/>
      <c r="AU45" s="2173"/>
      <c r="AV45" s="2163" t="s">
        <v>702</v>
      </c>
      <c r="AW45" s="2163"/>
    </row>
    <row r="46" spans="2:54" ht="13.9" customHeight="1">
      <c r="B46" s="2134"/>
      <c r="C46" s="2135"/>
      <c r="D46" s="2135"/>
      <c r="E46" s="2140"/>
      <c r="F46" s="2135"/>
      <c r="I46" s="846"/>
      <c r="AA46" s="2135"/>
      <c r="AB46" s="2135"/>
      <c r="AC46" s="2135"/>
      <c r="AF46" s="846"/>
    </row>
    <row r="47" spans="2:54" ht="13.9" customHeight="1">
      <c r="B47" s="2134"/>
      <c r="C47" s="2135"/>
      <c r="D47" s="2135"/>
      <c r="E47" s="2140"/>
      <c r="F47" s="2135"/>
      <c r="G47" s="2134" t="s">
        <v>238</v>
      </c>
      <c r="H47" s="2134"/>
      <c r="I47" s="2134"/>
      <c r="J47" s="2134"/>
      <c r="K47" s="2134"/>
      <c r="L47" s="2134"/>
      <c r="M47" s="2134"/>
      <c r="N47" s="2134"/>
      <c r="O47" s="2134"/>
      <c r="P47" s="2134"/>
      <c r="Q47" s="2134"/>
      <c r="R47" s="2134"/>
      <c r="S47" s="2134"/>
      <c r="T47" s="2139"/>
      <c r="U47" s="2139"/>
      <c r="V47" s="2139"/>
      <c r="W47" s="2139"/>
      <c r="X47" s="2139"/>
      <c r="Y47" s="2139"/>
      <c r="Z47" s="2139"/>
      <c r="AA47" s="2139"/>
      <c r="AB47" s="2139"/>
      <c r="AC47" s="2139"/>
      <c r="AD47" s="2139"/>
      <c r="AE47" s="2139"/>
      <c r="AF47" s="2139"/>
      <c r="AG47" s="2139"/>
      <c r="AH47" s="2139"/>
      <c r="AI47" s="2139"/>
      <c r="AJ47" s="2135"/>
      <c r="AK47" s="2135"/>
      <c r="AL47" s="2135"/>
      <c r="AM47" s="2135"/>
      <c r="AN47" s="2135"/>
      <c r="AO47" s="2135"/>
      <c r="AP47" s="2135"/>
      <c r="AQ47" s="2135"/>
      <c r="AX47" s="2135"/>
      <c r="AY47" s="2135"/>
      <c r="AZ47" s="2135"/>
    </row>
    <row r="48" spans="2:54" ht="13.9" customHeight="1">
      <c r="B48" s="2134"/>
      <c r="C48" s="2135"/>
      <c r="D48" s="2135"/>
      <c r="E48" s="2140"/>
      <c r="F48" s="2135"/>
      <c r="G48" s="2134"/>
      <c r="H48" s="2134"/>
      <c r="I48" s="2134"/>
      <c r="J48" s="2134"/>
      <c r="K48" s="2134"/>
      <c r="L48" s="2134"/>
      <c r="M48" s="2134"/>
      <c r="N48" s="2134"/>
      <c r="O48" s="2134"/>
      <c r="P48" s="2134"/>
      <c r="Q48" s="2134"/>
      <c r="R48" s="2134"/>
      <c r="S48" s="2134"/>
      <c r="T48" s="2139"/>
      <c r="U48" s="2139"/>
      <c r="V48" s="2139"/>
      <c r="W48" s="2139"/>
      <c r="X48" s="2139"/>
      <c r="Y48" s="2139"/>
      <c r="Z48" s="2139"/>
      <c r="AA48" s="2139"/>
      <c r="AB48" s="2139"/>
      <c r="AC48" s="2139"/>
      <c r="AD48" s="2139"/>
      <c r="AE48" s="2139"/>
      <c r="AF48" s="2139"/>
      <c r="AG48" s="2139"/>
      <c r="AH48" s="2139"/>
      <c r="AI48" s="2139"/>
      <c r="AJ48" s="2135"/>
      <c r="AK48" s="2135"/>
      <c r="AL48" s="2135"/>
      <c r="AM48" s="2135"/>
      <c r="AN48" s="2135"/>
      <c r="AO48" s="2135"/>
      <c r="AP48" s="2135"/>
      <c r="AQ48" s="2135"/>
      <c r="AX48" s="2135"/>
      <c r="AY48" s="2135"/>
      <c r="AZ48" s="2135"/>
    </row>
    <row r="49" spans="2:57" ht="13.9" customHeight="1">
      <c r="B49" s="2134"/>
      <c r="C49" s="2134"/>
      <c r="D49" s="2134"/>
      <c r="E49" s="2134"/>
      <c r="F49" s="2134"/>
      <c r="G49" s="2134"/>
      <c r="H49" s="2134"/>
      <c r="I49" s="2134"/>
      <c r="J49" s="2134"/>
      <c r="K49" s="2134"/>
      <c r="L49" s="2134"/>
      <c r="M49" s="2134"/>
      <c r="N49" s="2134"/>
      <c r="O49" s="2135"/>
      <c r="P49" s="2135"/>
      <c r="Q49" s="2139"/>
      <c r="R49" s="2139"/>
      <c r="S49" s="2139"/>
      <c r="T49" s="2139"/>
      <c r="U49" s="2139"/>
      <c r="V49" s="2139"/>
      <c r="W49" s="2139"/>
      <c r="X49" s="2139"/>
      <c r="Y49" s="2139"/>
      <c r="Z49" s="2139"/>
      <c r="AA49" s="2139"/>
      <c r="AB49" s="2139"/>
      <c r="AC49" s="2164"/>
      <c r="AD49" s="2182" t="str">
        <f>(IF(OR(U45&lt;=AR45),"可","規定の員数を満たしていません。"))</f>
        <v>可</v>
      </c>
      <c r="AE49" s="2184"/>
      <c r="AF49" s="2184"/>
      <c r="AG49" s="2184"/>
      <c r="AH49" s="2184"/>
      <c r="AI49" s="2184"/>
      <c r="AJ49" s="2184"/>
      <c r="AK49" s="2184"/>
      <c r="AL49" s="2184"/>
      <c r="AM49" s="2184"/>
      <c r="AN49" s="2184"/>
      <c r="AO49" s="2184"/>
      <c r="AP49" s="2184"/>
      <c r="AQ49" s="2184"/>
      <c r="AR49" s="2184"/>
      <c r="AS49" s="2184"/>
      <c r="AT49" s="2184"/>
      <c r="AU49" s="2186"/>
      <c r="AV49" s="2135"/>
      <c r="AW49" s="2135"/>
      <c r="AX49" s="2135"/>
      <c r="AY49" s="2135"/>
      <c r="AZ49" s="2135"/>
      <c r="BA49" s="2135"/>
      <c r="BB49" s="2135"/>
      <c r="BC49" s="2135"/>
      <c r="BD49" s="2135"/>
      <c r="BE49" s="2135"/>
    </row>
    <row r="50" spans="2:57" ht="13.9" customHeight="1">
      <c r="O50" s="2135"/>
      <c r="P50" s="2135"/>
      <c r="Q50" s="2135"/>
      <c r="R50" s="2135"/>
      <c r="S50" s="2135"/>
      <c r="T50" s="2135"/>
      <c r="U50" s="2135"/>
      <c r="V50" s="2135"/>
      <c r="W50" s="2135"/>
      <c r="X50" s="2134"/>
      <c r="Y50" s="2134"/>
      <c r="Z50" s="2135"/>
      <c r="AA50" s="2134"/>
      <c r="AB50" s="2134"/>
      <c r="AC50" s="2135"/>
      <c r="AD50" s="2183"/>
      <c r="AE50" s="2185"/>
      <c r="AF50" s="2185"/>
      <c r="AG50" s="2185"/>
      <c r="AH50" s="2185"/>
      <c r="AI50" s="2185"/>
      <c r="AJ50" s="2185"/>
      <c r="AK50" s="2185"/>
      <c r="AL50" s="2185"/>
      <c r="AM50" s="2185"/>
      <c r="AN50" s="2185"/>
      <c r="AO50" s="2185"/>
      <c r="AP50" s="2185"/>
      <c r="AQ50" s="2185"/>
      <c r="AR50" s="2185"/>
      <c r="AS50" s="2185"/>
      <c r="AT50" s="2185"/>
      <c r="AU50" s="2187"/>
    </row>
    <row r="51" spans="2:57" ht="13.9" customHeight="1"/>
    <row r="52" spans="2:57" ht="13.9" customHeight="1"/>
    <row r="53" spans="2:57" ht="13.9" customHeight="1"/>
    <row r="54" spans="2:57" ht="13.9" customHeight="1"/>
    <row r="55" spans="2:57" ht="13.9" customHeight="1"/>
    <row r="56" spans="2:57" ht="13.9" customHeight="1"/>
    <row r="57" spans="2:57" ht="13.9" customHeight="1"/>
  </sheetData>
  <mergeCells count="305">
    <mergeCell ref="AP2:AR2"/>
    <mergeCell ref="AS2:AT2"/>
    <mergeCell ref="AU2:AV2"/>
    <mergeCell ref="AW2:AX2"/>
    <mergeCell ref="AY2:AZ2"/>
    <mergeCell ref="BA2:BB2"/>
    <mergeCell ref="BC2:BD2"/>
    <mergeCell ref="E7:K7"/>
    <mergeCell ref="L7:AD7"/>
    <mergeCell ref="AK7:AM7"/>
    <mergeCell ref="AN7:AY7"/>
    <mergeCell ref="E8:K8"/>
    <mergeCell ref="L8:AD8"/>
    <mergeCell ref="AK8:AM8"/>
    <mergeCell ref="AN8:AY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6"/>
  <conditionalFormatting sqref="AO12:AQ14 AX12:AZ14">
    <cfRule type="expression" dxfId="33" priority="34">
      <formula>COUNTA($E$13:$G$14)&gt;=1</formula>
    </cfRule>
  </conditionalFormatting>
  <conditionalFormatting sqref="J21:M32 P21:R22 U21:W22 AJ21:AL32">
    <cfRule type="expression" dxfId="32" priority="33">
      <formula>COUNTA($G$12)&gt;=1</formula>
    </cfRule>
  </conditionalFormatting>
  <conditionalFormatting sqref="P23:R23">
    <cfRule type="expression" dxfId="31" priority="32">
      <formula>COUNTA($G$12)&gt;=1</formula>
    </cfRule>
  </conditionalFormatting>
  <conditionalFormatting sqref="P24:R24">
    <cfRule type="expression" dxfId="30" priority="31">
      <formula>COUNTA($G$12)&gt;=1</formula>
    </cfRule>
  </conditionalFormatting>
  <conditionalFormatting sqref="P25:R25">
    <cfRule type="expression" dxfId="29" priority="30">
      <formula>COUNTA($G$12)&gt;=1</formula>
    </cfRule>
  </conditionalFormatting>
  <conditionalFormatting sqref="P26:R26">
    <cfRule type="expression" dxfId="28" priority="29">
      <formula>COUNTA($G$12)&gt;=1</formula>
    </cfRule>
  </conditionalFormatting>
  <conditionalFormatting sqref="P27:R27">
    <cfRule type="expression" dxfId="27" priority="28">
      <formula>COUNTA($G$12)&gt;=1</formula>
    </cfRule>
  </conditionalFormatting>
  <conditionalFormatting sqref="P28:R28">
    <cfRule type="expression" dxfId="26" priority="27">
      <formula>COUNTA($G$12)&gt;=1</formula>
    </cfRule>
  </conditionalFormatting>
  <conditionalFormatting sqref="P29:R29">
    <cfRule type="expression" dxfId="25" priority="26">
      <formula>COUNTA($G$12)&gt;=1</formula>
    </cfRule>
  </conditionalFormatting>
  <conditionalFormatting sqref="P30:R30">
    <cfRule type="expression" dxfId="24" priority="25">
      <formula>COUNTA($G$12)&gt;=1</formula>
    </cfRule>
  </conditionalFormatting>
  <conditionalFormatting sqref="P31:R31">
    <cfRule type="expression" dxfId="23" priority="24">
      <formula>COUNTA($G$12)&gt;=1</formula>
    </cfRule>
  </conditionalFormatting>
  <conditionalFormatting sqref="P32:R32">
    <cfRule type="expression" dxfId="22" priority="23">
      <formula>COUNTA($G$12)&gt;=1</formula>
    </cfRule>
  </conditionalFormatting>
  <conditionalFormatting sqref="U23:W23">
    <cfRule type="expression" dxfId="21" priority="22">
      <formula>COUNTA($G$12)&gt;=1</formula>
    </cfRule>
  </conditionalFormatting>
  <conditionalFormatting sqref="AO21:AQ22">
    <cfRule type="expression" dxfId="20" priority="21">
      <formula>COUNTA($G$12)&gt;=1</formula>
    </cfRule>
  </conditionalFormatting>
  <conditionalFormatting sqref="U24:W24">
    <cfRule type="expression" dxfId="19" priority="20">
      <formula>COUNTA($G$12)&gt;=1</formula>
    </cfRule>
  </conditionalFormatting>
  <conditionalFormatting sqref="U25:W25">
    <cfRule type="expression" dxfId="18" priority="19">
      <formula>COUNTA($G$12)&gt;=1</formula>
    </cfRule>
  </conditionalFormatting>
  <conditionalFormatting sqref="U26:W26">
    <cfRule type="expression" dxfId="17" priority="18">
      <formula>COUNTA($G$12)&gt;=1</formula>
    </cfRule>
  </conditionalFormatting>
  <conditionalFormatting sqref="U27:W27">
    <cfRule type="expression" dxfId="16" priority="17">
      <formula>COUNTA($G$12)&gt;=1</formula>
    </cfRule>
  </conditionalFormatting>
  <conditionalFormatting sqref="U28:W28">
    <cfRule type="expression" dxfId="15" priority="16">
      <formula>COUNTA($G$12)&gt;=1</formula>
    </cfRule>
  </conditionalFormatting>
  <conditionalFormatting sqref="U29:W29">
    <cfRule type="expression" dxfId="14" priority="15">
      <formula>COUNTA($G$12)&gt;=1</formula>
    </cfRule>
  </conditionalFormatting>
  <conditionalFormatting sqref="U30:W30">
    <cfRule type="expression" dxfId="13" priority="14">
      <formula>COUNTA($G$12)&gt;=1</formula>
    </cfRule>
  </conditionalFormatting>
  <conditionalFormatting sqref="U31:W31">
    <cfRule type="expression" dxfId="12" priority="13">
      <formula>COUNTA($G$12)&gt;=1</formula>
    </cfRule>
  </conditionalFormatting>
  <conditionalFormatting sqref="U32:W32">
    <cfRule type="expression" dxfId="11" priority="12">
      <formula>COUNTA($G$12)&gt;=1</formula>
    </cfRule>
  </conditionalFormatting>
  <conditionalFormatting sqref="AO23:AQ23">
    <cfRule type="expression" dxfId="10" priority="11">
      <formula>COUNTA($G$12)&gt;=1</formula>
    </cfRule>
  </conditionalFormatting>
  <conditionalFormatting sqref="AO24:AQ24">
    <cfRule type="expression" dxfId="9" priority="10">
      <formula>COUNTA($G$12)&gt;=1</formula>
    </cfRule>
  </conditionalFormatting>
  <conditionalFormatting sqref="AO25:AQ25">
    <cfRule type="expression" dxfId="8" priority="9">
      <formula>COUNTA($G$12)&gt;=1</formula>
    </cfRule>
  </conditionalFormatting>
  <conditionalFormatting sqref="AO26:AQ26">
    <cfRule type="expression" dxfId="7" priority="8">
      <formula>COUNTA($G$12)&gt;=1</formula>
    </cfRule>
  </conditionalFormatting>
  <conditionalFormatting sqref="AO27:AQ27">
    <cfRule type="expression" dxfId="6" priority="7">
      <formula>COUNTA($G$12)&gt;=1</formula>
    </cfRule>
  </conditionalFormatting>
  <conditionalFormatting sqref="AO28:AQ28">
    <cfRule type="expression" dxfId="5" priority="6">
      <formula>COUNTA($G$12)&gt;=1</formula>
    </cfRule>
  </conditionalFormatting>
  <conditionalFormatting sqref="AO29:AQ29">
    <cfRule type="expression" dxfId="4" priority="5">
      <formula>COUNTA($G$12)&gt;=1</formula>
    </cfRule>
  </conditionalFormatting>
  <conditionalFormatting sqref="AO30:AQ30">
    <cfRule type="expression" dxfId="3" priority="4">
      <formula>COUNTA($G$12)&gt;=1</formula>
    </cfRule>
  </conditionalFormatting>
  <conditionalFormatting sqref="AO31:AQ31">
    <cfRule type="expression" dxfId="2" priority="3">
      <formula>COUNTA($G$12)&gt;=1</formula>
    </cfRule>
  </conditionalFormatting>
  <conditionalFormatting sqref="AO32:AQ32">
    <cfRule type="expression" dxfId="1" priority="2">
      <formula>COUNTA($G$12)&gt;=1</formula>
    </cfRule>
  </conditionalFormatting>
  <conditionalFormatting sqref="Z21:AB32 AE21:AG32">
    <cfRule type="expression" dxfId="0" priority="1">
      <formula>COUNTA($G$12)&gt;=1</formula>
    </cfRule>
  </conditionalFormatting>
  <dataValidations count="4">
    <dataValidation type="list" allowBlank="1" showDropDown="0" showInputMessage="1" showErrorMessage="1" sqref="E12:G14 AH10 AK7:AM8">
      <formula1>$Q$3:$Q$4</formula1>
    </dataValidation>
    <dataValidation type="whole" allowBlank="1" showDropDown="0" showInputMessage="1" showErrorMessage="1" error="入力月の月日数を超過しています" sqref="J21:M21 J23:M23 J26:M26 J28:M28">
      <formula1>0</formula1>
      <formula2>30</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2:M22 J24:M25 J27:M27 J29:M30 J32:M32">
      <formula1>0</formula1>
      <formula2>31</formula2>
    </dataValidation>
  </dataValidations>
  <printOptions horizontalCentered="1" verticalCentered="1"/>
  <pageMargins left="0.25" right="0.25" top="0.75" bottom="0.75" header="0.3" footer="0.3"/>
  <pageSetup paperSize="9" fitToWidth="1" fitToHeight="1" orientation="portrait" usePrinterDefaults="1"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sheetPr>
    <tabColor theme="8"/>
    <pageSetUpPr fitToPage="1"/>
  </sheetPr>
  <dimension ref="A2:Z42"/>
  <sheetViews>
    <sheetView view="pageBreakPreview" zoomScaleSheetLayoutView="100" workbookViewId="0"/>
  </sheetViews>
  <sheetFormatPr defaultRowHeight="13.5"/>
  <cols>
    <col min="1" max="1" width="1.125" style="289" customWidth="1"/>
    <col min="2" max="6" width="3.125" style="289" customWidth="1"/>
    <col min="7" max="14" width="3.625" style="289" customWidth="1"/>
    <col min="15" max="26" width="4.625" style="289" customWidth="1"/>
    <col min="27" max="27" width="1" style="289" customWidth="1"/>
    <col min="28" max="55" width="2.625" style="289" customWidth="1"/>
    <col min="56" max="266" width="9" style="289" customWidth="1"/>
    <col min="267" max="267" width="1.125" style="289" customWidth="1"/>
    <col min="268" max="280" width="2.625" style="289" customWidth="1"/>
    <col min="281" max="282" width="26.625" style="289" customWidth="1"/>
    <col min="283" max="311" width="2.625" style="289" customWidth="1"/>
    <col min="312" max="522" width="9" style="289" customWidth="1"/>
    <col min="523" max="523" width="1.125" style="289" customWidth="1"/>
    <col min="524" max="536" width="2.625" style="289" customWidth="1"/>
    <col min="537" max="538" width="26.625" style="289" customWidth="1"/>
    <col min="539" max="567" width="2.625" style="289" customWidth="1"/>
    <col min="568" max="778" width="9" style="289" customWidth="1"/>
    <col min="779" max="779" width="1.125" style="289" customWidth="1"/>
    <col min="780" max="792" width="2.625" style="289" customWidth="1"/>
    <col min="793" max="794" width="26.625" style="289" customWidth="1"/>
    <col min="795" max="823" width="2.625" style="289" customWidth="1"/>
    <col min="824" max="1034" width="9" style="289" customWidth="1"/>
    <col min="1035" max="1035" width="1.125" style="289" customWidth="1"/>
    <col min="1036" max="1048" width="2.625" style="289" customWidth="1"/>
    <col min="1049" max="1050" width="26.625" style="289" customWidth="1"/>
    <col min="1051" max="1079" width="2.625" style="289" customWidth="1"/>
    <col min="1080" max="1290" width="9" style="289" customWidth="1"/>
    <col min="1291" max="1291" width="1.125" style="289" customWidth="1"/>
    <col min="1292" max="1304" width="2.625" style="289" customWidth="1"/>
    <col min="1305" max="1306" width="26.625" style="289" customWidth="1"/>
    <col min="1307" max="1335" width="2.625" style="289" customWidth="1"/>
    <col min="1336" max="1546" width="9" style="289" customWidth="1"/>
    <col min="1547" max="1547" width="1.125" style="289" customWidth="1"/>
    <col min="1548" max="1560" width="2.625" style="289" customWidth="1"/>
    <col min="1561" max="1562" width="26.625" style="289" customWidth="1"/>
    <col min="1563" max="1591" width="2.625" style="289" customWidth="1"/>
    <col min="1592" max="1802" width="9" style="289" customWidth="1"/>
    <col min="1803" max="1803" width="1.125" style="289" customWidth="1"/>
    <col min="1804" max="1816" width="2.625" style="289" customWidth="1"/>
    <col min="1817" max="1818" width="26.625" style="289" customWidth="1"/>
    <col min="1819" max="1847" width="2.625" style="289" customWidth="1"/>
    <col min="1848" max="2058" width="9" style="289" customWidth="1"/>
    <col min="2059" max="2059" width="1.125" style="289" customWidth="1"/>
    <col min="2060" max="2072" width="2.625" style="289" customWidth="1"/>
    <col min="2073" max="2074" width="26.625" style="289" customWidth="1"/>
    <col min="2075" max="2103" width="2.625" style="289" customWidth="1"/>
    <col min="2104" max="2314" width="9" style="289" customWidth="1"/>
    <col min="2315" max="2315" width="1.125" style="289" customWidth="1"/>
    <col min="2316" max="2328" width="2.625" style="289" customWidth="1"/>
    <col min="2329" max="2330" width="26.625" style="289" customWidth="1"/>
    <col min="2331" max="2359" width="2.625" style="289" customWidth="1"/>
    <col min="2360" max="2570" width="9" style="289" customWidth="1"/>
    <col min="2571" max="2571" width="1.125" style="289" customWidth="1"/>
    <col min="2572" max="2584" width="2.625" style="289" customWidth="1"/>
    <col min="2585" max="2586" width="26.625" style="289" customWidth="1"/>
    <col min="2587" max="2615" width="2.625" style="289" customWidth="1"/>
    <col min="2616" max="2826" width="9" style="289" customWidth="1"/>
    <col min="2827" max="2827" width="1.125" style="289" customWidth="1"/>
    <col min="2828" max="2840" width="2.625" style="289" customWidth="1"/>
    <col min="2841" max="2842" width="26.625" style="289" customWidth="1"/>
    <col min="2843" max="2871" width="2.625" style="289" customWidth="1"/>
    <col min="2872" max="3082" width="9" style="289" customWidth="1"/>
    <col min="3083" max="3083" width="1.125" style="289" customWidth="1"/>
    <col min="3084" max="3096" width="2.625" style="289" customWidth="1"/>
    <col min="3097" max="3098" width="26.625" style="289" customWidth="1"/>
    <col min="3099" max="3127" width="2.625" style="289" customWidth="1"/>
    <col min="3128" max="3338" width="9" style="289" customWidth="1"/>
    <col min="3339" max="3339" width="1.125" style="289" customWidth="1"/>
    <col min="3340" max="3352" width="2.625" style="289" customWidth="1"/>
    <col min="3353" max="3354" width="26.625" style="289" customWidth="1"/>
    <col min="3355" max="3383" width="2.625" style="289" customWidth="1"/>
    <col min="3384" max="3594" width="9" style="289" customWidth="1"/>
    <col min="3595" max="3595" width="1.125" style="289" customWidth="1"/>
    <col min="3596" max="3608" width="2.625" style="289" customWidth="1"/>
    <col min="3609" max="3610" width="26.625" style="289" customWidth="1"/>
    <col min="3611" max="3639" width="2.625" style="289" customWidth="1"/>
    <col min="3640" max="3850" width="9" style="289" customWidth="1"/>
    <col min="3851" max="3851" width="1.125" style="289" customWidth="1"/>
    <col min="3852" max="3864" width="2.625" style="289" customWidth="1"/>
    <col min="3865" max="3866" width="26.625" style="289" customWidth="1"/>
    <col min="3867" max="3895" width="2.625" style="289" customWidth="1"/>
    <col min="3896" max="4106" width="9" style="289" customWidth="1"/>
    <col min="4107" max="4107" width="1.125" style="289" customWidth="1"/>
    <col min="4108" max="4120" width="2.625" style="289" customWidth="1"/>
    <col min="4121" max="4122" width="26.625" style="289" customWidth="1"/>
    <col min="4123" max="4151" width="2.625" style="289" customWidth="1"/>
    <col min="4152" max="4362" width="9" style="289" customWidth="1"/>
    <col min="4363" max="4363" width="1.125" style="289" customWidth="1"/>
    <col min="4364" max="4376" width="2.625" style="289" customWidth="1"/>
    <col min="4377" max="4378" width="26.625" style="289" customWidth="1"/>
    <col min="4379" max="4407" width="2.625" style="289" customWidth="1"/>
    <col min="4408" max="4618" width="9" style="289" customWidth="1"/>
    <col min="4619" max="4619" width="1.125" style="289" customWidth="1"/>
    <col min="4620" max="4632" width="2.625" style="289" customWidth="1"/>
    <col min="4633" max="4634" width="26.625" style="289" customWidth="1"/>
    <col min="4635" max="4663" width="2.625" style="289" customWidth="1"/>
    <col min="4664" max="4874" width="9" style="289" customWidth="1"/>
    <col min="4875" max="4875" width="1.125" style="289" customWidth="1"/>
    <col min="4876" max="4888" width="2.625" style="289" customWidth="1"/>
    <col min="4889" max="4890" width="26.625" style="289" customWidth="1"/>
    <col min="4891" max="4919" width="2.625" style="289" customWidth="1"/>
    <col min="4920" max="5130" width="9" style="289" customWidth="1"/>
    <col min="5131" max="5131" width="1.125" style="289" customWidth="1"/>
    <col min="5132" max="5144" width="2.625" style="289" customWidth="1"/>
    <col min="5145" max="5146" width="26.625" style="289" customWidth="1"/>
    <col min="5147" max="5175" width="2.625" style="289" customWidth="1"/>
    <col min="5176" max="5386" width="9" style="289" customWidth="1"/>
    <col min="5387" max="5387" width="1.125" style="289" customWidth="1"/>
    <col min="5388" max="5400" width="2.625" style="289" customWidth="1"/>
    <col min="5401" max="5402" width="26.625" style="289" customWidth="1"/>
    <col min="5403" max="5431" width="2.625" style="289" customWidth="1"/>
    <col min="5432" max="5642" width="9" style="289" customWidth="1"/>
    <col min="5643" max="5643" width="1.125" style="289" customWidth="1"/>
    <col min="5644" max="5656" width="2.625" style="289" customWidth="1"/>
    <col min="5657" max="5658" width="26.625" style="289" customWidth="1"/>
    <col min="5659" max="5687" width="2.625" style="289" customWidth="1"/>
    <col min="5688" max="5898" width="9" style="289" customWidth="1"/>
    <col min="5899" max="5899" width="1.125" style="289" customWidth="1"/>
    <col min="5900" max="5912" width="2.625" style="289" customWidth="1"/>
    <col min="5913" max="5914" width="26.625" style="289" customWidth="1"/>
    <col min="5915" max="5943" width="2.625" style="289" customWidth="1"/>
    <col min="5944" max="6154" width="9" style="289" customWidth="1"/>
    <col min="6155" max="6155" width="1.125" style="289" customWidth="1"/>
    <col min="6156" max="6168" width="2.625" style="289" customWidth="1"/>
    <col min="6169" max="6170" width="26.625" style="289" customWidth="1"/>
    <col min="6171" max="6199" width="2.625" style="289" customWidth="1"/>
    <col min="6200" max="6410" width="9" style="289" customWidth="1"/>
    <col min="6411" max="6411" width="1.125" style="289" customWidth="1"/>
    <col min="6412" max="6424" width="2.625" style="289" customWidth="1"/>
    <col min="6425" max="6426" width="26.625" style="289" customWidth="1"/>
    <col min="6427" max="6455" width="2.625" style="289" customWidth="1"/>
    <col min="6456" max="6666" width="9" style="289" customWidth="1"/>
    <col min="6667" max="6667" width="1.125" style="289" customWidth="1"/>
    <col min="6668" max="6680" width="2.625" style="289" customWidth="1"/>
    <col min="6681" max="6682" width="26.625" style="289" customWidth="1"/>
    <col min="6683" max="6711" width="2.625" style="289" customWidth="1"/>
    <col min="6712" max="6922" width="9" style="289" customWidth="1"/>
    <col min="6923" max="6923" width="1.125" style="289" customWidth="1"/>
    <col min="6924" max="6936" width="2.625" style="289" customWidth="1"/>
    <col min="6937" max="6938" width="26.625" style="289" customWidth="1"/>
    <col min="6939" max="6967" width="2.625" style="289" customWidth="1"/>
    <col min="6968" max="7178" width="9" style="289" customWidth="1"/>
    <col min="7179" max="7179" width="1.125" style="289" customWidth="1"/>
    <col min="7180" max="7192" width="2.625" style="289" customWidth="1"/>
    <col min="7193" max="7194" width="26.625" style="289" customWidth="1"/>
    <col min="7195" max="7223" width="2.625" style="289" customWidth="1"/>
    <col min="7224" max="7434" width="9" style="289" customWidth="1"/>
    <col min="7435" max="7435" width="1.125" style="289" customWidth="1"/>
    <col min="7436" max="7448" width="2.625" style="289" customWidth="1"/>
    <col min="7449" max="7450" width="26.625" style="289" customWidth="1"/>
    <col min="7451" max="7479" width="2.625" style="289" customWidth="1"/>
    <col min="7480" max="7690" width="9" style="289" customWidth="1"/>
    <col min="7691" max="7691" width="1.125" style="289" customWidth="1"/>
    <col min="7692" max="7704" width="2.625" style="289" customWidth="1"/>
    <col min="7705" max="7706" width="26.625" style="289" customWidth="1"/>
    <col min="7707" max="7735" width="2.625" style="289" customWidth="1"/>
    <col min="7736" max="7946" width="9" style="289" customWidth="1"/>
    <col min="7947" max="7947" width="1.125" style="289" customWidth="1"/>
    <col min="7948" max="7960" width="2.625" style="289" customWidth="1"/>
    <col min="7961" max="7962" width="26.625" style="289" customWidth="1"/>
    <col min="7963" max="7991" width="2.625" style="289" customWidth="1"/>
    <col min="7992" max="8202" width="9" style="289" customWidth="1"/>
    <col min="8203" max="8203" width="1.125" style="289" customWidth="1"/>
    <col min="8204" max="8216" width="2.625" style="289" customWidth="1"/>
    <col min="8217" max="8218" width="26.625" style="289" customWidth="1"/>
    <col min="8219" max="8247" width="2.625" style="289" customWidth="1"/>
    <col min="8248" max="8458" width="9" style="289" customWidth="1"/>
    <col min="8459" max="8459" width="1.125" style="289" customWidth="1"/>
    <col min="8460" max="8472" width="2.625" style="289" customWidth="1"/>
    <col min="8473" max="8474" width="26.625" style="289" customWidth="1"/>
    <col min="8475" max="8503" width="2.625" style="289" customWidth="1"/>
    <col min="8504" max="8714" width="9" style="289" customWidth="1"/>
    <col min="8715" max="8715" width="1.125" style="289" customWidth="1"/>
    <col min="8716" max="8728" width="2.625" style="289" customWidth="1"/>
    <col min="8729" max="8730" width="26.625" style="289" customWidth="1"/>
    <col min="8731" max="8759" width="2.625" style="289" customWidth="1"/>
    <col min="8760" max="8970" width="9" style="289" customWidth="1"/>
    <col min="8971" max="8971" width="1.125" style="289" customWidth="1"/>
    <col min="8972" max="8984" width="2.625" style="289" customWidth="1"/>
    <col min="8985" max="8986" width="26.625" style="289" customWidth="1"/>
    <col min="8987" max="9015" width="2.625" style="289" customWidth="1"/>
    <col min="9016" max="9226" width="9" style="289" customWidth="1"/>
    <col min="9227" max="9227" width="1.125" style="289" customWidth="1"/>
    <col min="9228" max="9240" width="2.625" style="289" customWidth="1"/>
    <col min="9241" max="9242" width="26.625" style="289" customWidth="1"/>
    <col min="9243" max="9271" width="2.625" style="289" customWidth="1"/>
    <col min="9272" max="9482" width="9" style="289" customWidth="1"/>
    <col min="9483" max="9483" width="1.125" style="289" customWidth="1"/>
    <col min="9484" max="9496" width="2.625" style="289" customWidth="1"/>
    <col min="9497" max="9498" width="26.625" style="289" customWidth="1"/>
    <col min="9499" max="9527" width="2.625" style="289" customWidth="1"/>
    <col min="9528" max="9738" width="9" style="289" customWidth="1"/>
    <col min="9739" max="9739" width="1.125" style="289" customWidth="1"/>
    <col min="9740" max="9752" width="2.625" style="289" customWidth="1"/>
    <col min="9753" max="9754" width="26.625" style="289" customWidth="1"/>
    <col min="9755" max="9783" width="2.625" style="289" customWidth="1"/>
    <col min="9784" max="9994" width="9" style="289" customWidth="1"/>
    <col min="9995" max="9995" width="1.125" style="289" customWidth="1"/>
    <col min="9996" max="10008" width="2.625" style="289" customWidth="1"/>
    <col min="10009" max="10010" width="26.625" style="289" customWidth="1"/>
    <col min="10011" max="10039" width="2.625" style="289" customWidth="1"/>
    <col min="10040" max="10250" width="9" style="289" customWidth="1"/>
    <col min="10251" max="10251" width="1.125" style="289" customWidth="1"/>
    <col min="10252" max="10264" width="2.625" style="289" customWidth="1"/>
    <col min="10265" max="10266" width="26.625" style="289" customWidth="1"/>
    <col min="10267" max="10295" width="2.625" style="289" customWidth="1"/>
    <col min="10296" max="10506" width="9" style="289" customWidth="1"/>
    <col min="10507" max="10507" width="1.125" style="289" customWidth="1"/>
    <col min="10508" max="10520" width="2.625" style="289" customWidth="1"/>
    <col min="10521" max="10522" width="26.625" style="289" customWidth="1"/>
    <col min="10523" max="10551" width="2.625" style="289" customWidth="1"/>
    <col min="10552" max="10762" width="9" style="289" customWidth="1"/>
    <col min="10763" max="10763" width="1.125" style="289" customWidth="1"/>
    <col min="10764" max="10776" width="2.625" style="289" customWidth="1"/>
    <col min="10777" max="10778" width="26.625" style="289" customWidth="1"/>
    <col min="10779" max="10807" width="2.625" style="289" customWidth="1"/>
    <col min="10808" max="11018" width="9" style="289" customWidth="1"/>
    <col min="11019" max="11019" width="1.125" style="289" customWidth="1"/>
    <col min="11020" max="11032" width="2.625" style="289" customWidth="1"/>
    <col min="11033" max="11034" width="26.625" style="289" customWidth="1"/>
    <col min="11035" max="11063" width="2.625" style="289" customWidth="1"/>
    <col min="11064" max="11274" width="9" style="289" customWidth="1"/>
    <col min="11275" max="11275" width="1.125" style="289" customWidth="1"/>
    <col min="11276" max="11288" width="2.625" style="289" customWidth="1"/>
    <col min="11289" max="11290" width="26.625" style="289" customWidth="1"/>
    <col min="11291" max="11319" width="2.625" style="289" customWidth="1"/>
    <col min="11320" max="11530" width="9" style="289" customWidth="1"/>
    <col min="11531" max="11531" width="1.125" style="289" customWidth="1"/>
    <col min="11532" max="11544" width="2.625" style="289" customWidth="1"/>
    <col min="11545" max="11546" width="26.625" style="289" customWidth="1"/>
    <col min="11547" max="11575" width="2.625" style="289" customWidth="1"/>
    <col min="11576" max="11786" width="9" style="289" customWidth="1"/>
    <col min="11787" max="11787" width="1.125" style="289" customWidth="1"/>
    <col min="11788" max="11800" width="2.625" style="289" customWidth="1"/>
    <col min="11801" max="11802" width="26.625" style="289" customWidth="1"/>
    <col min="11803" max="11831" width="2.625" style="289" customWidth="1"/>
    <col min="11832" max="12042" width="9" style="289" customWidth="1"/>
    <col min="12043" max="12043" width="1.125" style="289" customWidth="1"/>
    <col min="12044" max="12056" width="2.625" style="289" customWidth="1"/>
    <col min="12057" max="12058" width="26.625" style="289" customWidth="1"/>
    <col min="12059" max="12087" width="2.625" style="289" customWidth="1"/>
    <col min="12088" max="12298" width="9" style="289" customWidth="1"/>
    <col min="12299" max="12299" width="1.125" style="289" customWidth="1"/>
    <col min="12300" max="12312" width="2.625" style="289" customWidth="1"/>
    <col min="12313" max="12314" width="26.625" style="289" customWidth="1"/>
    <col min="12315" max="12343" width="2.625" style="289" customWidth="1"/>
    <col min="12344" max="12554" width="9" style="289" customWidth="1"/>
    <col min="12555" max="12555" width="1.125" style="289" customWidth="1"/>
    <col min="12556" max="12568" width="2.625" style="289" customWidth="1"/>
    <col min="12569" max="12570" width="26.625" style="289" customWidth="1"/>
    <col min="12571" max="12599" width="2.625" style="289" customWidth="1"/>
    <col min="12600" max="12810" width="9" style="289" customWidth="1"/>
    <col min="12811" max="12811" width="1.125" style="289" customWidth="1"/>
    <col min="12812" max="12824" width="2.625" style="289" customWidth="1"/>
    <col min="12825" max="12826" width="26.625" style="289" customWidth="1"/>
    <col min="12827" max="12855" width="2.625" style="289" customWidth="1"/>
    <col min="12856" max="13066" width="9" style="289" customWidth="1"/>
    <col min="13067" max="13067" width="1.125" style="289" customWidth="1"/>
    <col min="13068" max="13080" width="2.625" style="289" customWidth="1"/>
    <col min="13081" max="13082" width="26.625" style="289" customWidth="1"/>
    <col min="13083" max="13111" width="2.625" style="289" customWidth="1"/>
    <col min="13112" max="13322" width="9" style="289" customWidth="1"/>
    <col min="13323" max="13323" width="1.125" style="289" customWidth="1"/>
    <col min="13324" max="13336" width="2.625" style="289" customWidth="1"/>
    <col min="13337" max="13338" width="26.625" style="289" customWidth="1"/>
    <col min="13339" max="13367" width="2.625" style="289" customWidth="1"/>
    <col min="13368" max="13578" width="9" style="289" customWidth="1"/>
    <col min="13579" max="13579" width="1.125" style="289" customWidth="1"/>
    <col min="13580" max="13592" width="2.625" style="289" customWidth="1"/>
    <col min="13593" max="13594" width="26.625" style="289" customWidth="1"/>
    <col min="13595" max="13623" width="2.625" style="289" customWidth="1"/>
    <col min="13624" max="13834" width="9" style="289" customWidth="1"/>
    <col min="13835" max="13835" width="1.125" style="289" customWidth="1"/>
    <col min="13836" max="13848" width="2.625" style="289" customWidth="1"/>
    <col min="13849" max="13850" width="26.625" style="289" customWidth="1"/>
    <col min="13851" max="13879" width="2.625" style="289" customWidth="1"/>
    <col min="13880" max="14090" width="9" style="289" customWidth="1"/>
    <col min="14091" max="14091" width="1.125" style="289" customWidth="1"/>
    <col min="14092" max="14104" width="2.625" style="289" customWidth="1"/>
    <col min="14105" max="14106" width="26.625" style="289" customWidth="1"/>
    <col min="14107" max="14135" width="2.625" style="289" customWidth="1"/>
    <col min="14136" max="14346" width="9" style="289" customWidth="1"/>
    <col min="14347" max="14347" width="1.125" style="289" customWidth="1"/>
    <col min="14348" max="14360" width="2.625" style="289" customWidth="1"/>
    <col min="14361" max="14362" width="26.625" style="289" customWidth="1"/>
    <col min="14363" max="14391" width="2.625" style="289" customWidth="1"/>
    <col min="14392" max="14602" width="9" style="289" customWidth="1"/>
    <col min="14603" max="14603" width="1.125" style="289" customWidth="1"/>
    <col min="14604" max="14616" width="2.625" style="289" customWidth="1"/>
    <col min="14617" max="14618" width="26.625" style="289" customWidth="1"/>
    <col min="14619" max="14647" width="2.625" style="289" customWidth="1"/>
    <col min="14648" max="14858" width="9" style="289" customWidth="1"/>
    <col min="14859" max="14859" width="1.125" style="289" customWidth="1"/>
    <col min="14860" max="14872" width="2.625" style="289" customWidth="1"/>
    <col min="14873" max="14874" width="26.625" style="289" customWidth="1"/>
    <col min="14875" max="14903" width="2.625" style="289" customWidth="1"/>
    <col min="14904" max="15114" width="9" style="289" customWidth="1"/>
    <col min="15115" max="15115" width="1.125" style="289" customWidth="1"/>
    <col min="15116" max="15128" width="2.625" style="289" customWidth="1"/>
    <col min="15129" max="15130" width="26.625" style="289" customWidth="1"/>
    <col min="15131" max="15159" width="2.625" style="289" customWidth="1"/>
    <col min="15160" max="15370" width="9" style="289" customWidth="1"/>
    <col min="15371" max="15371" width="1.125" style="289" customWidth="1"/>
    <col min="15372" max="15384" width="2.625" style="289" customWidth="1"/>
    <col min="15385" max="15386" width="26.625" style="289" customWidth="1"/>
    <col min="15387" max="15415" width="2.625" style="289" customWidth="1"/>
    <col min="15416" max="15626" width="9" style="289" customWidth="1"/>
    <col min="15627" max="15627" width="1.125" style="289" customWidth="1"/>
    <col min="15628" max="15640" width="2.625" style="289" customWidth="1"/>
    <col min="15641" max="15642" width="26.625" style="289" customWidth="1"/>
    <col min="15643" max="15671" width="2.625" style="289" customWidth="1"/>
    <col min="15672" max="15882" width="9" style="289" customWidth="1"/>
    <col min="15883" max="15883" width="1.125" style="289" customWidth="1"/>
    <col min="15884" max="15896" width="2.625" style="289" customWidth="1"/>
    <col min="15897" max="15898" width="26.625" style="289" customWidth="1"/>
    <col min="15899" max="15927" width="2.625" style="289" customWidth="1"/>
    <col min="15928" max="16138" width="9" style="289" customWidth="1"/>
    <col min="16139" max="16139" width="1.125" style="289" customWidth="1"/>
    <col min="16140" max="16152" width="2.625" style="289" customWidth="1"/>
    <col min="16153" max="16154" width="26.625" style="289" customWidth="1"/>
    <col min="16155" max="16183" width="2.625" style="289" customWidth="1"/>
    <col min="16184" max="16384" width="9" style="289" customWidth="1"/>
  </cols>
  <sheetData>
    <row r="1" spans="1:26" ht="20.100000000000001" customHeight="1"/>
    <row r="2" spans="1:26" s="1480" customFormat="1" ht="20.100000000000001" customHeight="1">
      <c r="A2" s="304"/>
      <c r="B2" s="1384" t="s">
        <v>495</v>
      </c>
      <c r="C2" s="1385"/>
      <c r="D2" s="1385"/>
      <c r="E2" s="1385"/>
      <c r="F2" s="1385"/>
      <c r="G2" s="1385"/>
      <c r="H2" s="1385"/>
      <c r="I2" s="1385"/>
      <c r="J2" s="1385"/>
      <c r="K2" s="1385"/>
      <c r="L2" s="1385"/>
      <c r="M2" s="1385"/>
      <c r="N2" s="1385"/>
      <c r="O2" s="1385"/>
      <c r="P2" s="1385"/>
      <c r="Q2" s="1385"/>
      <c r="R2" s="1385"/>
      <c r="S2" s="1385"/>
      <c r="T2" s="1385"/>
      <c r="U2" s="1385"/>
      <c r="V2" s="1385"/>
      <c r="W2" s="1385"/>
      <c r="X2" s="1385"/>
      <c r="Y2" s="1385"/>
      <c r="Z2" s="1385"/>
    </row>
    <row r="3" spans="1:26" s="1480" customFormat="1" ht="20.100000000000001" customHeight="1">
      <c r="A3" s="304"/>
      <c r="B3" s="1384"/>
      <c r="C3" s="1385"/>
      <c r="D3" s="1385"/>
      <c r="E3" s="1385"/>
      <c r="F3" s="1385"/>
      <c r="G3" s="1385"/>
      <c r="H3" s="1385"/>
      <c r="I3" s="1385"/>
      <c r="J3" s="1385"/>
      <c r="K3" s="1385"/>
      <c r="L3" s="1385"/>
      <c r="M3" s="1385"/>
      <c r="N3" s="1385"/>
      <c r="O3" s="1385"/>
      <c r="P3" s="1385"/>
      <c r="Q3" s="1385"/>
      <c r="R3" s="1385"/>
      <c r="S3" s="1385"/>
      <c r="T3" s="1385"/>
      <c r="U3" s="1385"/>
      <c r="V3" s="1385"/>
      <c r="W3" s="1385"/>
      <c r="X3" s="1385"/>
      <c r="Y3" s="1385"/>
      <c r="Z3" s="1385"/>
    </row>
    <row r="4" spans="1:26" s="960" customFormat="1" ht="20.100000000000001" customHeight="1">
      <c r="A4" s="336"/>
      <c r="B4" s="305" t="s">
        <v>1349</v>
      </c>
      <c r="C4" s="305"/>
      <c r="D4" s="305"/>
      <c r="E4" s="305"/>
      <c r="F4" s="305"/>
      <c r="G4" s="305"/>
      <c r="H4" s="305"/>
      <c r="I4" s="305"/>
      <c r="J4" s="305"/>
      <c r="K4" s="305"/>
      <c r="L4" s="305"/>
      <c r="M4" s="305"/>
      <c r="N4" s="305"/>
      <c r="O4" s="305"/>
      <c r="P4" s="305"/>
      <c r="Q4" s="305"/>
      <c r="R4" s="305"/>
      <c r="S4" s="305"/>
      <c r="T4" s="305"/>
      <c r="U4" s="305"/>
      <c r="V4" s="305"/>
      <c r="W4" s="305"/>
      <c r="X4" s="305"/>
      <c r="Y4" s="305"/>
      <c r="Z4" s="305"/>
    </row>
    <row r="5" spans="1:26" s="1480" customFormat="1" ht="20.100000000000001" customHeight="1">
      <c r="A5" s="2188"/>
      <c r="B5" s="1386"/>
      <c r="C5" s="2196"/>
      <c r="D5" s="2196"/>
      <c r="E5" s="2196"/>
      <c r="F5" s="2196"/>
      <c r="G5" s="2196"/>
      <c r="H5" s="2196"/>
      <c r="I5" s="2196"/>
      <c r="J5" s="2196"/>
      <c r="K5" s="2196"/>
      <c r="L5" s="2196"/>
      <c r="M5" s="2196"/>
      <c r="N5" s="2196"/>
      <c r="O5" s="2196"/>
      <c r="P5" s="2196"/>
      <c r="Q5" s="2196"/>
      <c r="R5" s="2196"/>
      <c r="S5" s="2196"/>
      <c r="T5" s="2196"/>
      <c r="U5" s="2196"/>
      <c r="V5" s="2196"/>
      <c r="W5" s="2196"/>
      <c r="X5" s="2196"/>
      <c r="Y5" s="2196"/>
      <c r="Z5" s="2196"/>
    </row>
    <row r="6" spans="1:26" s="1480" customFormat="1" ht="30" customHeight="1">
      <c r="A6" s="2188"/>
      <c r="B6" s="1881" t="s">
        <v>489</v>
      </c>
      <c r="C6" s="2197"/>
      <c r="D6" s="2197"/>
      <c r="E6" s="2197"/>
      <c r="F6" s="2197"/>
      <c r="G6" s="2197"/>
      <c r="H6" s="2197"/>
      <c r="I6" s="2197"/>
      <c r="J6" s="2197"/>
      <c r="K6" s="2197"/>
      <c r="L6" s="2197"/>
      <c r="M6" s="2197"/>
      <c r="N6" s="2199"/>
      <c r="O6" s="2201"/>
      <c r="P6" s="2206"/>
      <c r="Q6" s="2206"/>
      <c r="R6" s="2206"/>
      <c r="S6" s="2206"/>
      <c r="T6" s="2206"/>
      <c r="U6" s="2206"/>
      <c r="V6" s="2206"/>
      <c r="W6" s="2206"/>
      <c r="X6" s="2206"/>
      <c r="Y6" s="2206"/>
      <c r="Z6" s="2214"/>
    </row>
    <row r="7" spans="1:26" s="1480" customFormat="1" ht="30" customHeight="1">
      <c r="A7" s="307"/>
      <c r="B7" s="2189" t="s">
        <v>485</v>
      </c>
      <c r="C7" s="1402"/>
      <c r="D7" s="1402"/>
      <c r="E7" s="1402"/>
      <c r="F7" s="1402"/>
      <c r="G7" s="1402"/>
      <c r="H7" s="1402"/>
      <c r="I7" s="1402"/>
      <c r="J7" s="1402"/>
      <c r="K7" s="1402"/>
      <c r="L7" s="1402"/>
      <c r="M7" s="1402"/>
      <c r="N7" s="1410"/>
      <c r="O7" s="160" t="s">
        <v>1348</v>
      </c>
      <c r="P7" s="172"/>
      <c r="Q7" s="172"/>
      <c r="R7" s="172"/>
      <c r="S7" s="172"/>
      <c r="T7" s="172"/>
      <c r="U7" s="172"/>
      <c r="V7" s="172"/>
      <c r="W7" s="172"/>
      <c r="X7" s="172"/>
      <c r="Y7" s="172"/>
      <c r="Z7" s="1424"/>
    </row>
    <row r="8" spans="1:26" ht="30" customHeight="1">
      <c r="A8" s="136"/>
      <c r="B8" s="2190" t="s">
        <v>893</v>
      </c>
      <c r="C8" s="144"/>
      <c r="D8" s="144"/>
      <c r="E8" s="144"/>
      <c r="F8" s="144"/>
      <c r="G8" s="144"/>
      <c r="H8" s="144"/>
      <c r="I8" s="144"/>
      <c r="J8" s="144"/>
      <c r="K8" s="144"/>
      <c r="L8" s="144"/>
      <c r="M8" s="144"/>
      <c r="N8" s="2200"/>
      <c r="O8" s="2202" t="s">
        <v>891</v>
      </c>
      <c r="P8" s="212"/>
      <c r="Q8" s="212"/>
      <c r="R8" s="212"/>
      <c r="S8" s="212"/>
      <c r="T8" s="212"/>
      <c r="U8" s="212"/>
      <c r="V8" s="212"/>
      <c r="W8" s="212"/>
      <c r="X8" s="212"/>
      <c r="Y8" s="212"/>
      <c r="Z8" s="2215"/>
    </row>
    <row r="9" spans="1:26" ht="30" customHeight="1">
      <c r="A9" s="136"/>
      <c r="B9" s="1391" t="s">
        <v>297</v>
      </c>
      <c r="C9" s="47"/>
      <c r="D9" s="47"/>
      <c r="E9" s="47"/>
      <c r="F9" s="47"/>
      <c r="G9" s="47" t="s">
        <v>618</v>
      </c>
      <c r="H9" s="47"/>
      <c r="I9" s="47"/>
      <c r="J9" s="47"/>
      <c r="K9" s="47"/>
      <c r="L9" s="47"/>
      <c r="M9" s="47"/>
      <c r="N9" s="47"/>
      <c r="O9" s="1417" t="s">
        <v>174</v>
      </c>
      <c r="P9" s="1686"/>
      <c r="Q9" s="1686"/>
      <c r="R9" s="1686"/>
      <c r="S9" s="1686"/>
      <c r="T9" s="2209"/>
      <c r="U9" s="1417" t="s">
        <v>1028</v>
      </c>
      <c r="V9" s="1686"/>
      <c r="W9" s="1686"/>
      <c r="X9" s="1686"/>
      <c r="Y9" s="1686"/>
      <c r="Z9" s="1730"/>
    </row>
    <row r="10" spans="1:26" ht="30" customHeight="1">
      <c r="A10" s="136"/>
      <c r="B10" s="1391"/>
      <c r="C10" s="47"/>
      <c r="D10" s="47"/>
      <c r="E10" s="47"/>
      <c r="F10" s="47"/>
      <c r="G10" s="47"/>
      <c r="H10" s="47"/>
      <c r="I10" s="47"/>
      <c r="J10" s="47"/>
      <c r="K10" s="47"/>
      <c r="L10" s="47"/>
      <c r="M10" s="47"/>
      <c r="N10" s="47"/>
      <c r="O10" s="1418"/>
      <c r="P10" s="2207"/>
      <c r="Q10" s="2207"/>
      <c r="R10" s="2207"/>
      <c r="S10" s="2207"/>
      <c r="T10" s="1655"/>
      <c r="U10" s="1418"/>
      <c r="V10" s="2207"/>
      <c r="W10" s="2207"/>
      <c r="X10" s="2207"/>
      <c r="Y10" s="2207"/>
      <c r="Z10" s="1732"/>
    </row>
    <row r="11" spans="1:26" ht="30" customHeight="1">
      <c r="A11" s="136"/>
      <c r="B11" s="1391"/>
      <c r="C11" s="47"/>
      <c r="D11" s="47"/>
      <c r="E11" s="47"/>
      <c r="F11" s="47"/>
      <c r="G11" s="47"/>
      <c r="H11" s="47"/>
      <c r="I11" s="47"/>
      <c r="J11" s="47"/>
      <c r="K11" s="47"/>
      <c r="L11" s="47"/>
      <c r="M11" s="47"/>
      <c r="N11" s="47"/>
      <c r="O11" s="1419"/>
      <c r="P11" s="1687"/>
      <c r="Q11" s="1687"/>
      <c r="R11" s="1687"/>
      <c r="S11" s="1687"/>
      <c r="T11" s="1668"/>
      <c r="U11" s="1419"/>
      <c r="V11" s="1687"/>
      <c r="W11" s="1687"/>
      <c r="X11" s="1687"/>
      <c r="Y11" s="1687"/>
      <c r="Z11" s="1731"/>
    </row>
    <row r="12" spans="1:26" ht="30" customHeight="1">
      <c r="A12" s="136"/>
      <c r="B12" s="1393"/>
      <c r="C12" s="1405"/>
      <c r="D12" s="1405"/>
      <c r="E12" s="1405"/>
      <c r="F12" s="1405"/>
      <c r="G12" s="1405"/>
      <c r="H12" s="1405"/>
      <c r="I12" s="1405"/>
      <c r="J12" s="1405"/>
      <c r="K12" s="1405"/>
      <c r="L12" s="1405"/>
      <c r="M12" s="1405"/>
      <c r="N12" s="1405"/>
      <c r="O12" s="75"/>
      <c r="P12" s="76"/>
      <c r="Q12" s="76"/>
      <c r="R12" s="76"/>
      <c r="S12" s="76"/>
      <c r="T12" s="111"/>
      <c r="U12" s="75"/>
      <c r="V12" s="76"/>
      <c r="W12" s="76"/>
      <c r="X12" s="76"/>
      <c r="Y12" s="76"/>
      <c r="Z12" s="1430"/>
    </row>
    <row r="13" spans="1:26" ht="30" customHeight="1">
      <c r="A13" s="136"/>
      <c r="B13" s="1393"/>
      <c r="C13" s="1405"/>
      <c r="D13" s="1405"/>
      <c r="E13" s="1405"/>
      <c r="F13" s="1405"/>
      <c r="G13" s="1405"/>
      <c r="H13" s="1405"/>
      <c r="I13" s="1405"/>
      <c r="J13" s="1405"/>
      <c r="K13" s="1405"/>
      <c r="L13" s="1405"/>
      <c r="M13" s="1405"/>
      <c r="N13" s="1405"/>
      <c r="O13" s="75"/>
      <c r="P13" s="76"/>
      <c r="Q13" s="76"/>
      <c r="R13" s="76"/>
      <c r="S13" s="76"/>
      <c r="T13" s="111"/>
      <c r="U13" s="75"/>
      <c r="V13" s="76"/>
      <c r="W13" s="76"/>
      <c r="X13" s="76"/>
      <c r="Y13" s="76"/>
      <c r="Z13" s="1430"/>
    </row>
    <row r="14" spans="1:26" ht="30" customHeight="1">
      <c r="A14" s="136"/>
      <c r="B14" s="1393"/>
      <c r="C14" s="1405"/>
      <c r="D14" s="1405"/>
      <c r="E14" s="1405"/>
      <c r="F14" s="1405"/>
      <c r="G14" s="1405"/>
      <c r="H14" s="1405"/>
      <c r="I14" s="1405"/>
      <c r="J14" s="1405"/>
      <c r="K14" s="1405"/>
      <c r="L14" s="1405"/>
      <c r="M14" s="1405"/>
      <c r="N14" s="1405"/>
      <c r="O14" s="75"/>
      <c r="P14" s="76"/>
      <c r="Q14" s="76"/>
      <c r="R14" s="76"/>
      <c r="S14" s="76"/>
      <c r="T14" s="111"/>
      <c r="U14" s="75"/>
      <c r="V14" s="76"/>
      <c r="W14" s="76"/>
      <c r="X14" s="76"/>
      <c r="Y14" s="76"/>
      <c r="Z14" s="1430"/>
    </row>
    <row r="15" spans="1:26" ht="30" customHeight="1">
      <c r="A15" s="136"/>
      <c r="B15" s="1393"/>
      <c r="C15" s="1405"/>
      <c r="D15" s="1405"/>
      <c r="E15" s="1405"/>
      <c r="F15" s="1405"/>
      <c r="G15" s="1405"/>
      <c r="H15" s="1405"/>
      <c r="I15" s="1405"/>
      <c r="J15" s="1405"/>
      <c r="K15" s="1405"/>
      <c r="L15" s="1405"/>
      <c r="M15" s="1405"/>
      <c r="N15" s="1405"/>
      <c r="O15" s="75"/>
      <c r="P15" s="76"/>
      <c r="Q15" s="76"/>
      <c r="R15" s="76"/>
      <c r="S15" s="76"/>
      <c r="T15" s="111"/>
      <c r="U15" s="75"/>
      <c r="V15" s="76"/>
      <c r="W15" s="76"/>
      <c r="X15" s="76"/>
      <c r="Y15" s="76"/>
      <c r="Z15" s="1430"/>
    </row>
    <row r="16" spans="1:26" ht="30" customHeight="1">
      <c r="A16" s="136"/>
      <c r="B16" s="1393"/>
      <c r="C16" s="1405"/>
      <c r="D16" s="1405"/>
      <c r="E16" s="1405"/>
      <c r="F16" s="1405"/>
      <c r="G16" s="1405"/>
      <c r="H16" s="1405"/>
      <c r="I16" s="1405"/>
      <c r="J16" s="1405"/>
      <c r="K16" s="1405"/>
      <c r="L16" s="1405"/>
      <c r="M16" s="1405"/>
      <c r="N16" s="1405"/>
      <c r="O16" s="75"/>
      <c r="P16" s="76"/>
      <c r="Q16" s="76"/>
      <c r="R16" s="76"/>
      <c r="S16" s="76"/>
      <c r="T16" s="111"/>
      <c r="U16" s="75"/>
      <c r="V16" s="76"/>
      <c r="W16" s="76"/>
      <c r="X16" s="76"/>
      <c r="Y16" s="76"/>
      <c r="Z16" s="1430"/>
    </row>
    <row r="17" spans="1:26" ht="30" customHeight="1">
      <c r="A17" s="136"/>
      <c r="B17" s="1393"/>
      <c r="C17" s="1405"/>
      <c r="D17" s="1405"/>
      <c r="E17" s="1405"/>
      <c r="F17" s="1405"/>
      <c r="G17" s="1405"/>
      <c r="H17" s="1405"/>
      <c r="I17" s="1405"/>
      <c r="J17" s="1405"/>
      <c r="K17" s="1405"/>
      <c r="L17" s="1405"/>
      <c r="M17" s="1405"/>
      <c r="N17" s="1405"/>
      <c r="O17" s="75"/>
      <c r="P17" s="76"/>
      <c r="Q17" s="76"/>
      <c r="R17" s="76"/>
      <c r="S17" s="76"/>
      <c r="T17" s="111"/>
      <c r="U17" s="75"/>
      <c r="V17" s="76"/>
      <c r="W17" s="76"/>
      <c r="X17" s="76"/>
      <c r="Y17" s="76"/>
      <c r="Z17" s="1430"/>
    </row>
    <row r="18" spans="1:26" ht="30" customHeight="1">
      <c r="A18" s="136"/>
      <c r="B18" s="1393"/>
      <c r="C18" s="1405"/>
      <c r="D18" s="1405"/>
      <c r="E18" s="1405"/>
      <c r="F18" s="1405"/>
      <c r="G18" s="1405"/>
      <c r="H18" s="1405"/>
      <c r="I18" s="1405"/>
      <c r="J18" s="1405"/>
      <c r="K18" s="1405"/>
      <c r="L18" s="1405"/>
      <c r="M18" s="1405"/>
      <c r="N18" s="1405"/>
      <c r="O18" s="75"/>
      <c r="P18" s="76"/>
      <c r="Q18" s="76"/>
      <c r="R18" s="76"/>
      <c r="S18" s="76"/>
      <c r="T18" s="111"/>
      <c r="U18" s="75"/>
      <c r="V18" s="76"/>
      <c r="W18" s="76"/>
      <c r="X18" s="76"/>
      <c r="Y18" s="76"/>
      <c r="Z18" s="1430"/>
    </row>
    <row r="19" spans="1:26" ht="30" customHeight="1">
      <c r="A19" s="136"/>
      <c r="B19" s="1393"/>
      <c r="C19" s="1405"/>
      <c r="D19" s="1405"/>
      <c r="E19" s="1405"/>
      <c r="F19" s="1405"/>
      <c r="G19" s="1405"/>
      <c r="H19" s="1405"/>
      <c r="I19" s="1405"/>
      <c r="J19" s="1405"/>
      <c r="K19" s="1405"/>
      <c r="L19" s="1405"/>
      <c r="M19" s="1405"/>
      <c r="N19" s="1405"/>
      <c r="O19" s="75"/>
      <c r="P19" s="76"/>
      <c r="Q19" s="76"/>
      <c r="R19" s="76"/>
      <c r="S19" s="76"/>
      <c r="T19" s="111"/>
      <c r="U19" s="75"/>
      <c r="V19" s="76"/>
      <c r="W19" s="76"/>
      <c r="X19" s="76"/>
      <c r="Y19" s="76"/>
      <c r="Z19" s="1430"/>
    </row>
    <row r="20" spans="1:26" ht="30" customHeight="1">
      <c r="A20" s="136"/>
      <c r="B20" s="1393"/>
      <c r="C20" s="1405"/>
      <c r="D20" s="1405"/>
      <c r="E20" s="1405"/>
      <c r="F20" s="1405"/>
      <c r="G20" s="1405"/>
      <c r="H20" s="1405"/>
      <c r="I20" s="1405"/>
      <c r="J20" s="1405"/>
      <c r="K20" s="1405"/>
      <c r="L20" s="1405"/>
      <c r="M20" s="1405"/>
      <c r="N20" s="1405"/>
      <c r="O20" s="75"/>
      <c r="P20" s="76"/>
      <c r="Q20" s="76"/>
      <c r="R20" s="76"/>
      <c r="S20" s="76"/>
      <c r="T20" s="111"/>
      <c r="U20" s="75"/>
      <c r="V20" s="76"/>
      <c r="W20" s="76"/>
      <c r="X20" s="76"/>
      <c r="Y20" s="76"/>
      <c r="Z20" s="1430"/>
    </row>
    <row r="21" spans="1:26" ht="30" customHeight="1">
      <c r="A21" s="136"/>
      <c r="B21" s="1393"/>
      <c r="C21" s="1405"/>
      <c r="D21" s="1405"/>
      <c r="E21" s="1405"/>
      <c r="F21" s="1405"/>
      <c r="G21" s="1405"/>
      <c r="H21" s="1405"/>
      <c r="I21" s="1405"/>
      <c r="J21" s="1405"/>
      <c r="K21" s="1405"/>
      <c r="L21" s="1405"/>
      <c r="M21" s="1405"/>
      <c r="N21" s="1405"/>
      <c r="O21" s="75"/>
      <c r="P21" s="76"/>
      <c r="Q21" s="76"/>
      <c r="R21" s="76"/>
      <c r="S21" s="76"/>
      <c r="T21" s="111"/>
      <c r="U21" s="75"/>
      <c r="V21" s="76"/>
      <c r="W21" s="76"/>
      <c r="X21" s="76"/>
      <c r="Y21" s="76"/>
      <c r="Z21" s="1430"/>
    </row>
    <row r="22" spans="1:26" ht="30" customHeight="1">
      <c r="A22" s="136"/>
      <c r="B22" s="1393"/>
      <c r="C22" s="1405"/>
      <c r="D22" s="1405"/>
      <c r="E22" s="1405"/>
      <c r="F22" s="1405"/>
      <c r="G22" s="1405"/>
      <c r="H22" s="1405"/>
      <c r="I22" s="1405"/>
      <c r="J22" s="1405"/>
      <c r="K22" s="1405"/>
      <c r="L22" s="1405"/>
      <c r="M22" s="1405"/>
      <c r="N22" s="1405"/>
      <c r="O22" s="75"/>
      <c r="P22" s="76"/>
      <c r="Q22" s="76"/>
      <c r="R22" s="76"/>
      <c r="S22" s="76"/>
      <c r="T22" s="111"/>
      <c r="U22" s="75"/>
      <c r="V22" s="76"/>
      <c r="W22" s="76"/>
      <c r="X22" s="76"/>
      <c r="Y22" s="76"/>
      <c r="Z22" s="1430"/>
    </row>
    <row r="23" spans="1:26" ht="30" customHeight="1">
      <c r="A23" s="136"/>
      <c r="B23" s="1394"/>
      <c r="C23" s="1406"/>
      <c r="D23" s="1406"/>
      <c r="E23" s="1406"/>
      <c r="F23" s="1406"/>
      <c r="G23" s="1406"/>
      <c r="H23" s="1406"/>
      <c r="I23" s="1406"/>
      <c r="J23" s="1406"/>
      <c r="K23" s="1406"/>
      <c r="L23" s="1406"/>
      <c r="M23" s="1406"/>
      <c r="N23" s="1406"/>
      <c r="O23" s="2203"/>
      <c r="P23" s="1408"/>
      <c r="Q23" s="1408"/>
      <c r="R23" s="1408"/>
      <c r="S23" s="1408"/>
      <c r="T23" s="1413"/>
      <c r="U23" s="2203"/>
      <c r="V23" s="1408"/>
      <c r="W23" s="1408"/>
      <c r="X23" s="1408"/>
      <c r="Y23" s="1408"/>
      <c r="Z23" s="1431"/>
    </row>
    <row r="24" spans="1:26" ht="30" customHeight="1">
      <c r="A24" s="136"/>
      <c r="B24" s="2191"/>
      <c r="C24" s="2191"/>
      <c r="D24" s="2191"/>
      <c r="E24" s="2191"/>
      <c r="F24" s="2191"/>
      <c r="G24" s="2191"/>
      <c r="H24" s="2191"/>
      <c r="I24" s="2191"/>
      <c r="J24" s="2191"/>
      <c r="K24" s="2191"/>
      <c r="L24" s="2191"/>
      <c r="M24" s="2191"/>
      <c r="N24" s="2191"/>
      <c r="O24" s="2191"/>
      <c r="P24" s="2191"/>
      <c r="Q24" s="2191"/>
      <c r="R24" s="2191"/>
      <c r="S24" s="2191"/>
      <c r="T24" s="2191"/>
      <c r="U24" s="2191"/>
      <c r="V24" s="2191"/>
      <c r="W24" s="2191"/>
      <c r="X24" s="2191"/>
      <c r="Y24" s="2191"/>
      <c r="Z24" s="2191"/>
    </row>
    <row r="25" spans="1:26" ht="30" customHeight="1">
      <c r="A25" s="136"/>
      <c r="B25" s="1396" t="s">
        <v>27</v>
      </c>
      <c r="C25" s="1407"/>
      <c r="D25" s="1407"/>
      <c r="E25" s="1407"/>
      <c r="F25" s="1407"/>
      <c r="G25" s="1407"/>
      <c r="H25" s="1407"/>
      <c r="I25" s="1407"/>
      <c r="J25" s="1407"/>
      <c r="K25" s="1407"/>
      <c r="L25" s="1407"/>
      <c r="M25" s="1407"/>
      <c r="N25" s="1412"/>
      <c r="O25" s="1420" t="s">
        <v>1022</v>
      </c>
      <c r="P25" s="1407"/>
      <c r="Q25" s="1407"/>
      <c r="R25" s="1407"/>
      <c r="S25" s="1407"/>
      <c r="T25" s="1407"/>
      <c r="U25" s="2210"/>
      <c r="V25" s="2210"/>
      <c r="W25" s="2210"/>
      <c r="X25" s="2210"/>
      <c r="Y25" s="2210"/>
      <c r="Z25" s="2216"/>
    </row>
    <row r="26" spans="1:26" ht="30" customHeight="1">
      <c r="A26" s="136"/>
      <c r="B26" s="1397"/>
      <c r="C26" s="72"/>
      <c r="D26" s="72"/>
      <c r="E26" s="72"/>
      <c r="F26" s="72"/>
      <c r="G26" s="72"/>
      <c r="H26" s="72"/>
      <c r="I26" s="72"/>
      <c r="J26" s="72"/>
      <c r="K26" s="72"/>
      <c r="L26" s="72"/>
      <c r="M26" s="72"/>
      <c r="N26" s="78"/>
      <c r="O26" s="63"/>
      <c r="P26" s="72"/>
      <c r="Q26" s="72"/>
      <c r="R26" s="72"/>
      <c r="S26" s="72"/>
      <c r="T26" s="72"/>
      <c r="U26" s="85" t="s">
        <v>1346</v>
      </c>
      <c r="V26" s="91"/>
      <c r="W26" s="91"/>
      <c r="X26" s="91"/>
      <c r="Y26" s="91"/>
      <c r="Z26" s="2217"/>
    </row>
    <row r="27" spans="1:26" ht="30" customHeight="1">
      <c r="A27" s="136"/>
      <c r="B27" s="2192">
        <f>COUNTIFS(O12:T23,"有")</f>
        <v>0</v>
      </c>
      <c r="C27" s="2198"/>
      <c r="D27" s="2198"/>
      <c r="E27" s="2198"/>
      <c r="F27" s="2198"/>
      <c r="G27" s="2198"/>
      <c r="H27" s="2198"/>
      <c r="I27" s="2198"/>
      <c r="J27" s="2198"/>
      <c r="K27" s="2198"/>
      <c r="L27" s="2198"/>
      <c r="M27" s="1408" t="s">
        <v>1344</v>
      </c>
      <c r="N27" s="1413"/>
      <c r="O27" s="2204">
        <f>COUNTIFS(B12:F23,"生活支援員")</f>
        <v>0</v>
      </c>
      <c r="P27" s="2208"/>
      <c r="Q27" s="2208"/>
      <c r="R27" s="2208"/>
      <c r="S27" s="2208"/>
      <c r="T27" s="1421" t="s">
        <v>1344</v>
      </c>
      <c r="U27" s="2211" t="e">
        <f>COUNTIFS(B12:F23,"生活支援員",U12:Z23,"有")</f>
        <v>#VALUE!</v>
      </c>
      <c r="V27" s="1421"/>
      <c r="W27" s="2212" t="s">
        <v>1344</v>
      </c>
      <c r="X27" s="2213" t="e">
        <f>U27/O27</f>
        <v>#VALUE!</v>
      </c>
      <c r="Y27" s="2213"/>
      <c r="Z27" s="2218" t="s">
        <v>21</v>
      </c>
    </row>
    <row r="28" spans="1:26" ht="13.5" customHeight="1">
      <c r="A28" s="136"/>
      <c r="B28" s="2191"/>
      <c r="C28" s="2191"/>
      <c r="D28" s="2191"/>
      <c r="E28" s="2191"/>
      <c r="F28" s="2191"/>
      <c r="G28" s="2191"/>
      <c r="H28" s="2191"/>
      <c r="I28" s="2191"/>
      <c r="J28" s="2191"/>
      <c r="K28" s="2191"/>
      <c r="L28" s="2191"/>
      <c r="M28" s="2191"/>
      <c r="N28" s="2191"/>
      <c r="O28" s="2205"/>
      <c r="P28" s="2205"/>
      <c r="Q28" s="2205"/>
      <c r="R28" s="2205"/>
      <c r="S28" s="2205"/>
      <c r="T28" s="2205"/>
      <c r="U28" s="2205"/>
      <c r="V28" s="2205"/>
      <c r="W28" s="2205"/>
      <c r="X28" s="2205"/>
      <c r="Y28" s="2205"/>
      <c r="Z28" s="2205"/>
    </row>
    <row r="29" spans="1:26" ht="27" customHeight="1">
      <c r="A29" s="136"/>
      <c r="B29" s="2193" t="s">
        <v>1043</v>
      </c>
      <c r="C29" s="67"/>
      <c r="D29" s="67"/>
      <c r="E29" s="67"/>
      <c r="F29" s="67"/>
      <c r="G29" s="67"/>
      <c r="H29" s="67"/>
      <c r="I29" s="67"/>
      <c r="J29" s="67"/>
      <c r="K29" s="67"/>
      <c r="L29" s="67"/>
      <c r="M29" s="67"/>
      <c r="N29" s="67"/>
      <c r="O29" s="67"/>
      <c r="P29" s="67"/>
      <c r="Q29" s="67"/>
      <c r="R29" s="67"/>
      <c r="S29" s="67"/>
      <c r="T29" s="67"/>
      <c r="U29" s="67"/>
      <c r="V29" s="67"/>
      <c r="W29" s="67"/>
      <c r="X29" s="67"/>
      <c r="Y29" s="67"/>
      <c r="Z29" s="67"/>
    </row>
    <row r="30" spans="1:26" ht="20.25" customHeight="1">
      <c r="A30" s="136"/>
      <c r="B30" s="2193" t="s">
        <v>1016</v>
      </c>
      <c r="C30" s="67"/>
      <c r="D30" s="67"/>
      <c r="E30" s="67"/>
      <c r="F30" s="67"/>
      <c r="G30" s="67"/>
      <c r="H30" s="67"/>
      <c r="I30" s="67"/>
      <c r="J30" s="67"/>
      <c r="K30" s="67"/>
      <c r="L30" s="67"/>
      <c r="M30" s="67"/>
      <c r="N30" s="67"/>
      <c r="O30" s="67"/>
      <c r="P30" s="67"/>
      <c r="Q30" s="67"/>
      <c r="R30" s="67"/>
      <c r="S30" s="67"/>
      <c r="T30" s="67"/>
      <c r="U30" s="67"/>
      <c r="V30" s="67"/>
      <c r="W30" s="67"/>
      <c r="X30" s="67"/>
      <c r="Y30" s="67"/>
      <c r="Z30" s="67"/>
    </row>
    <row r="31" spans="1:26" ht="13.5" customHeight="1">
      <c r="A31" s="136"/>
      <c r="B31" s="2193"/>
      <c r="C31" s="67"/>
      <c r="D31" s="67"/>
      <c r="E31" s="67"/>
      <c r="F31" s="67"/>
      <c r="G31" s="67"/>
      <c r="H31" s="67"/>
      <c r="I31" s="67"/>
      <c r="J31" s="67"/>
      <c r="K31" s="67"/>
      <c r="L31" s="67"/>
      <c r="M31" s="67"/>
      <c r="N31" s="67"/>
      <c r="O31" s="67"/>
      <c r="P31" s="67"/>
      <c r="Q31" s="67"/>
      <c r="R31" s="67"/>
      <c r="S31" s="67"/>
      <c r="T31" s="67"/>
      <c r="U31" s="67"/>
      <c r="V31" s="67"/>
      <c r="W31" s="67"/>
      <c r="X31" s="67"/>
      <c r="Y31" s="67"/>
      <c r="Z31" s="67"/>
    </row>
    <row r="32" spans="1:26" ht="21" customHeight="1">
      <c r="A32" s="136"/>
      <c r="B32" s="2194" t="s">
        <v>1343</v>
      </c>
      <c r="C32" s="2194"/>
      <c r="D32" s="95"/>
      <c r="E32" s="95"/>
      <c r="F32" s="95"/>
      <c r="G32" s="95"/>
      <c r="H32" s="95"/>
      <c r="I32" s="95"/>
      <c r="J32" s="95"/>
      <c r="K32" s="95"/>
      <c r="L32" s="95"/>
      <c r="M32" s="95"/>
      <c r="N32" s="95"/>
      <c r="O32" s="95"/>
      <c r="P32" s="95"/>
      <c r="Q32" s="95"/>
      <c r="R32" s="95"/>
      <c r="S32" s="95"/>
      <c r="T32" s="95"/>
      <c r="U32" s="95"/>
      <c r="V32" s="95"/>
      <c r="W32" s="95"/>
      <c r="X32" s="95"/>
      <c r="Y32" s="95"/>
      <c r="Z32" s="95"/>
    </row>
    <row r="33" spans="1:26" ht="21" customHeight="1">
      <c r="A33" s="136"/>
      <c r="B33" s="2194" t="s">
        <v>1191</v>
      </c>
      <c r="C33" s="95"/>
      <c r="D33" s="95"/>
      <c r="E33" s="95"/>
      <c r="F33" s="95"/>
      <c r="G33" s="95"/>
      <c r="H33" s="95"/>
      <c r="I33" s="95"/>
      <c r="J33" s="95"/>
      <c r="K33" s="95"/>
      <c r="L33" s="95"/>
      <c r="M33" s="95"/>
      <c r="N33" s="95"/>
      <c r="O33" s="95"/>
      <c r="P33" s="95"/>
      <c r="Q33" s="95"/>
      <c r="R33" s="95"/>
      <c r="S33" s="95"/>
      <c r="T33" s="95"/>
      <c r="U33" s="95"/>
      <c r="V33" s="95"/>
      <c r="W33" s="95"/>
      <c r="X33" s="95"/>
      <c r="Y33" s="95"/>
      <c r="Z33" s="95"/>
    </row>
    <row r="34" spans="1:26" ht="21" customHeight="1">
      <c r="A34" s="136"/>
      <c r="B34" s="2194" t="s">
        <v>595</v>
      </c>
      <c r="C34" s="95"/>
      <c r="D34" s="95"/>
      <c r="E34" s="95"/>
      <c r="F34" s="95"/>
      <c r="G34" s="95"/>
      <c r="H34" s="95"/>
      <c r="I34" s="95"/>
      <c r="J34" s="95"/>
      <c r="K34" s="95"/>
      <c r="L34" s="95"/>
      <c r="M34" s="95"/>
      <c r="N34" s="95"/>
      <c r="O34" s="95"/>
      <c r="P34" s="95"/>
      <c r="Q34" s="95"/>
      <c r="R34" s="95"/>
      <c r="S34" s="95"/>
      <c r="T34" s="95"/>
      <c r="U34" s="95"/>
      <c r="V34" s="95"/>
      <c r="W34" s="95"/>
      <c r="X34" s="95"/>
      <c r="Y34" s="95"/>
      <c r="Z34" s="95"/>
    </row>
    <row r="35" spans="1:26" ht="21" customHeight="1">
      <c r="A35" s="136"/>
      <c r="B35" s="2194" t="s">
        <v>1341</v>
      </c>
      <c r="C35" s="95"/>
      <c r="D35" s="95"/>
      <c r="E35" s="95"/>
      <c r="F35" s="95"/>
      <c r="G35" s="95"/>
      <c r="H35" s="95"/>
      <c r="I35" s="95"/>
      <c r="J35" s="95"/>
      <c r="K35" s="95"/>
      <c r="L35" s="95"/>
      <c r="M35" s="95"/>
      <c r="N35" s="95"/>
      <c r="O35" s="95"/>
      <c r="P35" s="95"/>
      <c r="Q35" s="95"/>
      <c r="R35" s="95"/>
      <c r="S35" s="95"/>
      <c r="T35" s="95"/>
      <c r="U35" s="95"/>
      <c r="V35" s="95"/>
      <c r="W35" s="95"/>
      <c r="X35" s="95"/>
      <c r="Y35" s="95"/>
      <c r="Z35" s="95"/>
    </row>
    <row r="36" spans="1:26" ht="21" customHeight="1">
      <c r="A36" s="136"/>
      <c r="B36" s="2194" t="s">
        <v>166</v>
      </c>
      <c r="C36" s="95"/>
      <c r="D36" s="95"/>
      <c r="E36" s="95"/>
      <c r="F36" s="95"/>
      <c r="G36" s="95"/>
      <c r="H36" s="95"/>
      <c r="I36" s="95"/>
      <c r="J36" s="95"/>
      <c r="K36" s="95"/>
      <c r="L36" s="95"/>
      <c r="M36" s="95"/>
      <c r="N36" s="95"/>
      <c r="O36" s="95"/>
      <c r="P36" s="95"/>
      <c r="Q36" s="95"/>
      <c r="R36" s="95"/>
      <c r="S36" s="95"/>
      <c r="T36" s="95"/>
      <c r="U36" s="95"/>
      <c r="V36" s="95"/>
      <c r="W36" s="95"/>
      <c r="X36" s="95"/>
      <c r="Y36" s="95"/>
      <c r="Z36" s="95"/>
    </row>
    <row r="37" spans="1:26" ht="3.75" customHeight="1">
      <c r="B37" s="2195"/>
      <c r="C37" s="2195"/>
      <c r="D37" s="2195"/>
      <c r="E37" s="2195"/>
      <c r="F37" s="2195"/>
      <c r="G37" s="2195"/>
      <c r="H37" s="2195"/>
      <c r="I37" s="2195"/>
      <c r="J37" s="2195"/>
      <c r="K37" s="2195"/>
      <c r="L37" s="2195"/>
      <c r="M37" s="2195"/>
      <c r="N37" s="2195"/>
      <c r="O37" s="2195"/>
      <c r="P37" s="2195"/>
      <c r="Q37" s="2195"/>
      <c r="R37" s="2195"/>
      <c r="S37" s="2195"/>
      <c r="T37" s="2195"/>
      <c r="U37" s="2195"/>
      <c r="V37" s="2195"/>
      <c r="W37" s="2195"/>
      <c r="X37" s="2195"/>
      <c r="Y37" s="2195"/>
      <c r="Z37" s="2195"/>
    </row>
    <row r="38" spans="1:26" ht="21" customHeight="1">
      <c r="B38" s="2195"/>
      <c r="C38" s="2195"/>
      <c r="D38" s="2195"/>
      <c r="E38" s="2195"/>
      <c r="F38" s="2195"/>
      <c r="G38" s="2195"/>
      <c r="H38" s="2195"/>
      <c r="I38" s="2195"/>
      <c r="J38" s="2195"/>
      <c r="K38" s="2195"/>
      <c r="L38" s="2195"/>
      <c r="M38" s="2195"/>
      <c r="N38" s="2195"/>
      <c r="O38" s="2195"/>
      <c r="P38" s="2195"/>
      <c r="Q38" s="2195"/>
      <c r="R38" s="2195"/>
      <c r="S38" s="2195"/>
      <c r="T38" s="2195"/>
      <c r="U38" s="2195"/>
      <c r="V38" s="2195"/>
      <c r="W38" s="2195"/>
      <c r="X38" s="2195"/>
      <c r="Y38" s="2195"/>
      <c r="Z38" s="2195"/>
    </row>
    <row r="39" spans="1:26" ht="21" customHeight="1">
      <c r="B39" s="2195"/>
      <c r="C39" s="2195"/>
      <c r="D39" s="2195"/>
      <c r="E39" s="2195"/>
      <c r="F39" s="2195"/>
      <c r="G39" s="2195"/>
      <c r="H39" s="2195"/>
      <c r="I39" s="2195"/>
      <c r="J39" s="2195"/>
      <c r="K39" s="2195"/>
      <c r="L39" s="2195"/>
      <c r="M39" s="2195"/>
      <c r="N39" s="2195"/>
      <c r="O39" s="2195"/>
      <c r="P39" s="2195"/>
      <c r="Q39" s="2195"/>
      <c r="R39" s="2195"/>
      <c r="S39" s="2195"/>
      <c r="T39" s="2195"/>
      <c r="U39" s="2195"/>
      <c r="V39" s="2195"/>
      <c r="W39" s="2195"/>
      <c r="X39" s="2195"/>
      <c r="Y39" s="2195"/>
      <c r="Z39" s="2195"/>
    </row>
    <row r="40" spans="1:26" ht="21" customHeight="1">
      <c r="B40" s="2195"/>
      <c r="C40" s="2195"/>
      <c r="D40" s="2195"/>
      <c r="E40" s="2195"/>
      <c r="F40" s="2195"/>
      <c r="G40" s="2195"/>
      <c r="H40" s="2195"/>
      <c r="I40" s="2195"/>
      <c r="J40" s="2195"/>
      <c r="K40" s="2195"/>
      <c r="L40" s="2195"/>
      <c r="M40" s="2195"/>
      <c r="N40" s="2195"/>
      <c r="O40" s="2195"/>
      <c r="P40" s="2195"/>
      <c r="Q40" s="2195"/>
      <c r="R40" s="2195"/>
      <c r="S40" s="2195"/>
      <c r="T40" s="2195"/>
      <c r="U40" s="2195"/>
      <c r="V40" s="2195"/>
      <c r="W40" s="2195"/>
      <c r="X40" s="2195"/>
      <c r="Y40" s="2195"/>
      <c r="Z40" s="2195"/>
    </row>
    <row r="41" spans="1:26" ht="21" customHeight="1">
      <c r="B41" s="2195"/>
      <c r="C41" s="2195"/>
      <c r="D41" s="2195"/>
      <c r="E41" s="2195"/>
      <c r="F41" s="2195"/>
      <c r="G41" s="2195"/>
      <c r="H41" s="2195"/>
      <c r="I41" s="2195"/>
      <c r="J41" s="2195"/>
      <c r="K41" s="2195"/>
      <c r="L41" s="2195"/>
      <c r="M41" s="2195"/>
      <c r="N41" s="2195"/>
      <c r="O41" s="2195"/>
      <c r="P41" s="2195"/>
      <c r="Q41" s="2195"/>
      <c r="R41" s="2195"/>
      <c r="S41" s="2195"/>
      <c r="T41" s="2195"/>
      <c r="U41" s="2195"/>
      <c r="V41" s="2195"/>
      <c r="W41" s="2195"/>
      <c r="X41" s="2195"/>
      <c r="Y41" s="2195"/>
      <c r="Z41" s="2195"/>
    </row>
    <row r="42" spans="1:26" ht="16.5" customHeight="1">
      <c r="B42" s="2195"/>
      <c r="C42" s="2195"/>
      <c r="D42" s="2195"/>
      <c r="E42" s="2195"/>
      <c r="F42" s="2195"/>
      <c r="G42" s="2195"/>
      <c r="H42" s="2195"/>
      <c r="I42" s="2195"/>
      <c r="J42" s="2195"/>
      <c r="K42" s="2195"/>
      <c r="L42" s="2195"/>
      <c r="M42" s="2195"/>
      <c r="N42" s="2195"/>
      <c r="O42" s="2195"/>
      <c r="P42" s="2195"/>
      <c r="Q42" s="2195"/>
      <c r="R42" s="2195"/>
      <c r="S42" s="2195"/>
      <c r="T42" s="2195"/>
      <c r="U42" s="2195"/>
      <c r="V42" s="2195"/>
      <c r="W42" s="2195"/>
      <c r="X42" s="2195"/>
      <c r="Y42" s="2195"/>
      <c r="Z42" s="2195"/>
    </row>
    <row r="43" spans="1:26" ht="21" customHeight="1"/>
    <row r="44" spans="1:26" ht="21" customHeight="1"/>
    <row r="45" spans="1:26" ht="21" customHeight="1"/>
    <row r="46" spans="1:26" ht="21" customHeight="1"/>
    <row r="47" spans="1:26" ht="21" customHeight="1"/>
    <row r="48" spans="1:2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72">
    <mergeCell ref="B2:Z2"/>
    <mergeCell ref="B3:Z3"/>
    <mergeCell ref="B4:Z4"/>
    <mergeCell ref="B5:Z5"/>
    <mergeCell ref="B6:N6"/>
    <mergeCell ref="O6:Z6"/>
    <mergeCell ref="B7:N7"/>
    <mergeCell ref="O7:Z7"/>
    <mergeCell ref="B8:N8"/>
    <mergeCell ref="O8:Z8"/>
    <mergeCell ref="B12:F12"/>
    <mergeCell ref="G12:N12"/>
    <mergeCell ref="O12:T12"/>
    <mergeCell ref="U12:Z12"/>
    <mergeCell ref="B13:F13"/>
    <mergeCell ref="G13:N13"/>
    <mergeCell ref="O13:T13"/>
    <mergeCell ref="U13:Z13"/>
    <mergeCell ref="B14:F14"/>
    <mergeCell ref="G14:N14"/>
    <mergeCell ref="O14:T14"/>
    <mergeCell ref="U14:Z14"/>
    <mergeCell ref="B15:F15"/>
    <mergeCell ref="G15:N15"/>
    <mergeCell ref="O15:T15"/>
    <mergeCell ref="U15:Z15"/>
    <mergeCell ref="B16:F16"/>
    <mergeCell ref="G16:N16"/>
    <mergeCell ref="O16:T16"/>
    <mergeCell ref="U16:Z16"/>
    <mergeCell ref="B17:F17"/>
    <mergeCell ref="G17:N17"/>
    <mergeCell ref="O17:T17"/>
    <mergeCell ref="U17:Z17"/>
    <mergeCell ref="B18:F18"/>
    <mergeCell ref="G18:N18"/>
    <mergeCell ref="O18:T18"/>
    <mergeCell ref="U18:Z18"/>
    <mergeCell ref="B19:F19"/>
    <mergeCell ref="G19:N19"/>
    <mergeCell ref="O19:T19"/>
    <mergeCell ref="U19:Z19"/>
    <mergeCell ref="B20:F20"/>
    <mergeCell ref="G20:N20"/>
    <mergeCell ref="O20:T20"/>
    <mergeCell ref="U20:Z20"/>
    <mergeCell ref="B21:F21"/>
    <mergeCell ref="G21:N21"/>
    <mergeCell ref="O21:T21"/>
    <mergeCell ref="U21:Z21"/>
    <mergeCell ref="B22:F22"/>
    <mergeCell ref="G22:N22"/>
    <mergeCell ref="O22:T22"/>
    <mergeCell ref="U22:Z22"/>
    <mergeCell ref="B23:F23"/>
    <mergeCell ref="G23:N23"/>
    <mergeCell ref="O23:T23"/>
    <mergeCell ref="U23:Z23"/>
    <mergeCell ref="U26:Z26"/>
    <mergeCell ref="B27:L27"/>
    <mergeCell ref="M27:N27"/>
    <mergeCell ref="O27:S27"/>
    <mergeCell ref="U27:V27"/>
    <mergeCell ref="X27:Y27"/>
    <mergeCell ref="B29:Z29"/>
    <mergeCell ref="B30:Z30"/>
    <mergeCell ref="B9:F11"/>
    <mergeCell ref="G9:N11"/>
    <mergeCell ref="O9:T11"/>
    <mergeCell ref="U9:Z11"/>
    <mergeCell ref="B25:N26"/>
    <mergeCell ref="O25:T26"/>
  </mergeCells>
  <phoneticPr fontId="6"/>
  <dataValidations count="2">
    <dataValidation type="list" allowBlank="1" showDropDown="0" showInputMessage="1" showErrorMessage="1" sqref="B12:F23">
      <formula1>"サービス管理責任者,生活支援員"</formula1>
    </dataValidation>
    <dataValidation type="list" allowBlank="1" showDropDown="0" showInputMessage="1" showErrorMessage="1" sqref="U12:U23 O12:O23">
      <formula1>"有,無"</formula1>
    </dataValidation>
  </dataValidations>
  <pageMargins left="0.7" right="0.7" top="0.75" bottom="0.75" header="0.3" footer="0.3"/>
  <pageSetup paperSize="9" fitToWidth="1" fitToHeight="1" orientation="portrait" usePrinterDefaults="1"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dimension ref="A1:J18"/>
  <sheetViews>
    <sheetView view="pageBreakPreview" zoomScale="110" zoomScaleSheetLayoutView="110" workbookViewId="0"/>
  </sheetViews>
  <sheetFormatPr defaultRowHeight="18.75"/>
  <cols>
    <col min="1" max="1" width="1.375" style="1479" customWidth="1"/>
    <col min="2" max="2" width="24.25" style="1479" customWidth="1"/>
    <col min="3" max="3" width="6.75" style="1479" customWidth="1"/>
    <col min="4" max="5" width="21.25" style="1479" customWidth="1"/>
    <col min="6" max="6" width="3.125" style="1479" customWidth="1"/>
    <col min="7" max="16384" width="9" style="1479" customWidth="1"/>
  </cols>
  <sheetData>
    <row r="1" spans="1:8" ht="18" customHeight="1">
      <c r="A1" s="226"/>
      <c r="B1" s="239"/>
      <c r="C1" s="239"/>
      <c r="D1" s="239"/>
      <c r="E1" s="239"/>
      <c r="F1" s="239"/>
    </row>
    <row r="2" spans="1:8" ht="27.75" customHeight="1">
      <c r="A2" s="226"/>
      <c r="B2" s="239"/>
      <c r="C2" s="239"/>
      <c r="D2" s="239"/>
      <c r="E2" s="258" t="s">
        <v>495</v>
      </c>
      <c r="F2" s="258"/>
    </row>
    <row r="3" spans="1:8" ht="18.75" customHeight="1">
      <c r="A3" s="226"/>
      <c r="B3" s="239"/>
      <c r="C3" s="239"/>
      <c r="D3" s="239"/>
      <c r="E3" s="258"/>
      <c r="F3" s="258"/>
    </row>
    <row r="4" spans="1:8" ht="36" customHeight="1">
      <c r="A4" s="1463" t="s">
        <v>634</v>
      </c>
      <c r="B4" s="1463"/>
      <c r="C4" s="1463"/>
      <c r="D4" s="1463"/>
      <c r="E4" s="1463"/>
      <c r="F4" s="1463"/>
    </row>
    <row r="5" spans="1:8" ht="25.5" customHeight="1">
      <c r="A5" s="1463"/>
      <c r="B5" s="1463"/>
      <c r="C5" s="1463"/>
      <c r="D5" s="1463"/>
      <c r="E5" s="1463"/>
      <c r="F5" s="1463"/>
    </row>
    <row r="6" spans="1:8" ht="42" customHeight="1">
      <c r="A6" s="1463"/>
      <c r="B6" s="243" t="s">
        <v>794</v>
      </c>
      <c r="C6" s="294"/>
      <c r="D6" s="296"/>
      <c r="E6" s="296"/>
      <c r="F6" s="301"/>
    </row>
    <row r="7" spans="1:8" ht="42" customHeight="1">
      <c r="A7" s="1463"/>
      <c r="B7" s="254" t="s">
        <v>1109</v>
      </c>
      <c r="C7" s="294"/>
      <c r="D7" s="296"/>
      <c r="E7" s="296"/>
      <c r="F7" s="301"/>
    </row>
    <row r="8" spans="1:8" ht="42" customHeight="1">
      <c r="A8" s="239"/>
      <c r="B8" s="2219" t="s">
        <v>1394</v>
      </c>
      <c r="C8" s="282" t="s">
        <v>1314</v>
      </c>
      <c r="D8" s="282"/>
      <c r="E8" s="282"/>
      <c r="F8" s="285"/>
    </row>
    <row r="9" spans="1:8" ht="71.25" customHeight="1">
      <c r="A9" s="239"/>
      <c r="B9" s="2220" t="s">
        <v>250</v>
      </c>
      <c r="C9" s="282">
        <v>1</v>
      </c>
      <c r="D9" s="251" t="s">
        <v>1393</v>
      </c>
      <c r="E9" s="251"/>
      <c r="F9" s="268"/>
    </row>
    <row r="10" spans="1:8" ht="71.25" customHeight="1">
      <c r="A10" s="239"/>
      <c r="B10" s="2220" t="s">
        <v>1392</v>
      </c>
      <c r="C10" s="243">
        <v>1</v>
      </c>
      <c r="D10" s="251" t="s">
        <v>1270</v>
      </c>
      <c r="E10" s="251"/>
      <c r="F10" s="268"/>
    </row>
    <row r="11" spans="1:8" ht="71.25" customHeight="1">
      <c r="A11" s="239"/>
      <c r="B11" s="2221"/>
      <c r="C11" s="243">
        <v>2</v>
      </c>
      <c r="D11" s="251" t="s">
        <v>1391</v>
      </c>
      <c r="E11" s="251"/>
      <c r="F11" s="268"/>
    </row>
    <row r="12" spans="1:8" ht="71.25" customHeight="1">
      <c r="A12" s="239"/>
      <c r="B12" s="1151" t="s">
        <v>1388</v>
      </c>
      <c r="C12" s="243">
        <v>1</v>
      </c>
      <c r="D12" s="251" t="s">
        <v>1387</v>
      </c>
      <c r="E12" s="251"/>
      <c r="F12" s="268"/>
    </row>
    <row r="13" spans="1:8" ht="71.25" customHeight="1">
      <c r="A13" s="239"/>
      <c r="B13" s="1152"/>
      <c r="C13" s="284">
        <v>2</v>
      </c>
      <c r="D13" s="1159" t="s">
        <v>1386</v>
      </c>
      <c r="E13" s="1159"/>
      <c r="F13" s="1163"/>
    </row>
    <row r="14" spans="1:8" ht="7.5" customHeight="1">
      <c r="A14" s="239"/>
      <c r="B14" s="239"/>
      <c r="C14" s="239"/>
      <c r="D14" s="239"/>
      <c r="E14" s="239"/>
      <c r="F14" s="239"/>
    </row>
    <row r="15" spans="1:8">
      <c r="A15" s="239"/>
      <c r="B15" s="240" t="s">
        <v>1383</v>
      </c>
      <c r="C15" s="241"/>
      <c r="D15" s="241"/>
      <c r="E15" s="241"/>
      <c r="F15" s="241"/>
      <c r="H15" s="239"/>
    </row>
    <row r="16" spans="1:8" ht="18.75" customHeight="1">
      <c r="A16" s="239"/>
      <c r="B16" s="241"/>
      <c r="C16" s="241"/>
      <c r="D16" s="241"/>
      <c r="E16" s="241"/>
      <c r="F16" s="241"/>
      <c r="H16" s="239" t="s">
        <v>361</v>
      </c>
    </row>
    <row r="17" spans="2:10">
      <c r="B17" s="241"/>
      <c r="C17" s="241"/>
      <c r="D17" s="241"/>
      <c r="E17" s="241"/>
      <c r="F17" s="241"/>
      <c r="G17" s="240"/>
      <c r="H17" s="241"/>
      <c r="I17" s="241"/>
      <c r="J17" s="241"/>
    </row>
    <row r="18" spans="2:10">
      <c r="B18" s="241"/>
      <c r="C18" s="241"/>
      <c r="D18" s="241"/>
      <c r="E18" s="241"/>
      <c r="F18" s="241"/>
    </row>
  </sheetData>
  <mergeCells count="14">
    <mergeCell ref="E2:F2"/>
    <mergeCell ref="A4:F4"/>
    <mergeCell ref="C6:F6"/>
    <mergeCell ref="C7:F7"/>
    <mergeCell ref="C8:F8"/>
    <mergeCell ref="D9:F9"/>
    <mergeCell ref="D10:F10"/>
    <mergeCell ref="D11:F11"/>
    <mergeCell ref="D12:F12"/>
    <mergeCell ref="D13:F13"/>
    <mergeCell ref="G17:J17"/>
    <mergeCell ref="B10:B11"/>
    <mergeCell ref="B12:B13"/>
    <mergeCell ref="B15:F18"/>
  </mergeCells>
  <phoneticPr fontId="6"/>
  <pageMargins left="0.76" right="0.70866141732283472" top="0.74803149606299213" bottom="0.74803149606299213" header="0.31496062992125984" footer="0.31496062992125984"/>
  <pageSetup paperSize="9" fitToWidth="1" fitToHeight="1" orientation="portrait" usePrinterDefaults="1"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sheetPr>
    <pageSetUpPr fitToPage="1"/>
  </sheetPr>
  <dimension ref="A1:H14"/>
  <sheetViews>
    <sheetView view="pageBreakPreview" zoomScaleSheetLayoutView="100" workbookViewId="0">
      <selection sqref="A1:B1"/>
    </sheetView>
  </sheetViews>
  <sheetFormatPr defaultColWidth="9.5" defaultRowHeight="13.5"/>
  <cols>
    <col min="1" max="1" width="4.625" style="289" customWidth="1"/>
    <col min="2" max="2" width="17.125" style="289" customWidth="1"/>
    <col min="3" max="3" width="4.375" style="289" customWidth="1"/>
    <col min="4" max="4" width="15.625" style="289" customWidth="1"/>
    <col min="5" max="6" width="22.625" style="289" customWidth="1"/>
    <col min="7" max="7" width="3.875" style="289" customWidth="1"/>
    <col min="8" max="8" width="3.625" style="289" customWidth="1"/>
    <col min="9" max="16384" width="9.5" style="289"/>
  </cols>
  <sheetData>
    <row r="1" spans="1:8" ht="17.25">
      <c r="A1" s="226"/>
      <c r="B1" s="226"/>
      <c r="C1" s="239"/>
      <c r="D1" s="239"/>
      <c r="E1" s="239"/>
      <c r="F1" s="996" t="s">
        <v>1083</v>
      </c>
      <c r="G1" s="996"/>
      <c r="H1" s="996"/>
    </row>
    <row r="2" spans="1:8" ht="17.25">
      <c r="A2" s="239"/>
      <c r="B2" s="228" t="s">
        <v>1402</v>
      </c>
      <c r="C2" s="228"/>
      <c r="D2" s="228"/>
      <c r="E2" s="228"/>
      <c r="F2" s="228"/>
      <c r="G2" s="228"/>
    </row>
    <row r="3" spans="1:8" ht="9.9499999999999993" customHeight="1">
      <c r="A3" s="239"/>
      <c r="B3" s="228"/>
      <c r="C3" s="228"/>
      <c r="D3" s="228"/>
      <c r="E3" s="228"/>
      <c r="F3" s="228"/>
      <c r="G3" s="228"/>
    </row>
    <row r="4" spans="1:8" ht="17.25">
      <c r="A4" s="228"/>
      <c r="B4" s="961"/>
      <c r="C4" s="961"/>
      <c r="D4" s="961"/>
      <c r="E4" s="961"/>
      <c r="F4" s="961"/>
      <c r="G4" s="961"/>
      <c r="H4" s="1066"/>
    </row>
    <row r="5" spans="1:8" ht="17.25">
      <c r="A5" s="971" t="s">
        <v>178</v>
      </c>
      <c r="B5" s="971"/>
      <c r="C5" s="971"/>
      <c r="D5" s="971"/>
      <c r="E5" s="971"/>
      <c r="F5" s="971"/>
      <c r="G5" s="971"/>
      <c r="H5" s="1374"/>
    </row>
    <row r="6" spans="1:8" ht="19.350000000000001" customHeight="1">
      <c r="A6" s="1009" t="s">
        <v>975</v>
      </c>
      <c r="B6" s="1009"/>
      <c r="C6" s="971" t="s">
        <v>232</v>
      </c>
      <c r="D6" s="971"/>
      <c r="E6" s="971"/>
      <c r="F6" s="971"/>
      <c r="G6" s="971"/>
      <c r="H6" s="1374"/>
    </row>
    <row r="7" spans="1:8" ht="30" customHeight="1">
      <c r="A7" s="1009" t="s">
        <v>1401</v>
      </c>
      <c r="B7" s="1009"/>
      <c r="C7" s="2225" t="s">
        <v>565</v>
      </c>
      <c r="D7" s="2225"/>
      <c r="E7" s="2225"/>
      <c r="F7" s="2225"/>
      <c r="G7" s="2225"/>
    </row>
    <row r="8" spans="1:8" ht="14.25">
      <c r="A8" s="239"/>
      <c r="B8" s="961"/>
      <c r="C8" s="966"/>
      <c r="D8" s="966"/>
      <c r="E8" s="966"/>
      <c r="F8" s="966"/>
      <c r="G8" s="966"/>
    </row>
    <row r="9" spans="1:8" ht="110.1" customHeight="1">
      <c r="A9" s="2222" t="s">
        <v>1399</v>
      </c>
      <c r="B9" s="2223" t="s">
        <v>714</v>
      </c>
      <c r="C9" s="2223"/>
      <c r="D9" s="2223"/>
      <c r="E9" s="971" t="s">
        <v>721</v>
      </c>
      <c r="F9" s="971"/>
      <c r="G9" s="971"/>
    </row>
    <row r="10" spans="1:8" ht="65.099999999999994" customHeight="1">
      <c r="A10" s="2222" t="s">
        <v>1151</v>
      </c>
      <c r="B10" s="2223" t="s">
        <v>1398</v>
      </c>
      <c r="C10" s="2223"/>
      <c r="D10" s="2223"/>
      <c r="E10" s="971" t="s">
        <v>721</v>
      </c>
      <c r="F10" s="971"/>
      <c r="G10" s="971"/>
    </row>
    <row r="11" spans="1:8" ht="65.099999999999994" customHeight="1">
      <c r="A11" s="2222" t="s">
        <v>535</v>
      </c>
      <c r="B11" s="2223" t="s">
        <v>1397</v>
      </c>
      <c r="C11" s="2223"/>
      <c r="D11" s="2223"/>
      <c r="E11" s="971" t="s">
        <v>721</v>
      </c>
      <c r="F11" s="971"/>
      <c r="G11" s="971"/>
    </row>
    <row r="12" spans="1:8" ht="65.099999999999994" customHeight="1">
      <c r="A12" s="2222" t="s">
        <v>1396</v>
      </c>
      <c r="B12" s="2223" t="s">
        <v>1395</v>
      </c>
      <c r="C12" s="2223"/>
      <c r="D12" s="2223"/>
      <c r="E12" s="971" t="s">
        <v>721</v>
      </c>
      <c r="F12" s="971"/>
      <c r="G12" s="971"/>
    </row>
    <row r="13" spans="1:8" ht="14.25">
      <c r="A13" s="239"/>
      <c r="B13" s="966"/>
      <c r="C13" s="966"/>
      <c r="D13" s="966"/>
      <c r="E13" s="966"/>
      <c r="F13" s="966"/>
      <c r="G13" s="966"/>
    </row>
    <row r="14" spans="1:8" ht="14.25">
      <c r="B14" s="2224"/>
      <c r="C14" s="2224"/>
      <c r="D14" s="2224"/>
      <c r="E14" s="2224"/>
      <c r="F14" s="2224"/>
      <c r="G14" s="2224"/>
    </row>
  </sheetData>
  <mergeCells count="18">
    <mergeCell ref="A1:B1"/>
    <mergeCell ref="F1:H1"/>
    <mergeCell ref="B2:G2"/>
    <mergeCell ref="A5:B5"/>
    <mergeCell ref="C5:G5"/>
    <mergeCell ref="A6:B6"/>
    <mergeCell ref="C6:G6"/>
    <mergeCell ref="A7:B7"/>
    <mergeCell ref="C7:G7"/>
    <mergeCell ref="B9:D9"/>
    <mergeCell ref="E9:G9"/>
    <mergeCell ref="B10:D10"/>
    <mergeCell ref="E10:G10"/>
    <mergeCell ref="B11:D11"/>
    <mergeCell ref="E11:G11"/>
    <mergeCell ref="B12:D12"/>
    <mergeCell ref="E12:G12"/>
    <mergeCell ref="B14:G14"/>
  </mergeCells>
  <phoneticPr fontId="6"/>
  <pageMargins left="0.7" right="0.7" top="0.75" bottom="0.75" header="0.51180555555555496" footer="0.51180555555555496"/>
  <pageSetup paperSize="9" scale="85" fitToWidth="1" fitToHeight="1" orientation="portrait" usePrinterDefaults="1"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dimension ref="A1:IV13"/>
  <sheetViews>
    <sheetView view="pageBreakPreview" zoomScaleSheetLayoutView="100" workbookViewId="0"/>
  </sheetViews>
  <sheetFormatPr defaultRowHeight="18.75"/>
  <cols>
    <col min="1" max="1" width="21.375" style="1167" customWidth="1"/>
    <col min="2" max="2" width="13.375" style="1167" customWidth="1"/>
    <col min="3" max="3" width="12.375" style="1167" customWidth="1"/>
    <col min="4" max="4" width="13" style="1167" customWidth="1"/>
    <col min="5" max="5" width="13.625" style="1167" customWidth="1"/>
    <col min="6" max="6" width="9" style="1167" customWidth="1"/>
    <col min="7" max="7" width="5.125" style="1167" customWidth="1"/>
    <col min="8" max="16384" width="9" style="1167" customWidth="1"/>
  </cols>
  <sheetData>
    <row r="1" spans="1:256" ht="24.75" customHeight="1">
      <c r="A1" s="1168"/>
      <c r="B1" s="1168"/>
      <c r="C1" s="1168"/>
      <c r="D1" s="1168"/>
      <c r="E1" s="260" t="s">
        <v>31</v>
      </c>
      <c r="F1" s="2231"/>
      <c r="G1" s="2231"/>
    </row>
    <row r="2" spans="1:256" ht="30" customHeight="1">
      <c r="A2" s="1168"/>
      <c r="B2" s="1168"/>
      <c r="C2" s="1168"/>
      <c r="D2" s="1168"/>
      <c r="E2" s="260"/>
      <c r="F2" s="2231"/>
      <c r="G2" s="2231"/>
    </row>
    <row r="3" spans="1:256" ht="29.25" customHeight="1">
      <c r="A3" s="1463" t="s">
        <v>1084</v>
      </c>
      <c r="B3" s="2229"/>
      <c r="C3" s="2229"/>
      <c r="D3" s="2229"/>
      <c r="E3" s="2229"/>
      <c r="F3" s="2229"/>
      <c r="G3" s="2229"/>
    </row>
    <row r="4" spans="1:256">
      <c r="A4" s="1463"/>
      <c r="B4" s="1463"/>
      <c r="C4" s="1463"/>
      <c r="D4" s="1463"/>
      <c r="E4" s="1463"/>
      <c r="F4" s="1463"/>
      <c r="G4" s="259"/>
    </row>
    <row r="5" spans="1:256" ht="50.1" customHeight="1">
      <c r="A5" s="243" t="s">
        <v>106</v>
      </c>
      <c r="B5" s="243"/>
      <c r="C5" s="250"/>
      <c r="D5" s="250"/>
      <c r="E5" s="250"/>
      <c r="F5" s="250"/>
      <c r="G5" s="267"/>
    </row>
    <row r="6" spans="1:256" ht="49.15" customHeight="1">
      <c r="A6" s="271" t="s">
        <v>894</v>
      </c>
      <c r="B6" s="243" t="s">
        <v>1406</v>
      </c>
      <c r="C6" s="250"/>
      <c r="D6" s="250"/>
      <c r="E6" s="250"/>
      <c r="F6" s="250"/>
      <c r="G6" s="267"/>
      <c r="H6" s="289"/>
      <c r="I6" s="289"/>
      <c r="J6" s="289"/>
      <c r="K6" s="289"/>
      <c r="L6" s="289"/>
      <c r="M6" s="289"/>
      <c r="N6" s="289"/>
      <c r="O6" s="289"/>
      <c r="P6" s="289"/>
      <c r="Q6" s="289"/>
      <c r="R6" s="289"/>
      <c r="S6" s="289"/>
      <c r="T6" s="289"/>
      <c r="U6" s="289"/>
      <c r="V6" s="289"/>
      <c r="W6" s="289"/>
      <c r="X6" s="289"/>
      <c r="Y6" s="289"/>
      <c r="Z6" s="289"/>
      <c r="AA6" s="289"/>
      <c r="AB6" s="289"/>
      <c r="AC6" s="289"/>
      <c r="AD6" s="289"/>
      <c r="AE6" s="289"/>
      <c r="AF6" s="289"/>
      <c r="AG6" s="289"/>
      <c r="AH6" s="289"/>
      <c r="AI6" s="289"/>
      <c r="AJ6" s="289"/>
      <c r="AK6" s="289"/>
      <c r="AL6" s="289"/>
      <c r="AM6" s="289"/>
      <c r="AN6" s="289"/>
      <c r="AO6" s="289"/>
      <c r="AP6" s="289"/>
      <c r="AQ6" s="289"/>
      <c r="AR6" s="289"/>
      <c r="AS6" s="289"/>
      <c r="AT6" s="289"/>
      <c r="AU6" s="289"/>
      <c r="AV6" s="289"/>
      <c r="AW6" s="289"/>
      <c r="AX6" s="289"/>
      <c r="AY6" s="289"/>
      <c r="AZ6" s="289"/>
      <c r="BA6" s="289"/>
      <c r="BB6" s="289"/>
      <c r="BC6" s="289"/>
      <c r="BD6" s="289"/>
      <c r="BE6" s="289"/>
      <c r="BF6" s="289"/>
      <c r="BG6" s="289"/>
      <c r="BH6" s="289"/>
      <c r="BI6" s="289"/>
      <c r="BJ6" s="289"/>
      <c r="BK6" s="289"/>
      <c r="BL6" s="289"/>
      <c r="BM6" s="289"/>
      <c r="BN6" s="289"/>
      <c r="BO6" s="289"/>
      <c r="BP6" s="289"/>
      <c r="BQ6" s="289"/>
      <c r="BR6" s="289"/>
      <c r="BS6" s="289"/>
      <c r="BT6" s="289"/>
      <c r="BU6" s="289"/>
      <c r="BV6" s="289"/>
      <c r="BW6" s="289"/>
      <c r="BX6" s="289"/>
      <c r="BY6" s="289"/>
      <c r="BZ6" s="289"/>
      <c r="CA6" s="289"/>
      <c r="CB6" s="289"/>
      <c r="CC6" s="289"/>
      <c r="CD6" s="289"/>
      <c r="CE6" s="289"/>
      <c r="CF6" s="289"/>
      <c r="CG6" s="289"/>
      <c r="CH6" s="289"/>
      <c r="CI6" s="289"/>
      <c r="CJ6" s="289"/>
      <c r="CK6" s="289"/>
      <c r="CL6" s="289"/>
      <c r="CM6" s="289"/>
      <c r="CN6" s="289"/>
      <c r="CO6" s="289"/>
      <c r="CP6" s="289"/>
      <c r="CQ6" s="289"/>
      <c r="CR6" s="289"/>
      <c r="CS6" s="289"/>
      <c r="CT6" s="289"/>
      <c r="CU6" s="289"/>
      <c r="CV6" s="289"/>
      <c r="CW6" s="289"/>
      <c r="CX6" s="289"/>
      <c r="CY6" s="289"/>
      <c r="CZ6" s="289"/>
      <c r="DA6" s="289"/>
      <c r="DB6" s="289"/>
      <c r="DC6" s="289"/>
      <c r="DD6" s="289"/>
      <c r="DE6" s="289"/>
      <c r="DF6" s="289"/>
      <c r="DG6" s="289"/>
      <c r="DH6" s="289"/>
      <c r="DI6" s="289"/>
      <c r="DJ6" s="289"/>
      <c r="DK6" s="289"/>
      <c r="DL6" s="289"/>
      <c r="DM6" s="289"/>
      <c r="DN6" s="289"/>
      <c r="DO6" s="289"/>
      <c r="DP6" s="289"/>
      <c r="DQ6" s="289"/>
      <c r="DR6" s="289"/>
      <c r="DS6" s="289"/>
      <c r="DT6" s="289"/>
      <c r="DU6" s="289"/>
      <c r="DV6" s="289"/>
      <c r="DW6" s="289"/>
      <c r="DX6" s="289"/>
      <c r="DY6" s="289"/>
      <c r="DZ6" s="289"/>
      <c r="EA6" s="289"/>
      <c r="EB6" s="289"/>
      <c r="EC6" s="289"/>
      <c r="ED6" s="289"/>
      <c r="EE6" s="289"/>
      <c r="EF6" s="289"/>
      <c r="EG6" s="289"/>
      <c r="EH6" s="289"/>
      <c r="EI6" s="289"/>
      <c r="EJ6" s="289"/>
      <c r="EK6" s="289"/>
      <c r="EL6" s="289"/>
      <c r="EM6" s="289"/>
      <c r="EN6" s="289"/>
      <c r="EO6" s="289"/>
      <c r="EP6" s="289"/>
      <c r="EQ6" s="289"/>
      <c r="ER6" s="289"/>
      <c r="ES6" s="289"/>
      <c r="ET6" s="289"/>
      <c r="EU6" s="289"/>
      <c r="EV6" s="289"/>
      <c r="EW6" s="289"/>
      <c r="EX6" s="289"/>
      <c r="EY6" s="289"/>
      <c r="EZ6" s="289"/>
      <c r="FA6" s="289"/>
      <c r="FB6" s="289"/>
      <c r="FC6" s="289"/>
      <c r="FD6" s="289"/>
      <c r="FE6" s="289"/>
      <c r="FF6" s="289"/>
      <c r="FG6" s="289"/>
      <c r="FH6" s="289"/>
      <c r="FI6" s="289"/>
      <c r="FJ6" s="289"/>
      <c r="FK6" s="289"/>
      <c r="FL6" s="289"/>
      <c r="FM6" s="289"/>
      <c r="FN6" s="289"/>
      <c r="FO6" s="289"/>
      <c r="FP6" s="289"/>
      <c r="FQ6" s="289"/>
      <c r="FR6" s="289"/>
      <c r="FS6" s="289"/>
      <c r="FT6" s="289"/>
      <c r="FU6" s="289"/>
      <c r="FV6" s="289"/>
      <c r="FW6" s="289"/>
      <c r="FX6" s="289"/>
      <c r="FY6" s="289"/>
      <c r="FZ6" s="289"/>
      <c r="GA6" s="289"/>
      <c r="GB6" s="289"/>
      <c r="GC6" s="289"/>
      <c r="GD6" s="289"/>
      <c r="GE6" s="289"/>
      <c r="GF6" s="289"/>
      <c r="GG6" s="289"/>
      <c r="GH6" s="289"/>
      <c r="GI6" s="289"/>
      <c r="GJ6" s="289"/>
      <c r="GK6" s="289"/>
      <c r="GL6" s="289"/>
      <c r="GM6" s="289"/>
      <c r="GN6" s="289"/>
      <c r="GO6" s="289"/>
      <c r="GP6" s="289"/>
      <c r="GQ6" s="289"/>
      <c r="GR6" s="289"/>
      <c r="GS6" s="289"/>
      <c r="GT6" s="289"/>
      <c r="GU6" s="289"/>
      <c r="GV6" s="289"/>
      <c r="GW6" s="289"/>
      <c r="GX6" s="289"/>
      <c r="GY6" s="289"/>
      <c r="GZ6" s="289"/>
      <c r="HA6" s="289"/>
      <c r="HB6" s="289"/>
      <c r="HC6" s="289"/>
      <c r="HD6" s="289"/>
      <c r="HE6" s="289"/>
      <c r="HF6" s="289"/>
      <c r="HG6" s="289"/>
      <c r="HH6" s="289"/>
      <c r="HI6" s="289"/>
      <c r="HJ6" s="289"/>
      <c r="HK6" s="289"/>
      <c r="HL6" s="289"/>
      <c r="HM6" s="289"/>
      <c r="HN6" s="289"/>
      <c r="HO6" s="289"/>
      <c r="HP6" s="289"/>
      <c r="HQ6" s="289"/>
      <c r="HR6" s="289"/>
      <c r="HS6" s="289"/>
      <c r="HT6" s="289"/>
      <c r="HU6" s="289"/>
      <c r="HV6" s="289"/>
      <c r="HW6" s="289"/>
      <c r="HX6" s="289"/>
      <c r="HY6" s="289"/>
      <c r="HZ6" s="289"/>
      <c r="IA6" s="289"/>
      <c r="IB6" s="289"/>
      <c r="IC6" s="289"/>
      <c r="ID6" s="289"/>
      <c r="IE6" s="289"/>
      <c r="IF6" s="289"/>
      <c r="IG6" s="289"/>
      <c r="IH6" s="289"/>
      <c r="II6" s="289"/>
      <c r="IJ6" s="289"/>
      <c r="IK6" s="289"/>
      <c r="IL6" s="289"/>
      <c r="IM6" s="289"/>
      <c r="IN6" s="289"/>
      <c r="IO6" s="289"/>
      <c r="IP6" s="289"/>
      <c r="IQ6" s="289"/>
      <c r="IR6" s="289"/>
      <c r="IS6" s="289"/>
      <c r="IT6" s="289"/>
      <c r="IU6" s="289"/>
      <c r="IV6" s="289"/>
    </row>
    <row r="7" spans="1:256" ht="30" customHeight="1">
      <c r="A7" s="1469"/>
      <c r="B7" s="1379"/>
      <c r="C7" s="1379"/>
      <c r="D7" s="1379"/>
      <c r="E7" s="1379"/>
      <c r="F7" s="1379"/>
      <c r="G7" s="1379"/>
      <c r="H7" s="2232"/>
    </row>
    <row r="8" spans="1:256" ht="80.099999999999994" customHeight="1">
      <c r="A8" s="2226" t="s">
        <v>1404</v>
      </c>
      <c r="B8" s="1175" t="s">
        <v>1403</v>
      </c>
      <c r="C8" s="1380"/>
      <c r="D8" s="1380"/>
      <c r="E8" s="1382"/>
      <c r="F8" s="1468" t="s">
        <v>717</v>
      </c>
      <c r="G8" s="1381"/>
    </row>
    <row r="9" spans="1:256" ht="30" customHeight="1">
      <c r="A9" s="1168"/>
      <c r="B9" s="1168"/>
      <c r="C9" s="1168"/>
      <c r="D9" s="1168"/>
      <c r="E9" s="1168"/>
      <c r="F9" s="1168"/>
      <c r="G9" s="1168"/>
    </row>
    <row r="10" spans="1:256" ht="33.75" customHeight="1">
      <c r="A10" s="2227" t="s">
        <v>95</v>
      </c>
      <c r="B10" s="2230"/>
      <c r="C10" s="2230"/>
      <c r="D10" s="2230"/>
      <c r="E10" s="2230"/>
      <c r="F10" s="2230"/>
      <c r="G10" s="2230"/>
    </row>
    <row r="11" spans="1:256">
      <c r="A11" s="2228"/>
      <c r="B11" s="2228"/>
      <c r="C11" s="2228"/>
      <c r="D11" s="2228"/>
      <c r="E11" s="2228"/>
      <c r="F11" s="2228"/>
      <c r="G11" s="2228"/>
    </row>
    <row r="12" spans="1:256">
      <c r="A12" s="2228"/>
      <c r="B12" s="2228"/>
      <c r="C12" s="2228"/>
      <c r="D12" s="2228"/>
      <c r="E12" s="2228"/>
      <c r="F12" s="2228"/>
      <c r="G12" s="2228"/>
    </row>
    <row r="13" spans="1:256">
      <c r="A13" s="2228"/>
      <c r="B13" s="2228"/>
      <c r="C13" s="2228"/>
      <c r="D13" s="2228"/>
      <c r="E13" s="2228"/>
      <c r="F13" s="2228"/>
      <c r="G13" s="2228"/>
    </row>
  </sheetData>
  <mergeCells count="7">
    <mergeCell ref="E1:G1"/>
    <mergeCell ref="A3:G3"/>
    <mergeCell ref="B5:G5"/>
    <mergeCell ref="B6:G6"/>
    <mergeCell ref="B8:E8"/>
    <mergeCell ref="F8:G8"/>
    <mergeCell ref="A10:G10"/>
  </mergeCells>
  <phoneticPr fontId="6"/>
  <pageMargins left="0.7" right="0.7" top="0.75" bottom="0.75" header="0.3" footer="0.3"/>
  <pageSetup paperSize="9" fitToWidth="1" fitToHeight="1" orientation="portrait" usePrinterDefaults="1"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B1:I38"/>
  <sheetViews>
    <sheetView view="pageBreakPreview" zoomScaleSheetLayoutView="100" workbookViewId="0">
      <selection activeCell="B31" sqref="B31:I31"/>
    </sheetView>
  </sheetViews>
  <sheetFormatPr defaultRowHeight="13.5"/>
  <cols>
    <col min="1" max="1" width="1.5" style="225" customWidth="1"/>
    <col min="2" max="2" width="28.625" style="225" customWidth="1"/>
    <col min="3" max="4" width="3.125" style="225" customWidth="1"/>
    <col min="5" max="5" width="23.625" style="225" customWidth="1"/>
    <col min="6" max="6" width="10.375" style="225" customWidth="1"/>
    <col min="7" max="7" width="7.5" style="225" customWidth="1"/>
    <col min="8" max="8" width="23.875" style="225" customWidth="1"/>
    <col min="9" max="9" width="13.75" style="225" customWidth="1"/>
    <col min="10" max="10" width="1.125" style="225" customWidth="1"/>
    <col min="11" max="257" width="9" style="225" customWidth="1"/>
    <col min="258" max="258" width="28.625" style="225" customWidth="1"/>
    <col min="259" max="260" width="3.125" style="225" customWidth="1"/>
    <col min="261" max="261" width="23.625" style="225" customWidth="1"/>
    <col min="262" max="262" width="10.375" style="225" customWidth="1"/>
    <col min="263" max="263" width="7.5" style="225" customWidth="1"/>
    <col min="264" max="264" width="23.875" style="225" customWidth="1"/>
    <col min="265" max="265" width="13.75" style="225" customWidth="1"/>
    <col min="266" max="513" width="9" style="225" customWidth="1"/>
    <col min="514" max="514" width="28.625" style="225" customWidth="1"/>
    <col min="515" max="516" width="3.125" style="225" customWidth="1"/>
    <col min="517" max="517" width="23.625" style="225" customWidth="1"/>
    <col min="518" max="518" width="10.375" style="225" customWidth="1"/>
    <col min="519" max="519" width="7.5" style="225" customWidth="1"/>
    <col min="520" max="520" width="23.875" style="225" customWidth="1"/>
    <col min="521" max="521" width="13.75" style="225" customWidth="1"/>
    <col min="522" max="769" width="9" style="225" customWidth="1"/>
    <col min="770" max="770" width="28.625" style="225" customWidth="1"/>
    <col min="771" max="772" width="3.125" style="225" customWidth="1"/>
    <col min="773" max="773" width="23.625" style="225" customWidth="1"/>
    <col min="774" max="774" width="10.375" style="225" customWidth="1"/>
    <col min="775" max="775" width="7.5" style="225" customWidth="1"/>
    <col min="776" max="776" width="23.875" style="225" customWidth="1"/>
    <col min="777" max="777" width="13.75" style="225" customWidth="1"/>
    <col min="778" max="1025" width="9" style="225" customWidth="1"/>
    <col min="1026" max="1026" width="28.625" style="225" customWidth="1"/>
    <col min="1027" max="1028" width="3.125" style="225" customWidth="1"/>
    <col min="1029" max="1029" width="23.625" style="225" customWidth="1"/>
    <col min="1030" max="1030" width="10.375" style="225" customWidth="1"/>
    <col min="1031" max="1031" width="7.5" style="225" customWidth="1"/>
    <col min="1032" max="1032" width="23.875" style="225" customWidth="1"/>
    <col min="1033" max="1033" width="13.75" style="225" customWidth="1"/>
    <col min="1034" max="1281" width="9" style="225" customWidth="1"/>
    <col min="1282" max="1282" width="28.625" style="225" customWidth="1"/>
    <col min="1283" max="1284" width="3.125" style="225" customWidth="1"/>
    <col min="1285" max="1285" width="23.625" style="225" customWidth="1"/>
    <col min="1286" max="1286" width="10.375" style="225" customWidth="1"/>
    <col min="1287" max="1287" width="7.5" style="225" customWidth="1"/>
    <col min="1288" max="1288" width="23.875" style="225" customWidth="1"/>
    <col min="1289" max="1289" width="13.75" style="225" customWidth="1"/>
    <col min="1290" max="1537" width="9" style="225" customWidth="1"/>
    <col min="1538" max="1538" width="28.625" style="225" customWidth="1"/>
    <col min="1539" max="1540" width="3.125" style="225" customWidth="1"/>
    <col min="1541" max="1541" width="23.625" style="225" customWidth="1"/>
    <col min="1542" max="1542" width="10.375" style="225" customWidth="1"/>
    <col min="1543" max="1543" width="7.5" style="225" customWidth="1"/>
    <col min="1544" max="1544" width="23.875" style="225" customWidth="1"/>
    <col min="1545" max="1545" width="13.75" style="225" customWidth="1"/>
    <col min="1546" max="1793" width="9" style="225" customWidth="1"/>
    <col min="1794" max="1794" width="28.625" style="225" customWidth="1"/>
    <col min="1795" max="1796" width="3.125" style="225" customWidth="1"/>
    <col min="1797" max="1797" width="23.625" style="225" customWidth="1"/>
    <col min="1798" max="1798" width="10.375" style="225" customWidth="1"/>
    <col min="1799" max="1799" width="7.5" style="225" customWidth="1"/>
    <col min="1800" max="1800" width="23.875" style="225" customWidth="1"/>
    <col min="1801" max="1801" width="13.75" style="225" customWidth="1"/>
    <col min="1802" max="2049" width="9" style="225" customWidth="1"/>
    <col min="2050" max="2050" width="28.625" style="225" customWidth="1"/>
    <col min="2051" max="2052" width="3.125" style="225" customWidth="1"/>
    <col min="2053" max="2053" width="23.625" style="225" customWidth="1"/>
    <col min="2054" max="2054" width="10.375" style="225" customWidth="1"/>
    <col min="2055" max="2055" width="7.5" style="225" customWidth="1"/>
    <col min="2056" max="2056" width="23.875" style="225" customWidth="1"/>
    <col min="2057" max="2057" width="13.75" style="225" customWidth="1"/>
    <col min="2058" max="2305" width="9" style="225" customWidth="1"/>
    <col min="2306" max="2306" width="28.625" style="225" customWidth="1"/>
    <col min="2307" max="2308" width="3.125" style="225" customWidth="1"/>
    <col min="2309" max="2309" width="23.625" style="225" customWidth="1"/>
    <col min="2310" max="2310" width="10.375" style="225" customWidth="1"/>
    <col min="2311" max="2311" width="7.5" style="225" customWidth="1"/>
    <col min="2312" max="2312" width="23.875" style="225" customWidth="1"/>
    <col min="2313" max="2313" width="13.75" style="225" customWidth="1"/>
    <col min="2314" max="2561" width="9" style="225" customWidth="1"/>
    <col min="2562" max="2562" width="28.625" style="225" customWidth="1"/>
    <col min="2563" max="2564" width="3.125" style="225" customWidth="1"/>
    <col min="2565" max="2565" width="23.625" style="225" customWidth="1"/>
    <col min="2566" max="2566" width="10.375" style="225" customWidth="1"/>
    <col min="2567" max="2567" width="7.5" style="225" customWidth="1"/>
    <col min="2568" max="2568" width="23.875" style="225" customWidth="1"/>
    <col min="2569" max="2569" width="13.75" style="225" customWidth="1"/>
    <col min="2570" max="2817" width="9" style="225" customWidth="1"/>
    <col min="2818" max="2818" width="28.625" style="225" customWidth="1"/>
    <col min="2819" max="2820" width="3.125" style="225" customWidth="1"/>
    <col min="2821" max="2821" width="23.625" style="225" customWidth="1"/>
    <col min="2822" max="2822" width="10.375" style="225" customWidth="1"/>
    <col min="2823" max="2823" width="7.5" style="225" customWidth="1"/>
    <col min="2824" max="2824" width="23.875" style="225" customWidth="1"/>
    <col min="2825" max="2825" width="13.75" style="225" customWidth="1"/>
    <col min="2826" max="3073" width="9" style="225" customWidth="1"/>
    <col min="3074" max="3074" width="28.625" style="225" customWidth="1"/>
    <col min="3075" max="3076" width="3.125" style="225" customWidth="1"/>
    <col min="3077" max="3077" width="23.625" style="225" customWidth="1"/>
    <col min="3078" max="3078" width="10.375" style="225" customWidth="1"/>
    <col min="3079" max="3079" width="7.5" style="225" customWidth="1"/>
    <col min="3080" max="3080" width="23.875" style="225" customWidth="1"/>
    <col min="3081" max="3081" width="13.75" style="225" customWidth="1"/>
    <col min="3082" max="3329" width="9" style="225" customWidth="1"/>
    <col min="3330" max="3330" width="28.625" style="225" customWidth="1"/>
    <col min="3331" max="3332" width="3.125" style="225" customWidth="1"/>
    <col min="3333" max="3333" width="23.625" style="225" customWidth="1"/>
    <col min="3334" max="3334" width="10.375" style="225" customWidth="1"/>
    <col min="3335" max="3335" width="7.5" style="225" customWidth="1"/>
    <col min="3336" max="3336" width="23.875" style="225" customWidth="1"/>
    <col min="3337" max="3337" width="13.75" style="225" customWidth="1"/>
    <col min="3338" max="3585" width="9" style="225" customWidth="1"/>
    <col min="3586" max="3586" width="28.625" style="225" customWidth="1"/>
    <col min="3587" max="3588" width="3.125" style="225" customWidth="1"/>
    <col min="3589" max="3589" width="23.625" style="225" customWidth="1"/>
    <col min="3590" max="3590" width="10.375" style="225" customWidth="1"/>
    <col min="3591" max="3591" width="7.5" style="225" customWidth="1"/>
    <col min="3592" max="3592" width="23.875" style="225" customWidth="1"/>
    <col min="3593" max="3593" width="13.75" style="225" customWidth="1"/>
    <col min="3594" max="3841" width="9" style="225" customWidth="1"/>
    <col min="3842" max="3842" width="28.625" style="225" customWidth="1"/>
    <col min="3843" max="3844" width="3.125" style="225" customWidth="1"/>
    <col min="3845" max="3845" width="23.625" style="225" customWidth="1"/>
    <col min="3846" max="3846" width="10.375" style="225" customWidth="1"/>
    <col min="3847" max="3847" width="7.5" style="225" customWidth="1"/>
    <col min="3848" max="3848" width="23.875" style="225" customWidth="1"/>
    <col min="3849" max="3849" width="13.75" style="225" customWidth="1"/>
    <col min="3850" max="4097" width="9" style="225" customWidth="1"/>
    <col min="4098" max="4098" width="28.625" style="225" customWidth="1"/>
    <col min="4099" max="4100" width="3.125" style="225" customWidth="1"/>
    <col min="4101" max="4101" width="23.625" style="225" customWidth="1"/>
    <col min="4102" max="4102" width="10.375" style="225" customWidth="1"/>
    <col min="4103" max="4103" width="7.5" style="225" customWidth="1"/>
    <col min="4104" max="4104" width="23.875" style="225" customWidth="1"/>
    <col min="4105" max="4105" width="13.75" style="225" customWidth="1"/>
    <col min="4106" max="4353" width="9" style="225" customWidth="1"/>
    <col min="4354" max="4354" width="28.625" style="225" customWidth="1"/>
    <col min="4355" max="4356" width="3.125" style="225" customWidth="1"/>
    <col min="4357" max="4357" width="23.625" style="225" customWidth="1"/>
    <col min="4358" max="4358" width="10.375" style="225" customWidth="1"/>
    <col min="4359" max="4359" width="7.5" style="225" customWidth="1"/>
    <col min="4360" max="4360" width="23.875" style="225" customWidth="1"/>
    <col min="4361" max="4361" width="13.75" style="225" customWidth="1"/>
    <col min="4362" max="4609" width="9" style="225" customWidth="1"/>
    <col min="4610" max="4610" width="28.625" style="225" customWidth="1"/>
    <col min="4611" max="4612" width="3.125" style="225" customWidth="1"/>
    <col min="4613" max="4613" width="23.625" style="225" customWidth="1"/>
    <col min="4614" max="4614" width="10.375" style="225" customWidth="1"/>
    <col min="4615" max="4615" width="7.5" style="225" customWidth="1"/>
    <col min="4616" max="4616" width="23.875" style="225" customWidth="1"/>
    <col min="4617" max="4617" width="13.75" style="225" customWidth="1"/>
    <col min="4618" max="4865" width="9" style="225" customWidth="1"/>
    <col min="4866" max="4866" width="28.625" style="225" customWidth="1"/>
    <col min="4867" max="4868" width="3.125" style="225" customWidth="1"/>
    <col min="4869" max="4869" width="23.625" style="225" customWidth="1"/>
    <col min="4870" max="4870" width="10.375" style="225" customWidth="1"/>
    <col min="4871" max="4871" width="7.5" style="225" customWidth="1"/>
    <col min="4872" max="4872" width="23.875" style="225" customWidth="1"/>
    <col min="4873" max="4873" width="13.75" style="225" customWidth="1"/>
    <col min="4874" max="5121" width="9" style="225" customWidth="1"/>
    <col min="5122" max="5122" width="28.625" style="225" customWidth="1"/>
    <col min="5123" max="5124" width="3.125" style="225" customWidth="1"/>
    <col min="5125" max="5125" width="23.625" style="225" customWidth="1"/>
    <col min="5126" max="5126" width="10.375" style="225" customWidth="1"/>
    <col min="5127" max="5127" width="7.5" style="225" customWidth="1"/>
    <col min="5128" max="5128" width="23.875" style="225" customWidth="1"/>
    <col min="5129" max="5129" width="13.75" style="225" customWidth="1"/>
    <col min="5130" max="5377" width="9" style="225" customWidth="1"/>
    <col min="5378" max="5378" width="28.625" style="225" customWidth="1"/>
    <col min="5379" max="5380" width="3.125" style="225" customWidth="1"/>
    <col min="5381" max="5381" width="23.625" style="225" customWidth="1"/>
    <col min="5382" max="5382" width="10.375" style="225" customWidth="1"/>
    <col min="5383" max="5383" width="7.5" style="225" customWidth="1"/>
    <col min="5384" max="5384" width="23.875" style="225" customWidth="1"/>
    <col min="5385" max="5385" width="13.75" style="225" customWidth="1"/>
    <col min="5386" max="5633" width="9" style="225" customWidth="1"/>
    <col min="5634" max="5634" width="28.625" style="225" customWidth="1"/>
    <col min="5635" max="5636" width="3.125" style="225" customWidth="1"/>
    <col min="5637" max="5637" width="23.625" style="225" customWidth="1"/>
    <col min="5638" max="5638" width="10.375" style="225" customWidth="1"/>
    <col min="5639" max="5639" width="7.5" style="225" customWidth="1"/>
    <col min="5640" max="5640" width="23.875" style="225" customWidth="1"/>
    <col min="5641" max="5641" width="13.75" style="225" customWidth="1"/>
    <col min="5642" max="5889" width="9" style="225" customWidth="1"/>
    <col min="5890" max="5890" width="28.625" style="225" customWidth="1"/>
    <col min="5891" max="5892" width="3.125" style="225" customWidth="1"/>
    <col min="5893" max="5893" width="23.625" style="225" customWidth="1"/>
    <col min="5894" max="5894" width="10.375" style="225" customWidth="1"/>
    <col min="5895" max="5895" width="7.5" style="225" customWidth="1"/>
    <col min="5896" max="5896" width="23.875" style="225" customWidth="1"/>
    <col min="5897" max="5897" width="13.75" style="225" customWidth="1"/>
    <col min="5898" max="6145" width="9" style="225" customWidth="1"/>
    <col min="6146" max="6146" width="28.625" style="225" customWidth="1"/>
    <col min="6147" max="6148" width="3.125" style="225" customWidth="1"/>
    <col min="6149" max="6149" width="23.625" style="225" customWidth="1"/>
    <col min="6150" max="6150" width="10.375" style="225" customWidth="1"/>
    <col min="6151" max="6151" width="7.5" style="225" customWidth="1"/>
    <col min="6152" max="6152" width="23.875" style="225" customWidth="1"/>
    <col min="6153" max="6153" width="13.75" style="225" customWidth="1"/>
    <col min="6154" max="6401" width="9" style="225" customWidth="1"/>
    <col min="6402" max="6402" width="28.625" style="225" customWidth="1"/>
    <col min="6403" max="6404" width="3.125" style="225" customWidth="1"/>
    <col min="6405" max="6405" width="23.625" style="225" customWidth="1"/>
    <col min="6406" max="6406" width="10.375" style="225" customWidth="1"/>
    <col min="6407" max="6407" width="7.5" style="225" customWidth="1"/>
    <col min="6408" max="6408" width="23.875" style="225" customWidth="1"/>
    <col min="6409" max="6409" width="13.75" style="225" customWidth="1"/>
    <col min="6410" max="6657" width="9" style="225" customWidth="1"/>
    <col min="6658" max="6658" width="28.625" style="225" customWidth="1"/>
    <col min="6659" max="6660" width="3.125" style="225" customWidth="1"/>
    <col min="6661" max="6661" width="23.625" style="225" customWidth="1"/>
    <col min="6662" max="6662" width="10.375" style="225" customWidth="1"/>
    <col min="6663" max="6663" width="7.5" style="225" customWidth="1"/>
    <col min="6664" max="6664" width="23.875" style="225" customWidth="1"/>
    <col min="6665" max="6665" width="13.75" style="225" customWidth="1"/>
    <col min="6666" max="6913" width="9" style="225" customWidth="1"/>
    <col min="6914" max="6914" width="28.625" style="225" customWidth="1"/>
    <col min="6915" max="6916" width="3.125" style="225" customWidth="1"/>
    <col min="6917" max="6917" width="23.625" style="225" customWidth="1"/>
    <col min="6918" max="6918" width="10.375" style="225" customWidth="1"/>
    <col min="6919" max="6919" width="7.5" style="225" customWidth="1"/>
    <col min="6920" max="6920" width="23.875" style="225" customWidth="1"/>
    <col min="6921" max="6921" width="13.75" style="225" customWidth="1"/>
    <col min="6922" max="7169" width="9" style="225" customWidth="1"/>
    <col min="7170" max="7170" width="28.625" style="225" customWidth="1"/>
    <col min="7171" max="7172" width="3.125" style="225" customWidth="1"/>
    <col min="7173" max="7173" width="23.625" style="225" customWidth="1"/>
    <col min="7174" max="7174" width="10.375" style="225" customWidth="1"/>
    <col min="7175" max="7175" width="7.5" style="225" customWidth="1"/>
    <col min="7176" max="7176" width="23.875" style="225" customWidth="1"/>
    <col min="7177" max="7177" width="13.75" style="225" customWidth="1"/>
    <col min="7178" max="7425" width="9" style="225" customWidth="1"/>
    <col min="7426" max="7426" width="28.625" style="225" customWidth="1"/>
    <col min="7427" max="7428" width="3.125" style="225" customWidth="1"/>
    <col min="7429" max="7429" width="23.625" style="225" customWidth="1"/>
    <col min="7430" max="7430" width="10.375" style="225" customWidth="1"/>
    <col min="7431" max="7431" width="7.5" style="225" customWidth="1"/>
    <col min="7432" max="7432" width="23.875" style="225" customWidth="1"/>
    <col min="7433" max="7433" width="13.75" style="225" customWidth="1"/>
    <col min="7434" max="7681" width="9" style="225" customWidth="1"/>
    <col min="7682" max="7682" width="28.625" style="225" customWidth="1"/>
    <col min="7683" max="7684" width="3.125" style="225" customWidth="1"/>
    <col min="7685" max="7685" width="23.625" style="225" customWidth="1"/>
    <col min="7686" max="7686" width="10.375" style="225" customWidth="1"/>
    <col min="7687" max="7687" width="7.5" style="225" customWidth="1"/>
    <col min="7688" max="7688" width="23.875" style="225" customWidth="1"/>
    <col min="7689" max="7689" width="13.75" style="225" customWidth="1"/>
    <col min="7690" max="7937" width="9" style="225" customWidth="1"/>
    <col min="7938" max="7938" width="28.625" style="225" customWidth="1"/>
    <col min="7939" max="7940" width="3.125" style="225" customWidth="1"/>
    <col min="7941" max="7941" width="23.625" style="225" customWidth="1"/>
    <col min="7942" max="7942" width="10.375" style="225" customWidth="1"/>
    <col min="7943" max="7943" width="7.5" style="225" customWidth="1"/>
    <col min="7944" max="7944" width="23.875" style="225" customWidth="1"/>
    <col min="7945" max="7945" width="13.75" style="225" customWidth="1"/>
    <col min="7946" max="8193" width="9" style="225" customWidth="1"/>
    <col min="8194" max="8194" width="28.625" style="225" customWidth="1"/>
    <col min="8195" max="8196" width="3.125" style="225" customWidth="1"/>
    <col min="8197" max="8197" width="23.625" style="225" customWidth="1"/>
    <col min="8198" max="8198" width="10.375" style="225" customWidth="1"/>
    <col min="8199" max="8199" width="7.5" style="225" customWidth="1"/>
    <col min="8200" max="8200" width="23.875" style="225" customWidth="1"/>
    <col min="8201" max="8201" width="13.75" style="225" customWidth="1"/>
    <col min="8202" max="8449" width="9" style="225" customWidth="1"/>
    <col min="8450" max="8450" width="28.625" style="225" customWidth="1"/>
    <col min="8451" max="8452" width="3.125" style="225" customWidth="1"/>
    <col min="8453" max="8453" width="23.625" style="225" customWidth="1"/>
    <col min="8454" max="8454" width="10.375" style="225" customWidth="1"/>
    <col min="8455" max="8455" width="7.5" style="225" customWidth="1"/>
    <col min="8456" max="8456" width="23.875" style="225" customWidth="1"/>
    <col min="8457" max="8457" width="13.75" style="225" customWidth="1"/>
    <col min="8458" max="8705" width="9" style="225" customWidth="1"/>
    <col min="8706" max="8706" width="28.625" style="225" customWidth="1"/>
    <col min="8707" max="8708" width="3.125" style="225" customWidth="1"/>
    <col min="8709" max="8709" width="23.625" style="225" customWidth="1"/>
    <col min="8710" max="8710" width="10.375" style="225" customWidth="1"/>
    <col min="8711" max="8711" width="7.5" style="225" customWidth="1"/>
    <col min="8712" max="8712" width="23.875" style="225" customWidth="1"/>
    <col min="8713" max="8713" width="13.75" style="225" customWidth="1"/>
    <col min="8714" max="8961" width="9" style="225" customWidth="1"/>
    <col min="8962" max="8962" width="28.625" style="225" customWidth="1"/>
    <col min="8963" max="8964" width="3.125" style="225" customWidth="1"/>
    <col min="8965" max="8965" width="23.625" style="225" customWidth="1"/>
    <col min="8966" max="8966" width="10.375" style="225" customWidth="1"/>
    <col min="8967" max="8967" width="7.5" style="225" customWidth="1"/>
    <col min="8968" max="8968" width="23.875" style="225" customWidth="1"/>
    <col min="8969" max="8969" width="13.75" style="225" customWidth="1"/>
    <col min="8970" max="9217" width="9" style="225" customWidth="1"/>
    <col min="9218" max="9218" width="28.625" style="225" customWidth="1"/>
    <col min="9219" max="9220" width="3.125" style="225" customWidth="1"/>
    <col min="9221" max="9221" width="23.625" style="225" customWidth="1"/>
    <col min="9222" max="9222" width="10.375" style="225" customWidth="1"/>
    <col min="9223" max="9223" width="7.5" style="225" customWidth="1"/>
    <col min="9224" max="9224" width="23.875" style="225" customWidth="1"/>
    <col min="9225" max="9225" width="13.75" style="225" customWidth="1"/>
    <col min="9226" max="9473" width="9" style="225" customWidth="1"/>
    <col min="9474" max="9474" width="28.625" style="225" customWidth="1"/>
    <col min="9475" max="9476" width="3.125" style="225" customWidth="1"/>
    <col min="9477" max="9477" width="23.625" style="225" customWidth="1"/>
    <col min="9478" max="9478" width="10.375" style="225" customWidth="1"/>
    <col min="9479" max="9479" width="7.5" style="225" customWidth="1"/>
    <col min="9480" max="9480" width="23.875" style="225" customWidth="1"/>
    <col min="9481" max="9481" width="13.75" style="225" customWidth="1"/>
    <col min="9482" max="9729" width="9" style="225" customWidth="1"/>
    <col min="9730" max="9730" width="28.625" style="225" customWidth="1"/>
    <col min="9731" max="9732" width="3.125" style="225" customWidth="1"/>
    <col min="9733" max="9733" width="23.625" style="225" customWidth="1"/>
    <col min="9734" max="9734" width="10.375" style="225" customWidth="1"/>
    <col min="9735" max="9735" width="7.5" style="225" customWidth="1"/>
    <col min="9736" max="9736" width="23.875" style="225" customWidth="1"/>
    <col min="9737" max="9737" width="13.75" style="225" customWidth="1"/>
    <col min="9738" max="9985" width="9" style="225" customWidth="1"/>
    <col min="9986" max="9986" width="28.625" style="225" customWidth="1"/>
    <col min="9987" max="9988" width="3.125" style="225" customWidth="1"/>
    <col min="9989" max="9989" width="23.625" style="225" customWidth="1"/>
    <col min="9990" max="9990" width="10.375" style="225" customWidth="1"/>
    <col min="9991" max="9991" width="7.5" style="225" customWidth="1"/>
    <col min="9992" max="9992" width="23.875" style="225" customWidth="1"/>
    <col min="9993" max="9993" width="13.75" style="225" customWidth="1"/>
    <col min="9994" max="10241" width="9" style="225" customWidth="1"/>
    <col min="10242" max="10242" width="28.625" style="225" customWidth="1"/>
    <col min="10243" max="10244" width="3.125" style="225" customWidth="1"/>
    <col min="10245" max="10245" width="23.625" style="225" customWidth="1"/>
    <col min="10246" max="10246" width="10.375" style="225" customWidth="1"/>
    <col min="10247" max="10247" width="7.5" style="225" customWidth="1"/>
    <col min="10248" max="10248" width="23.875" style="225" customWidth="1"/>
    <col min="10249" max="10249" width="13.75" style="225" customWidth="1"/>
    <col min="10250" max="10497" width="9" style="225" customWidth="1"/>
    <col min="10498" max="10498" width="28.625" style="225" customWidth="1"/>
    <col min="10499" max="10500" width="3.125" style="225" customWidth="1"/>
    <col min="10501" max="10501" width="23.625" style="225" customWidth="1"/>
    <col min="10502" max="10502" width="10.375" style="225" customWidth="1"/>
    <col min="10503" max="10503" width="7.5" style="225" customWidth="1"/>
    <col min="10504" max="10504" width="23.875" style="225" customWidth="1"/>
    <col min="10505" max="10505" width="13.75" style="225" customWidth="1"/>
    <col min="10506" max="10753" width="9" style="225" customWidth="1"/>
    <col min="10754" max="10754" width="28.625" style="225" customWidth="1"/>
    <col min="10755" max="10756" width="3.125" style="225" customWidth="1"/>
    <col min="10757" max="10757" width="23.625" style="225" customWidth="1"/>
    <col min="10758" max="10758" width="10.375" style="225" customWidth="1"/>
    <col min="10759" max="10759" width="7.5" style="225" customWidth="1"/>
    <col min="10760" max="10760" width="23.875" style="225" customWidth="1"/>
    <col min="10761" max="10761" width="13.75" style="225" customWidth="1"/>
    <col min="10762" max="11009" width="9" style="225" customWidth="1"/>
    <col min="11010" max="11010" width="28.625" style="225" customWidth="1"/>
    <col min="11011" max="11012" width="3.125" style="225" customWidth="1"/>
    <col min="11013" max="11013" width="23.625" style="225" customWidth="1"/>
    <col min="11014" max="11014" width="10.375" style="225" customWidth="1"/>
    <col min="11015" max="11015" width="7.5" style="225" customWidth="1"/>
    <col min="11016" max="11016" width="23.875" style="225" customWidth="1"/>
    <col min="11017" max="11017" width="13.75" style="225" customWidth="1"/>
    <col min="11018" max="11265" width="9" style="225" customWidth="1"/>
    <col min="11266" max="11266" width="28.625" style="225" customWidth="1"/>
    <col min="11267" max="11268" width="3.125" style="225" customWidth="1"/>
    <col min="11269" max="11269" width="23.625" style="225" customWidth="1"/>
    <col min="11270" max="11270" width="10.375" style="225" customWidth="1"/>
    <col min="11271" max="11271" width="7.5" style="225" customWidth="1"/>
    <col min="11272" max="11272" width="23.875" style="225" customWidth="1"/>
    <col min="11273" max="11273" width="13.75" style="225" customWidth="1"/>
    <col min="11274" max="11521" width="9" style="225" customWidth="1"/>
    <col min="11522" max="11522" width="28.625" style="225" customWidth="1"/>
    <col min="11523" max="11524" width="3.125" style="225" customWidth="1"/>
    <col min="11525" max="11525" width="23.625" style="225" customWidth="1"/>
    <col min="11526" max="11526" width="10.375" style="225" customWidth="1"/>
    <col min="11527" max="11527" width="7.5" style="225" customWidth="1"/>
    <col min="11528" max="11528" width="23.875" style="225" customWidth="1"/>
    <col min="11529" max="11529" width="13.75" style="225" customWidth="1"/>
    <col min="11530" max="11777" width="9" style="225" customWidth="1"/>
    <col min="11778" max="11778" width="28.625" style="225" customWidth="1"/>
    <col min="11779" max="11780" width="3.125" style="225" customWidth="1"/>
    <col min="11781" max="11781" width="23.625" style="225" customWidth="1"/>
    <col min="11782" max="11782" width="10.375" style="225" customWidth="1"/>
    <col min="11783" max="11783" width="7.5" style="225" customWidth="1"/>
    <col min="11784" max="11784" width="23.875" style="225" customWidth="1"/>
    <col min="11785" max="11785" width="13.75" style="225" customWidth="1"/>
    <col min="11786" max="12033" width="9" style="225" customWidth="1"/>
    <col min="12034" max="12034" width="28.625" style="225" customWidth="1"/>
    <col min="12035" max="12036" width="3.125" style="225" customWidth="1"/>
    <col min="12037" max="12037" width="23.625" style="225" customWidth="1"/>
    <col min="12038" max="12038" width="10.375" style="225" customWidth="1"/>
    <col min="12039" max="12039" width="7.5" style="225" customWidth="1"/>
    <col min="12040" max="12040" width="23.875" style="225" customWidth="1"/>
    <col min="12041" max="12041" width="13.75" style="225" customWidth="1"/>
    <col min="12042" max="12289" width="9" style="225" customWidth="1"/>
    <col min="12290" max="12290" width="28.625" style="225" customWidth="1"/>
    <col min="12291" max="12292" width="3.125" style="225" customWidth="1"/>
    <col min="12293" max="12293" width="23.625" style="225" customWidth="1"/>
    <col min="12294" max="12294" width="10.375" style="225" customWidth="1"/>
    <col min="12295" max="12295" width="7.5" style="225" customWidth="1"/>
    <col min="12296" max="12296" width="23.875" style="225" customWidth="1"/>
    <col min="12297" max="12297" width="13.75" style="225" customWidth="1"/>
    <col min="12298" max="12545" width="9" style="225" customWidth="1"/>
    <col min="12546" max="12546" width="28.625" style="225" customWidth="1"/>
    <col min="12547" max="12548" width="3.125" style="225" customWidth="1"/>
    <col min="12549" max="12549" width="23.625" style="225" customWidth="1"/>
    <col min="12550" max="12550" width="10.375" style="225" customWidth="1"/>
    <col min="12551" max="12551" width="7.5" style="225" customWidth="1"/>
    <col min="12552" max="12552" width="23.875" style="225" customWidth="1"/>
    <col min="12553" max="12553" width="13.75" style="225" customWidth="1"/>
    <col min="12554" max="12801" width="9" style="225" customWidth="1"/>
    <col min="12802" max="12802" width="28.625" style="225" customWidth="1"/>
    <col min="12803" max="12804" width="3.125" style="225" customWidth="1"/>
    <col min="12805" max="12805" width="23.625" style="225" customWidth="1"/>
    <col min="12806" max="12806" width="10.375" style="225" customWidth="1"/>
    <col min="12807" max="12807" width="7.5" style="225" customWidth="1"/>
    <col min="12808" max="12808" width="23.875" style="225" customWidth="1"/>
    <col min="12809" max="12809" width="13.75" style="225" customWidth="1"/>
    <col min="12810" max="13057" width="9" style="225" customWidth="1"/>
    <col min="13058" max="13058" width="28.625" style="225" customWidth="1"/>
    <col min="13059" max="13060" width="3.125" style="225" customWidth="1"/>
    <col min="13061" max="13061" width="23.625" style="225" customWidth="1"/>
    <col min="13062" max="13062" width="10.375" style="225" customWidth="1"/>
    <col min="13063" max="13063" width="7.5" style="225" customWidth="1"/>
    <col min="13064" max="13064" width="23.875" style="225" customWidth="1"/>
    <col min="13065" max="13065" width="13.75" style="225" customWidth="1"/>
    <col min="13066" max="13313" width="9" style="225" customWidth="1"/>
    <col min="13314" max="13314" width="28.625" style="225" customWidth="1"/>
    <col min="13315" max="13316" width="3.125" style="225" customWidth="1"/>
    <col min="13317" max="13317" width="23.625" style="225" customWidth="1"/>
    <col min="13318" max="13318" width="10.375" style="225" customWidth="1"/>
    <col min="13319" max="13319" width="7.5" style="225" customWidth="1"/>
    <col min="13320" max="13320" width="23.875" style="225" customWidth="1"/>
    <col min="13321" max="13321" width="13.75" style="225" customWidth="1"/>
    <col min="13322" max="13569" width="9" style="225" customWidth="1"/>
    <col min="13570" max="13570" width="28.625" style="225" customWidth="1"/>
    <col min="13571" max="13572" width="3.125" style="225" customWidth="1"/>
    <col min="13573" max="13573" width="23.625" style="225" customWidth="1"/>
    <col min="13574" max="13574" width="10.375" style="225" customWidth="1"/>
    <col min="13575" max="13575" width="7.5" style="225" customWidth="1"/>
    <col min="13576" max="13576" width="23.875" style="225" customWidth="1"/>
    <col min="13577" max="13577" width="13.75" style="225" customWidth="1"/>
    <col min="13578" max="13825" width="9" style="225" customWidth="1"/>
    <col min="13826" max="13826" width="28.625" style="225" customWidth="1"/>
    <col min="13827" max="13828" width="3.125" style="225" customWidth="1"/>
    <col min="13829" max="13829" width="23.625" style="225" customWidth="1"/>
    <col min="13830" max="13830" width="10.375" style="225" customWidth="1"/>
    <col min="13831" max="13831" width="7.5" style="225" customWidth="1"/>
    <col min="13832" max="13832" width="23.875" style="225" customWidth="1"/>
    <col min="13833" max="13833" width="13.75" style="225" customWidth="1"/>
    <col min="13834" max="14081" width="9" style="225" customWidth="1"/>
    <col min="14082" max="14082" width="28.625" style="225" customWidth="1"/>
    <col min="14083" max="14084" width="3.125" style="225" customWidth="1"/>
    <col min="14085" max="14085" width="23.625" style="225" customWidth="1"/>
    <col min="14086" max="14086" width="10.375" style="225" customWidth="1"/>
    <col min="14087" max="14087" width="7.5" style="225" customWidth="1"/>
    <col min="14088" max="14088" width="23.875" style="225" customWidth="1"/>
    <col min="14089" max="14089" width="13.75" style="225" customWidth="1"/>
    <col min="14090" max="14337" width="9" style="225" customWidth="1"/>
    <col min="14338" max="14338" width="28.625" style="225" customWidth="1"/>
    <col min="14339" max="14340" width="3.125" style="225" customWidth="1"/>
    <col min="14341" max="14341" width="23.625" style="225" customWidth="1"/>
    <col min="14342" max="14342" width="10.375" style="225" customWidth="1"/>
    <col min="14343" max="14343" width="7.5" style="225" customWidth="1"/>
    <col min="14344" max="14344" width="23.875" style="225" customWidth="1"/>
    <col min="14345" max="14345" width="13.75" style="225" customWidth="1"/>
    <col min="14346" max="14593" width="9" style="225" customWidth="1"/>
    <col min="14594" max="14594" width="28.625" style="225" customWidth="1"/>
    <col min="14595" max="14596" width="3.125" style="225" customWidth="1"/>
    <col min="14597" max="14597" width="23.625" style="225" customWidth="1"/>
    <col min="14598" max="14598" width="10.375" style="225" customWidth="1"/>
    <col min="14599" max="14599" width="7.5" style="225" customWidth="1"/>
    <col min="14600" max="14600" width="23.875" style="225" customWidth="1"/>
    <col min="14601" max="14601" width="13.75" style="225" customWidth="1"/>
    <col min="14602" max="14849" width="9" style="225" customWidth="1"/>
    <col min="14850" max="14850" width="28.625" style="225" customWidth="1"/>
    <col min="14851" max="14852" width="3.125" style="225" customWidth="1"/>
    <col min="14853" max="14853" width="23.625" style="225" customWidth="1"/>
    <col min="14854" max="14854" width="10.375" style="225" customWidth="1"/>
    <col min="14855" max="14855" width="7.5" style="225" customWidth="1"/>
    <col min="14856" max="14856" width="23.875" style="225" customWidth="1"/>
    <col min="14857" max="14857" width="13.75" style="225" customWidth="1"/>
    <col min="14858" max="15105" width="9" style="225" customWidth="1"/>
    <col min="15106" max="15106" width="28.625" style="225" customWidth="1"/>
    <col min="15107" max="15108" width="3.125" style="225" customWidth="1"/>
    <col min="15109" max="15109" width="23.625" style="225" customWidth="1"/>
    <col min="15110" max="15110" width="10.375" style="225" customWidth="1"/>
    <col min="15111" max="15111" width="7.5" style="225" customWidth="1"/>
    <col min="15112" max="15112" width="23.875" style="225" customWidth="1"/>
    <col min="15113" max="15113" width="13.75" style="225" customWidth="1"/>
    <col min="15114" max="15361" width="9" style="225" customWidth="1"/>
    <col min="15362" max="15362" width="28.625" style="225" customWidth="1"/>
    <col min="15363" max="15364" width="3.125" style="225" customWidth="1"/>
    <col min="15365" max="15365" width="23.625" style="225" customWidth="1"/>
    <col min="15366" max="15366" width="10.375" style="225" customWidth="1"/>
    <col min="15367" max="15367" width="7.5" style="225" customWidth="1"/>
    <col min="15368" max="15368" width="23.875" style="225" customWidth="1"/>
    <col min="15369" max="15369" width="13.75" style="225" customWidth="1"/>
    <col min="15370" max="15617" width="9" style="225" customWidth="1"/>
    <col min="15618" max="15618" width="28.625" style="225" customWidth="1"/>
    <col min="15619" max="15620" width="3.125" style="225" customWidth="1"/>
    <col min="15621" max="15621" width="23.625" style="225" customWidth="1"/>
    <col min="15622" max="15622" width="10.375" style="225" customWidth="1"/>
    <col min="15623" max="15623" width="7.5" style="225" customWidth="1"/>
    <col min="15624" max="15624" width="23.875" style="225" customWidth="1"/>
    <col min="15625" max="15625" width="13.75" style="225" customWidth="1"/>
    <col min="15626" max="15873" width="9" style="225" customWidth="1"/>
    <col min="15874" max="15874" width="28.625" style="225" customWidth="1"/>
    <col min="15875" max="15876" width="3.125" style="225" customWidth="1"/>
    <col min="15877" max="15877" width="23.625" style="225" customWidth="1"/>
    <col min="15878" max="15878" width="10.375" style="225" customWidth="1"/>
    <col min="15879" max="15879" width="7.5" style="225" customWidth="1"/>
    <col min="15880" max="15880" width="23.875" style="225" customWidth="1"/>
    <col min="15881" max="15881" width="13.75" style="225" customWidth="1"/>
    <col min="15882" max="16129" width="9" style="225" customWidth="1"/>
    <col min="16130" max="16130" width="28.625" style="225" customWidth="1"/>
    <col min="16131" max="16132" width="3.125" style="225" customWidth="1"/>
    <col min="16133" max="16133" width="23.625" style="225" customWidth="1"/>
    <col min="16134" max="16134" width="10.375" style="225" customWidth="1"/>
    <col min="16135" max="16135" width="7.5" style="225" customWidth="1"/>
    <col min="16136" max="16136" width="23.875" style="225" customWidth="1"/>
    <col min="16137" max="16137" width="13.75" style="225" customWidth="1"/>
    <col min="16138" max="16384" width="9" style="225" customWidth="1"/>
  </cols>
  <sheetData>
    <row r="1" spans="2:9" ht="20.100000000000001" customHeight="1">
      <c r="B1" s="226"/>
      <c r="C1" s="239"/>
      <c r="D1" s="239"/>
      <c r="E1" s="239"/>
      <c r="F1" s="239"/>
      <c r="G1" s="239"/>
      <c r="H1" s="239"/>
      <c r="I1" s="239"/>
    </row>
    <row r="2" spans="2:9" ht="20.100000000000001" customHeight="1">
      <c r="B2" s="226"/>
      <c r="C2" s="239"/>
      <c r="D2" s="239"/>
      <c r="E2" s="239"/>
      <c r="F2" s="239"/>
      <c r="G2" s="239"/>
      <c r="H2" s="260" t="s">
        <v>495</v>
      </c>
      <c r="I2" s="260"/>
    </row>
    <row r="3" spans="2:9" ht="20.100000000000001" customHeight="1">
      <c r="B3" s="226"/>
      <c r="C3" s="239"/>
      <c r="D3" s="239"/>
      <c r="E3" s="239"/>
      <c r="F3" s="239"/>
      <c r="G3" s="239"/>
      <c r="H3" s="260"/>
      <c r="I3" s="260"/>
    </row>
    <row r="4" spans="2:9" ht="56.25" customHeight="1">
      <c r="B4" s="227" t="s">
        <v>1659</v>
      </c>
      <c r="C4" s="228"/>
      <c r="D4" s="228"/>
      <c r="E4" s="228"/>
      <c r="F4" s="228"/>
      <c r="G4" s="228"/>
      <c r="H4" s="228"/>
      <c r="I4" s="228"/>
    </row>
    <row r="5" spans="2:9" ht="20.100000000000001" customHeight="1">
      <c r="B5" s="228"/>
      <c r="C5" s="228"/>
      <c r="D5" s="228"/>
      <c r="E5" s="228"/>
      <c r="F5" s="228"/>
      <c r="G5" s="228"/>
      <c r="H5" s="228"/>
      <c r="I5" s="228"/>
    </row>
    <row r="6" spans="2:9" ht="39.950000000000003" customHeight="1">
      <c r="B6" s="229" t="s">
        <v>489</v>
      </c>
      <c r="C6" s="242"/>
      <c r="D6" s="249"/>
      <c r="E6" s="249"/>
      <c r="F6" s="249"/>
      <c r="G6" s="249"/>
      <c r="H6" s="249"/>
      <c r="I6" s="266"/>
    </row>
    <row r="7" spans="2:9" ht="39.950000000000003" customHeight="1">
      <c r="B7" s="230" t="s">
        <v>485</v>
      </c>
      <c r="C7" s="243" t="s">
        <v>482</v>
      </c>
      <c r="D7" s="250"/>
      <c r="E7" s="250"/>
      <c r="F7" s="250"/>
      <c r="G7" s="250"/>
      <c r="H7" s="250"/>
      <c r="I7" s="267"/>
    </row>
    <row r="8" spans="2:9" ht="39.950000000000003" customHeight="1">
      <c r="B8" s="230" t="s">
        <v>480</v>
      </c>
      <c r="C8" s="243"/>
      <c r="D8" s="250"/>
      <c r="E8" s="250"/>
      <c r="F8" s="250"/>
      <c r="G8" s="250"/>
      <c r="H8" s="250"/>
      <c r="I8" s="267"/>
    </row>
    <row r="9" spans="2:9" ht="84" customHeight="1">
      <c r="B9" s="231" t="s">
        <v>378</v>
      </c>
      <c r="C9" s="244" t="s">
        <v>477</v>
      </c>
      <c r="D9" s="251"/>
      <c r="E9" s="251"/>
      <c r="F9" s="251"/>
      <c r="G9" s="251"/>
      <c r="H9" s="251"/>
      <c r="I9" s="268"/>
    </row>
    <row r="10" spans="2:9" ht="23.25" customHeight="1">
      <c r="B10" s="232"/>
      <c r="C10" s="245" t="s">
        <v>476</v>
      </c>
      <c r="D10" s="252"/>
      <c r="E10" s="252"/>
      <c r="F10" s="252"/>
      <c r="G10" s="252"/>
      <c r="H10" s="252"/>
      <c r="I10" s="239"/>
    </row>
    <row r="11" spans="2:9">
      <c r="B11" s="233" t="s">
        <v>290</v>
      </c>
      <c r="C11" s="246"/>
      <c r="D11" s="253"/>
      <c r="E11" s="253"/>
      <c r="F11" s="253"/>
      <c r="G11" s="253"/>
      <c r="H11" s="253"/>
      <c r="I11" s="269" t="s">
        <v>258</v>
      </c>
    </row>
    <row r="12" spans="2:9" ht="52.5" customHeight="1">
      <c r="B12" s="234"/>
      <c r="C12" s="247"/>
      <c r="D12" s="254" t="s">
        <v>204</v>
      </c>
      <c r="E12" s="256" t="s">
        <v>449</v>
      </c>
      <c r="F12" s="257" t="s">
        <v>101</v>
      </c>
      <c r="G12" s="258"/>
      <c r="H12" s="239"/>
      <c r="I12" s="270"/>
    </row>
    <row r="13" spans="2:9" ht="52.5" customHeight="1">
      <c r="B13" s="234"/>
      <c r="C13" s="247"/>
      <c r="D13" s="254" t="s">
        <v>32</v>
      </c>
      <c r="E13" s="256" t="s">
        <v>471</v>
      </c>
      <c r="F13" s="257" t="s">
        <v>101</v>
      </c>
      <c r="G13" s="258"/>
      <c r="H13" s="261" t="s">
        <v>466</v>
      </c>
      <c r="I13" s="270"/>
    </row>
    <row r="14" spans="2:9" ht="13.5" customHeight="1">
      <c r="B14" s="234"/>
      <c r="C14" s="247"/>
      <c r="D14" s="239"/>
      <c r="E14" s="239"/>
      <c r="F14" s="239"/>
      <c r="G14" s="239"/>
      <c r="H14" s="239"/>
      <c r="I14" s="270"/>
    </row>
    <row r="15" spans="2:9">
      <c r="B15" s="235" t="s">
        <v>462</v>
      </c>
      <c r="C15" s="246"/>
      <c r="D15" s="253"/>
      <c r="E15" s="253"/>
      <c r="F15" s="253"/>
      <c r="G15" s="253"/>
      <c r="H15" s="262"/>
      <c r="I15" s="271" t="s">
        <v>258</v>
      </c>
    </row>
    <row r="16" spans="2:9" ht="53.1" customHeight="1">
      <c r="B16" s="236"/>
      <c r="C16" s="247"/>
      <c r="D16" s="254" t="s">
        <v>204</v>
      </c>
      <c r="E16" s="256" t="s">
        <v>460</v>
      </c>
      <c r="F16" s="257" t="s">
        <v>101</v>
      </c>
      <c r="G16" s="259"/>
      <c r="H16" s="263"/>
      <c r="I16" s="272"/>
    </row>
    <row r="17" spans="2:9" ht="53.1" customHeight="1">
      <c r="B17" s="236"/>
      <c r="C17" s="247"/>
      <c r="D17" s="254" t="s">
        <v>32</v>
      </c>
      <c r="E17" s="256" t="s">
        <v>458</v>
      </c>
      <c r="F17" s="257" t="s">
        <v>101</v>
      </c>
      <c r="G17" s="259"/>
      <c r="H17" s="264" t="s">
        <v>457</v>
      </c>
      <c r="I17" s="272"/>
    </row>
    <row r="18" spans="2:9">
      <c r="B18" s="236"/>
      <c r="C18" s="247"/>
      <c r="D18" s="255"/>
      <c r="E18" s="255"/>
      <c r="F18" s="255"/>
      <c r="G18" s="255"/>
      <c r="H18" s="263"/>
      <c r="I18" s="272"/>
    </row>
    <row r="19" spans="2:9">
      <c r="B19" s="237" t="s">
        <v>454</v>
      </c>
      <c r="C19" s="247"/>
      <c r="D19" s="255"/>
      <c r="E19" s="255"/>
      <c r="F19" s="255"/>
      <c r="G19" s="255"/>
      <c r="H19" s="255"/>
      <c r="I19" s="272"/>
    </row>
    <row r="20" spans="2:9" ht="52.5" customHeight="1">
      <c r="B20" s="237"/>
      <c r="C20" s="247"/>
      <c r="D20" s="254" t="s">
        <v>204</v>
      </c>
      <c r="E20" s="256" t="s">
        <v>449</v>
      </c>
      <c r="F20" s="257" t="s">
        <v>101</v>
      </c>
      <c r="G20" s="259"/>
      <c r="H20" s="255"/>
      <c r="I20" s="272"/>
    </row>
    <row r="21" spans="2:9" ht="52.5" customHeight="1">
      <c r="B21" s="237"/>
      <c r="C21" s="247"/>
      <c r="D21" s="254" t="s">
        <v>32</v>
      </c>
      <c r="E21" s="256" t="s">
        <v>448</v>
      </c>
      <c r="F21" s="257" t="s">
        <v>101</v>
      </c>
      <c r="G21" s="259"/>
      <c r="H21" s="265" t="s">
        <v>3</v>
      </c>
      <c r="I21" s="272"/>
    </row>
    <row r="22" spans="2:9">
      <c r="B22" s="238"/>
      <c r="C22" s="248"/>
      <c r="D22" s="252"/>
      <c r="E22" s="252"/>
      <c r="F22" s="252"/>
      <c r="G22" s="252"/>
      <c r="H22" s="252"/>
      <c r="I22" s="273"/>
    </row>
    <row r="23" spans="2:9">
      <c r="B23" s="239"/>
      <c r="C23" s="239"/>
      <c r="D23" s="239"/>
      <c r="E23" s="239"/>
      <c r="F23" s="239"/>
      <c r="G23" s="239"/>
      <c r="H23" s="239"/>
      <c r="I23" s="239"/>
    </row>
    <row r="24" spans="2:9" ht="48" customHeight="1">
      <c r="B24" s="240" t="s">
        <v>446</v>
      </c>
      <c r="C24" s="241"/>
      <c r="D24" s="241"/>
      <c r="E24" s="241"/>
      <c r="F24" s="241"/>
      <c r="G24" s="241"/>
      <c r="H24" s="241"/>
      <c r="I24" s="241"/>
    </row>
    <row r="25" spans="2:9" ht="17.25" customHeight="1">
      <c r="B25" s="241" t="s">
        <v>286</v>
      </c>
      <c r="C25" s="241"/>
      <c r="D25" s="241"/>
      <c r="E25" s="241"/>
      <c r="F25" s="241"/>
      <c r="G25" s="241"/>
      <c r="H25" s="241"/>
      <c r="I25" s="241"/>
    </row>
    <row r="26" spans="2:9" ht="17.25" customHeight="1">
      <c r="B26" s="241" t="s">
        <v>444</v>
      </c>
      <c r="C26" s="241"/>
      <c r="D26" s="241"/>
      <c r="E26" s="241"/>
      <c r="F26" s="241"/>
      <c r="G26" s="241"/>
      <c r="H26" s="241"/>
      <c r="I26" s="241"/>
    </row>
    <row r="27" spans="2:9" ht="17.25" customHeight="1">
      <c r="B27" s="241" t="s">
        <v>442</v>
      </c>
      <c r="C27" s="241"/>
      <c r="D27" s="241"/>
      <c r="E27" s="241"/>
      <c r="F27" s="241"/>
      <c r="G27" s="241"/>
      <c r="H27" s="241"/>
      <c r="I27" s="241"/>
    </row>
    <row r="28" spans="2:9" ht="17.25" customHeight="1">
      <c r="B28" s="241" t="s">
        <v>438</v>
      </c>
      <c r="C28" s="241"/>
      <c r="D28" s="241"/>
      <c r="E28" s="241"/>
      <c r="F28" s="241"/>
      <c r="G28" s="241"/>
      <c r="H28" s="241"/>
      <c r="I28" s="241"/>
    </row>
    <row r="29" spans="2:9" ht="17.25" customHeight="1">
      <c r="B29" s="241" t="s">
        <v>116</v>
      </c>
      <c r="C29" s="241"/>
      <c r="D29" s="241"/>
      <c r="E29" s="241"/>
      <c r="F29" s="241"/>
      <c r="G29" s="241"/>
      <c r="H29" s="241"/>
      <c r="I29" s="241"/>
    </row>
    <row r="30" spans="2:9" ht="17.25" customHeight="1">
      <c r="B30" s="241" t="s">
        <v>1662</v>
      </c>
      <c r="C30" s="241"/>
      <c r="D30" s="241"/>
      <c r="E30" s="241"/>
      <c r="F30" s="241"/>
      <c r="G30" s="241"/>
      <c r="H30" s="241"/>
      <c r="I30" s="241"/>
    </row>
    <row r="31" spans="2:9" ht="17.25" customHeight="1">
      <c r="B31" s="241" t="s">
        <v>149</v>
      </c>
      <c r="C31" s="241"/>
      <c r="D31" s="241"/>
      <c r="E31" s="241"/>
      <c r="F31" s="241"/>
      <c r="G31" s="241"/>
      <c r="H31" s="241"/>
      <c r="I31" s="241"/>
    </row>
    <row r="32" spans="2:9" ht="17.25" customHeight="1">
      <c r="B32" s="241" t="s">
        <v>434</v>
      </c>
      <c r="C32" s="241"/>
      <c r="D32" s="241"/>
      <c r="E32" s="241"/>
      <c r="F32" s="241"/>
      <c r="G32" s="241"/>
      <c r="H32" s="241"/>
      <c r="I32" s="241"/>
    </row>
    <row r="33" spans="2:9" ht="17.25" customHeight="1">
      <c r="B33" s="241" t="s">
        <v>233</v>
      </c>
      <c r="C33" s="241"/>
      <c r="D33" s="241"/>
      <c r="E33" s="241"/>
      <c r="F33" s="241"/>
      <c r="G33" s="241"/>
      <c r="H33" s="241"/>
      <c r="I33" s="241"/>
    </row>
    <row r="34" spans="2:9" ht="17.25" customHeight="1">
      <c r="B34" s="241" t="s">
        <v>342</v>
      </c>
      <c r="C34" s="241"/>
      <c r="D34" s="241"/>
      <c r="E34" s="241"/>
      <c r="F34" s="241"/>
      <c r="G34" s="241"/>
      <c r="H34" s="241"/>
      <c r="I34" s="241"/>
    </row>
    <row r="35" spans="2:9" ht="47.25" customHeight="1">
      <c r="B35" s="240" t="s">
        <v>432</v>
      </c>
      <c r="C35" s="241"/>
      <c r="D35" s="241"/>
      <c r="E35" s="241"/>
      <c r="F35" s="241"/>
      <c r="G35" s="241"/>
      <c r="H35" s="241"/>
      <c r="I35" s="241"/>
    </row>
    <row r="36" spans="2:9" ht="51.75" customHeight="1">
      <c r="B36" s="240" t="s">
        <v>429</v>
      </c>
      <c r="C36" s="241"/>
      <c r="D36" s="241"/>
      <c r="E36" s="241"/>
      <c r="F36" s="241"/>
      <c r="G36" s="241"/>
      <c r="H36" s="241"/>
      <c r="I36" s="241"/>
    </row>
    <row r="37" spans="2:9" ht="31.5" customHeight="1">
      <c r="B37" s="240" t="s">
        <v>430</v>
      </c>
      <c r="C37" s="240"/>
      <c r="D37" s="240"/>
      <c r="E37" s="240"/>
      <c r="F37" s="240"/>
      <c r="G37" s="240"/>
      <c r="H37" s="240"/>
      <c r="I37" s="240"/>
    </row>
    <row r="38" spans="2:9" ht="48" customHeight="1">
      <c r="B38" s="240" t="s">
        <v>426</v>
      </c>
      <c r="C38" s="241"/>
      <c r="D38" s="241"/>
      <c r="E38" s="241"/>
      <c r="F38" s="241"/>
      <c r="G38" s="241"/>
      <c r="H38" s="241"/>
      <c r="I38" s="241"/>
    </row>
  </sheetData>
  <mergeCells count="24">
    <mergeCell ref="H2:I2"/>
    <mergeCell ref="B4:I4"/>
    <mergeCell ref="C6:I6"/>
    <mergeCell ref="C7:I7"/>
    <mergeCell ref="C8:I8"/>
    <mergeCell ref="C9:I9"/>
    <mergeCell ref="B24:I24"/>
    <mergeCell ref="B25:I25"/>
    <mergeCell ref="B26:I26"/>
    <mergeCell ref="B27:I27"/>
    <mergeCell ref="B28:I28"/>
    <mergeCell ref="B29:I29"/>
    <mergeCell ref="B31:I31"/>
    <mergeCell ref="B32:I32"/>
    <mergeCell ref="B34:I34"/>
    <mergeCell ref="B35:I35"/>
    <mergeCell ref="B36:I36"/>
    <mergeCell ref="B37:I37"/>
    <mergeCell ref="B38:I38"/>
    <mergeCell ref="B11:B14"/>
    <mergeCell ref="I11:I14"/>
    <mergeCell ref="B15:B18"/>
    <mergeCell ref="B19:B22"/>
    <mergeCell ref="I15:I22"/>
  </mergeCells>
  <phoneticPr fontId="6"/>
  <pageMargins left="0.7" right="0.7" top="0.75" bottom="0.75" header="0.3" footer="0.3"/>
  <pageSetup paperSize="9" fitToWidth="1" fitToHeight="1" orientation="portrait" usePrinterDefaults="1"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dimension ref="A1:J37"/>
  <sheetViews>
    <sheetView view="pageBreakPreview" zoomScale="70" zoomScaleSheetLayoutView="70" workbookViewId="0">
      <selection activeCell="O13" sqref="O13"/>
    </sheetView>
  </sheetViews>
  <sheetFormatPr defaultRowHeight="18.75"/>
  <cols>
    <col min="1" max="1" width="5.125" style="1479" customWidth="1"/>
    <col min="2" max="3" width="9" style="1479" customWidth="1"/>
    <col min="4" max="5" width="8.5" style="1479" customWidth="1"/>
    <col min="6" max="6" width="8.375" style="1479" customWidth="1"/>
    <col min="7" max="7" width="7.375" style="1479" customWidth="1"/>
    <col min="8" max="8" width="10.75" style="1479" customWidth="1"/>
    <col min="9" max="9" width="8.5" style="1479" customWidth="1"/>
    <col min="10" max="10" width="22.625" style="1479" customWidth="1"/>
    <col min="11" max="256" width="9" style="1479" customWidth="1"/>
    <col min="257" max="257" width="5.125" style="1479" customWidth="1"/>
    <col min="258" max="259" width="9" style="1479" customWidth="1"/>
    <col min="260" max="261" width="8.5" style="1479" customWidth="1"/>
    <col min="262" max="262" width="8.375" style="1479" customWidth="1"/>
    <col min="263" max="263" width="7.375" style="1479" customWidth="1"/>
    <col min="264" max="265" width="8.5" style="1479" customWidth="1"/>
    <col min="266" max="266" width="22.625" style="1479" customWidth="1"/>
    <col min="267" max="512" width="9" style="1479" customWidth="1"/>
    <col min="513" max="513" width="5.125" style="1479" customWidth="1"/>
    <col min="514" max="515" width="9" style="1479" customWidth="1"/>
    <col min="516" max="517" width="8.5" style="1479" customWidth="1"/>
    <col min="518" max="518" width="8.375" style="1479" customWidth="1"/>
    <col min="519" max="519" width="7.375" style="1479" customWidth="1"/>
    <col min="520" max="521" width="8.5" style="1479" customWidth="1"/>
    <col min="522" max="522" width="22.625" style="1479" customWidth="1"/>
    <col min="523" max="768" width="9" style="1479" customWidth="1"/>
    <col min="769" max="769" width="5.125" style="1479" customWidth="1"/>
    <col min="770" max="771" width="9" style="1479" customWidth="1"/>
    <col min="772" max="773" width="8.5" style="1479" customWidth="1"/>
    <col min="774" max="774" width="8.375" style="1479" customWidth="1"/>
    <col min="775" max="775" width="7.375" style="1479" customWidth="1"/>
    <col min="776" max="777" width="8.5" style="1479" customWidth="1"/>
    <col min="778" max="778" width="22.625" style="1479" customWidth="1"/>
    <col min="779" max="1024" width="9" style="1479" customWidth="1"/>
    <col min="1025" max="1025" width="5.125" style="1479" customWidth="1"/>
    <col min="1026" max="1027" width="9" style="1479" customWidth="1"/>
    <col min="1028" max="1029" width="8.5" style="1479" customWidth="1"/>
    <col min="1030" max="1030" width="8.375" style="1479" customWidth="1"/>
    <col min="1031" max="1031" width="7.375" style="1479" customWidth="1"/>
    <col min="1032" max="1033" width="8.5" style="1479" customWidth="1"/>
    <col min="1034" max="1034" width="22.625" style="1479" customWidth="1"/>
    <col min="1035" max="1280" width="9" style="1479" customWidth="1"/>
    <col min="1281" max="1281" width="5.125" style="1479" customWidth="1"/>
    <col min="1282" max="1283" width="9" style="1479" customWidth="1"/>
    <col min="1284" max="1285" width="8.5" style="1479" customWidth="1"/>
    <col min="1286" max="1286" width="8.375" style="1479" customWidth="1"/>
    <col min="1287" max="1287" width="7.375" style="1479" customWidth="1"/>
    <col min="1288" max="1289" width="8.5" style="1479" customWidth="1"/>
    <col min="1290" max="1290" width="22.625" style="1479" customWidth="1"/>
    <col min="1291" max="1536" width="9" style="1479" customWidth="1"/>
    <col min="1537" max="1537" width="5.125" style="1479" customWidth="1"/>
    <col min="1538" max="1539" width="9" style="1479" customWidth="1"/>
    <col min="1540" max="1541" width="8.5" style="1479" customWidth="1"/>
    <col min="1542" max="1542" width="8.375" style="1479" customWidth="1"/>
    <col min="1543" max="1543" width="7.375" style="1479" customWidth="1"/>
    <col min="1544" max="1545" width="8.5" style="1479" customWidth="1"/>
    <col min="1546" max="1546" width="22.625" style="1479" customWidth="1"/>
    <col min="1547" max="1792" width="9" style="1479" customWidth="1"/>
    <col min="1793" max="1793" width="5.125" style="1479" customWidth="1"/>
    <col min="1794" max="1795" width="9" style="1479" customWidth="1"/>
    <col min="1796" max="1797" width="8.5" style="1479" customWidth="1"/>
    <col min="1798" max="1798" width="8.375" style="1479" customWidth="1"/>
    <col min="1799" max="1799" width="7.375" style="1479" customWidth="1"/>
    <col min="1800" max="1801" width="8.5" style="1479" customWidth="1"/>
    <col min="1802" max="1802" width="22.625" style="1479" customWidth="1"/>
    <col min="1803" max="2048" width="9" style="1479" customWidth="1"/>
    <col min="2049" max="2049" width="5.125" style="1479" customWidth="1"/>
    <col min="2050" max="2051" width="9" style="1479" customWidth="1"/>
    <col min="2052" max="2053" width="8.5" style="1479" customWidth="1"/>
    <col min="2054" max="2054" width="8.375" style="1479" customWidth="1"/>
    <col min="2055" max="2055" width="7.375" style="1479" customWidth="1"/>
    <col min="2056" max="2057" width="8.5" style="1479" customWidth="1"/>
    <col min="2058" max="2058" width="22.625" style="1479" customWidth="1"/>
    <col min="2059" max="2304" width="9" style="1479" customWidth="1"/>
    <col min="2305" max="2305" width="5.125" style="1479" customWidth="1"/>
    <col min="2306" max="2307" width="9" style="1479" customWidth="1"/>
    <col min="2308" max="2309" width="8.5" style="1479" customWidth="1"/>
    <col min="2310" max="2310" width="8.375" style="1479" customWidth="1"/>
    <col min="2311" max="2311" width="7.375" style="1479" customWidth="1"/>
    <col min="2312" max="2313" width="8.5" style="1479" customWidth="1"/>
    <col min="2314" max="2314" width="22.625" style="1479" customWidth="1"/>
    <col min="2315" max="2560" width="9" style="1479" customWidth="1"/>
    <col min="2561" max="2561" width="5.125" style="1479" customWidth="1"/>
    <col min="2562" max="2563" width="9" style="1479" customWidth="1"/>
    <col min="2564" max="2565" width="8.5" style="1479" customWidth="1"/>
    <col min="2566" max="2566" width="8.375" style="1479" customWidth="1"/>
    <col min="2567" max="2567" width="7.375" style="1479" customWidth="1"/>
    <col min="2568" max="2569" width="8.5" style="1479" customWidth="1"/>
    <col min="2570" max="2570" width="22.625" style="1479" customWidth="1"/>
    <col min="2571" max="2816" width="9" style="1479" customWidth="1"/>
    <col min="2817" max="2817" width="5.125" style="1479" customWidth="1"/>
    <col min="2818" max="2819" width="9" style="1479" customWidth="1"/>
    <col min="2820" max="2821" width="8.5" style="1479" customWidth="1"/>
    <col min="2822" max="2822" width="8.375" style="1479" customWidth="1"/>
    <col min="2823" max="2823" width="7.375" style="1479" customWidth="1"/>
    <col min="2824" max="2825" width="8.5" style="1479" customWidth="1"/>
    <col min="2826" max="2826" width="22.625" style="1479" customWidth="1"/>
    <col min="2827" max="3072" width="9" style="1479" customWidth="1"/>
    <col min="3073" max="3073" width="5.125" style="1479" customWidth="1"/>
    <col min="3074" max="3075" width="9" style="1479" customWidth="1"/>
    <col min="3076" max="3077" width="8.5" style="1479" customWidth="1"/>
    <col min="3078" max="3078" width="8.375" style="1479" customWidth="1"/>
    <col min="3079" max="3079" width="7.375" style="1479" customWidth="1"/>
    <col min="3080" max="3081" width="8.5" style="1479" customWidth="1"/>
    <col min="3082" max="3082" width="22.625" style="1479" customWidth="1"/>
    <col min="3083" max="3328" width="9" style="1479" customWidth="1"/>
    <col min="3329" max="3329" width="5.125" style="1479" customWidth="1"/>
    <col min="3330" max="3331" width="9" style="1479" customWidth="1"/>
    <col min="3332" max="3333" width="8.5" style="1479" customWidth="1"/>
    <col min="3334" max="3334" width="8.375" style="1479" customWidth="1"/>
    <col min="3335" max="3335" width="7.375" style="1479" customWidth="1"/>
    <col min="3336" max="3337" width="8.5" style="1479" customWidth="1"/>
    <col min="3338" max="3338" width="22.625" style="1479" customWidth="1"/>
    <col min="3339" max="3584" width="9" style="1479" customWidth="1"/>
    <col min="3585" max="3585" width="5.125" style="1479" customWidth="1"/>
    <col min="3586" max="3587" width="9" style="1479" customWidth="1"/>
    <col min="3588" max="3589" width="8.5" style="1479" customWidth="1"/>
    <col min="3590" max="3590" width="8.375" style="1479" customWidth="1"/>
    <col min="3591" max="3591" width="7.375" style="1479" customWidth="1"/>
    <col min="3592" max="3593" width="8.5" style="1479" customWidth="1"/>
    <col min="3594" max="3594" width="22.625" style="1479" customWidth="1"/>
    <col min="3595" max="3840" width="9" style="1479" customWidth="1"/>
    <col min="3841" max="3841" width="5.125" style="1479" customWidth="1"/>
    <col min="3842" max="3843" width="9" style="1479" customWidth="1"/>
    <col min="3844" max="3845" width="8.5" style="1479" customWidth="1"/>
    <col min="3846" max="3846" width="8.375" style="1479" customWidth="1"/>
    <col min="3847" max="3847" width="7.375" style="1479" customWidth="1"/>
    <col min="3848" max="3849" width="8.5" style="1479" customWidth="1"/>
    <col min="3850" max="3850" width="22.625" style="1479" customWidth="1"/>
    <col min="3851" max="4096" width="9" style="1479" customWidth="1"/>
    <col min="4097" max="4097" width="5.125" style="1479" customWidth="1"/>
    <col min="4098" max="4099" width="9" style="1479" customWidth="1"/>
    <col min="4100" max="4101" width="8.5" style="1479" customWidth="1"/>
    <col min="4102" max="4102" width="8.375" style="1479" customWidth="1"/>
    <col min="4103" max="4103" width="7.375" style="1479" customWidth="1"/>
    <col min="4104" max="4105" width="8.5" style="1479" customWidth="1"/>
    <col min="4106" max="4106" width="22.625" style="1479" customWidth="1"/>
    <col min="4107" max="4352" width="9" style="1479" customWidth="1"/>
    <col min="4353" max="4353" width="5.125" style="1479" customWidth="1"/>
    <col min="4354" max="4355" width="9" style="1479" customWidth="1"/>
    <col min="4356" max="4357" width="8.5" style="1479" customWidth="1"/>
    <col min="4358" max="4358" width="8.375" style="1479" customWidth="1"/>
    <col min="4359" max="4359" width="7.375" style="1479" customWidth="1"/>
    <col min="4360" max="4361" width="8.5" style="1479" customWidth="1"/>
    <col min="4362" max="4362" width="22.625" style="1479" customWidth="1"/>
    <col min="4363" max="4608" width="9" style="1479" customWidth="1"/>
    <col min="4609" max="4609" width="5.125" style="1479" customWidth="1"/>
    <col min="4610" max="4611" width="9" style="1479" customWidth="1"/>
    <col min="4612" max="4613" width="8.5" style="1479" customWidth="1"/>
    <col min="4614" max="4614" width="8.375" style="1479" customWidth="1"/>
    <col min="4615" max="4615" width="7.375" style="1479" customWidth="1"/>
    <col min="4616" max="4617" width="8.5" style="1479" customWidth="1"/>
    <col min="4618" max="4618" width="22.625" style="1479" customWidth="1"/>
    <col min="4619" max="4864" width="9" style="1479" customWidth="1"/>
    <col min="4865" max="4865" width="5.125" style="1479" customWidth="1"/>
    <col min="4866" max="4867" width="9" style="1479" customWidth="1"/>
    <col min="4868" max="4869" width="8.5" style="1479" customWidth="1"/>
    <col min="4870" max="4870" width="8.375" style="1479" customWidth="1"/>
    <col min="4871" max="4871" width="7.375" style="1479" customWidth="1"/>
    <col min="4872" max="4873" width="8.5" style="1479" customWidth="1"/>
    <col min="4874" max="4874" width="22.625" style="1479" customWidth="1"/>
    <col min="4875" max="5120" width="9" style="1479" customWidth="1"/>
    <col min="5121" max="5121" width="5.125" style="1479" customWidth="1"/>
    <col min="5122" max="5123" width="9" style="1479" customWidth="1"/>
    <col min="5124" max="5125" width="8.5" style="1479" customWidth="1"/>
    <col min="5126" max="5126" width="8.375" style="1479" customWidth="1"/>
    <col min="5127" max="5127" width="7.375" style="1479" customWidth="1"/>
    <col min="5128" max="5129" width="8.5" style="1479" customWidth="1"/>
    <col min="5130" max="5130" width="22.625" style="1479" customWidth="1"/>
    <col min="5131" max="5376" width="9" style="1479" customWidth="1"/>
    <col min="5377" max="5377" width="5.125" style="1479" customWidth="1"/>
    <col min="5378" max="5379" width="9" style="1479" customWidth="1"/>
    <col min="5380" max="5381" width="8.5" style="1479" customWidth="1"/>
    <col min="5382" max="5382" width="8.375" style="1479" customWidth="1"/>
    <col min="5383" max="5383" width="7.375" style="1479" customWidth="1"/>
    <col min="5384" max="5385" width="8.5" style="1479" customWidth="1"/>
    <col min="5386" max="5386" width="22.625" style="1479" customWidth="1"/>
    <col min="5387" max="5632" width="9" style="1479" customWidth="1"/>
    <col min="5633" max="5633" width="5.125" style="1479" customWidth="1"/>
    <col min="5634" max="5635" width="9" style="1479" customWidth="1"/>
    <col min="5636" max="5637" width="8.5" style="1479" customWidth="1"/>
    <col min="5638" max="5638" width="8.375" style="1479" customWidth="1"/>
    <col min="5639" max="5639" width="7.375" style="1479" customWidth="1"/>
    <col min="5640" max="5641" width="8.5" style="1479" customWidth="1"/>
    <col min="5642" max="5642" width="22.625" style="1479" customWidth="1"/>
    <col min="5643" max="5888" width="9" style="1479" customWidth="1"/>
    <col min="5889" max="5889" width="5.125" style="1479" customWidth="1"/>
    <col min="5890" max="5891" width="9" style="1479" customWidth="1"/>
    <col min="5892" max="5893" width="8.5" style="1479" customWidth="1"/>
    <col min="5894" max="5894" width="8.375" style="1479" customWidth="1"/>
    <col min="5895" max="5895" width="7.375" style="1479" customWidth="1"/>
    <col min="5896" max="5897" width="8.5" style="1479" customWidth="1"/>
    <col min="5898" max="5898" width="22.625" style="1479" customWidth="1"/>
    <col min="5899" max="6144" width="9" style="1479" customWidth="1"/>
    <col min="6145" max="6145" width="5.125" style="1479" customWidth="1"/>
    <col min="6146" max="6147" width="9" style="1479" customWidth="1"/>
    <col min="6148" max="6149" width="8.5" style="1479" customWidth="1"/>
    <col min="6150" max="6150" width="8.375" style="1479" customWidth="1"/>
    <col min="6151" max="6151" width="7.375" style="1479" customWidth="1"/>
    <col min="6152" max="6153" width="8.5" style="1479" customWidth="1"/>
    <col min="6154" max="6154" width="22.625" style="1479" customWidth="1"/>
    <col min="6155" max="6400" width="9" style="1479" customWidth="1"/>
    <col min="6401" max="6401" width="5.125" style="1479" customWidth="1"/>
    <col min="6402" max="6403" width="9" style="1479" customWidth="1"/>
    <col min="6404" max="6405" width="8.5" style="1479" customWidth="1"/>
    <col min="6406" max="6406" width="8.375" style="1479" customWidth="1"/>
    <col min="6407" max="6407" width="7.375" style="1479" customWidth="1"/>
    <col min="6408" max="6409" width="8.5" style="1479" customWidth="1"/>
    <col min="6410" max="6410" width="22.625" style="1479" customWidth="1"/>
    <col min="6411" max="6656" width="9" style="1479" customWidth="1"/>
    <col min="6657" max="6657" width="5.125" style="1479" customWidth="1"/>
    <col min="6658" max="6659" width="9" style="1479" customWidth="1"/>
    <col min="6660" max="6661" width="8.5" style="1479" customWidth="1"/>
    <col min="6662" max="6662" width="8.375" style="1479" customWidth="1"/>
    <col min="6663" max="6663" width="7.375" style="1479" customWidth="1"/>
    <col min="6664" max="6665" width="8.5" style="1479" customWidth="1"/>
    <col min="6666" max="6666" width="22.625" style="1479" customWidth="1"/>
    <col min="6667" max="6912" width="9" style="1479" customWidth="1"/>
    <col min="6913" max="6913" width="5.125" style="1479" customWidth="1"/>
    <col min="6914" max="6915" width="9" style="1479" customWidth="1"/>
    <col min="6916" max="6917" width="8.5" style="1479" customWidth="1"/>
    <col min="6918" max="6918" width="8.375" style="1479" customWidth="1"/>
    <col min="6919" max="6919" width="7.375" style="1479" customWidth="1"/>
    <col min="6920" max="6921" width="8.5" style="1479" customWidth="1"/>
    <col min="6922" max="6922" width="22.625" style="1479" customWidth="1"/>
    <col min="6923" max="7168" width="9" style="1479" customWidth="1"/>
    <col min="7169" max="7169" width="5.125" style="1479" customWidth="1"/>
    <col min="7170" max="7171" width="9" style="1479" customWidth="1"/>
    <col min="7172" max="7173" width="8.5" style="1479" customWidth="1"/>
    <col min="7174" max="7174" width="8.375" style="1479" customWidth="1"/>
    <col min="7175" max="7175" width="7.375" style="1479" customWidth="1"/>
    <col min="7176" max="7177" width="8.5" style="1479" customWidth="1"/>
    <col min="7178" max="7178" width="22.625" style="1479" customWidth="1"/>
    <col min="7179" max="7424" width="9" style="1479" customWidth="1"/>
    <col min="7425" max="7425" width="5.125" style="1479" customWidth="1"/>
    <col min="7426" max="7427" width="9" style="1479" customWidth="1"/>
    <col min="7428" max="7429" width="8.5" style="1479" customWidth="1"/>
    <col min="7430" max="7430" width="8.375" style="1479" customWidth="1"/>
    <col min="7431" max="7431" width="7.375" style="1479" customWidth="1"/>
    <col min="7432" max="7433" width="8.5" style="1479" customWidth="1"/>
    <col min="7434" max="7434" width="22.625" style="1479" customWidth="1"/>
    <col min="7435" max="7680" width="9" style="1479" customWidth="1"/>
    <col min="7681" max="7681" width="5.125" style="1479" customWidth="1"/>
    <col min="7682" max="7683" width="9" style="1479" customWidth="1"/>
    <col min="7684" max="7685" width="8.5" style="1479" customWidth="1"/>
    <col min="7686" max="7686" width="8.375" style="1479" customWidth="1"/>
    <col min="7687" max="7687" width="7.375" style="1479" customWidth="1"/>
    <col min="7688" max="7689" width="8.5" style="1479" customWidth="1"/>
    <col min="7690" max="7690" width="22.625" style="1479" customWidth="1"/>
    <col min="7691" max="7936" width="9" style="1479" customWidth="1"/>
    <col min="7937" max="7937" width="5.125" style="1479" customWidth="1"/>
    <col min="7938" max="7939" width="9" style="1479" customWidth="1"/>
    <col min="7940" max="7941" width="8.5" style="1479" customWidth="1"/>
    <col min="7942" max="7942" width="8.375" style="1479" customWidth="1"/>
    <col min="7943" max="7943" width="7.375" style="1479" customWidth="1"/>
    <col min="7944" max="7945" width="8.5" style="1479" customWidth="1"/>
    <col min="7946" max="7946" width="22.625" style="1479" customWidth="1"/>
    <col min="7947" max="8192" width="9" style="1479" customWidth="1"/>
    <col min="8193" max="8193" width="5.125" style="1479" customWidth="1"/>
    <col min="8194" max="8195" width="9" style="1479" customWidth="1"/>
    <col min="8196" max="8197" width="8.5" style="1479" customWidth="1"/>
    <col min="8198" max="8198" width="8.375" style="1479" customWidth="1"/>
    <col min="8199" max="8199" width="7.375" style="1479" customWidth="1"/>
    <col min="8200" max="8201" width="8.5" style="1479" customWidth="1"/>
    <col min="8202" max="8202" width="22.625" style="1479" customWidth="1"/>
    <col min="8203" max="8448" width="9" style="1479" customWidth="1"/>
    <col min="8449" max="8449" width="5.125" style="1479" customWidth="1"/>
    <col min="8450" max="8451" width="9" style="1479" customWidth="1"/>
    <col min="8452" max="8453" width="8.5" style="1479" customWidth="1"/>
    <col min="8454" max="8454" width="8.375" style="1479" customWidth="1"/>
    <col min="8455" max="8455" width="7.375" style="1479" customWidth="1"/>
    <col min="8456" max="8457" width="8.5" style="1479" customWidth="1"/>
    <col min="8458" max="8458" width="22.625" style="1479" customWidth="1"/>
    <col min="8459" max="8704" width="9" style="1479" customWidth="1"/>
    <col min="8705" max="8705" width="5.125" style="1479" customWidth="1"/>
    <col min="8706" max="8707" width="9" style="1479" customWidth="1"/>
    <col min="8708" max="8709" width="8.5" style="1479" customWidth="1"/>
    <col min="8710" max="8710" width="8.375" style="1479" customWidth="1"/>
    <col min="8711" max="8711" width="7.375" style="1479" customWidth="1"/>
    <col min="8712" max="8713" width="8.5" style="1479" customWidth="1"/>
    <col min="8714" max="8714" width="22.625" style="1479" customWidth="1"/>
    <col min="8715" max="8960" width="9" style="1479" customWidth="1"/>
    <col min="8961" max="8961" width="5.125" style="1479" customWidth="1"/>
    <col min="8962" max="8963" width="9" style="1479" customWidth="1"/>
    <col min="8964" max="8965" width="8.5" style="1479" customWidth="1"/>
    <col min="8966" max="8966" width="8.375" style="1479" customWidth="1"/>
    <col min="8967" max="8967" width="7.375" style="1479" customWidth="1"/>
    <col min="8968" max="8969" width="8.5" style="1479" customWidth="1"/>
    <col min="8970" max="8970" width="22.625" style="1479" customWidth="1"/>
    <col min="8971" max="9216" width="9" style="1479" customWidth="1"/>
    <col min="9217" max="9217" width="5.125" style="1479" customWidth="1"/>
    <col min="9218" max="9219" width="9" style="1479" customWidth="1"/>
    <col min="9220" max="9221" width="8.5" style="1479" customWidth="1"/>
    <col min="9222" max="9222" width="8.375" style="1479" customWidth="1"/>
    <col min="9223" max="9223" width="7.375" style="1479" customWidth="1"/>
    <col min="9224" max="9225" width="8.5" style="1479" customWidth="1"/>
    <col min="9226" max="9226" width="22.625" style="1479" customWidth="1"/>
    <col min="9227" max="9472" width="9" style="1479" customWidth="1"/>
    <col min="9473" max="9473" width="5.125" style="1479" customWidth="1"/>
    <col min="9474" max="9475" width="9" style="1479" customWidth="1"/>
    <col min="9476" max="9477" width="8.5" style="1479" customWidth="1"/>
    <col min="9478" max="9478" width="8.375" style="1479" customWidth="1"/>
    <col min="9479" max="9479" width="7.375" style="1479" customWidth="1"/>
    <col min="9480" max="9481" width="8.5" style="1479" customWidth="1"/>
    <col min="9482" max="9482" width="22.625" style="1479" customWidth="1"/>
    <col min="9483" max="9728" width="9" style="1479" customWidth="1"/>
    <col min="9729" max="9729" width="5.125" style="1479" customWidth="1"/>
    <col min="9730" max="9731" width="9" style="1479" customWidth="1"/>
    <col min="9732" max="9733" width="8.5" style="1479" customWidth="1"/>
    <col min="9734" max="9734" width="8.375" style="1479" customWidth="1"/>
    <col min="9735" max="9735" width="7.375" style="1479" customWidth="1"/>
    <col min="9736" max="9737" width="8.5" style="1479" customWidth="1"/>
    <col min="9738" max="9738" width="22.625" style="1479" customWidth="1"/>
    <col min="9739" max="9984" width="9" style="1479" customWidth="1"/>
    <col min="9985" max="9985" width="5.125" style="1479" customWidth="1"/>
    <col min="9986" max="9987" width="9" style="1479" customWidth="1"/>
    <col min="9988" max="9989" width="8.5" style="1479" customWidth="1"/>
    <col min="9990" max="9990" width="8.375" style="1479" customWidth="1"/>
    <col min="9991" max="9991" width="7.375" style="1479" customWidth="1"/>
    <col min="9992" max="9993" width="8.5" style="1479" customWidth="1"/>
    <col min="9994" max="9994" width="22.625" style="1479" customWidth="1"/>
    <col min="9995" max="10240" width="9" style="1479" customWidth="1"/>
    <col min="10241" max="10241" width="5.125" style="1479" customWidth="1"/>
    <col min="10242" max="10243" width="9" style="1479" customWidth="1"/>
    <col min="10244" max="10245" width="8.5" style="1479" customWidth="1"/>
    <col min="10246" max="10246" width="8.375" style="1479" customWidth="1"/>
    <col min="10247" max="10247" width="7.375" style="1479" customWidth="1"/>
    <col min="10248" max="10249" width="8.5" style="1479" customWidth="1"/>
    <col min="10250" max="10250" width="22.625" style="1479" customWidth="1"/>
    <col min="10251" max="10496" width="9" style="1479" customWidth="1"/>
    <col min="10497" max="10497" width="5.125" style="1479" customWidth="1"/>
    <col min="10498" max="10499" width="9" style="1479" customWidth="1"/>
    <col min="10500" max="10501" width="8.5" style="1479" customWidth="1"/>
    <col min="10502" max="10502" width="8.375" style="1479" customWidth="1"/>
    <col min="10503" max="10503" width="7.375" style="1479" customWidth="1"/>
    <col min="10504" max="10505" width="8.5" style="1479" customWidth="1"/>
    <col min="10506" max="10506" width="22.625" style="1479" customWidth="1"/>
    <col min="10507" max="10752" width="9" style="1479" customWidth="1"/>
    <col min="10753" max="10753" width="5.125" style="1479" customWidth="1"/>
    <col min="10754" max="10755" width="9" style="1479" customWidth="1"/>
    <col min="10756" max="10757" width="8.5" style="1479" customWidth="1"/>
    <col min="10758" max="10758" width="8.375" style="1479" customWidth="1"/>
    <col min="10759" max="10759" width="7.375" style="1479" customWidth="1"/>
    <col min="10760" max="10761" width="8.5" style="1479" customWidth="1"/>
    <col min="10762" max="10762" width="22.625" style="1479" customWidth="1"/>
    <col min="10763" max="11008" width="9" style="1479" customWidth="1"/>
    <col min="11009" max="11009" width="5.125" style="1479" customWidth="1"/>
    <col min="11010" max="11011" width="9" style="1479" customWidth="1"/>
    <col min="11012" max="11013" width="8.5" style="1479" customWidth="1"/>
    <col min="11014" max="11014" width="8.375" style="1479" customWidth="1"/>
    <col min="11015" max="11015" width="7.375" style="1479" customWidth="1"/>
    <col min="11016" max="11017" width="8.5" style="1479" customWidth="1"/>
    <col min="11018" max="11018" width="22.625" style="1479" customWidth="1"/>
    <col min="11019" max="11264" width="9" style="1479" customWidth="1"/>
    <col min="11265" max="11265" width="5.125" style="1479" customWidth="1"/>
    <col min="11266" max="11267" width="9" style="1479" customWidth="1"/>
    <col min="11268" max="11269" width="8.5" style="1479" customWidth="1"/>
    <col min="11270" max="11270" width="8.375" style="1479" customWidth="1"/>
    <col min="11271" max="11271" width="7.375" style="1479" customWidth="1"/>
    <col min="11272" max="11273" width="8.5" style="1479" customWidth="1"/>
    <col min="11274" max="11274" width="22.625" style="1479" customWidth="1"/>
    <col min="11275" max="11520" width="9" style="1479" customWidth="1"/>
    <col min="11521" max="11521" width="5.125" style="1479" customWidth="1"/>
    <col min="11522" max="11523" width="9" style="1479" customWidth="1"/>
    <col min="11524" max="11525" width="8.5" style="1479" customWidth="1"/>
    <col min="11526" max="11526" width="8.375" style="1479" customWidth="1"/>
    <col min="11527" max="11527" width="7.375" style="1479" customWidth="1"/>
    <col min="11528" max="11529" width="8.5" style="1479" customWidth="1"/>
    <col min="11530" max="11530" width="22.625" style="1479" customWidth="1"/>
    <col min="11531" max="11776" width="9" style="1479" customWidth="1"/>
    <col min="11777" max="11777" width="5.125" style="1479" customWidth="1"/>
    <col min="11778" max="11779" width="9" style="1479" customWidth="1"/>
    <col min="11780" max="11781" width="8.5" style="1479" customWidth="1"/>
    <col min="11782" max="11782" width="8.375" style="1479" customWidth="1"/>
    <col min="11783" max="11783" width="7.375" style="1479" customWidth="1"/>
    <col min="11784" max="11785" width="8.5" style="1479" customWidth="1"/>
    <col min="11786" max="11786" width="22.625" style="1479" customWidth="1"/>
    <col min="11787" max="12032" width="9" style="1479" customWidth="1"/>
    <col min="12033" max="12033" width="5.125" style="1479" customWidth="1"/>
    <col min="12034" max="12035" width="9" style="1479" customWidth="1"/>
    <col min="12036" max="12037" width="8.5" style="1479" customWidth="1"/>
    <col min="12038" max="12038" width="8.375" style="1479" customWidth="1"/>
    <col min="12039" max="12039" width="7.375" style="1479" customWidth="1"/>
    <col min="12040" max="12041" width="8.5" style="1479" customWidth="1"/>
    <col min="12042" max="12042" width="22.625" style="1479" customWidth="1"/>
    <col min="12043" max="12288" width="9" style="1479" customWidth="1"/>
    <col min="12289" max="12289" width="5.125" style="1479" customWidth="1"/>
    <col min="12290" max="12291" width="9" style="1479" customWidth="1"/>
    <col min="12292" max="12293" width="8.5" style="1479" customWidth="1"/>
    <col min="12294" max="12294" width="8.375" style="1479" customWidth="1"/>
    <col min="12295" max="12295" width="7.375" style="1479" customWidth="1"/>
    <col min="12296" max="12297" width="8.5" style="1479" customWidth="1"/>
    <col min="12298" max="12298" width="22.625" style="1479" customWidth="1"/>
    <col min="12299" max="12544" width="9" style="1479" customWidth="1"/>
    <col min="12545" max="12545" width="5.125" style="1479" customWidth="1"/>
    <col min="12546" max="12547" width="9" style="1479" customWidth="1"/>
    <col min="12548" max="12549" width="8.5" style="1479" customWidth="1"/>
    <col min="12550" max="12550" width="8.375" style="1479" customWidth="1"/>
    <col min="12551" max="12551" width="7.375" style="1479" customWidth="1"/>
    <col min="12552" max="12553" width="8.5" style="1479" customWidth="1"/>
    <col min="12554" max="12554" width="22.625" style="1479" customWidth="1"/>
    <col min="12555" max="12800" width="9" style="1479" customWidth="1"/>
    <col min="12801" max="12801" width="5.125" style="1479" customWidth="1"/>
    <col min="12802" max="12803" width="9" style="1479" customWidth="1"/>
    <col min="12804" max="12805" width="8.5" style="1479" customWidth="1"/>
    <col min="12806" max="12806" width="8.375" style="1479" customWidth="1"/>
    <col min="12807" max="12807" width="7.375" style="1479" customWidth="1"/>
    <col min="12808" max="12809" width="8.5" style="1479" customWidth="1"/>
    <col min="12810" max="12810" width="22.625" style="1479" customWidth="1"/>
    <col min="12811" max="13056" width="9" style="1479" customWidth="1"/>
    <col min="13057" max="13057" width="5.125" style="1479" customWidth="1"/>
    <col min="13058" max="13059" width="9" style="1479" customWidth="1"/>
    <col min="13060" max="13061" width="8.5" style="1479" customWidth="1"/>
    <col min="13062" max="13062" width="8.375" style="1479" customWidth="1"/>
    <col min="13063" max="13063" width="7.375" style="1479" customWidth="1"/>
    <col min="13064" max="13065" width="8.5" style="1479" customWidth="1"/>
    <col min="13066" max="13066" width="22.625" style="1479" customWidth="1"/>
    <col min="13067" max="13312" width="9" style="1479" customWidth="1"/>
    <col min="13313" max="13313" width="5.125" style="1479" customWidth="1"/>
    <col min="13314" max="13315" width="9" style="1479" customWidth="1"/>
    <col min="13316" max="13317" width="8.5" style="1479" customWidth="1"/>
    <col min="13318" max="13318" width="8.375" style="1479" customWidth="1"/>
    <col min="13319" max="13319" width="7.375" style="1479" customWidth="1"/>
    <col min="13320" max="13321" width="8.5" style="1479" customWidth="1"/>
    <col min="13322" max="13322" width="22.625" style="1479" customWidth="1"/>
    <col min="13323" max="13568" width="9" style="1479" customWidth="1"/>
    <col min="13569" max="13569" width="5.125" style="1479" customWidth="1"/>
    <col min="13570" max="13571" width="9" style="1479" customWidth="1"/>
    <col min="13572" max="13573" width="8.5" style="1479" customWidth="1"/>
    <col min="13574" max="13574" width="8.375" style="1479" customWidth="1"/>
    <col min="13575" max="13575" width="7.375" style="1479" customWidth="1"/>
    <col min="13576" max="13577" width="8.5" style="1479" customWidth="1"/>
    <col min="13578" max="13578" width="22.625" style="1479" customWidth="1"/>
    <col min="13579" max="13824" width="9" style="1479" customWidth="1"/>
    <col min="13825" max="13825" width="5.125" style="1479" customWidth="1"/>
    <col min="13826" max="13827" width="9" style="1479" customWidth="1"/>
    <col min="13828" max="13829" width="8.5" style="1479" customWidth="1"/>
    <col min="13830" max="13830" width="8.375" style="1479" customWidth="1"/>
    <col min="13831" max="13831" width="7.375" style="1479" customWidth="1"/>
    <col min="13832" max="13833" width="8.5" style="1479" customWidth="1"/>
    <col min="13834" max="13834" width="22.625" style="1479" customWidth="1"/>
    <col min="13835" max="14080" width="9" style="1479" customWidth="1"/>
    <col min="14081" max="14081" width="5.125" style="1479" customWidth="1"/>
    <col min="14082" max="14083" width="9" style="1479" customWidth="1"/>
    <col min="14084" max="14085" width="8.5" style="1479" customWidth="1"/>
    <col min="14086" max="14086" width="8.375" style="1479" customWidth="1"/>
    <col min="14087" max="14087" width="7.375" style="1479" customWidth="1"/>
    <col min="14088" max="14089" width="8.5" style="1479" customWidth="1"/>
    <col min="14090" max="14090" width="22.625" style="1479" customWidth="1"/>
    <col min="14091" max="14336" width="9" style="1479" customWidth="1"/>
    <col min="14337" max="14337" width="5.125" style="1479" customWidth="1"/>
    <col min="14338" max="14339" width="9" style="1479" customWidth="1"/>
    <col min="14340" max="14341" width="8.5" style="1479" customWidth="1"/>
    <col min="14342" max="14342" width="8.375" style="1479" customWidth="1"/>
    <col min="14343" max="14343" width="7.375" style="1479" customWidth="1"/>
    <col min="14344" max="14345" width="8.5" style="1479" customWidth="1"/>
    <col min="14346" max="14346" width="22.625" style="1479" customWidth="1"/>
    <col min="14347" max="14592" width="9" style="1479" customWidth="1"/>
    <col min="14593" max="14593" width="5.125" style="1479" customWidth="1"/>
    <col min="14594" max="14595" width="9" style="1479" customWidth="1"/>
    <col min="14596" max="14597" width="8.5" style="1479" customWidth="1"/>
    <col min="14598" max="14598" width="8.375" style="1479" customWidth="1"/>
    <col min="14599" max="14599" width="7.375" style="1479" customWidth="1"/>
    <col min="14600" max="14601" width="8.5" style="1479" customWidth="1"/>
    <col min="14602" max="14602" width="22.625" style="1479" customWidth="1"/>
    <col min="14603" max="14848" width="9" style="1479" customWidth="1"/>
    <col min="14849" max="14849" width="5.125" style="1479" customWidth="1"/>
    <col min="14850" max="14851" width="9" style="1479" customWidth="1"/>
    <col min="14852" max="14853" width="8.5" style="1479" customWidth="1"/>
    <col min="14854" max="14854" width="8.375" style="1479" customWidth="1"/>
    <col min="14855" max="14855" width="7.375" style="1479" customWidth="1"/>
    <col min="14856" max="14857" width="8.5" style="1479" customWidth="1"/>
    <col min="14858" max="14858" width="22.625" style="1479" customWidth="1"/>
    <col min="14859" max="15104" width="9" style="1479" customWidth="1"/>
    <col min="15105" max="15105" width="5.125" style="1479" customWidth="1"/>
    <col min="15106" max="15107" width="9" style="1479" customWidth="1"/>
    <col min="15108" max="15109" width="8.5" style="1479" customWidth="1"/>
    <col min="15110" max="15110" width="8.375" style="1479" customWidth="1"/>
    <col min="15111" max="15111" width="7.375" style="1479" customWidth="1"/>
    <col min="15112" max="15113" width="8.5" style="1479" customWidth="1"/>
    <col min="15114" max="15114" width="22.625" style="1479" customWidth="1"/>
    <col min="15115" max="15360" width="9" style="1479" customWidth="1"/>
    <col min="15361" max="15361" width="5.125" style="1479" customWidth="1"/>
    <col min="15362" max="15363" width="9" style="1479" customWidth="1"/>
    <col min="15364" max="15365" width="8.5" style="1479" customWidth="1"/>
    <col min="15366" max="15366" width="8.375" style="1479" customWidth="1"/>
    <col min="15367" max="15367" width="7.375" style="1479" customWidth="1"/>
    <col min="15368" max="15369" width="8.5" style="1479" customWidth="1"/>
    <col min="15370" max="15370" width="22.625" style="1479" customWidth="1"/>
    <col min="15371" max="15616" width="9" style="1479" customWidth="1"/>
    <col min="15617" max="15617" width="5.125" style="1479" customWidth="1"/>
    <col min="15618" max="15619" width="9" style="1479" customWidth="1"/>
    <col min="15620" max="15621" width="8.5" style="1479" customWidth="1"/>
    <col min="15622" max="15622" width="8.375" style="1479" customWidth="1"/>
    <col min="15623" max="15623" width="7.375" style="1479" customWidth="1"/>
    <col min="15624" max="15625" width="8.5" style="1479" customWidth="1"/>
    <col min="15626" max="15626" width="22.625" style="1479" customWidth="1"/>
    <col min="15627" max="15872" width="9" style="1479" customWidth="1"/>
    <col min="15873" max="15873" width="5.125" style="1479" customWidth="1"/>
    <col min="15874" max="15875" width="9" style="1479" customWidth="1"/>
    <col min="15876" max="15877" width="8.5" style="1479" customWidth="1"/>
    <col min="15878" max="15878" width="8.375" style="1479" customWidth="1"/>
    <col min="15879" max="15879" width="7.375" style="1479" customWidth="1"/>
    <col min="15880" max="15881" width="8.5" style="1479" customWidth="1"/>
    <col min="15882" max="15882" width="22.625" style="1479" customWidth="1"/>
    <col min="15883" max="16128" width="9" style="1479" customWidth="1"/>
    <col min="16129" max="16129" width="5.125" style="1479" customWidth="1"/>
    <col min="16130" max="16131" width="9" style="1479" customWidth="1"/>
    <col min="16132" max="16133" width="8.5" style="1479" customWidth="1"/>
    <col min="16134" max="16134" width="8.375" style="1479" customWidth="1"/>
    <col min="16135" max="16135" width="7.375" style="1479" customWidth="1"/>
    <col min="16136" max="16137" width="8.5" style="1479" customWidth="1"/>
    <col min="16138" max="16138" width="22.625" style="1479" customWidth="1"/>
    <col min="16139" max="16384" width="9" style="1479" customWidth="1"/>
  </cols>
  <sheetData>
    <row r="1" spans="1:10" ht="27.75" customHeight="1">
      <c r="A1" s="239"/>
      <c r="B1" s="239"/>
      <c r="C1" s="239"/>
      <c r="D1" s="239"/>
      <c r="E1" s="239"/>
      <c r="F1" s="239"/>
      <c r="G1" s="258" t="s">
        <v>1417</v>
      </c>
      <c r="H1" s="258"/>
      <c r="I1" s="258"/>
      <c r="J1" s="258"/>
    </row>
    <row r="2" spans="1:10" ht="84.75" customHeight="1">
      <c r="A2" s="2235" t="s">
        <v>1416</v>
      </c>
      <c r="B2" s="2242"/>
      <c r="C2" s="2242"/>
      <c r="D2" s="2242"/>
      <c r="E2" s="2242"/>
      <c r="F2" s="2242"/>
      <c r="G2" s="2242"/>
      <c r="H2" s="2242"/>
      <c r="I2" s="2242"/>
      <c r="J2" s="2242"/>
    </row>
    <row r="3" spans="1:10" ht="17.25" customHeight="1">
      <c r="A3" s="2235"/>
      <c r="B3" s="2242"/>
      <c r="C3" s="2242"/>
      <c r="D3" s="2242"/>
      <c r="E3" s="2242"/>
      <c r="F3" s="2242"/>
      <c r="G3" s="2242"/>
      <c r="H3" s="2242"/>
      <c r="I3" s="2242"/>
      <c r="J3" s="2242"/>
    </row>
    <row r="4" spans="1:10" ht="30" customHeight="1">
      <c r="A4" s="2234" t="s">
        <v>898</v>
      </c>
      <c r="B4" s="2234"/>
      <c r="C4" s="2234"/>
      <c r="D4" s="2246"/>
      <c r="E4" s="2246"/>
      <c r="F4" s="2246"/>
      <c r="G4" s="2246"/>
      <c r="H4" s="2246"/>
      <c r="I4" s="2246"/>
      <c r="J4" s="2246"/>
    </row>
    <row r="5" spans="1:10" ht="30" customHeight="1">
      <c r="A5" s="2234" t="s">
        <v>895</v>
      </c>
      <c r="B5" s="2234"/>
      <c r="C5" s="2234"/>
      <c r="D5" s="2246" t="s">
        <v>1414</v>
      </c>
      <c r="E5" s="2246"/>
      <c r="F5" s="2246"/>
      <c r="G5" s="2246"/>
      <c r="H5" s="2246"/>
      <c r="I5" s="2246"/>
      <c r="J5" s="2246"/>
    </row>
    <row r="6" spans="1:10" ht="17.25" customHeight="1">
      <c r="A6" s="2235"/>
      <c r="B6" s="2242"/>
      <c r="C6" s="2242"/>
      <c r="D6" s="2242"/>
      <c r="E6" s="2242"/>
      <c r="F6" s="2242"/>
      <c r="G6" s="2242"/>
      <c r="H6" s="2242"/>
      <c r="I6" s="2242"/>
      <c r="J6" s="2242"/>
    </row>
    <row r="7" spans="1:10" ht="17.25" customHeight="1">
      <c r="A7" s="2236"/>
      <c r="B7" s="2236"/>
      <c r="C7" s="2236"/>
      <c r="D7" s="2247"/>
      <c r="E7" s="2247"/>
      <c r="F7" s="2253"/>
      <c r="G7" s="2256" t="s">
        <v>1353</v>
      </c>
      <c r="H7" s="2263"/>
      <c r="I7" s="2272" t="s">
        <v>102</v>
      </c>
      <c r="J7" s="2282"/>
    </row>
    <row r="8" spans="1:10" ht="17.25" customHeight="1">
      <c r="A8" s="2236"/>
      <c r="B8" s="2236"/>
      <c r="C8" s="2236"/>
      <c r="D8" s="2247"/>
      <c r="E8" s="2247"/>
      <c r="F8" s="2254"/>
      <c r="G8" s="2257"/>
      <c r="H8" s="2264"/>
      <c r="I8" s="2273"/>
      <c r="J8" s="2283"/>
    </row>
    <row r="9" spans="1:10" ht="17.25" customHeight="1">
      <c r="A9" s="2236"/>
      <c r="B9" s="2236"/>
      <c r="C9" s="2236"/>
      <c r="D9" s="2247"/>
      <c r="E9" s="2247"/>
      <c r="F9" s="2254"/>
      <c r="G9" s="2258"/>
      <c r="H9" s="2265"/>
      <c r="I9" s="2274"/>
      <c r="J9" s="2284"/>
    </row>
    <row r="10" spans="1:10" ht="15.75" customHeight="1">
      <c r="A10" s="2237"/>
      <c r="B10" s="2237"/>
      <c r="C10" s="2237"/>
      <c r="D10" s="2237"/>
      <c r="E10" s="2237"/>
      <c r="F10" s="2237"/>
      <c r="G10" s="2237"/>
      <c r="H10" s="2237"/>
      <c r="I10" s="2237"/>
      <c r="J10" s="2237"/>
    </row>
    <row r="11" spans="1:10" ht="15.75" customHeight="1">
      <c r="A11" s="2237"/>
      <c r="B11" s="2237"/>
      <c r="C11" s="2237"/>
      <c r="D11" s="2237"/>
      <c r="E11" s="2237"/>
      <c r="F11" s="2255"/>
      <c r="G11" s="2259" t="s">
        <v>1698</v>
      </c>
      <c r="H11" s="2263"/>
      <c r="I11" s="2275" t="s">
        <v>1345</v>
      </c>
      <c r="J11" s="2275"/>
    </row>
    <row r="12" spans="1:10" s="2233" customFormat="1" ht="24.75" customHeight="1">
      <c r="A12" s="2237"/>
      <c r="B12" s="2237"/>
      <c r="C12" s="2237"/>
      <c r="D12" s="2237"/>
      <c r="E12" s="2237"/>
      <c r="F12" s="2255"/>
      <c r="G12" s="2260"/>
      <c r="H12" s="2264"/>
      <c r="I12" s="2275"/>
      <c r="J12" s="2275"/>
    </row>
    <row r="13" spans="1:10" s="2233" customFormat="1" ht="17.25" customHeight="1">
      <c r="A13" s="2237"/>
      <c r="B13" s="2237"/>
      <c r="C13" s="2237"/>
      <c r="D13" s="2237"/>
      <c r="E13" s="2237"/>
      <c r="F13" s="2255"/>
      <c r="G13" s="2261"/>
      <c r="H13" s="2265"/>
      <c r="I13" s="2275"/>
      <c r="J13" s="2275"/>
    </row>
    <row r="14" spans="1:10" s="2233" customFormat="1" ht="17.25" customHeight="1">
      <c r="A14" s="2239"/>
      <c r="B14" s="2239"/>
      <c r="C14" s="2239"/>
      <c r="D14" s="2239"/>
      <c r="E14" s="2239"/>
      <c r="F14" s="2239"/>
      <c r="G14" s="2239"/>
      <c r="H14" s="2239"/>
      <c r="I14" s="2239"/>
      <c r="J14" s="2239"/>
    </row>
    <row r="15" spans="1:10" s="2233" customFormat="1" ht="30.75" customHeight="1">
      <c r="A15" s="2238"/>
      <c r="B15" s="2243" t="s">
        <v>619</v>
      </c>
      <c r="C15" s="2243"/>
      <c r="D15" s="2243" t="s">
        <v>417</v>
      </c>
      <c r="E15" s="2243"/>
      <c r="F15" s="2243" t="s">
        <v>310</v>
      </c>
      <c r="G15" s="2244"/>
      <c r="H15" s="2266" t="s">
        <v>1411</v>
      </c>
      <c r="I15" s="2276"/>
      <c r="J15" s="2285" t="s">
        <v>1410</v>
      </c>
    </row>
    <row r="16" spans="1:10" s="2233" customFormat="1" ht="17.25" customHeight="1">
      <c r="A16" s="2238">
        <v>1</v>
      </c>
      <c r="B16" s="2243"/>
      <c r="C16" s="2243"/>
      <c r="D16" s="2248"/>
      <c r="E16" s="2251"/>
      <c r="F16" s="2243"/>
      <c r="G16" s="2244"/>
      <c r="H16" s="2267"/>
      <c r="I16" s="2277"/>
      <c r="J16" s="2245"/>
    </row>
    <row r="17" spans="1:10" s="2233" customFormat="1" ht="17.25" customHeight="1">
      <c r="A17" s="2238">
        <v>2</v>
      </c>
      <c r="B17" s="2243"/>
      <c r="C17" s="2243"/>
      <c r="D17" s="2248"/>
      <c r="E17" s="2251"/>
      <c r="F17" s="2243"/>
      <c r="G17" s="2244"/>
      <c r="H17" s="2267"/>
      <c r="I17" s="2277"/>
      <c r="J17" s="2245"/>
    </row>
    <row r="18" spans="1:10" s="2233" customFormat="1" ht="17.25" customHeight="1">
      <c r="A18" s="2238">
        <v>3</v>
      </c>
      <c r="B18" s="2244"/>
      <c r="C18" s="2245"/>
      <c r="D18" s="2249"/>
      <c r="E18" s="2252"/>
      <c r="F18" s="2244"/>
      <c r="G18" s="2262"/>
      <c r="H18" s="2267"/>
      <c r="I18" s="2278"/>
      <c r="J18" s="2245"/>
    </row>
    <row r="19" spans="1:10" s="2233" customFormat="1" ht="17.25" customHeight="1">
      <c r="A19" s="2238">
        <v>4</v>
      </c>
      <c r="B19" s="2244"/>
      <c r="C19" s="2245"/>
      <c r="D19" s="2249"/>
      <c r="E19" s="2252"/>
      <c r="F19" s="2244"/>
      <c r="G19" s="2262"/>
      <c r="H19" s="2267"/>
      <c r="I19" s="2278"/>
      <c r="J19" s="2245"/>
    </row>
    <row r="20" spans="1:10" s="2233" customFormat="1" ht="17.25" customHeight="1">
      <c r="A20" s="2238">
        <v>5</v>
      </c>
      <c r="B20" s="2244"/>
      <c r="C20" s="2245"/>
      <c r="D20" s="2249"/>
      <c r="E20" s="2252"/>
      <c r="F20" s="2244"/>
      <c r="G20" s="2262"/>
      <c r="H20" s="2267"/>
      <c r="I20" s="2278"/>
      <c r="J20" s="2245"/>
    </row>
    <row r="21" spans="1:10" s="2233" customFormat="1" ht="17.25" customHeight="1">
      <c r="A21" s="2238">
        <v>6</v>
      </c>
      <c r="B21" s="2244"/>
      <c r="C21" s="2245"/>
      <c r="D21" s="2249"/>
      <c r="E21" s="2252"/>
      <c r="F21" s="2244"/>
      <c r="G21" s="2262"/>
      <c r="H21" s="2267"/>
      <c r="I21" s="2278"/>
      <c r="J21" s="2286"/>
    </row>
    <row r="22" spans="1:10" s="2233" customFormat="1" ht="17.25" customHeight="1">
      <c r="A22" s="2238">
        <v>7</v>
      </c>
      <c r="B22" s="2243"/>
      <c r="C22" s="2243"/>
      <c r="D22" s="2243"/>
      <c r="E22" s="2243"/>
      <c r="F22" s="2243"/>
      <c r="G22" s="2244"/>
      <c r="H22" s="2268"/>
      <c r="I22" s="2279"/>
      <c r="J22" s="2286"/>
    </row>
    <row r="23" spans="1:10" s="2233" customFormat="1" ht="17.25" customHeight="1">
      <c r="A23" s="2238">
        <v>8</v>
      </c>
      <c r="B23" s="2243"/>
      <c r="C23" s="2243"/>
      <c r="D23" s="2243"/>
      <c r="E23" s="2243"/>
      <c r="F23" s="2243"/>
      <c r="G23" s="2244"/>
      <c r="H23" s="2269"/>
      <c r="I23" s="2277"/>
      <c r="J23" s="2286"/>
    </row>
    <row r="24" spans="1:10" s="2233" customFormat="1" ht="17.25" customHeight="1">
      <c r="A24" s="2238">
        <v>9</v>
      </c>
      <c r="B24" s="2243"/>
      <c r="C24" s="2243"/>
      <c r="D24" s="2243"/>
      <c r="E24" s="2243"/>
      <c r="F24" s="2243"/>
      <c r="G24" s="2244"/>
      <c r="H24" s="2269"/>
      <c r="I24" s="2277"/>
      <c r="J24" s="2286"/>
    </row>
    <row r="25" spans="1:10" s="2233" customFormat="1" ht="17.25" customHeight="1">
      <c r="A25" s="2238">
        <v>10</v>
      </c>
      <c r="B25" s="2243"/>
      <c r="C25" s="2243"/>
      <c r="D25" s="2243"/>
      <c r="E25" s="2243"/>
      <c r="F25" s="2243"/>
      <c r="G25" s="2244"/>
      <c r="H25" s="2270"/>
      <c r="I25" s="2280"/>
      <c r="J25" s="2286"/>
    </row>
    <row r="26" spans="1:10" s="2233" customFormat="1" ht="17.25" customHeight="1">
      <c r="A26" s="2238">
        <v>11</v>
      </c>
      <c r="B26" s="2244"/>
      <c r="C26" s="2245"/>
      <c r="D26" s="2249"/>
      <c r="E26" s="2252"/>
      <c r="F26" s="2243"/>
      <c r="G26" s="2244"/>
      <c r="H26" s="2267"/>
      <c r="I26" s="2278"/>
      <c r="J26" s="2245"/>
    </row>
    <row r="27" spans="1:10" s="2233" customFormat="1" ht="17.25" customHeight="1">
      <c r="A27" s="2238">
        <v>12</v>
      </c>
      <c r="B27" s="2243"/>
      <c r="C27" s="2243"/>
      <c r="D27" s="2248"/>
      <c r="E27" s="2251"/>
      <c r="F27" s="2243"/>
      <c r="G27" s="2244"/>
      <c r="H27" s="2267"/>
      <c r="I27" s="2277"/>
      <c r="J27" s="2245"/>
    </row>
    <row r="28" spans="1:10" s="2233" customFormat="1" ht="17.25" customHeight="1">
      <c r="A28" s="2238">
        <v>13</v>
      </c>
      <c r="B28" s="2244"/>
      <c r="C28" s="2245"/>
      <c r="D28" s="2249"/>
      <c r="E28" s="2252"/>
      <c r="F28" s="2244"/>
      <c r="G28" s="2262"/>
      <c r="H28" s="2267"/>
      <c r="I28" s="2278"/>
      <c r="J28" s="2245"/>
    </row>
    <row r="29" spans="1:10" s="2233" customFormat="1" ht="17.25" customHeight="1">
      <c r="A29" s="2238">
        <v>14</v>
      </c>
      <c r="B29" s="2243"/>
      <c r="C29" s="2243"/>
      <c r="D29" s="2248"/>
      <c r="E29" s="2251"/>
      <c r="F29" s="2243"/>
      <c r="G29" s="2244"/>
      <c r="H29" s="2267"/>
      <c r="I29" s="2277"/>
      <c r="J29" s="2245"/>
    </row>
    <row r="30" spans="1:10" s="2233" customFormat="1" ht="17.25" customHeight="1">
      <c r="A30" s="2238">
        <v>15</v>
      </c>
      <c r="B30" s="2243"/>
      <c r="C30" s="2243"/>
      <c r="D30" s="2249"/>
      <c r="E30" s="2245"/>
      <c r="F30" s="2243"/>
      <c r="G30" s="2244"/>
      <c r="H30" s="2267"/>
      <c r="I30" s="2277"/>
      <c r="J30" s="2286"/>
    </row>
    <row r="31" spans="1:10" s="2233" customFormat="1" ht="17.25" customHeight="1">
      <c r="A31" s="2238">
        <v>16</v>
      </c>
      <c r="B31" s="2243"/>
      <c r="C31" s="2243"/>
      <c r="D31" s="2250"/>
      <c r="E31" s="2243"/>
      <c r="F31" s="2243"/>
      <c r="G31" s="2244"/>
      <c r="H31" s="2267"/>
      <c r="I31" s="2277"/>
      <c r="J31" s="2286"/>
    </row>
    <row r="32" spans="1:10" s="2233" customFormat="1" ht="17.25" customHeight="1">
      <c r="A32" s="2238">
        <v>17</v>
      </c>
      <c r="B32" s="2243"/>
      <c r="C32" s="2243"/>
      <c r="D32" s="2243"/>
      <c r="E32" s="2243"/>
      <c r="F32" s="2243"/>
      <c r="G32" s="2244"/>
      <c r="H32" s="2267"/>
      <c r="I32" s="2277"/>
      <c r="J32" s="2286"/>
    </row>
    <row r="33" spans="1:10" ht="20.25" customHeight="1">
      <c r="A33" s="2238">
        <v>18</v>
      </c>
      <c r="B33" s="2243"/>
      <c r="C33" s="2243"/>
      <c r="D33" s="2243"/>
      <c r="E33" s="2243"/>
      <c r="F33" s="2243"/>
      <c r="G33" s="2244"/>
      <c r="H33" s="2267"/>
      <c r="I33" s="2277"/>
      <c r="J33" s="2286"/>
    </row>
    <row r="34" spans="1:10">
      <c r="A34" s="2238">
        <v>19</v>
      </c>
      <c r="B34" s="2243"/>
      <c r="C34" s="2243"/>
      <c r="D34" s="2243"/>
      <c r="E34" s="2243"/>
      <c r="F34" s="2243"/>
      <c r="G34" s="2244"/>
      <c r="H34" s="2267"/>
      <c r="I34" s="2277"/>
      <c r="J34" s="2286"/>
    </row>
    <row r="35" spans="1:10" ht="19.5">
      <c r="A35" s="2238">
        <v>20</v>
      </c>
      <c r="B35" s="2243"/>
      <c r="C35" s="2243"/>
      <c r="D35" s="2243"/>
      <c r="E35" s="2243"/>
      <c r="F35" s="2243"/>
      <c r="G35" s="2244"/>
      <c r="H35" s="2271"/>
      <c r="I35" s="2281"/>
      <c r="J35" s="2286"/>
    </row>
    <row r="36" spans="1:10" ht="109.5" customHeight="1">
      <c r="A36" s="2240" t="s">
        <v>1697</v>
      </c>
      <c r="B36" s="2241"/>
      <c r="C36" s="2241"/>
      <c r="D36" s="2241"/>
      <c r="E36" s="2241"/>
      <c r="F36" s="2241"/>
      <c r="G36" s="2241"/>
      <c r="H36" s="2241"/>
      <c r="I36" s="2241"/>
      <c r="J36" s="2241"/>
    </row>
    <row r="37" spans="1:10" ht="42" customHeight="1">
      <c r="A37" s="2241"/>
      <c r="B37" s="2241"/>
      <c r="C37" s="2241"/>
      <c r="D37" s="2241"/>
      <c r="E37" s="2241"/>
      <c r="F37" s="2241"/>
      <c r="G37" s="2241"/>
      <c r="H37" s="2241"/>
      <c r="I37" s="2241"/>
      <c r="J37" s="2241"/>
    </row>
  </sheetData>
  <mergeCells count="96">
    <mergeCell ref="A1:B1"/>
    <mergeCell ref="G1:J1"/>
    <mergeCell ref="A2:J2"/>
    <mergeCell ref="A4:C4"/>
    <mergeCell ref="D4:J4"/>
    <mergeCell ref="A5:C5"/>
    <mergeCell ref="D5:J5"/>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G7:H9"/>
    <mergeCell ref="I7:J9"/>
    <mergeCell ref="G11:H13"/>
    <mergeCell ref="I11:J13"/>
    <mergeCell ref="A36:J37"/>
  </mergeCells>
  <phoneticPr fontId="6"/>
  <pageMargins left="0.51181102362204722" right="0.51181102362204722" top="0.74803149606299213" bottom="0.74803149606299213" header="0.31496062992125984" footer="0.31496062992125984"/>
  <pageSetup paperSize="9" scale="84" fitToWidth="1" fitToHeight="1" orientation="portrait" usePrinterDefaults="1" r:id="rId1"/>
  <rowBreaks count="1" manualBreakCount="1">
    <brk id="37" max="9" man="1"/>
  </row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dimension ref="A1:J48"/>
  <sheetViews>
    <sheetView view="pageBreakPreview" zoomScaleSheetLayoutView="100" workbookViewId="0">
      <selection activeCell="E4" sqref="E4:I4"/>
    </sheetView>
  </sheetViews>
  <sheetFormatPr defaultRowHeight="13.5"/>
  <cols>
    <col min="1" max="1" width="3.125" style="239" customWidth="1"/>
    <col min="2" max="2" width="15.375" style="239" customWidth="1"/>
    <col min="3" max="4" width="8.5" style="239" customWidth="1"/>
    <col min="5" max="6" width="8.625" style="239" customWidth="1"/>
    <col min="7" max="7" width="18" style="239" customWidth="1"/>
    <col min="8" max="8" width="19.25" style="239" customWidth="1"/>
    <col min="9" max="9" width="19.125" style="239" customWidth="1"/>
    <col min="10" max="256" width="9" style="239" customWidth="1"/>
    <col min="257" max="257" width="3.125" style="239" customWidth="1"/>
    <col min="258" max="258" width="15.375" style="239" customWidth="1"/>
    <col min="259" max="260" width="8.5" style="239" customWidth="1"/>
    <col min="261" max="262" width="8.625" style="239" customWidth="1"/>
    <col min="263" max="263" width="16.375" style="239" customWidth="1"/>
    <col min="264" max="264" width="16.75" style="239" bestFit="1" customWidth="1"/>
    <col min="265" max="512" width="9" style="239" customWidth="1"/>
    <col min="513" max="513" width="3.125" style="239" customWidth="1"/>
    <col min="514" max="514" width="15.375" style="239" customWidth="1"/>
    <col min="515" max="516" width="8.5" style="239" customWidth="1"/>
    <col min="517" max="518" width="8.625" style="239" customWidth="1"/>
    <col min="519" max="519" width="16.375" style="239" customWidth="1"/>
    <col min="520" max="520" width="16.75" style="239" bestFit="1" customWidth="1"/>
    <col min="521" max="768" width="9" style="239" customWidth="1"/>
    <col min="769" max="769" width="3.125" style="239" customWidth="1"/>
    <col min="770" max="770" width="15.375" style="239" customWidth="1"/>
    <col min="771" max="772" width="8.5" style="239" customWidth="1"/>
    <col min="773" max="774" width="8.625" style="239" customWidth="1"/>
    <col min="775" max="775" width="16.375" style="239" customWidth="1"/>
    <col min="776" max="776" width="16.75" style="239" bestFit="1" customWidth="1"/>
    <col min="777" max="1024" width="9" style="239" customWidth="1"/>
    <col min="1025" max="1025" width="3.125" style="239" customWidth="1"/>
    <col min="1026" max="1026" width="15.375" style="239" customWidth="1"/>
    <col min="1027" max="1028" width="8.5" style="239" customWidth="1"/>
    <col min="1029" max="1030" width="8.625" style="239" customWidth="1"/>
    <col min="1031" max="1031" width="16.375" style="239" customWidth="1"/>
    <col min="1032" max="1032" width="16.75" style="239" bestFit="1" customWidth="1"/>
    <col min="1033" max="1280" width="9" style="239" customWidth="1"/>
    <col min="1281" max="1281" width="3.125" style="239" customWidth="1"/>
    <col min="1282" max="1282" width="15.375" style="239" customWidth="1"/>
    <col min="1283" max="1284" width="8.5" style="239" customWidth="1"/>
    <col min="1285" max="1286" width="8.625" style="239" customWidth="1"/>
    <col min="1287" max="1287" width="16.375" style="239" customWidth="1"/>
    <col min="1288" max="1288" width="16.75" style="239" bestFit="1" customWidth="1"/>
    <col min="1289" max="1536" width="9" style="239" customWidth="1"/>
    <col min="1537" max="1537" width="3.125" style="239" customWidth="1"/>
    <col min="1538" max="1538" width="15.375" style="239" customWidth="1"/>
    <col min="1539" max="1540" width="8.5" style="239" customWidth="1"/>
    <col min="1541" max="1542" width="8.625" style="239" customWidth="1"/>
    <col min="1543" max="1543" width="16.375" style="239" customWidth="1"/>
    <col min="1544" max="1544" width="16.75" style="239" bestFit="1" customWidth="1"/>
    <col min="1545" max="1792" width="9" style="239" customWidth="1"/>
    <col min="1793" max="1793" width="3.125" style="239" customWidth="1"/>
    <col min="1794" max="1794" width="15.375" style="239" customWidth="1"/>
    <col min="1795" max="1796" width="8.5" style="239" customWidth="1"/>
    <col min="1797" max="1798" width="8.625" style="239" customWidth="1"/>
    <col min="1799" max="1799" width="16.375" style="239" customWidth="1"/>
    <col min="1800" max="1800" width="16.75" style="239" bestFit="1" customWidth="1"/>
    <col min="1801" max="2048" width="9" style="239" customWidth="1"/>
    <col min="2049" max="2049" width="3.125" style="239" customWidth="1"/>
    <col min="2050" max="2050" width="15.375" style="239" customWidth="1"/>
    <col min="2051" max="2052" width="8.5" style="239" customWidth="1"/>
    <col min="2053" max="2054" width="8.625" style="239" customWidth="1"/>
    <col min="2055" max="2055" width="16.375" style="239" customWidth="1"/>
    <col min="2056" max="2056" width="16.75" style="239" bestFit="1" customWidth="1"/>
    <col min="2057" max="2304" width="9" style="239" customWidth="1"/>
    <col min="2305" max="2305" width="3.125" style="239" customWidth="1"/>
    <col min="2306" max="2306" width="15.375" style="239" customWidth="1"/>
    <col min="2307" max="2308" width="8.5" style="239" customWidth="1"/>
    <col min="2309" max="2310" width="8.625" style="239" customWidth="1"/>
    <col min="2311" max="2311" width="16.375" style="239" customWidth="1"/>
    <col min="2312" max="2312" width="16.75" style="239" bestFit="1" customWidth="1"/>
    <col min="2313" max="2560" width="9" style="239" customWidth="1"/>
    <col min="2561" max="2561" width="3.125" style="239" customWidth="1"/>
    <col min="2562" max="2562" width="15.375" style="239" customWidth="1"/>
    <col min="2563" max="2564" width="8.5" style="239" customWidth="1"/>
    <col min="2565" max="2566" width="8.625" style="239" customWidth="1"/>
    <col min="2567" max="2567" width="16.375" style="239" customWidth="1"/>
    <col min="2568" max="2568" width="16.75" style="239" bestFit="1" customWidth="1"/>
    <col min="2569" max="2816" width="9" style="239" customWidth="1"/>
    <col min="2817" max="2817" width="3.125" style="239" customWidth="1"/>
    <col min="2818" max="2818" width="15.375" style="239" customWidth="1"/>
    <col min="2819" max="2820" width="8.5" style="239" customWidth="1"/>
    <col min="2821" max="2822" width="8.625" style="239" customWidth="1"/>
    <col min="2823" max="2823" width="16.375" style="239" customWidth="1"/>
    <col min="2824" max="2824" width="16.75" style="239" bestFit="1" customWidth="1"/>
    <col min="2825" max="3072" width="9" style="239" customWidth="1"/>
    <col min="3073" max="3073" width="3.125" style="239" customWidth="1"/>
    <col min="3074" max="3074" width="15.375" style="239" customWidth="1"/>
    <col min="3075" max="3076" width="8.5" style="239" customWidth="1"/>
    <col min="3077" max="3078" width="8.625" style="239" customWidth="1"/>
    <col min="3079" max="3079" width="16.375" style="239" customWidth="1"/>
    <col min="3080" max="3080" width="16.75" style="239" bestFit="1" customWidth="1"/>
    <col min="3081" max="3328" width="9" style="239" customWidth="1"/>
    <col min="3329" max="3329" width="3.125" style="239" customWidth="1"/>
    <col min="3330" max="3330" width="15.375" style="239" customWidth="1"/>
    <col min="3331" max="3332" width="8.5" style="239" customWidth="1"/>
    <col min="3333" max="3334" width="8.625" style="239" customWidth="1"/>
    <col min="3335" max="3335" width="16.375" style="239" customWidth="1"/>
    <col min="3336" max="3336" width="16.75" style="239" bestFit="1" customWidth="1"/>
    <col min="3337" max="3584" width="9" style="239" customWidth="1"/>
    <col min="3585" max="3585" width="3.125" style="239" customWidth="1"/>
    <col min="3586" max="3586" width="15.375" style="239" customWidth="1"/>
    <col min="3587" max="3588" width="8.5" style="239" customWidth="1"/>
    <col min="3589" max="3590" width="8.625" style="239" customWidth="1"/>
    <col min="3591" max="3591" width="16.375" style="239" customWidth="1"/>
    <col min="3592" max="3592" width="16.75" style="239" bestFit="1" customWidth="1"/>
    <col min="3593" max="3840" width="9" style="239" customWidth="1"/>
    <col min="3841" max="3841" width="3.125" style="239" customWidth="1"/>
    <col min="3842" max="3842" width="15.375" style="239" customWidth="1"/>
    <col min="3843" max="3844" width="8.5" style="239" customWidth="1"/>
    <col min="3845" max="3846" width="8.625" style="239" customWidth="1"/>
    <col min="3847" max="3847" width="16.375" style="239" customWidth="1"/>
    <col min="3848" max="3848" width="16.75" style="239" bestFit="1" customWidth="1"/>
    <col min="3849" max="4096" width="9" style="239" customWidth="1"/>
    <col min="4097" max="4097" width="3.125" style="239" customWidth="1"/>
    <col min="4098" max="4098" width="15.375" style="239" customWidth="1"/>
    <col min="4099" max="4100" width="8.5" style="239" customWidth="1"/>
    <col min="4101" max="4102" width="8.625" style="239" customWidth="1"/>
    <col min="4103" max="4103" width="16.375" style="239" customWidth="1"/>
    <col min="4104" max="4104" width="16.75" style="239" bestFit="1" customWidth="1"/>
    <col min="4105" max="4352" width="9" style="239" customWidth="1"/>
    <col min="4353" max="4353" width="3.125" style="239" customWidth="1"/>
    <col min="4354" max="4354" width="15.375" style="239" customWidth="1"/>
    <col min="4355" max="4356" width="8.5" style="239" customWidth="1"/>
    <col min="4357" max="4358" width="8.625" style="239" customWidth="1"/>
    <col min="4359" max="4359" width="16.375" style="239" customWidth="1"/>
    <col min="4360" max="4360" width="16.75" style="239" bestFit="1" customWidth="1"/>
    <col min="4361" max="4608" width="9" style="239" customWidth="1"/>
    <col min="4609" max="4609" width="3.125" style="239" customWidth="1"/>
    <col min="4610" max="4610" width="15.375" style="239" customWidth="1"/>
    <col min="4611" max="4612" width="8.5" style="239" customWidth="1"/>
    <col min="4613" max="4614" width="8.625" style="239" customWidth="1"/>
    <col min="4615" max="4615" width="16.375" style="239" customWidth="1"/>
    <col min="4616" max="4616" width="16.75" style="239" bestFit="1" customWidth="1"/>
    <col min="4617" max="4864" width="9" style="239" customWidth="1"/>
    <col min="4865" max="4865" width="3.125" style="239" customWidth="1"/>
    <col min="4866" max="4866" width="15.375" style="239" customWidth="1"/>
    <col min="4867" max="4868" width="8.5" style="239" customWidth="1"/>
    <col min="4869" max="4870" width="8.625" style="239" customWidth="1"/>
    <col min="4871" max="4871" width="16.375" style="239" customWidth="1"/>
    <col min="4872" max="4872" width="16.75" style="239" bestFit="1" customWidth="1"/>
    <col min="4873" max="5120" width="9" style="239" customWidth="1"/>
    <col min="5121" max="5121" width="3.125" style="239" customWidth="1"/>
    <col min="5122" max="5122" width="15.375" style="239" customWidth="1"/>
    <col min="5123" max="5124" width="8.5" style="239" customWidth="1"/>
    <col min="5125" max="5126" width="8.625" style="239" customWidth="1"/>
    <col min="5127" max="5127" width="16.375" style="239" customWidth="1"/>
    <col min="5128" max="5128" width="16.75" style="239" bestFit="1" customWidth="1"/>
    <col min="5129" max="5376" width="9" style="239" customWidth="1"/>
    <col min="5377" max="5377" width="3.125" style="239" customWidth="1"/>
    <col min="5378" max="5378" width="15.375" style="239" customWidth="1"/>
    <col min="5379" max="5380" width="8.5" style="239" customWidth="1"/>
    <col min="5381" max="5382" width="8.625" style="239" customWidth="1"/>
    <col min="5383" max="5383" width="16.375" style="239" customWidth="1"/>
    <col min="5384" max="5384" width="16.75" style="239" bestFit="1" customWidth="1"/>
    <col min="5385" max="5632" width="9" style="239" customWidth="1"/>
    <col min="5633" max="5633" width="3.125" style="239" customWidth="1"/>
    <col min="5634" max="5634" width="15.375" style="239" customWidth="1"/>
    <col min="5635" max="5636" width="8.5" style="239" customWidth="1"/>
    <col min="5637" max="5638" width="8.625" style="239" customWidth="1"/>
    <col min="5639" max="5639" width="16.375" style="239" customWidth="1"/>
    <col min="5640" max="5640" width="16.75" style="239" bestFit="1" customWidth="1"/>
    <col min="5641" max="5888" width="9" style="239" customWidth="1"/>
    <col min="5889" max="5889" width="3.125" style="239" customWidth="1"/>
    <col min="5890" max="5890" width="15.375" style="239" customWidth="1"/>
    <col min="5891" max="5892" width="8.5" style="239" customWidth="1"/>
    <col min="5893" max="5894" width="8.625" style="239" customWidth="1"/>
    <col min="5895" max="5895" width="16.375" style="239" customWidth="1"/>
    <col min="5896" max="5896" width="16.75" style="239" bestFit="1" customWidth="1"/>
    <col min="5897" max="6144" width="9" style="239" customWidth="1"/>
    <col min="6145" max="6145" width="3.125" style="239" customWidth="1"/>
    <col min="6146" max="6146" width="15.375" style="239" customWidth="1"/>
    <col min="6147" max="6148" width="8.5" style="239" customWidth="1"/>
    <col min="6149" max="6150" width="8.625" style="239" customWidth="1"/>
    <col min="6151" max="6151" width="16.375" style="239" customWidth="1"/>
    <col min="6152" max="6152" width="16.75" style="239" bestFit="1" customWidth="1"/>
    <col min="6153" max="6400" width="9" style="239" customWidth="1"/>
    <col min="6401" max="6401" width="3.125" style="239" customWidth="1"/>
    <col min="6402" max="6402" width="15.375" style="239" customWidth="1"/>
    <col min="6403" max="6404" width="8.5" style="239" customWidth="1"/>
    <col min="6405" max="6406" width="8.625" style="239" customWidth="1"/>
    <col min="6407" max="6407" width="16.375" style="239" customWidth="1"/>
    <col min="6408" max="6408" width="16.75" style="239" bestFit="1" customWidth="1"/>
    <col min="6409" max="6656" width="9" style="239" customWidth="1"/>
    <col min="6657" max="6657" width="3.125" style="239" customWidth="1"/>
    <col min="6658" max="6658" width="15.375" style="239" customWidth="1"/>
    <col min="6659" max="6660" width="8.5" style="239" customWidth="1"/>
    <col min="6661" max="6662" width="8.625" style="239" customWidth="1"/>
    <col min="6663" max="6663" width="16.375" style="239" customWidth="1"/>
    <col min="6664" max="6664" width="16.75" style="239" bestFit="1" customWidth="1"/>
    <col min="6665" max="6912" width="9" style="239" customWidth="1"/>
    <col min="6913" max="6913" width="3.125" style="239" customWidth="1"/>
    <col min="6914" max="6914" width="15.375" style="239" customWidth="1"/>
    <col min="6915" max="6916" width="8.5" style="239" customWidth="1"/>
    <col min="6917" max="6918" width="8.625" style="239" customWidth="1"/>
    <col min="6919" max="6919" width="16.375" style="239" customWidth="1"/>
    <col min="6920" max="6920" width="16.75" style="239" bestFit="1" customWidth="1"/>
    <col min="6921" max="7168" width="9" style="239" customWidth="1"/>
    <col min="7169" max="7169" width="3.125" style="239" customWidth="1"/>
    <col min="7170" max="7170" width="15.375" style="239" customWidth="1"/>
    <col min="7171" max="7172" width="8.5" style="239" customWidth="1"/>
    <col min="7173" max="7174" width="8.625" style="239" customWidth="1"/>
    <col min="7175" max="7175" width="16.375" style="239" customWidth="1"/>
    <col min="7176" max="7176" width="16.75" style="239" bestFit="1" customWidth="1"/>
    <col min="7177" max="7424" width="9" style="239" customWidth="1"/>
    <col min="7425" max="7425" width="3.125" style="239" customWidth="1"/>
    <col min="7426" max="7426" width="15.375" style="239" customWidth="1"/>
    <col min="7427" max="7428" width="8.5" style="239" customWidth="1"/>
    <col min="7429" max="7430" width="8.625" style="239" customWidth="1"/>
    <col min="7431" max="7431" width="16.375" style="239" customWidth="1"/>
    <col min="7432" max="7432" width="16.75" style="239" bestFit="1" customWidth="1"/>
    <col min="7433" max="7680" width="9" style="239" customWidth="1"/>
    <col min="7681" max="7681" width="3.125" style="239" customWidth="1"/>
    <col min="7682" max="7682" width="15.375" style="239" customWidth="1"/>
    <col min="7683" max="7684" width="8.5" style="239" customWidth="1"/>
    <col min="7685" max="7686" width="8.625" style="239" customWidth="1"/>
    <col min="7687" max="7687" width="16.375" style="239" customWidth="1"/>
    <col min="7688" max="7688" width="16.75" style="239" bestFit="1" customWidth="1"/>
    <col min="7689" max="7936" width="9" style="239" customWidth="1"/>
    <col min="7937" max="7937" width="3.125" style="239" customWidth="1"/>
    <col min="7938" max="7938" width="15.375" style="239" customWidth="1"/>
    <col min="7939" max="7940" width="8.5" style="239" customWidth="1"/>
    <col min="7941" max="7942" width="8.625" style="239" customWidth="1"/>
    <col min="7943" max="7943" width="16.375" style="239" customWidth="1"/>
    <col min="7944" max="7944" width="16.75" style="239" bestFit="1" customWidth="1"/>
    <col min="7945" max="8192" width="9" style="239" customWidth="1"/>
    <col min="8193" max="8193" width="3.125" style="239" customWidth="1"/>
    <col min="8194" max="8194" width="15.375" style="239" customWidth="1"/>
    <col min="8195" max="8196" width="8.5" style="239" customWidth="1"/>
    <col min="8197" max="8198" width="8.625" style="239" customWidth="1"/>
    <col min="8199" max="8199" width="16.375" style="239" customWidth="1"/>
    <col min="8200" max="8200" width="16.75" style="239" bestFit="1" customWidth="1"/>
    <col min="8201" max="8448" width="9" style="239" customWidth="1"/>
    <col min="8449" max="8449" width="3.125" style="239" customWidth="1"/>
    <col min="8450" max="8450" width="15.375" style="239" customWidth="1"/>
    <col min="8451" max="8452" width="8.5" style="239" customWidth="1"/>
    <col min="8453" max="8454" width="8.625" style="239" customWidth="1"/>
    <col min="8455" max="8455" width="16.375" style="239" customWidth="1"/>
    <col min="8456" max="8456" width="16.75" style="239" bestFit="1" customWidth="1"/>
    <col min="8457" max="8704" width="9" style="239" customWidth="1"/>
    <col min="8705" max="8705" width="3.125" style="239" customWidth="1"/>
    <col min="8706" max="8706" width="15.375" style="239" customWidth="1"/>
    <col min="8707" max="8708" width="8.5" style="239" customWidth="1"/>
    <col min="8709" max="8710" width="8.625" style="239" customWidth="1"/>
    <col min="8711" max="8711" width="16.375" style="239" customWidth="1"/>
    <col min="8712" max="8712" width="16.75" style="239" bestFit="1" customWidth="1"/>
    <col min="8713" max="8960" width="9" style="239" customWidth="1"/>
    <col min="8961" max="8961" width="3.125" style="239" customWidth="1"/>
    <col min="8962" max="8962" width="15.375" style="239" customWidth="1"/>
    <col min="8963" max="8964" width="8.5" style="239" customWidth="1"/>
    <col min="8965" max="8966" width="8.625" style="239" customWidth="1"/>
    <col min="8967" max="8967" width="16.375" style="239" customWidth="1"/>
    <col min="8968" max="8968" width="16.75" style="239" bestFit="1" customWidth="1"/>
    <col min="8969" max="9216" width="9" style="239" customWidth="1"/>
    <col min="9217" max="9217" width="3.125" style="239" customWidth="1"/>
    <col min="9218" max="9218" width="15.375" style="239" customWidth="1"/>
    <col min="9219" max="9220" width="8.5" style="239" customWidth="1"/>
    <col min="9221" max="9222" width="8.625" style="239" customWidth="1"/>
    <col min="9223" max="9223" width="16.375" style="239" customWidth="1"/>
    <col min="9224" max="9224" width="16.75" style="239" bestFit="1" customWidth="1"/>
    <col min="9225" max="9472" width="9" style="239" customWidth="1"/>
    <col min="9473" max="9473" width="3.125" style="239" customWidth="1"/>
    <col min="9474" max="9474" width="15.375" style="239" customWidth="1"/>
    <col min="9475" max="9476" width="8.5" style="239" customWidth="1"/>
    <col min="9477" max="9478" width="8.625" style="239" customWidth="1"/>
    <col min="9479" max="9479" width="16.375" style="239" customWidth="1"/>
    <col min="9480" max="9480" width="16.75" style="239" bestFit="1" customWidth="1"/>
    <col min="9481" max="9728" width="9" style="239" customWidth="1"/>
    <col min="9729" max="9729" width="3.125" style="239" customWidth="1"/>
    <col min="9730" max="9730" width="15.375" style="239" customWidth="1"/>
    <col min="9731" max="9732" width="8.5" style="239" customWidth="1"/>
    <col min="9733" max="9734" width="8.625" style="239" customWidth="1"/>
    <col min="9735" max="9735" width="16.375" style="239" customWidth="1"/>
    <col min="9736" max="9736" width="16.75" style="239" bestFit="1" customWidth="1"/>
    <col min="9737" max="9984" width="9" style="239" customWidth="1"/>
    <col min="9985" max="9985" width="3.125" style="239" customWidth="1"/>
    <col min="9986" max="9986" width="15.375" style="239" customWidth="1"/>
    <col min="9987" max="9988" width="8.5" style="239" customWidth="1"/>
    <col min="9989" max="9990" width="8.625" style="239" customWidth="1"/>
    <col min="9991" max="9991" width="16.375" style="239" customWidth="1"/>
    <col min="9992" max="9992" width="16.75" style="239" bestFit="1" customWidth="1"/>
    <col min="9993" max="10240" width="9" style="239" customWidth="1"/>
    <col min="10241" max="10241" width="3.125" style="239" customWidth="1"/>
    <col min="10242" max="10242" width="15.375" style="239" customWidth="1"/>
    <col min="10243" max="10244" width="8.5" style="239" customWidth="1"/>
    <col min="10245" max="10246" width="8.625" style="239" customWidth="1"/>
    <col min="10247" max="10247" width="16.375" style="239" customWidth="1"/>
    <col min="10248" max="10248" width="16.75" style="239" bestFit="1" customWidth="1"/>
    <col min="10249" max="10496" width="9" style="239" customWidth="1"/>
    <col min="10497" max="10497" width="3.125" style="239" customWidth="1"/>
    <col min="10498" max="10498" width="15.375" style="239" customWidth="1"/>
    <col min="10499" max="10500" width="8.5" style="239" customWidth="1"/>
    <col min="10501" max="10502" width="8.625" style="239" customWidth="1"/>
    <col min="10503" max="10503" width="16.375" style="239" customWidth="1"/>
    <col min="10504" max="10504" width="16.75" style="239" bestFit="1" customWidth="1"/>
    <col min="10505" max="10752" width="9" style="239" customWidth="1"/>
    <col min="10753" max="10753" width="3.125" style="239" customWidth="1"/>
    <col min="10754" max="10754" width="15.375" style="239" customWidth="1"/>
    <col min="10755" max="10756" width="8.5" style="239" customWidth="1"/>
    <col min="10757" max="10758" width="8.625" style="239" customWidth="1"/>
    <col min="10759" max="10759" width="16.375" style="239" customWidth="1"/>
    <col min="10760" max="10760" width="16.75" style="239" bestFit="1" customWidth="1"/>
    <col min="10761" max="11008" width="9" style="239" customWidth="1"/>
    <col min="11009" max="11009" width="3.125" style="239" customWidth="1"/>
    <col min="11010" max="11010" width="15.375" style="239" customWidth="1"/>
    <col min="11011" max="11012" width="8.5" style="239" customWidth="1"/>
    <col min="11013" max="11014" width="8.625" style="239" customWidth="1"/>
    <col min="11015" max="11015" width="16.375" style="239" customWidth="1"/>
    <col min="11016" max="11016" width="16.75" style="239" bestFit="1" customWidth="1"/>
    <col min="11017" max="11264" width="9" style="239" customWidth="1"/>
    <col min="11265" max="11265" width="3.125" style="239" customWidth="1"/>
    <col min="11266" max="11266" width="15.375" style="239" customWidth="1"/>
    <col min="11267" max="11268" width="8.5" style="239" customWidth="1"/>
    <col min="11269" max="11270" width="8.625" style="239" customWidth="1"/>
    <col min="11271" max="11271" width="16.375" style="239" customWidth="1"/>
    <col min="11272" max="11272" width="16.75" style="239" bestFit="1" customWidth="1"/>
    <col min="11273" max="11520" width="9" style="239" customWidth="1"/>
    <col min="11521" max="11521" width="3.125" style="239" customWidth="1"/>
    <col min="11522" max="11522" width="15.375" style="239" customWidth="1"/>
    <col min="11523" max="11524" width="8.5" style="239" customWidth="1"/>
    <col min="11525" max="11526" width="8.625" style="239" customWidth="1"/>
    <col min="11527" max="11527" width="16.375" style="239" customWidth="1"/>
    <col min="11528" max="11528" width="16.75" style="239" bestFit="1" customWidth="1"/>
    <col min="11529" max="11776" width="9" style="239" customWidth="1"/>
    <col min="11777" max="11777" width="3.125" style="239" customWidth="1"/>
    <col min="11778" max="11778" width="15.375" style="239" customWidth="1"/>
    <col min="11779" max="11780" width="8.5" style="239" customWidth="1"/>
    <col min="11781" max="11782" width="8.625" style="239" customWidth="1"/>
    <col min="11783" max="11783" width="16.375" style="239" customWidth="1"/>
    <col min="11784" max="11784" width="16.75" style="239" bestFit="1" customWidth="1"/>
    <col min="11785" max="12032" width="9" style="239" customWidth="1"/>
    <col min="12033" max="12033" width="3.125" style="239" customWidth="1"/>
    <col min="12034" max="12034" width="15.375" style="239" customWidth="1"/>
    <col min="12035" max="12036" width="8.5" style="239" customWidth="1"/>
    <col min="12037" max="12038" width="8.625" style="239" customWidth="1"/>
    <col min="12039" max="12039" width="16.375" style="239" customWidth="1"/>
    <col min="12040" max="12040" width="16.75" style="239" bestFit="1" customWidth="1"/>
    <col min="12041" max="12288" width="9" style="239" customWidth="1"/>
    <col min="12289" max="12289" width="3.125" style="239" customWidth="1"/>
    <col min="12290" max="12290" width="15.375" style="239" customWidth="1"/>
    <col min="12291" max="12292" width="8.5" style="239" customWidth="1"/>
    <col min="12293" max="12294" width="8.625" style="239" customWidth="1"/>
    <col min="12295" max="12295" width="16.375" style="239" customWidth="1"/>
    <col min="12296" max="12296" width="16.75" style="239" bestFit="1" customWidth="1"/>
    <col min="12297" max="12544" width="9" style="239" customWidth="1"/>
    <col min="12545" max="12545" width="3.125" style="239" customWidth="1"/>
    <col min="12546" max="12546" width="15.375" style="239" customWidth="1"/>
    <col min="12547" max="12548" width="8.5" style="239" customWidth="1"/>
    <col min="12549" max="12550" width="8.625" style="239" customWidth="1"/>
    <col min="12551" max="12551" width="16.375" style="239" customWidth="1"/>
    <col min="12552" max="12552" width="16.75" style="239" bestFit="1" customWidth="1"/>
    <col min="12553" max="12800" width="9" style="239" customWidth="1"/>
    <col min="12801" max="12801" width="3.125" style="239" customWidth="1"/>
    <col min="12802" max="12802" width="15.375" style="239" customWidth="1"/>
    <col min="12803" max="12804" width="8.5" style="239" customWidth="1"/>
    <col min="12805" max="12806" width="8.625" style="239" customWidth="1"/>
    <col min="12807" max="12807" width="16.375" style="239" customWidth="1"/>
    <col min="12808" max="12808" width="16.75" style="239" bestFit="1" customWidth="1"/>
    <col min="12809" max="13056" width="9" style="239" customWidth="1"/>
    <col min="13057" max="13057" width="3.125" style="239" customWidth="1"/>
    <col min="13058" max="13058" width="15.375" style="239" customWidth="1"/>
    <col min="13059" max="13060" width="8.5" style="239" customWidth="1"/>
    <col min="13061" max="13062" width="8.625" style="239" customWidth="1"/>
    <col min="13063" max="13063" width="16.375" style="239" customWidth="1"/>
    <col min="13064" max="13064" width="16.75" style="239" bestFit="1" customWidth="1"/>
    <col min="13065" max="13312" width="9" style="239" customWidth="1"/>
    <col min="13313" max="13313" width="3.125" style="239" customWidth="1"/>
    <col min="13314" max="13314" width="15.375" style="239" customWidth="1"/>
    <col min="13315" max="13316" width="8.5" style="239" customWidth="1"/>
    <col min="13317" max="13318" width="8.625" style="239" customWidth="1"/>
    <col min="13319" max="13319" width="16.375" style="239" customWidth="1"/>
    <col min="13320" max="13320" width="16.75" style="239" bestFit="1" customWidth="1"/>
    <col min="13321" max="13568" width="9" style="239" customWidth="1"/>
    <col min="13569" max="13569" width="3.125" style="239" customWidth="1"/>
    <col min="13570" max="13570" width="15.375" style="239" customWidth="1"/>
    <col min="13571" max="13572" width="8.5" style="239" customWidth="1"/>
    <col min="13573" max="13574" width="8.625" style="239" customWidth="1"/>
    <col min="13575" max="13575" width="16.375" style="239" customWidth="1"/>
    <col min="13576" max="13576" width="16.75" style="239" bestFit="1" customWidth="1"/>
    <col min="13577" max="13824" width="9" style="239" customWidth="1"/>
    <col min="13825" max="13825" width="3.125" style="239" customWidth="1"/>
    <col min="13826" max="13826" width="15.375" style="239" customWidth="1"/>
    <col min="13827" max="13828" width="8.5" style="239" customWidth="1"/>
    <col min="13829" max="13830" width="8.625" style="239" customWidth="1"/>
    <col min="13831" max="13831" width="16.375" style="239" customWidth="1"/>
    <col min="13832" max="13832" width="16.75" style="239" bestFit="1" customWidth="1"/>
    <col min="13833" max="14080" width="9" style="239" customWidth="1"/>
    <col min="14081" max="14081" width="3.125" style="239" customWidth="1"/>
    <col min="14082" max="14082" width="15.375" style="239" customWidth="1"/>
    <col min="14083" max="14084" width="8.5" style="239" customWidth="1"/>
    <col min="14085" max="14086" width="8.625" style="239" customWidth="1"/>
    <col min="14087" max="14087" width="16.375" style="239" customWidth="1"/>
    <col min="14088" max="14088" width="16.75" style="239" bestFit="1" customWidth="1"/>
    <col min="14089" max="14336" width="9" style="239" customWidth="1"/>
    <col min="14337" max="14337" width="3.125" style="239" customWidth="1"/>
    <col min="14338" max="14338" width="15.375" style="239" customWidth="1"/>
    <col min="14339" max="14340" width="8.5" style="239" customWidth="1"/>
    <col min="14341" max="14342" width="8.625" style="239" customWidth="1"/>
    <col min="14343" max="14343" width="16.375" style="239" customWidth="1"/>
    <col min="14344" max="14344" width="16.75" style="239" bestFit="1" customWidth="1"/>
    <col min="14345" max="14592" width="9" style="239" customWidth="1"/>
    <col min="14593" max="14593" width="3.125" style="239" customWidth="1"/>
    <col min="14594" max="14594" width="15.375" style="239" customWidth="1"/>
    <col min="14595" max="14596" width="8.5" style="239" customWidth="1"/>
    <col min="14597" max="14598" width="8.625" style="239" customWidth="1"/>
    <col min="14599" max="14599" width="16.375" style="239" customWidth="1"/>
    <col min="14600" max="14600" width="16.75" style="239" bestFit="1" customWidth="1"/>
    <col min="14601" max="14848" width="9" style="239" customWidth="1"/>
    <col min="14849" max="14849" width="3.125" style="239" customWidth="1"/>
    <col min="14850" max="14850" width="15.375" style="239" customWidth="1"/>
    <col min="14851" max="14852" width="8.5" style="239" customWidth="1"/>
    <col min="14853" max="14854" width="8.625" style="239" customWidth="1"/>
    <col min="14855" max="14855" width="16.375" style="239" customWidth="1"/>
    <col min="14856" max="14856" width="16.75" style="239" bestFit="1" customWidth="1"/>
    <col min="14857" max="15104" width="9" style="239" customWidth="1"/>
    <col min="15105" max="15105" width="3.125" style="239" customWidth="1"/>
    <col min="15106" max="15106" width="15.375" style="239" customWidth="1"/>
    <col min="15107" max="15108" width="8.5" style="239" customWidth="1"/>
    <col min="15109" max="15110" width="8.625" style="239" customWidth="1"/>
    <col min="15111" max="15111" width="16.375" style="239" customWidth="1"/>
    <col min="15112" max="15112" width="16.75" style="239" bestFit="1" customWidth="1"/>
    <col min="15113" max="15360" width="9" style="239" customWidth="1"/>
    <col min="15361" max="15361" width="3.125" style="239" customWidth="1"/>
    <col min="15362" max="15362" width="15.375" style="239" customWidth="1"/>
    <col min="15363" max="15364" width="8.5" style="239" customWidth="1"/>
    <col min="15365" max="15366" width="8.625" style="239" customWidth="1"/>
    <col min="15367" max="15367" width="16.375" style="239" customWidth="1"/>
    <col min="15368" max="15368" width="16.75" style="239" bestFit="1" customWidth="1"/>
    <col min="15369" max="15616" width="9" style="239" customWidth="1"/>
    <col min="15617" max="15617" width="3.125" style="239" customWidth="1"/>
    <col min="15618" max="15618" width="15.375" style="239" customWidth="1"/>
    <col min="15619" max="15620" width="8.5" style="239" customWidth="1"/>
    <col min="15621" max="15622" width="8.625" style="239" customWidth="1"/>
    <col min="15623" max="15623" width="16.375" style="239" customWidth="1"/>
    <col min="15624" max="15624" width="16.75" style="239" bestFit="1" customWidth="1"/>
    <col min="15625" max="15872" width="9" style="239" customWidth="1"/>
    <col min="15873" max="15873" width="3.125" style="239" customWidth="1"/>
    <col min="15874" max="15874" width="15.375" style="239" customWidth="1"/>
    <col min="15875" max="15876" width="8.5" style="239" customWidth="1"/>
    <col min="15877" max="15878" width="8.625" style="239" customWidth="1"/>
    <col min="15879" max="15879" width="16.375" style="239" customWidth="1"/>
    <col min="15880" max="15880" width="16.75" style="239" bestFit="1" customWidth="1"/>
    <col min="15881" max="16128" width="9" style="239" customWidth="1"/>
    <col min="16129" max="16129" width="3.125" style="239" customWidth="1"/>
    <col min="16130" max="16130" width="15.375" style="239" customWidth="1"/>
    <col min="16131" max="16132" width="8.5" style="239" customWidth="1"/>
    <col min="16133" max="16134" width="8.625" style="239" customWidth="1"/>
    <col min="16135" max="16135" width="16.375" style="239" customWidth="1"/>
    <col min="16136" max="16136" width="16.75" style="239" bestFit="1" customWidth="1"/>
    <col min="16137" max="16384" width="9" style="239" customWidth="1"/>
  </cols>
  <sheetData>
    <row r="1" spans="1:10" ht="27.75" customHeight="1">
      <c r="A1" s="1554"/>
      <c r="B1" s="1554"/>
      <c r="C1" s="1554"/>
      <c r="D1" s="1554"/>
      <c r="E1" s="1554"/>
      <c r="F1" s="1554"/>
      <c r="G1" s="1554"/>
      <c r="H1" s="1554"/>
      <c r="I1" s="258" t="s">
        <v>1426</v>
      </c>
    </row>
    <row r="2" spans="1:10" ht="56.25" customHeight="1">
      <c r="A2" s="2235" t="s">
        <v>1699</v>
      </c>
      <c r="B2" s="2235"/>
      <c r="C2" s="2235"/>
      <c r="D2" s="2235"/>
      <c r="E2" s="2235"/>
      <c r="F2" s="2235"/>
      <c r="G2" s="2235"/>
      <c r="H2" s="2235"/>
      <c r="I2" s="2235"/>
    </row>
    <row r="3" spans="1:10" ht="15" customHeight="1">
      <c r="A3" s="2235"/>
      <c r="B3" s="2235"/>
      <c r="C3" s="2235"/>
      <c r="D3" s="2235"/>
      <c r="E3" s="2235"/>
      <c r="F3" s="2235"/>
      <c r="G3" s="2235"/>
      <c r="H3" s="2235"/>
      <c r="I3" s="2235"/>
    </row>
    <row r="4" spans="1:10" ht="30" customHeight="1">
      <c r="A4" s="2287" t="s">
        <v>898</v>
      </c>
      <c r="B4" s="2291"/>
      <c r="C4" s="2291"/>
      <c r="D4" s="2292"/>
      <c r="E4" s="2295"/>
      <c r="F4" s="2297"/>
      <c r="G4" s="2297"/>
      <c r="H4" s="2297"/>
      <c r="I4" s="2313"/>
      <c r="J4" s="2321"/>
    </row>
    <row r="5" spans="1:10" ht="30" customHeight="1">
      <c r="A5" s="2287" t="s">
        <v>895</v>
      </c>
      <c r="B5" s="2291"/>
      <c r="C5" s="2291"/>
      <c r="D5" s="2292"/>
      <c r="E5" s="2295" t="s">
        <v>1414</v>
      </c>
      <c r="F5" s="2297"/>
      <c r="G5" s="2297"/>
      <c r="H5" s="2297"/>
      <c r="I5" s="2313"/>
      <c r="J5" s="2321"/>
    </row>
    <row r="6" spans="1:10" ht="15" customHeight="1">
      <c r="A6" s="2235"/>
      <c r="B6" s="2235"/>
      <c r="C6" s="2235"/>
      <c r="D6" s="2235"/>
      <c r="E6" s="2235"/>
      <c r="F6" s="2235"/>
      <c r="G6" s="2235"/>
      <c r="H6" s="2235"/>
      <c r="I6" s="2235"/>
    </row>
    <row r="7" spans="1:10" ht="17.25" customHeight="1">
      <c r="A7" s="2236"/>
      <c r="B7" s="2236"/>
      <c r="C7" s="2236"/>
      <c r="D7" s="2236"/>
      <c r="E7" s="2296"/>
      <c r="F7" s="2259" t="s">
        <v>1268</v>
      </c>
      <c r="G7" s="2302"/>
      <c r="H7" s="2305" t="s">
        <v>1345</v>
      </c>
      <c r="I7" s="2305"/>
    </row>
    <row r="8" spans="1:10" ht="17.25" customHeight="1">
      <c r="A8" s="2236"/>
      <c r="B8" s="2236"/>
      <c r="C8" s="2236"/>
      <c r="D8" s="2236"/>
      <c r="E8" s="2296"/>
      <c r="F8" s="2299"/>
      <c r="G8" s="2299"/>
      <c r="H8" s="2305"/>
      <c r="I8" s="2305"/>
    </row>
    <row r="9" spans="1:10" ht="17.25" customHeight="1">
      <c r="A9" s="2236"/>
      <c r="B9" s="2236"/>
      <c r="C9" s="2236"/>
      <c r="D9" s="2236"/>
      <c r="E9" s="2296"/>
      <c r="F9" s="2298"/>
      <c r="G9" s="2298"/>
      <c r="H9" s="2305"/>
      <c r="I9" s="2305"/>
    </row>
    <row r="10" spans="1:10" ht="17.25" customHeight="1">
      <c r="A10" s="2240"/>
      <c r="B10" s="2240"/>
      <c r="C10" s="2260"/>
      <c r="D10" s="2260"/>
      <c r="E10" s="2260"/>
      <c r="F10" s="2300"/>
      <c r="G10" s="2300"/>
      <c r="H10" s="2300"/>
      <c r="I10" s="2288"/>
    </row>
    <row r="11" spans="1:10" ht="15" customHeight="1">
      <c r="A11" s="2240"/>
      <c r="B11" s="2240"/>
      <c r="C11" s="2260"/>
      <c r="D11" s="2260"/>
      <c r="E11" s="2260"/>
      <c r="F11" s="2256" t="s">
        <v>1698</v>
      </c>
      <c r="G11" s="2263"/>
      <c r="H11" s="2306" t="s">
        <v>1345</v>
      </c>
      <c r="I11" s="2314"/>
    </row>
    <row r="12" spans="1:10" ht="15" customHeight="1">
      <c r="A12" s="2240"/>
      <c r="B12" s="2240"/>
      <c r="C12" s="2260"/>
      <c r="D12" s="2260"/>
      <c r="E12" s="2260"/>
      <c r="F12" s="2257"/>
      <c r="G12" s="2264"/>
      <c r="H12" s="2307"/>
      <c r="I12" s="2315"/>
    </row>
    <row r="13" spans="1:10" ht="15" customHeight="1">
      <c r="A13" s="2240"/>
      <c r="B13" s="2240"/>
      <c r="C13" s="2260"/>
      <c r="D13" s="2260"/>
      <c r="E13" s="2260"/>
      <c r="F13" s="2258"/>
      <c r="G13" s="2265"/>
      <c r="H13" s="2308"/>
      <c r="I13" s="2316"/>
    </row>
    <row r="14" spans="1:10" ht="15" customHeight="1">
      <c r="A14" s="2240"/>
      <c r="B14" s="2240"/>
      <c r="C14" s="2260"/>
      <c r="D14" s="2260"/>
      <c r="E14" s="2260"/>
      <c r="F14" s="2300"/>
      <c r="G14" s="2300"/>
      <c r="H14" s="2300"/>
      <c r="I14" s="2288"/>
    </row>
    <row r="15" spans="1:10" ht="15" customHeight="1">
      <c r="A15" s="2240"/>
      <c r="B15" s="2240"/>
      <c r="C15" s="2256" t="s">
        <v>1121</v>
      </c>
      <c r="D15" s="2259"/>
      <c r="E15" s="2263"/>
      <c r="F15" s="2272"/>
      <c r="G15" s="2303"/>
      <c r="H15" s="2303"/>
      <c r="I15" s="2317"/>
    </row>
    <row r="16" spans="1:10" ht="15" customHeight="1">
      <c r="A16" s="2240"/>
      <c r="B16" s="2240"/>
      <c r="C16" s="2257"/>
      <c r="D16" s="2260"/>
      <c r="E16" s="2264"/>
      <c r="F16" s="2301">
        <v>1</v>
      </c>
      <c r="G16" s="2288" t="s">
        <v>1423</v>
      </c>
      <c r="H16" s="2288"/>
      <c r="I16" s="2318"/>
    </row>
    <row r="17" spans="1:9" ht="15" customHeight="1">
      <c r="A17" s="2240"/>
      <c r="B17" s="2240"/>
      <c r="C17" s="2257"/>
      <c r="D17" s="2260"/>
      <c r="E17" s="2264"/>
      <c r="F17" s="2301">
        <v>2</v>
      </c>
      <c r="G17" s="2288" t="s">
        <v>1422</v>
      </c>
      <c r="H17" s="2288"/>
      <c r="I17" s="2318"/>
    </row>
    <row r="18" spans="1:9" ht="15" customHeight="1">
      <c r="A18" s="2240"/>
      <c r="B18" s="2240"/>
      <c r="C18" s="2257"/>
      <c r="D18" s="2260"/>
      <c r="E18" s="2264"/>
      <c r="F18" s="2301">
        <v>3</v>
      </c>
      <c r="G18" s="2288" t="s">
        <v>1421</v>
      </c>
      <c r="H18" s="2288"/>
      <c r="I18" s="2318"/>
    </row>
    <row r="19" spans="1:9" ht="15" customHeight="1">
      <c r="A19" s="2240"/>
      <c r="B19" s="2240"/>
      <c r="C19" s="2257"/>
      <c r="D19" s="2260"/>
      <c r="E19" s="2264"/>
      <c r="F19" s="2301">
        <v>4</v>
      </c>
      <c r="G19" s="2288" t="s">
        <v>1420</v>
      </c>
      <c r="H19" s="2288"/>
      <c r="I19" s="2318"/>
    </row>
    <row r="20" spans="1:9" ht="15.75" customHeight="1">
      <c r="A20" s="2240"/>
      <c r="B20" s="2240"/>
      <c r="C20" s="2257"/>
      <c r="D20" s="2260"/>
      <c r="E20" s="2264"/>
      <c r="F20" s="2301">
        <v>5</v>
      </c>
      <c r="G20" s="2288" t="s">
        <v>1419</v>
      </c>
      <c r="H20" s="2288"/>
      <c r="I20" s="2318"/>
    </row>
    <row r="21" spans="1:9" ht="15.75" customHeight="1">
      <c r="A21" s="2240"/>
      <c r="B21" s="2240"/>
      <c r="C21" s="2257"/>
      <c r="D21" s="2260"/>
      <c r="E21" s="2264"/>
      <c r="F21" s="2301">
        <v>6</v>
      </c>
      <c r="G21" s="2288" t="s">
        <v>1418</v>
      </c>
      <c r="H21" s="2288"/>
      <c r="I21" s="2318"/>
    </row>
    <row r="22" spans="1:9" s="1153" customFormat="1" ht="15.75" customHeight="1">
      <c r="A22" s="2240"/>
      <c r="B22" s="2240"/>
      <c r="C22" s="2257"/>
      <c r="D22" s="2260"/>
      <c r="E22" s="2264"/>
      <c r="F22" s="2301">
        <v>7</v>
      </c>
      <c r="G22" s="2288" t="s">
        <v>505</v>
      </c>
      <c r="H22" s="2288"/>
      <c r="I22" s="2318"/>
    </row>
    <row r="23" spans="1:9" s="1153" customFormat="1" ht="17.25" customHeight="1">
      <c r="A23" s="2240"/>
      <c r="B23" s="2240"/>
      <c r="C23" s="2258"/>
      <c r="D23" s="2261"/>
      <c r="E23" s="2265"/>
      <c r="F23" s="2274"/>
      <c r="G23" s="2304"/>
      <c r="H23" s="2304"/>
      <c r="I23" s="2319"/>
    </row>
    <row r="24" spans="1:9" s="1153" customFormat="1" ht="17.25" customHeight="1">
      <c r="A24" s="2288"/>
      <c r="B24" s="2288"/>
      <c r="C24" s="2288"/>
      <c r="D24" s="2288"/>
      <c r="E24" s="2288"/>
      <c r="F24" s="2288"/>
      <c r="G24" s="2288"/>
      <c r="H24" s="2288"/>
      <c r="I24" s="2288"/>
    </row>
    <row r="25" spans="1:9" s="1153" customFormat="1" ht="17.25" customHeight="1">
      <c r="A25" s="2290"/>
      <c r="B25" s="2290"/>
      <c r="C25" s="2290"/>
      <c r="D25" s="2290"/>
      <c r="E25" s="2290"/>
      <c r="F25" s="2290"/>
      <c r="G25" s="2290"/>
      <c r="H25" s="2290"/>
      <c r="I25" s="2290"/>
    </row>
    <row r="26" spans="1:9" s="1153" customFormat="1" ht="36" customHeight="1">
      <c r="A26" s="2289"/>
      <c r="B26" s="2243" t="s">
        <v>619</v>
      </c>
      <c r="C26" s="2243" t="s">
        <v>848</v>
      </c>
      <c r="D26" s="2243"/>
      <c r="E26" s="2243"/>
      <c r="F26" s="2243" t="s">
        <v>310</v>
      </c>
      <c r="G26" s="2244"/>
      <c r="H26" s="2309" t="s">
        <v>1310</v>
      </c>
      <c r="I26" s="2285" t="s">
        <v>1410</v>
      </c>
    </row>
    <row r="27" spans="1:9" s="1153" customFormat="1" ht="17.25" customHeight="1">
      <c r="A27" s="2289">
        <v>1</v>
      </c>
      <c r="B27" s="2243"/>
      <c r="C27" s="2248"/>
      <c r="D27" s="2293"/>
      <c r="E27" s="2251"/>
      <c r="F27" s="2243"/>
      <c r="G27" s="2244"/>
      <c r="H27" s="2310"/>
      <c r="I27" s="2245"/>
    </row>
    <row r="28" spans="1:9" s="1153" customFormat="1" ht="17.25" customHeight="1">
      <c r="A28" s="2289">
        <v>2</v>
      </c>
      <c r="B28" s="2243"/>
      <c r="C28" s="2248"/>
      <c r="D28" s="2293"/>
      <c r="E28" s="2251"/>
      <c r="F28" s="2243"/>
      <c r="G28" s="2244"/>
      <c r="H28" s="2310"/>
      <c r="I28" s="2245"/>
    </row>
    <row r="29" spans="1:9" s="1153" customFormat="1" ht="17.25" customHeight="1">
      <c r="A29" s="2289">
        <v>3</v>
      </c>
      <c r="B29" s="2244"/>
      <c r="C29" s="2249"/>
      <c r="D29" s="2294"/>
      <c r="E29" s="2252"/>
      <c r="F29" s="2244"/>
      <c r="G29" s="2262"/>
      <c r="H29" s="2310"/>
      <c r="I29" s="2245"/>
    </row>
    <row r="30" spans="1:9" s="1153" customFormat="1" ht="17.25" customHeight="1">
      <c r="A30" s="2289">
        <v>4</v>
      </c>
      <c r="B30" s="2244"/>
      <c r="C30" s="2249"/>
      <c r="D30" s="2294"/>
      <c r="E30" s="2252"/>
      <c r="F30" s="2244"/>
      <c r="G30" s="2262"/>
      <c r="H30" s="2310"/>
      <c r="I30" s="2245"/>
    </row>
    <row r="31" spans="1:9" s="1153" customFormat="1" ht="17.25" customHeight="1">
      <c r="A31" s="2289">
        <v>5</v>
      </c>
      <c r="B31" s="2244"/>
      <c r="C31" s="2249"/>
      <c r="D31" s="2294"/>
      <c r="E31" s="2252"/>
      <c r="F31" s="2244"/>
      <c r="G31" s="2262"/>
      <c r="H31" s="2310"/>
      <c r="I31" s="2245"/>
    </row>
    <row r="32" spans="1:9" s="1153" customFormat="1" ht="17.25" customHeight="1">
      <c r="A32" s="2289">
        <v>6</v>
      </c>
      <c r="B32" s="2244"/>
      <c r="C32" s="2249"/>
      <c r="D32" s="2294"/>
      <c r="E32" s="2252"/>
      <c r="F32" s="2244"/>
      <c r="G32" s="2262"/>
      <c r="H32" s="2310"/>
      <c r="I32" s="2320"/>
    </row>
    <row r="33" spans="1:9" s="1153" customFormat="1" ht="17.25" customHeight="1">
      <c r="A33" s="2289">
        <v>7</v>
      </c>
      <c r="B33" s="2243"/>
      <c r="C33" s="2243"/>
      <c r="D33" s="2243"/>
      <c r="E33" s="2243"/>
      <c r="F33" s="2243"/>
      <c r="G33" s="2244"/>
      <c r="H33" s="2311"/>
      <c r="I33" s="2320"/>
    </row>
    <row r="34" spans="1:9" s="1153" customFormat="1" ht="17.25" customHeight="1">
      <c r="A34" s="2289">
        <v>8</v>
      </c>
      <c r="B34" s="2243"/>
      <c r="C34" s="2243"/>
      <c r="D34" s="2243"/>
      <c r="E34" s="2243"/>
      <c r="F34" s="2243"/>
      <c r="G34" s="2244"/>
      <c r="H34" s="2311"/>
      <c r="I34" s="2320"/>
    </row>
    <row r="35" spans="1:9" s="1153" customFormat="1" ht="17.25" customHeight="1">
      <c r="A35" s="2289">
        <v>9</v>
      </c>
      <c r="B35" s="2243"/>
      <c r="C35" s="2243"/>
      <c r="D35" s="2243"/>
      <c r="E35" s="2243"/>
      <c r="F35" s="2243"/>
      <c r="G35" s="2244"/>
      <c r="H35" s="2311"/>
      <c r="I35" s="2320"/>
    </row>
    <row r="36" spans="1:9" s="1153" customFormat="1" ht="17.25" customHeight="1">
      <c r="A36" s="2289">
        <v>10</v>
      </c>
      <c r="B36" s="2243"/>
      <c r="C36" s="2243"/>
      <c r="D36" s="2243"/>
      <c r="E36" s="2243"/>
      <c r="F36" s="2243"/>
      <c r="G36" s="2244"/>
      <c r="H36" s="2311"/>
      <c r="I36" s="2320"/>
    </row>
    <row r="37" spans="1:9" s="1153" customFormat="1" ht="17.25" customHeight="1">
      <c r="A37" s="2289">
        <v>11</v>
      </c>
      <c r="B37" s="2244"/>
      <c r="C37" s="2249"/>
      <c r="D37" s="2294"/>
      <c r="E37" s="2252"/>
      <c r="F37" s="2243"/>
      <c r="G37" s="2244"/>
      <c r="H37" s="2310"/>
      <c r="I37" s="2245"/>
    </row>
    <row r="38" spans="1:9" s="1153" customFormat="1" ht="17.25" customHeight="1">
      <c r="A38" s="2289">
        <v>12</v>
      </c>
      <c r="B38" s="2243"/>
      <c r="C38" s="2248"/>
      <c r="D38" s="2293"/>
      <c r="E38" s="2251"/>
      <c r="F38" s="2243"/>
      <c r="G38" s="2244"/>
      <c r="H38" s="2310"/>
      <c r="I38" s="2245"/>
    </row>
    <row r="39" spans="1:9" s="1153" customFormat="1" ht="17.25" customHeight="1">
      <c r="A39" s="2289">
        <v>13</v>
      </c>
      <c r="B39" s="2244"/>
      <c r="C39" s="2249"/>
      <c r="D39" s="2294"/>
      <c r="E39" s="2252"/>
      <c r="F39" s="2244"/>
      <c r="G39" s="2262"/>
      <c r="H39" s="2310"/>
      <c r="I39" s="2245"/>
    </row>
    <row r="40" spans="1:9" s="1153" customFormat="1" ht="17.25" customHeight="1">
      <c r="A40" s="2289">
        <v>14</v>
      </c>
      <c r="B40" s="2243"/>
      <c r="C40" s="2248"/>
      <c r="D40" s="2293"/>
      <c r="E40" s="2251"/>
      <c r="F40" s="2243"/>
      <c r="G40" s="2244"/>
      <c r="H40" s="2310"/>
      <c r="I40" s="2245"/>
    </row>
    <row r="41" spans="1:9" s="1153" customFormat="1" ht="17.25" customHeight="1">
      <c r="A41" s="2289">
        <v>15</v>
      </c>
      <c r="B41" s="2243"/>
      <c r="C41" s="2249"/>
      <c r="D41" s="2294"/>
      <c r="E41" s="2245"/>
      <c r="F41" s="2243"/>
      <c r="G41" s="2244"/>
      <c r="H41" s="2310"/>
      <c r="I41" s="2320"/>
    </row>
    <row r="42" spans="1:9" s="1153" customFormat="1" ht="17.25" customHeight="1">
      <c r="A42" s="2289">
        <v>16</v>
      </c>
      <c r="B42" s="2243"/>
      <c r="C42" s="2250"/>
      <c r="D42" s="2250"/>
      <c r="E42" s="2243"/>
      <c r="F42" s="2243"/>
      <c r="G42" s="2244"/>
      <c r="H42" s="2310"/>
      <c r="I42" s="2320"/>
    </row>
    <row r="43" spans="1:9" ht="18.75" customHeight="1">
      <c r="A43" s="2289">
        <v>17</v>
      </c>
      <c r="B43" s="2243"/>
      <c r="C43" s="2243"/>
      <c r="D43" s="2243"/>
      <c r="E43" s="2243"/>
      <c r="F43" s="2243"/>
      <c r="G43" s="2244"/>
      <c r="H43" s="2310"/>
      <c r="I43" s="2320"/>
    </row>
    <row r="44" spans="1:9" ht="18.75" customHeight="1">
      <c r="A44" s="2289">
        <v>18</v>
      </c>
      <c r="B44" s="2243"/>
      <c r="C44" s="2243"/>
      <c r="D44" s="2243"/>
      <c r="E44" s="2243"/>
      <c r="F44" s="2243"/>
      <c r="G44" s="2244"/>
      <c r="H44" s="2310"/>
      <c r="I44" s="2320"/>
    </row>
    <row r="45" spans="1:9" ht="18.75" customHeight="1">
      <c r="A45" s="2289">
        <v>19</v>
      </c>
      <c r="B45" s="2243"/>
      <c r="C45" s="2243"/>
      <c r="D45" s="2243"/>
      <c r="E45" s="2243"/>
      <c r="F45" s="2243"/>
      <c r="G45" s="2244"/>
      <c r="H45" s="2310"/>
      <c r="I45" s="2320"/>
    </row>
    <row r="46" spans="1:9" ht="18.75" customHeight="1">
      <c r="A46" s="2289">
        <v>20</v>
      </c>
      <c r="B46" s="2243"/>
      <c r="C46" s="2243"/>
      <c r="D46" s="2243"/>
      <c r="E46" s="2243"/>
      <c r="F46" s="2243"/>
      <c r="G46" s="2244"/>
      <c r="H46" s="2312"/>
      <c r="I46" s="2320"/>
    </row>
    <row r="47" spans="1:9" ht="90.75" customHeight="1">
      <c r="A47" s="2240" t="s">
        <v>1700</v>
      </c>
      <c r="B47" s="2241"/>
      <c r="C47" s="2241"/>
      <c r="D47" s="2241"/>
      <c r="E47" s="2241"/>
      <c r="F47" s="2241"/>
      <c r="G47" s="2241"/>
      <c r="H47" s="2241"/>
      <c r="I47" s="2241"/>
    </row>
    <row r="48" spans="1:9" ht="90.75" customHeight="1">
      <c r="A48" s="2241"/>
      <c r="B48" s="2241"/>
      <c r="C48" s="2241"/>
      <c r="D48" s="2241"/>
      <c r="E48" s="2241"/>
      <c r="F48" s="2241"/>
      <c r="G48" s="2241"/>
      <c r="H48" s="2241"/>
      <c r="I48" s="2241"/>
    </row>
  </sheetData>
  <mergeCells count="54">
    <mergeCell ref="A1:B1"/>
    <mergeCell ref="A2:I2"/>
    <mergeCell ref="A4:D4"/>
    <mergeCell ref="E4:I4"/>
    <mergeCell ref="A5:D5"/>
    <mergeCell ref="E5:I5"/>
    <mergeCell ref="C26:E26"/>
    <mergeCell ref="F26:G26"/>
    <mergeCell ref="C27:E27"/>
    <mergeCell ref="F27:G27"/>
    <mergeCell ref="C28:E28"/>
    <mergeCell ref="F28:G28"/>
    <mergeCell ref="C29:E29"/>
    <mergeCell ref="F29:G29"/>
    <mergeCell ref="C30:E30"/>
    <mergeCell ref="F30:G30"/>
    <mergeCell ref="C31:E31"/>
    <mergeCell ref="F31:G31"/>
    <mergeCell ref="C32:E32"/>
    <mergeCell ref="F32:G32"/>
    <mergeCell ref="C33:E33"/>
    <mergeCell ref="F33:G33"/>
    <mergeCell ref="C34:E34"/>
    <mergeCell ref="F34:G34"/>
    <mergeCell ref="C35:E35"/>
    <mergeCell ref="F35:G35"/>
    <mergeCell ref="C36:E36"/>
    <mergeCell ref="F36:G36"/>
    <mergeCell ref="C37:E37"/>
    <mergeCell ref="F37:G37"/>
    <mergeCell ref="C38:E38"/>
    <mergeCell ref="F38:G38"/>
    <mergeCell ref="C39:E39"/>
    <mergeCell ref="F39:G39"/>
    <mergeCell ref="C40:E40"/>
    <mergeCell ref="F40:G40"/>
    <mergeCell ref="C41:E41"/>
    <mergeCell ref="F41:G41"/>
    <mergeCell ref="C42:E42"/>
    <mergeCell ref="F42:G42"/>
    <mergeCell ref="C43:E43"/>
    <mergeCell ref="F43:G43"/>
    <mergeCell ref="C44:E44"/>
    <mergeCell ref="F44:G44"/>
    <mergeCell ref="C45:E45"/>
    <mergeCell ref="F45:G45"/>
    <mergeCell ref="C46:E46"/>
    <mergeCell ref="F46:G46"/>
    <mergeCell ref="F7:G9"/>
    <mergeCell ref="H7:I9"/>
    <mergeCell ref="F11:G13"/>
    <mergeCell ref="H11:I13"/>
    <mergeCell ref="A47:I48"/>
    <mergeCell ref="C15:E23"/>
  </mergeCells>
  <phoneticPr fontId="6"/>
  <pageMargins left="0.7" right="0.7" top="0.75" bottom="0.75" header="0.3" footer="0.3"/>
  <pageSetup paperSize="9" scale="72" fitToWidth="1" fitToHeight="1" orientation="portrait" usePrinterDefaults="1"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dimension ref="A1:H49"/>
  <sheetViews>
    <sheetView view="pageBreakPreview" topLeftCell="A13" zoomScaleSheetLayoutView="100" workbookViewId="0">
      <selection sqref="A1:B1"/>
    </sheetView>
  </sheetViews>
  <sheetFormatPr defaultRowHeight="13.5"/>
  <cols>
    <col min="1" max="1" width="3.125" style="239" customWidth="1"/>
    <col min="2" max="2" width="19.25" style="239" customWidth="1"/>
    <col min="3" max="4" width="8.5" style="239" customWidth="1"/>
    <col min="5" max="5" width="8.625" style="239" customWidth="1"/>
    <col min="6" max="6" width="12.5" style="239" customWidth="1"/>
    <col min="7" max="7" width="19.125" style="239" customWidth="1"/>
    <col min="8" max="8" width="19.25" style="239" customWidth="1"/>
    <col min="9" max="256" width="9" style="239" customWidth="1"/>
    <col min="257" max="257" width="3.125" style="239" customWidth="1"/>
    <col min="258" max="258" width="15.375" style="239" customWidth="1"/>
    <col min="259" max="260" width="8.5" style="239" customWidth="1"/>
    <col min="261" max="262" width="8.625" style="239" customWidth="1"/>
    <col min="263" max="263" width="16.375" style="239" customWidth="1"/>
    <col min="264" max="264" width="16.75" style="239" bestFit="1" customWidth="1"/>
    <col min="265" max="512" width="9" style="239" customWidth="1"/>
    <col min="513" max="513" width="3.125" style="239" customWidth="1"/>
    <col min="514" max="514" width="15.375" style="239" customWidth="1"/>
    <col min="515" max="516" width="8.5" style="239" customWidth="1"/>
    <col min="517" max="518" width="8.625" style="239" customWidth="1"/>
    <col min="519" max="519" width="16.375" style="239" customWidth="1"/>
    <col min="520" max="520" width="16.75" style="239" bestFit="1" customWidth="1"/>
    <col min="521" max="768" width="9" style="239" customWidth="1"/>
    <col min="769" max="769" width="3.125" style="239" customWidth="1"/>
    <col min="770" max="770" width="15.375" style="239" customWidth="1"/>
    <col min="771" max="772" width="8.5" style="239" customWidth="1"/>
    <col min="773" max="774" width="8.625" style="239" customWidth="1"/>
    <col min="775" max="775" width="16.375" style="239" customWidth="1"/>
    <col min="776" max="776" width="16.75" style="239" bestFit="1" customWidth="1"/>
    <col min="777" max="1024" width="9" style="239" customWidth="1"/>
    <col min="1025" max="1025" width="3.125" style="239" customWidth="1"/>
    <col min="1026" max="1026" width="15.375" style="239" customWidth="1"/>
    <col min="1027" max="1028" width="8.5" style="239" customWidth="1"/>
    <col min="1029" max="1030" width="8.625" style="239" customWidth="1"/>
    <col min="1031" max="1031" width="16.375" style="239" customWidth="1"/>
    <col min="1032" max="1032" width="16.75" style="239" bestFit="1" customWidth="1"/>
    <col min="1033" max="1280" width="9" style="239" customWidth="1"/>
    <col min="1281" max="1281" width="3.125" style="239" customWidth="1"/>
    <col min="1282" max="1282" width="15.375" style="239" customWidth="1"/>
    <col min="1283" max="1284" width="8.5" style="239" customWidth="1"/>
    <col min="1285" max="1286" width="8.625" style="239" customWidth="1"/>
    <col min="1287" max="1287" width="16.375" style="239" customWidth="1"/>
    <col min="1288" max="1288" width="16.75" style="239" bestFit="1" customWidth="1"/>
    <col min="1289" max="1536" width="9" style="239" customWidth="1"/>
    <col min="1537" max="1537" width="3.125" style="239" customWidth="1"/>
    <col min="1538" max="1538" width="15.375" style="239" customWidth="1"/>
    <col min="1539" max="1540" width="8.5" style="239" customWidth="1"/>
    <col min="1541" max="1542" width="8.625" style="239" customWidth="1"/>
    <col min="1543" max="1543" width="16.375" style="239" customWidth="1"/>
    <col min="1544" max="1544" width="16.75" style="239" bestFit="1" customWidth="1"/>
    <col min="1545" max="1792" width="9" style="239" customWidth="1"/>
    <col min="1793" max="1793" width="3.125" style="239" customWidth="1"/>
    <col min="1794" max="1794" width="15.375" style="239" customWidth="1"/>
    <col min="1795" max="1796" width="8.5" style="239" customWidth="1"/>
    <col min="1797" max="1798" width="8.625" style="239" customWidth="1"/>
    <col min="1799" max="1799" width="16.375" style="239" customWidth="1"/>
    <col min="1800" max="1800" width="16.75" style="239" bestFit="1" customWidth="1"/>
    <col min="1801" max="2048" width="9" style="239" customWidth="1"/>
    <col min="2049" max="2049" width="3.125" style="239" customWidth="1"/>
    <col min="2050" max="2050" width="15.375" style="239" customWidth="1"/>
    <col min="2051" max="2052" width="8.5" style="239" customWidth="1"/>
    <col min="2053" max="2054" width="8.625" style="239" customWidth="1"/>
    <col min="2055" max="2055" width="16.375" style="239" customWidth="1"/>
    <col min="2056" max="2056" width="16.75" style="239" bestFit="1" customWidth="1"/>
    <col min="2057" max="2304" width="9" style="239" customWidth="1"/>
    <col min="2305" max="2305" width="3.125" style="239" customWidth="1"/>
    <col min="2306" max="2306" width="15.375" style="239" customWidth="1"/>
    <col min="2307" max="2308" width="8.5" style="239" customWidth="1"/>
    <col min="2309" max="2310" width="8.625" style="239" customWidth="1"/>
    <col min="2311" max="2311" width="16.375" style="239" customWidth="1"/>
    <col min="2312" max="2312" width="16.75" style="239" bestFit="1" customWidth="1"/>
    <col min="2313" max="2560" width="9" style="239" customWidth="1"/>
    <col min="2561" max="2561" width="3.125" style="239" customWidth="1"/>
    <col min="2562" max="2562" width="15.375" style="239" customWidth="1"/>
    <col min="2563" max="2564" width="8.5" style="239" customWidth="1"/>
    <col min="2565" max="2566" width="8.625" style="239" customWidth="1"/>
    <col min="2567" max="2567" width="16.375" style="239" customWidth="1"/>
    <col min="2568" max="2568" width="16.75" style="239" bestFit="1" customWidth="1"/>
    <col min="2569" max="2816" width="9" style="239" customWidth="1"/>
    <col min="2817" max="2817" width="3.125" style="239" customWidth="1"/>
    <col min="2818" max="2818" width="15.375" style="239" customWidth="1"/>
    <col min="2819" max="2820" width="8.5" style="239" customWidth="1"/>
    <col min="2821" max="2822" width="8.625" style="239" customWidth="1"/>
    <col min="2823" max="2823" width="16.375" style="239" customWidth="1"/>
    <col min="2824" max="2824" width="16.75" style="239" bestFit="1" customWidth="1"/>
    <col min="2825" max="3072" width="9" style="239" customWidth="1"/>
    <col min="3073" max="3073" width="3.125" style="239" customWidth="1"/>
    <col min="3074" max="3074" width="15.375" style="239" customWidth="1"/>
    <col min="3075" max="3076" width="8.5" style="239" customWidth="1"/>
    <col min="3077" max="3078" width="8.625" style="239" customWidth="1"/>
    <col min="3079" max="3079" width="16.375" style="239" customWidth="1"/>
    <col min="3080" max="3080" width="16.75" style="239" bestFit="1" customWidth="1"/>
    <col min="3081" max="3328" width="9" style="239" customWidth="1"/>
    <col min="3329" max="3329" width="3.125" style="239" customWidth="1"/>
    <col min="3330" max="3330" width="15.375" style="239" customWidth="1"/>
    <col min="3331" max="3332" width="8.5" style="239" customWidth="1"/>
    <col min="3333" max="3334" width="8.625" style="239" customWidth="1"/>
    <col min="3335" max="3335" width="16.375" style="239" customWidth="1"/>
    <col min="3336" max="3336" width="16.75" style="239" bestFit="1" customWidth="1"/>
    <col min="3337" max="3584" width="9" style="239" customWidth="1"/>
    <col min="3585" max="3585" width="3.125" style="239" customWidth="1"/>
    <col min="3586" max="3586" width="15.375" style="239" customWidth="1"/>
    <col min="3587" max="3588" width="8.5" style="239" customWidth="1"/>
    <col min="3589" max="3590" width="8.625" style="239" customWidth="1"/>
    <col min="3591" max="3591" width="16.375" style="239" customWidth="1"/>
    <col min="3592" max="3592" width="16.75" style="239" bestFit="1" customWidth="1"/>
    <col min="3593" max="3840" width="9" style="239" customWidth="1"/>
    <col min="3841" max="3841" width="3.125" style="239" customWidth="1"/>
    <col min="3842" max="3842" width="15.375" style="239" customWidth="1"/>
    <col min="3843" max="3844" width="8.5" style="239" customWidth="1"/>
    <col min="3845" max="3846" width="8.625" style="239" customWidth="1"/>
    <col min="3847" max="3847" width="16.375" style="239" customWidth="1"/>
    <col min="3848" max="3848" width="16.75" style="239" bestFit="1" customWidth="1"/>
    <col min="3849" max="4096" width="9" style="239" customWidth="1"/>
    <col min="4097" max="4097" width="3.125" style="239" customWidth="1"/>
    <col min="4098" max="4098" width="15.375" style="239" customWidth="1"/>
    <col min="4099" max="4100" width="8.5" style="239" customWidth="1"/>
    <col min="4101" max="4102" width="8.625" style="239" customWidth="1"/>
    <col min="4103" max="4103" width="16.375" style="239" customWidth="1"/>
    <col min="4104" max="4104" width="16.75" style="239" bestFit="1" customWidth="1"/>
    <col min="4105" max="4352" width="9" style="239" customWidth="1"/>
    <col min="4353" max="4353" width="3.125" style="239" customWidth="1"/>
    <col min="4354" max="4354" width="15.375" style="239" customWidth="1"/>
    <col min="4355" max="4356" width="8.5" style="239" customWidth="1"/>
    <col min="4357" max="4358" width="8.625" style="239" customWidth="1"/>
    <col min="4359" max="4359" width="16.375" style="239" customWidth="1"/>
    <col min="4360" max="4360" width="16.75" style="239" bestFit="1" customWidth="1"/>
    <col min="4361" max="4608" width="9" style="239" customWidth="1"/>
    <col min="4609" max="4609" width="3.125" style="239" customWidth="1"/>
    <col min="4610" max="4610" width="15.375" style="239" customWidth="1"/>
    <col min="4611" max="4612" width="8.5" style="239" customWidth="1"/>
    <col min="4613" max="4614" width="8.625" style="239" customWidth="1"/>
    <col min="4615" max="4615" width="16.375" style="239" customWidth="1"/>
    <col min="4616" max="4616" width="16.75" style="239" bestFit="1" customWidth="1"/>
    <col min="4617" max="4864" width="9" style="239" customWidth="1"/>
    <col min="4865" max="4865" width="3.125" style="239" customWidth="1"/>
    <col min="4866" max="4866" width="15.375" style="239" customWidth="1"/>
    <col min="4867" max="4868" width="8.5" style="239" customWidth="1"/>
    <col min="4869" max="4870" width="8.625" style="239" customWidth="1"/>
    <col min="4871" max="4871" width="16.375" style="239" customWidth="1"/>
    <col min="4872" max="4872" width="16.75" style="239" bestFit="1" customWidth="1"/>
    <col min="4873" max="5120" width="9" style="239" customWidth="1"/>
    <col min="5121" max="5121" width="3.125" style="239" customWidth="1"/>
    <col min="5122" max="5122" width="15.375" style="239" customWidth="1"/>
    <col min="5123" max="5124" width="8.5" style="239" customWidth="1"/>
    <col min="5125" max="5126" width="8.625" style="239" customWidth="1"/>
    <col min="5127" max="5127" width="16.375" style="239" customWidth="1"/>
    <col min="5128" max="5128" width="16.75" style="239" bestFit="1" customWidth="1"/>
    <col min="5129" max="5376" width="9" style="239" customWidth="1"/>
    <col min="5377" max="5377" width="3.125" style="239" customWidth="1"/>
    <col min="5378" max="5378" width="15.375" style="239" customWidth="1"/>
    <col min="5379" max="5380" width="8.5" style="239" customWidth="1"/>
    <col min="5381" max="5382" width="8.625" style="239" customWidth="1"/>
    <col min="5383" max="5383" width="16.375" style="239" customWidth="1"/>
    <col min="5384" max="5384" width="16.75" style="239" bestFit="1" customWidth="1"/>
    <col min="5385" max="5632" width="9" style="239" customWidth="1"/>
    <col min="5633" max="5633" width="3.125" style="239" customWidth="1"/>
    <col min="5634" max="5634" width="15.375" style="239" customWidth="1"/>
    <col min="5635" max="5636" width="8.5" style="239" customWidth="1"/>
    <col min="5637" max="5638" width="8.625" style="239" customWidth="1"/>
    <col min="5639" max="5639" width="16.375" style="239" customWidth="1"/>
    <col min="5640" max="5640" width="16.75" style="239" bestFit="1" customWidth="1"/>
    <col min="5641" max="5888" width="9" style="239" customWidth="1"/>
    <col min="5889" max="5889" width="3.125" style="239" customWidth="1"/>
    <col min="5890" max="5890" width="15.375" style="239" customWidth="1"/>
    <col min="5891" max="5892" width="8.5" style="239" customWidth="1"/>
    <col min="5893" max="5894" width="8.625" style="239" customWidth="1"/>
    <col min="5895" max="5895" width="16.375" style="239" customWidth="1"/>
    <col min="5896" max="5896" width="16.75" style="239" bestFit="1" customWidth="1"/>
    <col min="5897" max="6144" width="9" style="239" customWidth="1"/>
    <col min="6145" max="6145" width="3.125" style="239" customWidth="1"/>
    <col min="6146" max="6146" width="15.375" style="239" customWidth="1"/>
    <col min="6147" max="6148" width="8.5" style="239" customWidth="1"/>
    <col min="6149" max="6150" width="8.625" style="239" customWidth="1"/>
    <col min="6151" max="6151" width="16.375" style="239" customWidth="1"/>
    <col min="6152" max="6152" width="16.75" style="239" bestFit="1" customWidth="1"/>
    <col min="6153" max="6400" width="9" style="239" customWidth="1"/>
    <col min="6401" max="6401" width="3.125" style="239" customWidth="1"/>
    <col min="6402" max="6402" width="15.375" style="239" customWidth="1"/>
    <col min="6403" max="6404" width="8.5" style="239" customWidth="1"/>
    <col min="6405" max="6406" width="8.625" style="239" customWidth="1"/>
    <col min="6407" max="6407" width="16.375" style="239" customWidth="1"/>
    <col min="6408" max="6408" width="16.75" style="239" bestFit="1" customWidth="1"/>
    <col min="6409" max="6656" width="9" style="239" customWidth="1"/>
    <col min="6657" max="6657" width="3.125" style="239" customWidth="1"/>
    <col min="6658" max="6658" width="15.375" style="239" customWidth="1"/>
    <col min="6659" max="6660" width="8.5" style="239" customWidth="1"/>
    <col min="6661" max="6662" width="8.625" style="239" customWidth="1"/>
    <col min="6663" max="6663" width="16.375" style="239" customWidth="1"/>
    <col min="6664" max="6664" width="16.75" style="239" bestFit="1" customWidth="1"/>
    <col min="6665" max="6912" width="9" style="239" customWidth="1"/>
    <col min="6913" max="6913" width="3.125" style="239" customWidth="1"/>
    <col min="6914" max="6914" width="15.375" style="239" customWidth="1"/>
    <col min="6915" max="6916" width="8.5" style="239" customWidth="1"/>
    <col min="6917" max="6918" width="8.625" style="239" customWidth="1"/>
    <col min="6919" max="6919" width="16.375" style="239" customWidth="1"/>
    <col min="6920" max="6920" width="16.75" style="239" bestFit="1" customWidth="1"/>
    <col min="6921" max="7168" width="9" style="239" customWidth="1"/>
    <col min="7169" max="7169" width="3.125" style="239" customWidth="1"/>
    <col min="7170" max="7170" width="15.375" style="239" customWidth="1"/>
    <col min="7171" max="7172" width="8.5" style="239" customWidth="1"/>
    <col min="7173" max="7174" width="8.625" style="239" customWidth="1"/>
    <col min="7175" max="7175" width="16.375" style="239" customWidth="1"/>
    <col min="7176" max="7176" width="16.75" style="239" bestFit="1" customWidth="1"/>
    <col min="7177" max="7424" width="9" style="239" customWidth="1"/>
    <col min="7425" max="7425" width="3.125" style="239" customWidth="1"/>
    <col min="7426" max="7426" width="15.375" style="239" customWidth="1"/>
    <col min="7427" max="7428" width="8.5" style="239" customWidth="1"/>
    <col min="7429" max="7430" width="8.625" style="239" customWidth="1"/>
    <col min="7431" max="7431" width="16.375" style="239" customWidth="1"/>
    <col min="7432" max="7432" width="16.75" style="239" bestFit="1" customWidth="1"/>
    <col min="7433" max="7680" width="9" style="239" customWidth="1"/>
    <col min="7681" max="7681" width="3.125" style="239" customWidth="1"/>
    <col min="7682" max="7682" width="15.375" style="239" customWidth="1"/>
    <col min="7683" max="7684" width="8.5" style="239" customWidth="1"/>
    <col min="7685" max="7686" width="8.625" style="239" customWidth="1"/>
    <col min="7687" max="7687" width="16.375" style="239" customWidth="1"/>
    <col min="7688" max="7688" width="16.75" style="239" bestFit="1" customWidth="1"/>
    <col min="7689" max="7936" width="9" style="239" customWidth="1"/>
    <col min="7937" max="7937" width="3.125" style="239" customWidth="1"/>
    <col min="7938" max="7938" width="15.375" style="239" customWidth="1"/>
    <col min="7939" max="7940" width="8.5" style="239" customWidth="1"/>
    <col min="7941" max="7942" width="8.625" style="239" customWidth="1"/>
    <col min="7943" max="7943" width="16.375" style="239" customWidth="1"/>
    <col min="7944" max="7944" width="16.75" style="239" bestFit="1" customWidth="1"/>
    <col min="7945" max="8192" width="9" style="239" customWidth="1"/>
    <col min="8193" max="8193" width="3.125" style="239" customWidth="1"/>
    <col min="8194" max="8194" width="15.375" style="239" customWidth="1"/>
    <col min="8195" max="8196" width="8.5" style="239" customWidth="1"/>
    <col min="8197" max="8198" width="8.625" style="239" customWidth="1"/>
    <col min="8199" max="8199" width="16.375" style="239" customWidth="1"/>
    <col min="8200" max="8200" width="16.75" style="239" bestFit="1" customWidth="1"/>
    <col min="8201" max="8448" width="9" style="239" customWidth="1"/>
    <col min="8449" max="8449" width="3.125" style="239" customWidth="1"/>
    <col min="8450" max="8450" width="15.375" style="239" customWidth="1"/>
    <col min="8451" max="8452" width="8.5" style="239" customWidth="1"/>
    <col min="8453" max="8454" width="8.625" style="239" customWidth="1"/>
    <col min="8455" max="8455" width="16.375" style="239" customWidth="1"/>
    <col min="8456" max="8456" width="16.75" style="239" bestFit="1" customWidth="1"/>
    <col min="8457" max="8704" width="9" style="239" customWidth="1"/>
    <col min="8705" max="8705" width="3.125" style="239" customWidth="1"/>
    <col min="8706" max="8706" width="15.375" style="239" customWidth="1"/>
    <col min="8707" max="8708" width="8.5" style="239" customWidth="1"/>
    <col min="8709" max="8710" width="8.625" style="239" customWidth="1"/>
    <col min="8711" max="8711" width="16.375" style="239" customWidth="1"/>
    <col min="8712" max="8712" width="16.75" style="239" bestFit="1" customWidth="1"/>
    <col min="8713" max="8960" width="9" style="239" customWidth="1"/>
    <col min="8961" max="8961" width="3.125" style="239" customWidth="1"/>
    <col min="8962" max="8962" width="15.375" style="239" customWidth="1"/>
    <col min="8963" max="8964" width="8.5" style="239" customWidth="1"/>
    <col min="8965" max="8966" width="8.625" style="239" customWidth="1"/>
    <col min="8967" max="8967" width="16.375" style="239" customWidth="1"/>
    <col min="8968" max="8968" width="16.75" style="239" bestFit="1" customWidth="1"/>
    <col min="8969" max="9216" width="9" style="239" customWidth="1"/>
    <col min="9217" max="9217" width="3.125" style="239" customWidth="1"/>
    <col min="9218" max="9218" width="15.375" style="239" customWidth="1"/>
    <col min="9219" max="9220" width="8.5" style="239" customWidth="1"/>
    <col min="9221" max="9222" width="8.625" style="239" customWidth="1"/>
    <col min="9223" max="9223" width="16.375" style="239" customWidth="1"/>
    <col min="9224" max="9224" width="16.75" style="239" bestFit="1" customWidth="1"/>
    <col min="9225" max="9472" width="9" style="239" customWidth="1"/>
    <col min="9473" max="9473" width="3.125" style="239" customWidth="1"/>
    <col min="9474" max="9474" width="15.375" style="239" customWidth="1"/>
    <col min="9475" max="9476" width="8.5" style="239" customWidth="1"/>
    <col min="9477" max="9478" width="8.625" style="239" customWidth="1"/>
    <col min="9479" max="9479" width="16.375" style="239" customWidth="1"/>
    <col min="9480" max="9480" width="16.75" style="239" bestFit="1" customWidth="1"/>
    <col min="9481" max="9728" width="9" style="239" customWidth="1"/>
    <col min="9729" max="9729" width="3.125" style="239" customWidth="1"/>
    <col min="9730" max="9730" width="15.375" style="239" customWidth="1"/>
    <col min="9731" max="9732" width="8.5" style="239" customWidth="1"/>
    <col min="9733" max="9734" width="8.625" style="239" customWidth="1"/>
    <col min="9735" max="9735" width="16.375" style="239" customWidth="1"/>
    <col min="9736" max="9736" width="16.75" style="239" bestFit="1" customWidth="1"/>
    <col min="9737" max="9984" width="9" style="239" customWidth="1"/>
    <col min="9985" max="9985" width="3.125" style="239" customWidth="1"/>
    <col min="9986" max="9986" width="15.375" style="239" customWidth="1"/>
    <col min="9987" max="9988" width="8.5" style="239" customWidth="1"/>
    <col min="9989" max="9990" width="8.625" style="239" customWidth="1"/>
    <col min="9991" max="9991" width="16.375" style="239" customWidth="1"/>
    <col min="9992" max="9992" width="16.75" style="239" bestFit="1" customWidth="1"/>
    <col min="9993" max="10240" width="9" style="239" customWidth="1"/>
    <col min="10241" max="10241" width="3.125" style="239" customWidth="1"/>
    <col min="10242" max="10242" width="15.375" style="239" customWidth="1"/>
    <col min="10243" max="10244" width="8.5" style="239" customWidth="1"/>
    <col min="10245" max="10246" width="8.625" style="239" customWidth="1"/>
    <col min="10247" max="10247" width="16.375" style="239" customWidth="1"/>
    <col min="10248" max="10248" width="16.75" style="239" bestFit="1" customWidth="1"/>
    <col min="10249" max="10496" width="9" style="239" customWidth="1"/>
    <col min="10497" max="10497" width="3.125" style="239" customWidth="1"/>
    <col min="10498" max="10498" width="15.375" style="239" customWidth="1"/>
    <col min="10499" max="10500" width="8.5" style="239" customWidth="1"/>
    <col min="10501" max="10502" width="8.625" style="239" customWidth="1"/>
    <col min="10503" max="10503" width="16.375" style="239" customWidth="1"/>
    <col min="10504" max="10504" width="16.75" style="239" bestFit="1" customWidth="1"/>
    <col min="10505" max="10752" width="9" style="239" customWidth="1"/>
    <col min="10753" max="10753" width="3.125" style="239" customWidth="1"/>
    <col min="10754" max="10754" width="15.375" style="239" customWidth="1"/>
    <col min="10755" max="10756" width="8.5" style="239" customWidth="1"/>
    <col min="10757" max="10758" width="8.625" style="239" customWidth="1"/>
    <col min="10759" max="10759" width="16.375" style="239" customWidth="1"/>
    <col min="10760" max="10760" width="16.75" style="239" bestFit="1" customWidth="1"/>
    <col min="10761" max="11008" width="9" style="239" customWidth="1"/>
    <col min="11009" max="11009" width="3.125" style="239" customWidth="1"/>
    <col min="11010" max="11010" width="15.375" style="239" customWidth="1"/>
    <col min="11011" max="11012" width="8.5" style="239" customWidth="1"/>
    <col min="11013" max="11014" width="8.625" style="239" customWidth="1"/>
    <col min="11015" max="11015" width="16.375" style="239" customWidth="1"/>
    <col min="11016" max="11016" width="16.75" style="239" bestFit="1" customWidth="1"/>
    <col min="11017" max="11264" width="9" style="239" customWidth="1"/>
    <col min="11265" max="11265" width="3.125" style="239" customWidth="1"/>
    <col min="11266" max="11266" width="15.375" style="239" customWidth="1"/>
    <col min="11267" max="11268" width="8.5" style="239" customWidth="1"/>
    <col min="11269" max="11270" width="8.625" style="239" customWidth="1"/>
    <col min="11271" max="11271" width="16.375" style="239" customWidth="1"/>
    <col min="11272" max="11272" width="16.75" style="239" bestFit="1" customWidth="1"/>
    <col min="11273" max="11520" width="9" style="239" customWidth="1"/>
    <col min="11521" max="11521" width="3.125" style="239" customWidth="1"/>
    <col min="11522" max="11522" width="15.375" style="239" customWidth="1"/>
    <col min="11523" max="11524" width="8.5" style="239" customWidth="1"/>
    <col min="11525" max="11526" width="8.625" style="239" customWidth="1"/>
    <col min="11527" max="11527" width="16.375" style="239" customWidth="1"/>
    <col min="11528" max="11528" width="16.75" style="239" bestFit="1" customWidth="1"/>
    <col min="11529" max="11776" width="9" style="239" customWidth="1"/>
    <col min="11777" max="11777" width="3.125" style="239" customWidth="1"/>
    <col min="11778" max="11778" width="15.375" style="239" customWidth="1"/>
    <col min="11779" max="11780" width="8.5" style="239" customWidth="1"/>
    <col min="11781" max="11782" width="8.625" style="239" customWidth="1"/>
    <col min="11783" max="11783" width="16.375" style="239" customWidth="1"/>
    <col min="11784" max="11784" width="16.75" style="239" bestFit="1" customWidth="1"/>
    <col min="11785" max="12032" width="9" style="239" customWidth="1"/>
    <col min="12033" max="12033" width="3.125" style="239" customWidth="1"/>
    <col min="12034" max="12034" width="15.375" style="239" customWidth="1"/>
    <col min="12035" max="12036" width="8.5" style="239" customWidth="1"/>
    <col min="12037" max="12038" width="8.625" style="239" customWidth="1"/>
    <col min="12039" max="12039" width="16.375" style="239" customWidth="1"/>
    <col min="12040" max="12040" width="16.75" style="239" bestFit="1" customWidth="1"/>
    <col min="12041" max="12288" width="9" style="239" customWidth="1"/>
    <col min="12289" max="12289" width="3.125" style="239" customWidth="1"/>
    <col min="12290" max="12290" width="15.375" style="239" customWidth="1"/>
    <col min="12291" max="12292" width="8.5" style="239" customWidth="1"/>
    <col min="12293" max="12294" width="8.625" style="239" customWidth="1"/>
    <col min="12295" max="12295" width="16.375" style="239" customWidth="1"/>
    <col min="12296" max="12296" width="16.75" style="239" bestFit="1" customWidth="1"/>
    <col min="12297" max="12544" width="9" style="239" customWidth="1"/>
    <col min="12545" max="12545" width="3.125" style="239" customWidth="1"/>
    <col min="12546" max="12546" width="15.375" style="239" customWidth="1"/>
    <col min="12547" max="12548" width="8.5" style="239" customWidth="1"/>
    <col min="12549" max="12550" width="8.625" style="239" customWidth="1"/>
    <col min="12551" max="12551" width="16.375" style="239" customWidth="1"/>
    <col min="12552" max="12552" width="16.75" style="239" bestFit="1" customWidth="1"/>
    <col min="12553" max="12800" width="9" style="239" customWidth="1"/>
    <col min="12801" max="12801" width="3.125" style="239" customWidth="1"/>
    <col min="12802" max="12802" width="15.375" style="239" customWidth="1"/>
    <col min="12803" max="12804" width="8.5" style="239" customWidth="1"/>
    <col min="12805" max="12806" width="8.625" style="239" customWidth="1"/>
    <col min="12807" max="12807" width="16.375" style="239" customWidth="1"/>
    <col min="12808" max="12808" width="16.75" style="239" bestFit="1" customWidth="1"/>
    <col min="12809" max="13056" width="9" style="239" customWidth="1"/>
    <col min="13057" max="13057" width="3.125" style="239" customWidth="1"/>
    <col min="13058" max="13058" width="15.375" style="239" customWidth="1"/>
    <col min="13059" max="13060" width="8.5" style="239" customWidth="1"/>
    <col min="13061" max="13062" width="8.625" style="239" customWidth="1"/>
    <col min="13063" max="13063" width="16.375" style="239" customWidth="1"/>
    <col min="13064" max="13064" width="16.75" style="239" bestFit="1" customWidth="1"/>
    <col min="13065" max="13312" width="9" style="239" customWidth="1"/>
    <col min="13313" max="13313" width="3.125" style="239" customWidth="1"/>
    <col min="13314" max="13314" width="15.375" style="239" customWidth="1"/>
    <col min="13315" max="13316" width="8.5" style="239" customWidth="1"/>
    <col min="13317" max="13318" width="8.625" style="239" customWidth="1"/>
    <col min="13319" max="13319" width="16.375" style="239" customWidth="1"/>
    <col min="13320" max="13320" width="16.75" style="239" bestFit="1" customWidth="1"/>
    <col min="13321" max="13568" width="9" style="239" customWidth="1"/>
    <col min="13569" max="13569" width="3.125" style="239" customWidth="1"/>
    <col min="13570" max="13570" width="15.375" style="239" customWidth="1"/>
    <col min="13571" max="13572" width="8.5" style="239" customWidth="1"/>
    <col min="13573" max="13574" width="8.625" style="239" customWidth="1"/>
    <col min="13575" max="13575" width="16.375" style="239" customWidth="1"/>
    <col min="13576" max="13576" width="16.75" style="239" bestFit="1" customWidth="1"/>
    <col min="13577" max="13824" width="9" style="239" customWidth="1"/>
    <col min="13825" max="13825" width="3.125" style="239" customWidth="1"/>
    <col min="13826" max="13826" width="15.375" style="239" customWidth="1"/>
    <col min="13827" max="13828" width="8.5" style="239" customWidth="1"/>
    <col min="13829" max="13830" width="8.625" style="239" customWidth="1"/>
    <col min="13831" max="13831" width="16.375" style="239" customWidth="1"/>
    <col min="13832" max="13832" width="16.75" style="239" bestFit="1" customWidth="1"/>
    <col min="13833" max="14080" width="9" style="239" customWidth="1"/>
    <col min="14081" max="14081" width="3.125" style="239" customWidth="1"/>
    <col min="14082" max="14082" width="15.375" style="239" customWidth="1"/>
    <col min="14083" max="14084" width="8.5" style="239" customWidth="1"/>
    <col min="14085" max="14086" width="8.625" style="239" customWidth="1"/>
    <col min="14087" max="14087" width="16.375" style="239" customWidth="1"/>
    <col min="14088" max="14088" width="16.75" style="239" bestFit="1" customWidth="1"/>
    <col min="14089" max="14336" width="9" style="239" customWidth="1"/>
    <col min="14337" max="14337" width="3.125" style="239" customWidth="1"/>
    <col min="14338" max="14338" width="15.375" style="239" customWidth="1"/>
    <col min="14339" max="14340" width="8.5" style="239" customWidth="1"/>
    <col min="14341" max="14342" width="8.625" style="239" customWidth="1"/>
    <col min="14343" max="14343" width="16.375" style="239" customWidth="1"/>
    <col min="14344" max="14344" width="16.75" style="239" bestFit="1" customWidth="1"/>
    <col min="14345" max="14592" width="9" style="239" customWidth="1"/>
    <col min="14593" max="14593" width="3.125" style="239" customWidth="1"/>
    <col min="14594" max="14594" width="15.375" style="239" customWidth="1"/>
    <col min="14595" max="14596" width="8.5" style="239" customWidth="1"/>
    <col min="14597" max="14598" width="8.625" style="239" customWidth="1"/>
    <col min="14599" max="14599" width="16.375" style="239" customWidth="1"/>
    <col min="14600" max="14600" width="16.75" style="239" bestFit="1" customWidth="1"/>
    <col min="14601" max="14848" width="9" style="239" customWidth="1"/>
    <col min="14849" max="14849" width="3.125" style="239" customWidth="1"/>
    <col min="14850" max="14850" width="15.375" style="239" customWidth="1"/>
    <col min="14851" max="14852" width="8.5" style="239" customWidth="1"/>
    <col min="14853" max="14854" width="8.625" style="239" customWidth="1"/>
    <col min="14855" max="14855" width="16.375" style="239" customWidth="1"/>
    <col min="14856" max="14856" width="16.75" style="239" bestFit="1" customWidth="1"/>
    <col min="14857" max="15104" width="9" style="239" customWidth="1"/>
    <col min="15105" max="15105" width="3.125" style="239" customWidth="1"/>
    <col min="15106" max="15106" width="15.375" style="239" customWidth="1"/>
    <col min="15107" max="15108" width="8.5" style="239" customWidth="1"/>
    <col min="15109" max="15110" width="8.625" style="239" customWidth="1"/>
    <col min="15111" max="15111" width="16.375" style="239" customWidth="1"/>
    <col min="15112" max="15112" width="16.75" style="239" bestFit="1" customWidth="1"/>
    <col min="15113" max="15360" width="9" style="239" customWidth="1"/>
    <col min="15361" max="15361" width="3.125" style="239" customWidth="1"/>
    <col min="15362" max="15362" width="15.375" style="239" customWidth="1"/>
    <col min="15363" max="15364" width="8.5" style="239" customWidth="1"/>
    <col min="15365" max="15366" width="8.625" style="239" customWidth="1"/>
    <col min="15367" max="15367" width="16.375" style="239" customWidth="1"/>
    <col min="15368" max="15368" width="16.75" style="239" bestFit="1" customWidth="1"/>
    <col min="15369" max="15616" width="9" style="239" customWidth="1"/>
    <col min="15617" max="15617" width="3.125" style="239" customWidth="1"/>
    <col min="15618" max="15618" width="15.375" style="239" customWidth="1"/>
    <col min="15619" max="15620" width="8.5" style="239" customWidth="1"/>
    <col min="15621" max="15622" width="8.625" style="239" customWidth="1"/>
    <col min="15623" max="15623" width="16.375" style="239" customWidth="1"/>
    <col min="15624" max="15624" width="16.75" style="239" bestFit="1" customWidth="1"/>
    <col min="15625" max="15872" width="9" style="239" customWidth="1"/>
    <col min="15873" max="15873" width="3.125" style="239" customWidth="1"/>
    <col min="15874" max="15874" width="15.375" style="239" customWidth="1"/>
    <col min="15875" max="15876" width="8.5" style="239" customWidth="1"/>
    <col min="15877" max="15878" width="8.625" style="239" customWidth="1"/>
    <col min="15879" max="15879" width="16.375" style="239" customWidth="1"/>
    <col min="15880" max="15880" width="16.75" style="239" bestFit="1" customWidth="1"/>
    <col min="15881" max="16128" width="9" style="239" customWidth="1"/>
    <col min="16129" max="16129" width="3.125" style="239" customWidth="1"/>
    <col min="16130" max="16130" width="15.375" style="239" customWidth="1"/>
    <col min="16131" max="16132" width="8.5" style="239" customWidth="1"/>
    <col min="16133" max="16134" width="8.625" style="239" customWidth="1"/>
    <col min="16135" max="16135" width="16.375" style="239" customWidth="1"/>
    <col min="16136" max="16136" width="16.75" style="239" bestFit="1" customWidth="1"/>
    <col min="16137" max="16384" width="9" style="239" customWidth="1"/>
  </cols>
  <sheetData>
    <row r="1" spans="1:8" ht="21.75" customHeight="1">
      <c r="A1" s="1554"/>
      <c r="B1" s="2323"/>
      <c r="C1" s="1554"/>
      <c r="D1" s="1554"/>
      <c r="E1" s="1554"/>
      <c r="F1" s="1554"/>
      <c r="G1" s="1554"/>
      <c r="H1" s="258" t="s">
        <v>1426</v>
      </c>
    </row>
    <row r="2" spans="1:8" ht="56.25" customHeight="1">
      <c r="A2" s="2322" t="s">
        <v>384</v>
      </c>
      <c r="B2" s="2322"/>
      <c r="C2" s="2322"/>
      <c r="D2" s="2322"/>
      <c r="E2" s="2322"/>
      <c r="F2" s="2322"/>
      <c r="G2" s="2322"/>
      <c r="H2" s="2322"/>
    </row>
    <row r="3" spans="1:8" ht="15" customHeight="1">
      <c r="A3" s="2322"/>
      <c r="B3" s="2322"/>
      <c r="C3" s="2322"/>
      <c r="D3" s="2322"/>
      <c r="E3" s="2322"/>
      <c r="F3" s="2322"/>
      <c r="G3" s="2322"/>
      <c r="H3" s="2322"/>
    </row>
    <row r="4" spans="1:8" ht="30" customHeight="1">
      <c r="A4" s="2234" t="s">
        <v>898</v>
      </c>
      <c r="B4" s="2234"/>
      <c r="C4" s="2234"/>
      <c r="D4" s="2295"/>
      <c r="E4" s="2297"/>
      <c r="F4" s="2297"/>
      <c r="G4" s="2297"/>
      <c r="H4" s="2313"/>
    </row>
    <row r="5" spans="1:8" ht="30" customHeight="1">
      <c r="A5" s="2234" t="s">
        <v>895</v>
      </c>
      <c r="B5" s="2234"/>
      <c r="C5" s="2234"/>
      <c r="D5" s="2295" t="s">
        <v>1414</v>
      </c>
      <c r="E5" s="2297"/>
      <c r="F5" s="2297"/>
      <c r="G5" s="2297"/>
      <c r="H5" s="2313"/>
    </row>
    <row r="6" spans="1:8" ht="15" customHeight="1">
      <c r="A6" s="2235"/>
      <c r="B6" s="2235"/>
      <c r="C6" s="2235"/>
      <c r="D6" s="2235"/>
      <c r="E6" s="2235"/>
      <c r="F6" s="2235"/>
      <c r="G6" s="2235"/>
      <c r="H6" s="2235"/>
    </row>
    <row r="7" spans="1:8" ht="17.25" customHeight="1">
      <c r="A7" s="2235"/>
      <c r="B7" s="2235"/>
      <c r="C7" s="2327"/>
      <c r="D7" s="2296"/>
      <c r="E7" s="2256" t="s">
        <v>1353</v>
      </c>
      <c r="F7" s="2263"/>
      <c r="G7" s="2303" t="s">
        <v>102</v>
      </c>
      <c r="H7" s="2282"/>
    </row>
    <row r="8" spans="1:8" ht="17.25" customHeight="1">
      <c r="A8" s="2235"/>
      <c r="B8" s="2235"/>
      <c r="C8" s="2327"/>
      <c r="D8" s="2296"/>
      <c r="E8" s="2257"/>
      <c r="F8" s="2264"/>
      <c r="G8" s="2300"/>
      <c r="H8" s="2283"/>
    </row>
    <row r="9" spans="1:8" ht="17.25" customHeight="1">
      <c r="A9" s="2235"/>
      <c r="B9" s="2235"/>
      <c r="C9" s="2327"/>
      <c r="D9" s="2296"/>
      <c r="E9" s="2258"/>
      <c r="F9" s="2265"/>
      <c r="G9" s="2304"/>
      <c r="H9" s="2284"/>
    </row>
    <row r="10" spans="1:8" ht="17.25" customHeight="1">
      <c r="A10" s="2235"/>
      <c r="B10" s="2235"/>
      <c r="C10" s="2235"/>
      <c r="D10" s="2235"/>
      <c r="E10" s="2235"/>
      <c r="F10" s="2235"/>
      <c r="G10" s="2235"/>
      <c r="H10" s="2235"/>
    </row>
    <row r="11" spans="1:8" ht="12.75" customHeight="1">
      <c r="A11" s="2240"/>
      <c r="B11" s="2240"/>
      <c r="C11" s="2327"/>
      <c r="D11" s="2296"/>
      <c r="E11" s="2256" t="s">
        <v>909</v>
      </c>
      <c r="F11" s="2263"/>
      <c r="G11" s="2330" t="s">
        <v>1345</v>
      </c>
      <c r="H11" s="2314"/>
    </row>
    <row r="12" spans="1:8" ht="12.75" customHeight="1">
      <c r="A12" s="2240"/>
      <c r="B12" s="2240"/>
      <c r="C12" s="2327"/>
      <c r="D12" s="2296"/>
      <c r="E12" s="2257"/>
      <c r="F12" s="2264"/>
      <c r="G12" s="2331"/>
      <c r="H12" s="2315"/>
    </row>
    <row r="13" spans="1:8" ht="12.75" customHeight="1">
      <c r="A13" s="2240"/>
      <c r="B13" s="2240"/>
      <c r="C13" s="2327"/>
      <c r="D13" s="2296"/>
      <c r="E13" s="2258"/>
      <c r="F13" s="2265"/>
      <c r="G13" s="2332"/>
      <c r="H13" s="2316"/>
    </row>
    <row r="14" spans="1:8" ht="12.75" customHeight="1">
      <c r="A14" s="2240"/>
      <c r="B14" s="2240"/>
      <c r="C14" s="2260"/>
      <c r="D14" s="2260"/>
      <c r="E14" s="2300"/>
      <c r="F14" s="2300"/>
      <c r="G14" s="2300"/>
      <c r="H14" s="2288"/>
    </row>
    <row r="15" spans="1:8" ht="12.75" customHeight="1">
      <c r="A15" s="2240"/>
      <c r="B15" s="2324" t="s">
        <v>1121</v>
      </c>
      <c r="C15" s="2256" t="s">
        <v>1434</v>
      </c>
      <c r="D15" s="2259"/>
      <c r="E15" s="2263"/>
      <c r="F15" s="2303"/>
      <c r="G15" s="2303"/>
      <c r="H15" s="2333"/>
    </row>
    <row r="16" spans="1:8" ht="12.75" customHeight="1">
      <c r="A16" s="2240"/>
      <c r="B16" s="2325"/>
      <c r="C16" s="2257"/>
      <c r="D16" s="2260"/>
      <c r="E16" s="2264"/>
      <c r="F16" s="2299">
        <v>1</v>
      </c>
      <c r="G16" s="2290" t="s">
        <v>647</v>
      </c>
      <c r="H16" s="2334"/>
    </row>
    <row r="17" spans="1:8" ht="12.75" customHeight="1">
      <c r="A17" s="2240"/>
      <c r="B17" s="2325"/>
      <c r="C17" s="2257"/>
      <c r="D17" s="2260"/>
      <c r="E17" s="2264"/>
      <c r="F17" s="2299">
        <v>2</v>
      </c>
      <c r="G17" s="2290" t="s">
        <v>1433</v>
      </c>
      <c r="H17" s="2334"/>
    </row>
    <row r="18" spans="1:8" ht="12.75" customHeight="1">
      <c r="A18" s="2240"/>
      <c r="B18" s="2325"/>
      <c r="C18" s="2257"/>
      <c r="D18" s="2260"/>
      <c r="E18" s="2264"/>
      <c r="F18" s="2299">
        <v>3</v>
      </c>
      <c r="G18" s="2290" t="s">
        <v>1432</v>
      </c>
      <c r="H18" s="2334"/>
    </row>
    <row r="19" spans="1:8" ht="12.75" customHeight="1">
      <c r="A19" s="2240"/>
      <c r="B19" s="2325"/>
      <c r="C19" s="2257"/>
      <c r="D19" s="2260"/>
      <c r="E19" s="2264"/>
      <c r="F19" s="2299">
        <v>4</v>
      </c>
      <c r="G19" s="2290" t="s">
        <v>1431</v>
      </c>
      <c r="H19" s="2334"/>
    </row>
    <row r="20" spans="1:8" ht="12.75" customHeight="1">
      <c r="A20" s="2240"/>
      <c r="B20" s="2325"/>
      <c r="C20" s="2257"/>
      <c r="D20" s="2260"/>
      <c r="E20" s="2264"/>
      <c r="F20" s="2299">
        <v>5</v>
      </c>
      <c r="G20" s="2290" t="s">
        <v>1430</v>
      </c>
      <c r="H20" s="2334"/>
    </row>
    <row r="21" spans="1:8">
      <c r="A21" s="2240"/>
      <c r="B21" s="2325"/>
      <c r="C21" s="2257"/>
      <c r="D21" s="2260"/>
      <c r="E21" s="2264"/>
      <c r="F21" s="2299">
        <v>6</v>
      </c>
      <c r="G21" s="2290" t="s">
        <v>1209</v>
      </c>
      <c r="H21" s="2334"/>
    </row>
    <row r="22" spans="1:8" ht="15.75" customHeight="1">
      <c r="A22" s="2240"/>
      <c r="B22" s="2325"/>
      <c r="C22" s="2257"/>
      <c r="D22" s="2260"/>
      <c r="E22" s="2264"/>
      <c r="F22" s="2299">
        <v>7</v>
      </c>
      <c r="G22" s="2290" t="s">
        <v>1429</v>
      </c>
      <c r="H22" s="2334"/>
    </row>
    <row r="23" spans="1:8" s="1153" customFormat="1" ht="12">
      <c r="A23" s="2240"/>
      <c r="B23" s="2325"/>
      <c r="C23" s="2257"/>
      <c r="D23" s="2260"/>
      <c r="E23" s="2264"/>
      <c r="F23" s="2299">
        <v>8</v>
      </c>
      <c r="G23" s="2290" t="s">
        <v>1428</v>
      </c>
      <c r="H23" s="2334"/>
    </row>
    <row r="24" spans="1:8" s="1153" customFormat="1" ht="12">
      <c r="A24" s="2240"/>
      <c r="B24" s="2325"/>
      <c r="C24" s="2258"/>
      <c r="D24" s="2261"/>
      <c r="E24" s="2265"/>
      <c r="F24" s="2304"/>
      <c r="G24" s="2304"/>
      <c r="H24" s="2335"/>
    </row>
    <row r="25" spans="1:8" s="1153" customFormat="1" ht="17.25" customHeight="1">
      <c r="A25" s="2288"/>
      <c r="B25" s="2326"/>
      <c r="C25" s="2328" t="s">
        <v>1360</v>
      </c>
      <c r="D25" s="2329"/>
      <c r="E25" s="2329"/>
      <c r="F25" s="2329"/>
      <c r="G25" s="2329"/>
      <c r="H25" s="2336"/>
    </row>
    <row r="26" spans="1:8" s="1153" customFormat="1" ht="17.25" customHeight="1">
      <c r="A26" s="2290"/>
      <c r="B26" s="2290"/>
      <c r="C26" s="2290"/>
      <c r="D26" s="2290"/>
      <c r="E26" s="2290"/>
      <c r="F26" s="2290"/>
      <c r="G26" s="2290"/>
      <c r="H26" s="2290"/>
    </row>
    <row r="27" spans="1:8" s="1153" customFormat="1" ht="24">
      <c r="A27" s="2289"/>
      <c r="B27" s="2243" t="s">
        <v>619</v>
      </c>
      <c r="C27" s="2243" t="s">
        <v>848</v>
      </c>
      <c r="D27" s="2243"/>
      <c r="E27" s="2243" t="s">
        <v>310</v>
      </c>
      <c r="F27" s="2244"/>
      <c r="G27" s="2309" t="s">
        <v>1310</v>
      </c>
      <c r="H27" s="2285" t="s">
        <v>1410</v>
      </c>
    </row>
    <row r="28" spans="1:8" s="1153" customFormat="1" ht="17.25" customHeight="1">
      <c r="A28" s="2289">
        <v>1</v>
      </c>
      <c r="B28" s="2243"/>
      <c r="C28" s="2248"/>
      <c r="D28" s="2251"/>
      <c r="E28" s="2243"/>
      <c r="F28" s="2244"/>
      <c r="G28" s="2310"/>
      <c r="H28" s="2245"/>
    </row>
    <row r="29" spans="1:8" s="1153" customFormat="1" ht="17.25" customHeight="1">
      <c r="A29" s="2289">
        <v>2</v>
      </c>
      <c r="B29" s="2243"/>
      <c r="C29" s="2248"/>
      <c r="D29" s="2251"/>
      <c r="E29" s="2243"/>
      <c r="F29" s="2244"/>
      <c r="G29" s="2310"/>
      <c r="H29" s="2245"/>
    </row>
    <row r="30" spans="1:8" s="1153" customFormat="1" ht="17.25" customHeight="1">
      <c r="A30" s="2289">
        <v>3</v>
      </c>
      <c r="B30" s="2244"/>
      <c r="C30" s="2249"/>
      <c r="D30" s="2252"/>
      <c r="E30" s="2244"/>
      <c r="F30" s="2262"/>
      <c r="G30" s="2310"/>
      <c r="H30" s="2245"/>
    </row>
    <row r="31" spans="1:8" s="1153" customFormat="1" ht="17.25" customHeight="1">
      <c r="A31" s="2289">
        <v>4</v>
      </c>
      <c r="B31" s="2244"/>
      <c r="C31" s="2249"/>
      <c r="D31" s="2252"/>
      <c r="E31" s="2244"/>
      <c r="F31" s="2262"/>
      <c r="G31" s="2310"/>
      <c r="H31" s="2245"/>
    </row>
    <row r="32" spans="1:8" s="1153" customFormat="1" ht="17.25" customHeight="1">
      <c r="A32" s="2289">
        <v>5</v>
      </c>
      <c r="B32" s="2244"/>
      <c r="C32" s="2249"/>
      <c r="D32" s="2252"/>
      <c r="E32" s="2244"/>
      <c r="F32" s="2262"/>
      <c r="G32" s="2310"/>
      <c r="H32" s="2245"/>
    </row>
    <row r="33" spans="1:8" s="1153" customFormat="1" ht="17.25" customHeight="1">
      <c r="A33" s="2289">
        <v>6</v>
      </c>
      <c r="B33" s="2244"/>
      <c r="C33" s="2249"/>
      <c r="D33" s="2252"/>
      <c r="E33" s="2244"/>
      <c r="F33" s="2262"/>
      <c r="G33" s="2310"/>
      <c r="H33" s="2320"/>
    </row>
    <row r="34" spans="1:8" s="1153" customFormat="1" ht="17.25" customHeight="1">
      <c r="A34" s="2289">
        <v>7</v>
      </c>
      <c r="B34" s="2243"/>
      <c r="C34" s="2243"/>
      <c r="D34" s="2243"/>
      <c r="E34" s="2243"/>
      <c r="F34" s="2244"/>
      <c r="G34" s="2311"/>
      <c r="H34" s="2320"/>
    </row>
    <row r="35" spans="1:8" s="1153" customFormat="1" ht="17.25" customHeight="1">
      <c r="A35" s="2289">
        <v>8</v>
      </c>
      <c r="B35" s="2243"/>
      <c r="C35" s="2243"/>
      <c r="D35" s="2243"/>
      <c r="E35" s="2243"/>
      <c r="F35" s="2244"/>
      <c r="G35" s="2311"/>
      <c r="H35" s="2320"/>
    </row>
    <row r="36" spans="1:8" s="1153" customFormat="1" ht="17.25" customHeight="1">
      <c r="A36" s="2289">
        <v>9</v>
      </c>
      <c r="B36" s="2243"/>
      <c r="C36" s="2243"/>
      <c r="D36" s="2243"/>
      <c r="E36" s="2243"/>
      <c r="F36" s="2244"/>
      <c r="G36" s="2311"/>
      <c r="H36" s="2320"/>
    </row>
    <row r="37" spans="1:8" s="1153" customFormat="1" ht="17.25" customHeight="1">
      <c r="A37" s="2289">
        <v>10</v>
      </c>
      <c r="B37" s="2243"/>
      <c r="C37" s="2243"/>
      <c r="D37" s="2243"/>
      <c r="E37" s="2243"/>
      <c r="F37" s="2244"/>
      <c r="G37" s="2311"/>
      <c r="H37" s="2320"/>
    </row>
    <row r="38" spans="1:8" s="1153" customFormat="1" ht="17.25" customHeight="1">
      <c r="A38" s="2289">
        <v>11</v>
      </c>
      <c r="B38" s="2244"/>
      <c r="C38" s="2249"/>
      <c r="D38" s="2252"/>
      <c r="E38" s="2243"/>
      <c r="F38" s="2244"/>
      <c r="G38" s="2310"/>
      <c r="H38" s="2245"/>
    </row>
    <row r="39" spans="1:8" s="1153" customFormat="1" ht="17.25" customHeight="1">
      <c r="A39" s="2289">
        <v>12</v>
      </c>
      <c r="B39" s="2243"/>
      <c r="C39" s="2248"/>
      <c r="D39" s="2251"/>
      <c r="E39" s="2243"/>
      <c r="F39" s="2244"/>
      <c r="G39" s="2310"/>
      <c r="H39" s="2245"/>
    </row>
    <row r="40" spans="1:8" s="1153" customFormat="1" ht="17.25" customHeight="1">
      <c r="A40" s="2289">
        <v>13</v>
      </c>
      <c r="B40" s="2244"/>
      <c r="C40" s="2249"/>
      <c r="D40" s="2252"/>
      <c r="E40" s="2244"/>
      <c r="F40" s="2262"/>
      <c r="G40" s="2310"/>
      <c r="H40" s="2245"/>
    </row>
    <row r="41" spans="1:8" s="1153" customFormat="1" ht="17.25" customHeight="1">
      <c r="A41" s="2289">
        <v>14</v>
      </c>
      <c r="B41" s="2243"/>
      <c r="C41" s="2248"/>
      <c r="D41" s="2251"/>
      <c r="E41" s="2243"/>
      <c r="F41" s="2244"/>
      <c r="G41" s="2310"/>
      <c r="H41" s="2245"/>
    </row>
    <row r="42" spans="1:8" s="1153" customFormat="1" ht="17.25" customHeight="1">
      <c r="A42" s="2289">
        <v>15</v>
      </c>
      <c r="B42" s="2243"/>
      <c r="C42" s="2249"/>
      <c r="D42" s="2245"/>
      <c r="E42" s="2243"/>
      <c r="F42" s="2244"/>
      <c r="G42" s="2310"/>
      <c r="H42" s="2320"/>
    </row>
    <row r="43" spans="1:8" s="1153" customFormat="1" ht="17.25" customHeight="1">
      <c r="A43" s="2289">
        <v>16</v>
      </c>
      <c r="B43" s="2243"/>
      <c r="C43" s="2250"/>
      <c r="D43" s="2243"/>
      <c r="E43" s="2243"/>
      <c r="F43" s="2244"/>
      <c r="G43" s="2310"/>
      <c r="H43" s="2320"/>
    </row>
    <row r="44" spans="1:8" ht="17.25" customHeight="1">
      <c r="A44" s="2289">
        <v>17</v>
      </c>
      <c r="B44" s="2243"/>
      <c r="C44" s="2243"/>
      <c r="D44" s="2243"/>
      <c r="E44" s="2243"/>
      <c r="F44" s="2244"/>
      <c r="G44" s="2310"/>
      <c r="H44" s="2320"/>
    </row>
    <row r="45" spans="1:8" ht="17.25" customHeight="1">
      <c r="A45" s="2289">
        <v>18</v>
      </c>
      <c r="B45" s="2243"/>
      <c r="C45" s="2243"/>
      <c r="D45" s="2243"/>
      <c r="E45" s="2243"/>
      <c r="F45" s="2244"/>
      <c r="G45" s="2310"/>
      <c r="H45" s="2320"/>
    </row>
    <row r="46" spans="1:8" ht="17.25" customHeight="1">
      <c r="A46" s="2289">
        <v>19</v>
      </c>
      <c r="B46" s="2243"/>
      <c r="C46" s="2243"/>
      <c r="D46" s="2243"/>
      <c r="E46" s="2243"/>
      <c r="F46" s="2244"/>
      <c r="G46" s="2310"/>
      <c r="H46" s="2320"/>
    </row>
    <row r="47" spans="1:8" ht="17.25" customHeight="1">
      <c r="A47" s="2289">
        <v>20</v>
      </c>
      <c r="B47" s="2243"/>
      <c r="C47" s="2243"/>
      <c r="D47" s="2243"/>
      <c r="E47" s="2243"/>
      <c r="F47" s="2244"/>
      <c r="G47" s="2312"/>
      <c r="H47" s="2320"/>
    </row>
    <row r="48" spans="1:8" ht="100.5" customHeight="1">
      <c r="A48" s="2240" t="s">
        <v>1677</v>
      </c>
      <c r="B48" s="2241"/>
      <c r="C48" s="2241"/>
      <c r="D48" s="2241"/>
      <c r="E48" s="2241"/>
      <c r="F48" s="2241"/>
      <c r="G48" s="2241"/>
      <c r="H48" s="2241"/>
    </row>
    <row r="49" spans="1:8" ht="100.5" customHeight="1">
      <c r="A49" s="2241"/>
      <c r="B49" s="2241"/>
      <c r="C49" s="2241"/>
      <c r="D49" s="2241"/>
      <c r="E49" s="2241"/>
      <c r="F49" s="2241"/>
      <c r="G49" s="2241"/>
      <c r="H49" s="2241"/>
    </row>
    <row r="50" spans="1:8" ht="27" customHeight="1"/>
  </sheetData>
  <mergeCells count="59">
    <mergeCell ref="A1:B1"/>
    <mergeCell ref="A2:H2"/>
    <mergeCell ref="A4:C4"/>
    <mergeCell ref="D4:H4"/>
    <mergeCell ref="A5:C5"/>
    <mergeCell ref="D5:H5"/>
    <mergeCell ref="A11:B11"/>
    <mergeCell ref="A12:B12"/>
    <mergeCell ref="A13:B13"/>
    <mergeCell ref="C25:H25"/>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41:D41"/>
    <mergeCell ref="E41:F41"/>
    <mergeCell ref="C42:D42"/>
    <mergeCell ref="E42:F42"/>
    <mergeCell ref="C43:D43"/>
    <mergeCell ref="E43:F43"/>
    <mergeCell ref="C44:D44"/>
    <mergeCell ref="E44:F44"/>
    <mergeCell ref="C45:D45"/>
    <mergeCell ref="E45:F45"/>
    <mergeCell ref="C46:D46"/>
    <mergeCell ref="E46:F46"/>
    <mergeCell ref="C47:D47"/>
    <mergeCell ref="E47:F47"/>
    <mergeCell ref="E7:F9"/>
    <mergeCell ref="G7:H9"/>
    <mergeCell ref="E11:F13"/>
    <mergeCell ref="G11:H13"/>
    <mergeCell ref="A48:H49"/>
    <mergeCell ref="B15:B25"/>
    <mergeCell ref="C15:E24"/>
  </mergeCells>
  <phoneticPr fontId="6"/>
  <pageMargins left="0.7" right="0.7" top="0.75" bottom="0.75" header="0.3" footer="0.3"/>
  <pageSetup paperSize="9" scale="81" fitToWidth="1" fitToHeight="1" orientation="portrait" usePrinterDefaults="1"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dimension ref="A1:H62"/>
  <sheetViews>
    <sheetView tabSelected="1" view="pageBreakPreview" topLeftCell="A51" zoomScaleSheetLayoutView="100" workbookViewId="0">
      <selection sqref="A1:B1"/>
    </sheetView>
  </sheetViews>
  <sheetFormatPr defaultRowHeight="13.5"/>
  <cols>
    <col min="1" max="1" width="3.125" style="239" customWidth="1"/>
    <col min="2" max="2" width="15.375" style="239" customWidth="1"/>
    <col min="3" max="4" width="8.5" style="239" customWidth="1"/>
    <col min="5" max="5" width="8.625" style="239" customWidth="1"/>
    <col min="6" max="6" width="20.125" style="239" bestFit="1" customWidth="1"/>
    <col min="7" max="7" width="19.125" style="239" customWidth="1"/>
    <col min="8" max="8" width="19.25" style="239" customWidth="1"/>
    <col min="9" max="256" width="9" style="239" customWidth="1"/>
    <col min="257" max="257" width="3.125" style="239" customWidth="1"/>
    <col min="258" max="258" width="15.375" style="239" customWidth="1"/>
    <col min="259" max="260" width="8.5" style="239" customWidth="1"/>
    <col min="261" max="262" width="8.625" style="239" customWidth="1"/>
    <col min="263" max="263" width="16.375" style="239" customWidth="1"/>
    <col min="264" max="264" width="16.75" style="239" bestFit="1" customWidth="1"/>
    <col min="265" max="512" width="9" style="239" customWidth="1"/>
    <col min="513" max="513" width="3.125" style="239" customWidth="1"/>
    <col min="514" max="514" width="15.375" style="239" customWidth="1"/>
    <col min="515" max="516" width="8.5" style="239" customWidth="1"/>
    <col min="517" max="518" width="8.625" style="239" customWidth="1"/>
    <col min="519" max="519" width="16.375" style="239" customWidth="1"/>
    <col min="520" max="520" width="16.75" style="239" bestFit="1" customWidth="1"/>
    <col min="521" max="768" width="9" style="239" customWidth="1"/>
    <col min="769" max="769" width="3.125" style="239" customWidth="1"/>
    <col min="770" max="770" width="15.375" style="239" customWidth="1"/>
    <col min="771" max="772" width="8.5" style="239" customWidth="1"/>
    <col min="773" max="774" width="8.625" style="239" customWidth="1"/>
    <col min="775" max="775" width="16.375" style="239" customWidth="1"/>
    <col min="776" max="776" width="16.75" style="239" bestFit="1" customWidth="1"/>
    <col min="777" max="1024" width="9" style="239" customWidth="1"/>
    <col min="1025" max="1025" width="3.125" style="239" customWidth="1"/>
    <col min="1026" max="1026" width="15.375" style="239" customWidth="1"/>
    <col min="1027" max="1028" width="8.5" style="239" customWidth="1"/>
    <col min="1029" max="1030" width="8.625" style="239" customWidth="1"/>
    <col min="1031" max="1031" width="16.375" style="239" customWidth="1"/>
    <col min="1032" max="1032" width="16.75" style="239" bestFit="1" customWidth="1"/>
    <col min="1033" max="1280" width="9" style="239" customWidth="1"/>
    <col min="1281" max="1281" width="3.125" style="239" customWidth="1"/>
    <col min="1282" max="1282" width="15.375" style="239" customWidth="1"/>
    <col min="1283" max="1284" width="8.5" style="239" customWidth="1"/>
    <col min="1285" max="1286" width="8.625" style="239" customWidth="1"/>
    <col min="1287" max="1287" width="16.375" style="239" customWidth="1"/>
    <col min="1288" max="1288" width="16.75" style="239" bestFit="1" customWidth="1"/>
    <col min="1289" max="1536" width="9" style="239" customWidth="1"/>
    <col min="1537" max="1537" width="3.125" style="239" customWidth="1"/>
    <col min="1538" max="1538" width="15.375" style="239" customWidth="1"/>
    <col min="1539" max="1540" width="8.5" style="239" customWidth="1"/>
    <col min="1541" max="1542" width="8.625" style="239" customWidth="1"/>
    <col min="1543" max="1543" width="16.375" style="239" customWidth="1"/>
    <col min="1544" max="1544" width="16.75" style="239" bestFit="1" customWidth="1"/>
    <col min="1545" max="1792" width="9" style="239" customWidth="1"/>
    <col min="1793" max="1793" width="3.125" style="239" customWidth="1"/>
    <col min="1794" max="1794" width="15.375" style="239" customWidth="1"/>
    <col min="1795" max="1796" width="8.5" style="239" customWidth="1"/>
    <col min="1797" max="1798" width="8.625" style="239" customWidth="1"/>
    <col min="1799" max="1799" width="16.375" style="239" customWidth="1"/>
    <col min="1800" max="1800" width="16.75" style="239" bestFit="1" customWidth="1"/>
    <col min="1801" max="2048" width="9" style="239" customWidth="1"/>
    <col min="2049" max="2049" width="3.125" style="239" customWidth="1"/>
    <col min="2050" max="2050" width="15.375" style="239" customWidth="1"/>
    <col min="2051" max="2052" width="8.5" style="239" customWidth="1"/>
    <col min="2053" max="2054" width="8.625" style="239" customWidth="1"/>
    <col min="2055" max="2055" width="16.375" style="239" customWidth="1"/>
    <col min="2056" max="2056" width="16.75" style="239" bestFit="1" customWidth="1"/>
    <col min="2057" max="2304" width="9" style="239" customWidth="1"/>
    <col min="2305" max="2305" width="3.125" style="239" customWidth="1"/>
    <col min="2306" max="2306" width="15.375" style="239" customWidth="1"/>
    <col min="2307" max="2308" width="8.5" style="239" customWidth="1"/>
    <col min="2309" max="2310" width="8.625" style="239" customWidth="1"/>
    <col min="2311" max="2311" width="16.375" style="239" customWidth="1"/>
    <col min="2312" max="2312" width="16.75" style="239" bestFit="1" customWidth="1"/>
    <col min="2313" max="2560" width="9" style="239" customWidth="1"/>
    <col min="2561" max="2561" width="3.125" style="239" customWidth="1"/>
    <col min="2562" max="2562" width="15.375" style="239" customWidth="1"/>
    <col min="2563" max="2564" width="8.5" style="239" customWidth="1"/>
    <col min="2565" max="2566" width="8.625" style="239" customWidth="1"/>
    <col min="2567" max="2567" width="16.375" style="239" customWidth="1"/>
    <col min="2568" max="2568" width="16.75" style="239" bestFit="1" customWidth="1"/>
    <col min="2569" max="2816" width="9" style="239" customWidth="1"/>
    <col min="2817" max="2817" width="3.125" style="239" customWidth="1"/>
    <col min="2818" max="2818" width="15.375" style="239" customWidth="1"/>
    <col min="2819" max="2820" width="8.5" style="239" customWidth="1"/>
    <col min="2821" max="2822" width="8.625" style="239" customWidth="1"/>
    <col min="2823" max="2823" width="16.375" style="239" customWidth="1"/>
    <col min="2824" max="2824" width="16.75" style="239" bestFit="1" customWidth="1"/>
    <col min="2825" max="3072" width="9" style="239" customWidth="1"/>
    <col min="3073" max="3073" width="3.125" style="239" customWidth="1"/>
    <col min="3074" max="3074" width="15.375" style="239" customWidth="1"/>
    <col min="3075" max="3076" width="8.5" style="239" customWidth="1"/>
    <col min="3077" max="3078" width="8.625" style="239" customWidth="1"/>
    <col min="3079" max="3079" width="16.375" style="239" customWidth="1"/>
    <col min="3080" max="3080" width="16.75" style="239" bestFit="1" customWidth="1"/>
    <col min="3081" max="3328" width="9" style="239" customWidth="1"/>
    <col min="3329" max="3329" width="3.125" style="239" customWidth="1"/>
    <col min="3330" max="3330" width="15.375" style="239" customWidth="1"/>
    <col min="3331" max="3332" width="8.5" style="239" customWidth="1"/>
    <col min="3333" max="3334" width="8.625" style="239" customWidth="1"/>
    <col min="3335" max="3335" width="16.375" style="239" customWidth="1"/>
    <col min="3336" max="3336" width="16.75" style="239" bestFit="1" customWidth="1"/>
    <col min="3337" max="3584" width="9" style="239" customWidth="1"/>
    <col min="3585" max="3585" width="3.125" style="239" customWidth="1"/>
    <col min="3586" max="3586" width="15.375" style="239" customWidth="1"/>
    <col min="3587" max="3588" width="8.5" style="239" customWidth="1"/>
    <col min="3589" max="3590" width="8.625" style="239" customWidth="1"/>
    <col min="3591" max="3591" width="16.375" style="239" customWidth="1"/>
    <col min="3592" max="3592" width="16.75" style="239" bestFit="1" customWidth="1"/>
    <col min="3593" max="3840" width="9" style="239" customWidth="1"/>
    <col min="3841" max="3841" width="3.125" style="239" customWidth="1"/>
    <col min="3842" max="3842" width="15.375" style="239" customWidth="1"/>
    <col min="3843" max="3844" width="8.5" style="239" customWidth="1"/>
    <col min="3845" max="3846" width="8.625" style="239" customWidth="1"/>
    <col min="3847" max="3847" width="16.375" style="239" customWidth="1"/>
    <col min="3848" max="3848" width="16.75" style="239" bestFit="1" customWidth="1"/>
    <col min="3849" max="4096" width="9" style="239" customWidth="1"/>
    <col min="4097" max="4097" width="3.125" style="239" customWidth="1"/>
    <col min="4098" max="4098" width="15.375" style="239" customWidth="1"/>
    <col min="4099" max="4100" width="8.5" style="239" customWidth="1"/>
    <col min="4101" max="4102" width="8.625" style="239" customWidth="1"/>
    <col min="4103" max="4103" width="16.375" style="239" customWidth="1"/>
    <col min="4104" max="4104" width="16.75" style="239" bestFit="1" customWidth="1"/>
    <col min="4105" max="4352" width="9" style="239" customWidth="1"/>
    <col min="4353" max="4353" width="3.125" style="239" customWidth="1"/>
    <col min="4354" max="4354" width="15.375" style="239" customWidth="1"/>
    <col min="4355" max="4356" width="8.5" style="239" customWidth="1"/>
    <col min="4357" max="4358" width="8.625" style="239" customWidth="1"/>
    <col min="4359" max="4359" width="16.375" style="239" customWidth="1"/>
    <col min="4360" max="4360" width="16.75" style="239" bestFit="1" customWidth="1"/>
    <col min="4361" max="4608" width="9" style="239" customWidth="1"/>
    <col min="4609" max="4609" width="3.125" style="239" customWidth="1"/>
    <col min="4610" max="4610" width="15.375" style="239" customWidth="1"/>
    <col min="4611" max="4612" width="8.5" style="239" customWidth="1"/>
    <col min="4613" max="4614" width="8.625" style="239" customWidth="1"/>
    <col min="4615" max="4615" width="16.375" style="239" customWidth="1"/>
    <col min="4616" max="4616" width="16.75" style="239" bestFit="1" customWidth="1"/>
    <col min="4617" max="4864" width="9" style="239" customWidth="1"/>
    <col min="4865" max="4865" width="3.125" style="239" customWidth="1"/>
    <col min="4866" max="4866" width="15.375" style="239" customWidth="1"/>
    <col min="4867" max="4868" width="8.5" style="239" customWidth="1"/>
    <col min="4869" max="4870" width="8.625" style="239" customWidth="1"/>
    <col min="4871" max="4871" width="16.375" style="239" customWidth="1"/>
    <col min="4872" max="4872" width="16.75" style="239" bestFit="1" customWidth="1"/>
    <col min="4873" max="5120" width="9" style="239" customWidth="1"/>
    <col min="5121" max="5121" width="3.125" style="239" customWidth="1"/>
    <col min="5122" max="5122" width="15.375" style="239" customWidth="1"/>
    <col min="5123" max="5124" width="8.5" style="239" customWidth="1"/>
    <col min="5125" max="5126" width="8.625" style="239" customWidth="1"/>
    <col min="5127" max="5127" width="16.375" style="239" customWidth="1"/>
    <col min="5128" max="5128" width="16.75" style="239" bestFit="1" customWidth="1"/>
    <col min="5129" max="5376" width="9" style="239" customWidth="1"/>
    <col min="5377" max="5377" width="3.125" style="239" customWidth="1"/>
    <col min="5378" max="5378" width="15.375" style="239" customWidth="1"/>
    <col min="5379" max="5380" width="8.5" style="239" customWidth="1"/>
    <col min="5381" max="5382" width="8.625" style="239" customWidth="1"/>
    <col min="5383" max="5383" width="16.375" style="239" customWidth="1"/>
    <col min="5384" max="5384" width="16.75" style="239" bestFit="1" customWidth="1"/>
    <col min="5385" max="5632" width="9" style="239" customWidth="1"/>
    <col min="5633" max="5633" width="3.125" style="239" customWidth="1"/>
    <col min="5634" max="5634" width="15.375" style="239" customWidth="1"/>
    <col min="5635" max="5636" width="8.5" style="239" customWidth="1"/>
    <col min="5637" max="5638" width="8.625" style="239" customWidth="1"/>
    <col min="5639" max="5639" width="16.375" style="239" customWidth="1"/>
    <col min="5640" max="5640" width="16.75" style="239" bestFit="1" customWidth="1"/>
    <col min="5641" max="5888" width="9" style="239" customWidth="1"/>
    <col min="5889" max="5889" width="3.125" style="239" customWidth="1"/>
    <col min="5890" max="5890" width="15.375" style="239" customWidth="1"/>
    <col min="5891" max="5892" width="8.5" style="239" customWidth="1"/>
    <col min="5893" max="5894" width="8.625" style="239" customWidth="1"/>
    <col min="5895" max="5895" width="16.375" style="239" customWidth="1"/>
    <col min="5896" max="5896" width="16.75" style="239" bestFit="1" customWidth="1"/>
    <col min="5897" max="6144" width="9" style="239" customWidth="1"/>
    <col min="6145" max="6145" width="3.125" style="239" customWidth="1"/>
    <col min="6146" max="6146" width="15.375" style="239" customWidth="1"/>
    <col min="6147" max="6148" width="8.5" style="239" customWidth="1"/>
    <col min="6149" max="6150" width="8.625" style="239" customWidth="1"/>
    <col min="6151" max="6151" width="16.375" style="239" customWidth="1"/>
    <col min="6152" max="6152" width="16.75" style="239" bestFit="1" customWidth="1"/>
    <col min="6153" max="6400" width="9" style="239" customWidth="1"/>
    <col min="6401" max="6401" width="3.125" style="239" customWidth="1"/>
    <col min="6402" max="6402" width="15.375" style="239" customWidth="1"/>
    <col min="6403" max="6404" width="8.5" style="239" customWidth="1"/>
    <col min="6405" max="6406" width="8.625" style="239" customWidth="1"/>
    <col min="6407" max="6407" width="16.375" style="239" customWidth="1"/>
    <col min="6408" max="6408" width="16.75" style="239" bestFit="1" customWidth="1"/>
    <col min="6409" max="6656" width="9" style="239" customWidth="1"/>
    <col min="6657" max="6657" width="3.125" style="239" customWidth="1"/>
    <col min="6658" max="6658" width="15.375" style="239" customWidth="1"/>
    <col min="6659" max="6660" width="8.5" style="239" customWidth="1"/>
    <col min="6661" max="6662" width="8.625" style="239" customWidth="1"/>
    <col min="6663" max="6663" width="16.375" style="239" customWidth="1"/>
    <col min="6664" max="6664" width="16.75" style="239" bestFit="1" customWidth="1"/>
    <col min="6665" max="6912" width="9" style="239" customWidth="1"/>
    <col min="6913" max="6913" width="3.125" style="239" customWidth="1"/>
    <col min="6914" max="6914" width="15.375" style="239" customWidth="1"/>
    <col min="6915" max="6916" width="8.5" style="239" customWidth="1"/>
    <col min="6917" max="6918" width="8.625" style="239" customWidth="1"/>
    <col min="6919" max="6919" width="16.375" style="239" customWidth="1"/>
    <col min="6920" max="6920" width="16.75" style="239" bestFit="1" customWidth="1"/>
    <col min="6921" max="7168" width="9" style="239" customWidth="1"/>
    <col min="7169" max="7169" width="3.125" style="239" customWidth="1"/>
    <col min="7170" max="7170" width="15.375" style="239" customWidth="1"/>
    <col min="7171" max="7172" width="8.5" style="239" customWidth="1"/>
    <col min="7173" max="7174" width="8.625" style="239" customWidth="1"/>
    <col min="7175" max="7175" width="16.375" style="239" customWidth="1"/>
    <col min="7176" max="7176" width="16.75" style="239" bestFit="1" customWidth="1"/>
    <col min="7177" max="7424" width="9" style="239" customWidth="1"/>
    <col min="7425" max="7425" width="3.125" style="239" customWidth="1"/>
    <col min="7426" max="7426" width="15.375" style="239" customWidth="1"/>
    <col min="7427" max="7428" width="8.5" style="239" customWidth="1"/>
    <col min="7429" max="7430" width="8.625" style="239" customWidth="1"/>
    <col min="7431" max="7431" width="16.375" style="239" customWidth="1"/>
    <col min="7432" max="7432" width="16.75" style="239" bestFit="1" customWidth="1"/>
    <col min="7433" max="7680" width="9" style="239" customWidth="1"/>
    <col min="7681" max="7681" width="3.125" style="239" customWidth="1"/>
    <col min="7682" max="7682" width="15.375" style="239" customWidth="1"/>
    <col min="7683" max="7684" width="8.5" style="239" customWidth="1"/>
    <col min="7685" max="7686" width="8.625" style="239" customWidth="1"/>
    <col min="7687" max="7687" width="16.375" style="239" customWidth="1"/>
    <col min="7688" max="7688" width="16.75" style="239" bestFit="1" customWidth="1"/>
    <col min="7689" max="7936" width="9" style="239" customWidth="1"/>
    <col min="7937" max="7937" width="3.125" style="239" customWidth="1"/>
    <col min="7938" max="7938" width="15.375" style="239" customWidth="1"/>
    <col min="7939" max="7940" width="8.5" style="239" customWidth="1"/>
    <col min="7941" max="7942" width="8.625" style="239" customWidth="1"/>
    <col min="7943" max="7943" width="16.375" style="239" customWidth="1"/>
    <col min="7944" max="7944" width="16.75" style="239" bestFit="1" customWidth="1"/>
    <col min="7945" max="8192" width="9" style="239" customWidth="1"/>
    <col min="8193" max="8193" width="3.125" style="239" customWidth="1"/>
    <col min="8194" max="8194" width="15.375" style="239" customWidth="1"/>
    <col min="8195" max="8196" width="8.5" style="239" customWidth="1"/>
    <col min="8197" max="8198" width="8.625" style="239" customWidth="1"/>
    <col min="8199" max="8199" width="16.375" style="239" customWidth="1"/>
    <col min="8200" max="8200" width="16.75" style="239" bestFit="1" customWidth="1"/>
    <col min="8201" max="8448" width="9" style="239" customWidth="1"/>
    <col min="8449" max="8449" width="3.125" style="239" customWidth="1"/>
    <col min="8450" max="8450" width="15.375" style="239" customWidth="1"/>
    <col min="8451" max="8452" width="8.5" style="239" customWidth="1"/>
    <col min="8453" max="8454" width="8.625" style="239" customWidth="1"/>
    <col min="8455" max="8455" width="16.375" style="239" customWidth="1"/>
    <col min="8456" max="8456" width="16.75" style="239" bestFit="1" customWidth="1"/>
    <col min="8457" max="8704" width="9" style="239" customWidth="1"/>
    <col min="8705" max="8705" width="3.125" style="239" customWidth="1"/>
    <col min="8706" max="8706" width="15.375" style="239" customWidth="1"/>
    <col min="8707" max="8708" width="8.5" style="239" customWidth="1"/>
    <col min="8709" max="8710" width="8.625" style="239" customWidth="1"/>
    <col min="8711" max="8711" width="16.375" style="239" customWidth="1"/>
    <col min="8712" max="8712" width="16.75" style="239" bestFit="1" customWidth="1"/>
    <col min="8713" max="8960" width="9" style="239" customWidth="1"/>
    <col min="8961" max="8961" width="3.125" style="239" customWidth="1"/>
    <col min="8962" max="8962" width="15.375" style="239" customWidth="1"/>
    <col min="8963" max="8964" width="8.5" style="239" customWidth="1"/>
    <col min="8965" max="8966" width="8.625" style="239" customWidth="1"/>
    <col min="8967" max="8967" width="16.375" style="239" customWidth="1"/>
    <col min="8968" max="8968" width="16.75" style="239" bestFit="1" customWidth="1"/>
    <col min="8969" max="9216" width="9" style="239" customWidth="1"/>
    <col min="9217" max="9217" width="3.125" style="239" customWidth="1"/>
    <col min="9218" max="9218" width="15.375" style="239" customWidth="1"/>
    <col min="9219" max="9220" width="8.5" style="239" customWidth="1"/>
    <col min="9221" max="9222" width="8.625" style="239" customWidth="1"/>
    <col min="9223" max="9223" width="16.375" style="239" customWidth="1"/>
    <col min="9224" max="9224" width="16.75" style="239" bestFit="1" customWidth="1"/>
    <col min="9225" max="9472" width="9" style="239" customWidth="1"/>
    <col min="9473" max="9473" width="3.125" style="239" customWidth="1"/>
    <col min="9474" max="9474" width="15.375" style="239" customWidth="1"/>
    <col min="9475" max="9476" width="8.5" style="239" customWidth="1"/>
    <col min="9477" max="9478" width="8.625" style="239" customWidth="1"/>
    <col min="9479" max="9479" width="16.375" style="239" customWidth="1"/>
    <col min="9480" max="9480" width="16.75" style="239" bestFit="1" customWidth="1"/>
    <col min="9481" max="9728" width="9" style="239" customWidth="1"/>
    <col min="9729" max="9729" width="3.125" style="239" customWidth="1"/>
    <col min="9730" max="9730" width="15.375" style="239" customWidth="1"/>
    <col min="9731" max="9732" width="8.5" style="239" customWidth="1"/>
    <col min="9733" max="9734" width="8.625" style="239" customWidth="1"/>
    <col min="9735" max="9735" width="16.375" style="239" customWidth="1"/>
    <col min="9736" max="9736" width="16.75" style="239" bestFit="1" customWidth="1"/>
    <col min="9737" max="9984" width="9" style="239" customWidth="1"/>
    <col min="9985" max="9985" width="3.125" style="239" customWidth="1"/>
    <col min="9986" max="9986" width="15.375" style="239" customWidth="1"/>
    <col min="9987" max="9988" width="8.5" style="239" customWidth="1"/>
    <col min="9989" max="9990" width="8.625" style="239" customWidth="1"/>
    <col min="9991" max="9991" width="16.375" style="239" customWidth="1"/>
    <col min="9992" max="9992" width="16.75" style="239" bestFit="1" customWidth="1"/>
    <col min="9993" max="10240" width="9" style="239" customWidth="1"/>
    <col min="10241" max="10241" width="3.125" style="239" customWidth="1"/>
    <col min="10242" max="10242" width="15.375" style="239" customWidth="1"/>
    <col min="10243" max="10244" width="8.5" style="239" customWidth="1"/>
    <col min="10245" max="10246" width="8.625" style="239" customWidth="1"/>
    <col min="10247" max="10247" width="16.375" style="239" customWidth="1"/>
    <col min="10248" max="10248" width="16.75" style="239" bestFit="1" customWidth="1"/>
    <col min="10249" max="10496" width="9" style="239" customWidth="1"/>
    <col min="10497" max="10497" width="3.125" style="239" customWidth="1"/>
    <col min="10498" max="10498" width="15.375" style="239" customWidth="1"/>
    <col min="10499" max="10500" width="8.5" style="239" customWidth="1"/>
    <col min="10501" max="10502" width="8.625" style="239" customWidth="1"/>
    <col min="10503" max="10503" width="16.375" style="239" customWidth="1"/>
    <col min="10504" max="10504" width="16.75" style="239" bestFit="1" customWidth="1"/>
    <col min="10505" max="10752" width="9" style="239" customWidth="1"/>
    <col min="10753" max="10753" width="3.125" style="239" customWidth="1"/>
    <col min="10754" max="10754" width="15.375" style="239" customWidth="1"/>
    <col min="10755" max="10756" width="8.5" style="239" customWidth="1"/>
    <col min="10757" max="10758" width="8.625" style="239" customWidth="1"/>
    <col min="10759" max="10759" width="16.375" style="239" customWidth="1"/>
    <col min="10760" max="10760" width="16.75" style="239" bestFit="1" customWidth="1"/>
    <col min="10761" max="11008" width="9" style="239" customWidth="1"/>
    <col min="11009" max="11009" width="3.125" style="239" customWidth="1"/>
    <col min="11010" max="11010" width="15.375" style="239" customWidth="1"/>
    <col min="11011" max="11012" width="8.5" style="239" customWidth="1"/>
    <col min="11013" max="11014" width="8.625" style="239" customWidth="1"/>
    <col min="11015" max="11015" width="16.375" style="239" customWidth="1"/>
    <col min="11016" max="11016" width="16.75" style="239" bestFit="1" customWidth="1"/>
    <col min="11017" max="11264" width="9" style="239" customWidth="1"/>
    <col min="11265" max="11265" width="3.125" style="239" customWidth="1"/>
    <col min="11266" max="11266" width="15.375" style="239" customWidth="1"/>
    <col min="11267" max="11268" width="8.5" style="239" customWidth="1"/>
    <col min="11269" max="11270" width="8.625" style="239" customWidth="1"/>
    <col min="11271" max="11271" width="16.375" style="239" customWidth="1"/>
    <col min="11272" max="11272" width="16.75" style="239" bestFit="1" customWidth="1"/>
    <col min="11273" max="11520" width="9" style="239" customWidth="1"/>
    <col min="11521" max="11521" width="3.125" style="239" customWidth="1"/>
    <col min="11522" max="11522" width="15.375" style="239" customWidth="1"/>
    <col min="11523" max="11524" width="8.5" style="239" customWidth="1"/>
    <col min="11525" max="11526" width="8.625" style="239" customWidth="1"/>
    <col min="11527" max="11527" width="16.375" style="239" customWidth="1"/>
    <col min="11528" max="11528" width="16.75" style="239" bestFit="1" customWidth="1"/>
    <col min="11529" max="11776" width="9" style="239" customWidth="1"/>
    <col min="11777" max="11777" width="3.125" style="239" customWidth="1"/>
    <col min="11778" max="11778" width="15.375" style="239" customWidth="1"/>
    <col min="11779" max="11780" width="8.5" style="239" customWidth="1"/>
    <col min="11781" max="11782" width="8.625" style="239" customWidth="1"/>
    <col min="11783" max="11783" width="16.375" style="239" customWidth="1"/>
    <col min="11784" max="11784" width="16.75" style="239" bestFit="1" customWidth="1"/>
    <col min="11785" max="12032" width="9" style="239" customWidth="1"/>
    <col min="12033" max="12033" width="3.125" style="239" customWidth="1"/>
    <col min="12034" max="12034" width="15.375" style="239" customWidth="1"/>
    <col min="12035" max="12036" width="8.5" style="239" customWidth="1"/>
    <col min="12037" max="12038" width="8.625" style="239" customWidth="1"/>
    <col min="12039" max="12039" width="16.375" style="239" customWidth="1"/>
    <col min="12040" max="12040" width="16.75" style="239" bestFit="1" customWidth="1"/>
    <col min="12041" max="12288" width="9" style="239" customWidth="1"/>
    <col min="12289" max="12289" width="3.125" style="239" customWidth="1"/>
    <col min="12290" max="12290" width="15.375" style="239" customWidth="1"/>
    <col min="12291" max="12292" width="8.5" style="239" customWidth="1"/>
    <col min="12293" max="12294" width="8.625" style="239" customWidth="1"/>
    <col min="12295" max="12295" width="16.375" style="239" customWidth="1"/>
    <col min="12296" max="12296" width="16.75" style="239" bestFit="1" customWidth="1"/>
    <col min="12297" max="12544" width="9" style="239" customWidth="1"/>
    <col min="12545" max="12545" width="3.125" style="239" customWidth="1"/>
    <col min="12546" max="12546" width="15.375" style="239" customWidth="1"/>
    <col min="12547" max="12548" width="8.5" style="239" customWidth="1"/>
    <col min="12549" max="12550" width="8.625" style="239" customWidth="1"/>
    <col min="12551" max="12551" width="16.375" style="239" customWidth="1"/>
    <col min="12552" max="12552" width="16.75" style="239" bestFit="1" customWidth="1"/>
    <col min="12553" max="12800" width="9" style="239" customWidth="1"/>
    <col min="12801" max="12801" width="3.125" style="239" customWidth="1"/>
    <col min="12802" max="12802" width="15.375" style="239" customWidth="1"/>
    <col min="12803" max="12804" width="8.5" style="239" customWidth="1"/>
    <col min="12805" max="12806" width="8.625" style="239" customWidth="1"/>
    <col min="12807" max="12807" width="16.375" style="239" customWidth="1"/>
    <col min="12808" max="12808" width="16.75" style="239" bestFit="1" customWidth="1"/>
    <col min="12809" max="13056" width="9" style="239" customWidth="1"/>
    <col min="13057" max="13057" width="3.125" style="239" customWidth="1"/>
    <col min="13058" max="13058" width="15.375" style="239" customWidth="1"/>
    <col min="13059" max="13060" width="8.5" style="239" customWidth="1"/>
    <col min="13061" max="13062" width="8.625" style="239" customWidth="1"/>
    <col min="13063" max="13063" width="16.375" style="239" customWidth="1"/>
    <col min="13064" max="13064" width="16.75" style="239" bestFit="1" customWidth="1"/>
    <col min="13065" max="13312" width="9" style="239" customWidth="1"/>
    <col min="13313" max="13313" width="3.125" style="239" customWidth="1"/>
    <col min="13314" max="13314" width="15.375" style="239" customWidth="1"/>
    <col min="13315" max="13316" width="8.5" style="239" customWidth="1"/>
    <col min="13317" max="13318" width="8.625" style="239" customWidth="1"/>
    <col min="13319" max="13319" width="16.375" style="239" customWidth="1"/>
    <col min="13320" max="13320" width="16.75" style="239" bestFit="1" customWidth="1"/>
    <col min="13321" max="13568" width="9" style="239" customWidth="1"/>
    <col min="13569" max="13569" width="3.125" style="239" customWidth="1"/>
    <col min="13570" max="13570" width="15.375" style="239" customWidth="1"/>
    <col min="13571" max="13572" width="8.5" style="239" customWidth="1"/>
    <col min="13573" max="13574" width="8.625" style="239" customWidth="1"/>
    <col min="13575" max="13575" width="16.375" style="239" customWidth="1"/>
    <col min="13576" max="13576" width="16.75" style="239" bestFit="1" customWidth="1"/>
    <col min="13577" max="13824" width="9" style="239" customWidth="1"/>
    <col min="13825" max="13825" width="3.125" style="239" customWidth="1"/>
    <col min="13826" max="13826" width="15.375" style="239" customWidth="1"/>
    <col min="13827" max="13828" width="8.5" style="239" customWidth="1"/>
    <col min="13829" max="13830" width="8.625" style="239" customWidth="1"/>
    <col min="13831" max="13831" width="16.375" style="239" customWidth="1"/>
    <col min="13832" max="13832" width="16.75" style="239" bestFit="1" customWidth="1"/>
    <col min="13833" max="14080" width="9" style="239" customWidth="1"/>
    <col min="14081" max="14081" width="3.125" style="239" customWidth="1"/>
    <col min="14082" max="14082" width="15.375" style="239" customWidth="1"/>
    <col min="14083" max="14084" width="8.5" style="239" customWidth="1"/>
    <col min="14085" max="14086" width="8.625" style="239" customWidth="1"/>
    <col min="14087" max="14087" width="16.375" style="239" customWidth="1"/>
    <col min="14088" max="14088" width="16.75" style="239" bestFit="1" customWidth="1"/>
    <col min="14089" max="14336" width="9" style="239" customWidth="1"/>
    <col min="14337" max="14337" width="3.125" style="239" customWidth="1"/>
    <col min="14338" max="14338" width="15.375" style="239" customWidth="1"/>
    <col min="14339" max="14340" width="8.5" style="239" customWidth="1"/>
    <col min="14341" max="14342" width="8.625" style="239" customWidth="1"/>
    <col min="14343" max="14343" width="16.375" style="239" customWidth="1"/>
    <col min="14344" max="14344" width="16.75" style="239" bestFit="1" customWidth="1"/>
    <col min="14345" max="14592" width="9" style="239" customWidth="1"/>
    <col min="14593" max="14593" width="3.125" style="239" customWidth="1"/>
    <col min="14594" max="14594" width="15.375" style="239" customWidth="1"/>
    <col min="14595" max="14596" width="8.5" style="239" customWidth="1"/>
    <col min="14597" max="14598" width="8.625" style="239" customWidth="1"/>
    <col min="14599" max="14599" width="16.375" style="239" customWidth="1"/>
    <col min="14600" max="14600" width="16.75" style="239" bestFit="1" customWidth="1"/>
    <col min="14601" max="14848" width="9" style="239" customWidth="1"/>
    <col min="14849" max="14849" width="3.125" style="239" customWidth="1"/>
    <col min="14850" max="14850" width="15.375" style="239" customWidth="1"/>
    <col min="14851" max="14852" width="8.5" style="239" customWidth="1"/>
    <col min="14853" max="14854" width="8.625" style="239" customWidth="1"/>
    <col min="14855" max="14855" width="16.375" style="239" customWidth="1"/>
    <col min="14856" max="14856" width="16.75" style="239" bestFit="1" customWidth="1"/>
    <col min="14857" max="15104" width="9" style="239" customWidth="1"/>
    <col min="15105" max="15105" width="3.125" style="239" customWidth="1"/>
    <col min="15106" max="15106" width="15.375" style="239" customWidth="1"/>
    <col min="15107" max="15108" width="8.5" style="239" customWidth="1"/>
    <col min="15109" max="15110" width="8.625" style="239" customWidth="1"/>
    <col min="15111" max="15111" width="16.375" style="239" customWidth="1"/>
    <col min="15112" max="15112" width="16.75" style="239" bestFit="1" customWidth="1"/>
    <col min="15113" max="15360" width="9" style="239" customWidth="1"/>
    <col min="15361" max="15361" width="3.125" style="239" customWidth="1"/>
    <col min="15362" max="15362" width="15.375" style="239" customWidth="1"/>
    <col min="15363" max="15364" width="8.5" style="239" customWidth="1"/>
    <col min="15365" max="15366" width="8.625" style="239" customWidth="1"/>
    <col min="15367" max="15367" width="16.375" style="239" customWidth="1"/>
    <col min="15368" max="15368" width="16.75" style="239" bestFit="1" customWidth="1"/>
    <col min="15369" max="15616" width="9" style="239" customWidth="1"/>
    <col min="15617" max="15617" width="3.125" style="239" customWidth="1"/>
    <col min="15618" max="15618" width="15.375" style="239" customWidth="1"/>
    <col min="15619" max="15620" width="8.5" style="239" customWidth="1"/>
    <col min="15621" max="15622" width="8.625" style="239" customWidth="1"/>
    <col min="15623" max="15623" width="16.375" style="239" customWidth="1"/>
    <col min="15624" max="15624" width="16.75" style="239" bestFit="1" customWidth="1"/>
    <col min="15625" max="15872" width="9" style="239" customWidth="1"/>
    <col min="15873" max="15873" width="3.125" style="239" customWidth="1"/>
    <col min="15874" max="15874" width="15.375" style="239" customWidth="1"/>
    <col min="15875" max="15876" width="8.5" style="239" customWidth="1"/>
    <col min="15877" max="15878" width="8.625" style="239" customWidth="1"/>
    <col min="15879" max="15879" width="16.375" style="239" customWidth="1"/>
    <col min="15880" max="15880" width="16.75" style="239" bestFit="1" customWidth="1"/>
    <col min="15881" max="16128" width="9" style="239" customWidth="1"/>
    <col min="16129" max="16129" width="3.125" style="239" customWidth="1"/>
    <col min="16130" max="16130" width="15.375" style="239" customWidth="1"/>
    <col min="16131" max="16132" width="8.5" style="239" customWidth="1"/>
    <col min="16133" max="16134" width="8.625" style="239" customWidth="1"/>
    <col min="16135" max="16135" width="16.375" style="239" customWidth="1"/>
    <col min="16136" max="16136" width="16.75" style="239" bestFit="1" customWidth="1"/>
    <col min="16137" max="16384" width="9" style="239" customWidth="1"/>
  </cols>
  <sheetData>
    <row r="1" spans="1:8" ht="21.75" customHeight="1">
      <c r="A1" s="1554"/>
      <c r="B1" s="2323"/>
      <c r="C1" s="1554"/>
      <c r="D1" s="1554"/>
      <c r="E1" s="1554"/>
      <c r="F1" s="1554"/>
      <c r="G1" s="1554"/>
      <c r="H1" s="258" t="s">
        <v>1426</v>
      </c>
    </row>
    <row r="2" spans="1:8" ht="56.25" customHeight="1">
      <c r="A2" s="2235" t="s">
        <v>384</v>
      </c>
      <c r="B2" s="2235"/>
      <c r="C2" s="2235"/>
      <c r="D2" s="2235"/>
      <c r="E2" s="2235"/>
      <c r="F2" s="2235"/>
      <c r="G2" s="2235"/>
      <c r="H2" s="2235"/>
    </row>
    <row r="3" spans="1:8" ht="15" customHeight="1">
      <c r="A3" s="2235"/>
      <c r="B3" s="2235"/>
      <c r="C3" s="2235"/>
      <c r="D3" s="2235"/>
      <c r="E3" s="2235"/>
      <c r="F3" s="2235"/>
      <c r="G3" s="2235"/>
      <c r="H3" s="2235"/>
    </row>
    <row r="4" spans="1:8" ht="30" customHeight="1">
      <c r="A4" s="2234" t="s">
        <v>898</v>
      </c>
      <c r="B4" s="2234"/>
      <c r="C4" s="2234"/>
      <c r="D4" s="2295"/>
      <c r="E4" s="2297"/>
      <c r="F4" s="2297"/>
      <c r="G4" s="2297"/>
      <c r="H4" s="2313"/>
    </row>
    <row r="5" spans="1:8" ht="30" customHeight="1">
      <c r="A5" s="2234" t="s">
        <v>895</v>
      </c>
      <c r="B5" s="2234"/>
      <c r="C5" s="2234"/>
      <c r="D5" s="2295" t="s">
        <v>1414</v>
      </c>
      <c r="E5" s="2297"/>
      <c r="F5" s="2297"/>
      <c r="G5" s="2297"/>
      <c r="H5" s="2313"/>
    </row>
    <row r="6" spans="1:8" ht="15" customHeight="1">
      <c r="A6" s="2235"/>
      <c r="B6" s="2235"/>
      <c r="C6" s="2235"/>
      <c r="D6" s="2235"/>
      <c r="E6" s="2235"/>
      <c r="F6" s="2235"/>
      <c r="G6" s="2235"/>
      <c r="H6" s="2235"/>
    </row>
    <row r="7" spans="1:8" ht="17.25" customHeight="1">
      <c r="A7" s="2235"/>
      <c r="B7" s="2235"/>
      <c r="C7" s="2327"/>
      <c r="D7" s="2327"/>
      <c r="E7" s="2296"/>
      <c r="F7" s="2324" t="s">
        <v>1353</v>
      </c>
      <c r="G7" s="2303" t="s">
        <v>102</v>
      </c>
      <c r="H7" s="2282"/>
    </row>
    <row r="8" spans="1:8" ht="17.25" customHeight="1">
      <c r="A8" s="2235"/>
      <c r="B8" s="2235"/>
      <c r="C8" s="2327"/>
      <c r="D8" s="2327"/>
      <c r="E8" s="2296"/>
      <c r="F8" s="2325"/>
      <c r="G8" s="2300"/>
      <c r="H8" s="2283"/>
    </row>
    <row r="9" spans="1:8" ht="17.25" customHeight="1">
      <c r="A9" s="2235"/>
      <c r="B9" s="2235"/>
      <c r="C9" s="2327"/>
      <c r="D9" s="2327"/>
      <c r="E9" s="2296"/>
      <c r="F9" s="2326"/>
      <c r="G9" s="2304"/>
      <c r="H9" s="2284"/>
    </row>
    <row r="10" spans="1:8" ht="17.25" customHeight="1">
      <c r="A10" s="2235"/>
      <c r="B10" s="2235"/>
      <c r="C10" s="2235"/>
      <c r="D10" s="2235"/>
      <c r="E10" s="2235"/>
      <c r="F10" s="2235"/>
      <c r="G10" s="2235"/>
      <c r="H10" s="2235"/>
    </row>
    <row r="11" spans="1:8" ht="12.75" customHeight="1">
      <c r="A11" s="2240"/>
      <c r="B11" s="2240"/>
      <c r="C11" s="2290"/>
      <c r="D11" s="2290"/>
      <c r="E11" s="2296"/>
      <c r="F11" s="2324" t="s">
        <v>909</v>
      </c>
      <c r="G11" s="2330" t="s">
        <v>1345</v>
      </c>
      <c r="H11" s="2314"/>
    </row>
    <row r="12" spans="1:8" ht="12.75" customHeight="1">
      <c r="A12" s="2240"/>
      <c r="B12" s="2240"/>
      <c r="C12" s="2290"/>
      <c r="D12" s="2290"/>
      <c r="E12" s="2296"/>
      <c r="F12" s="2325"/>
      <c r="G12" s="2331"/>
      <c r="H12" s="2315"/>
    </row>
    <row r="13" spans="1:8" ht="12.75" customHeight="1">
      <c r="A13" s="2240"/>
      <c r="B13" s="2240"/>
      <c r="C13" s="2290"/>
      <c r="D13" s="2290"/>
      <c r="E13" s="2296"/>
      <c r="F13" s="2326"/>
      <c r="G13" s="2332"/>
      <c r="H13" s="2316"/>
    </row>
    <row r="14" spans="1:8" ht="12.75" customHeight="1">
      <c r="A14" s="2240"/>
      <c r="B14" s="2240"/>
      <c r="C14" s="2260"/>
      <c r="D14" s="2260"/>
      <c r="E14" s="2300"/>
      <c r="F14" s="2300"/>
      <c r="G14" s="2300"/>
      <c r="H14" s="2288"/>
    </row>
    <row r="15" spans="1:8" ht="12.75" customHeight="1">
      <c r="A15" s="2240"/>
      <c r="B15" s="2324" t="s">
        <v>1121</v>
      </c>
      <c r="C15" s="2256" t="s">
        <v>1434</v>
      </c>
      <c r="D15" s="2259"/>
      <c r="E15" s="2263"/>
      <c r="F15" s="2303"/>
      <c r="G15" s="2303"/>
      <c r="H15" s="2333"/>
    </row>
    <row r="16" spans="1:8" ht="13.5" customHeight="1">
      <c r="A16" s="2240"/>
      <c r="B16" s="2325"/>
      <c r="C16" s="2257"/>
      <c r="D16" s="2260"/>
      <c r="E16" s="2264"/>
      <c r="F16" s="2337" t="s">
        <v>1002</v>
      </c>
      <c r="G16" s="2290" t="s">
        <v>647</v>
      </c>
      <c r="H16" s="2334"/>
    </row>
    <row r="17" spans="1:8" ht="13.5" customHeight="1">
      <c r="A17" s="2240"/>
      <c r="B17" s="2325"/>
      <c r="C17" s="2257"/>
      <c r="D17" s="2260"/>
      <c r="E17" s="2264"/>
      <c r="F17" s="2337" t="s">
        <v>357</v>
      </c>
      <c r="G17" s="2290" t="s">
        <v>1433</v>
      </c>
      <c r="H17" s="2334"/>
    </row>
    <row r="18" spans="1:8" ht="13.5" customHeight="1">
      <c r="A18" s="2240"/>
      <c r="B18" s="2325"/>
      <c r="C18" s="2257"/>
      <c r="D18" s="2260"/>
      <c r="E18" s="2264"/>
      <c r="F18" s="2337" t="s">
        <v>1320</v>
      </c>
      <c r="G18" s="2290" t="s">
        <v>1432</v>
      </c>
      <c r="H18" s="2334"/>
    </row>
    <row r="19" spans="1:8" ht="13.5" customHeight="1">
      <c r="A19" s="2240"/>
      <c r="B19" s="2325"/>
      <c r="C19" s="2257"/>
      <c r="D19" s="2260"/>
      <c r="E19" s="2264"/>
      <c r="F19" s="2337" t="s">
        <v>407</v>
      </c>
      <c r="G19" s="2290" t="s">
        <v>1431</v>
      </c>
      <c r="H19" s="2334"/>
    </row>
    <row r="20" spans="1:8" ht="13.5" customHeight="1">
      <c r="A20" s="2240"/>
      <c r="B20" s="2325"/>
      <c r="C20" s="2257"/>
      <c r="D20" s="2260"/>
      <c r="E20" s="2264"/>
      <c r="F20" s="2337" t="s">
        <v>986</v>
      </c>
      <c r="G20" s="2290" t="s">
        <v>1430</v>
      </c>
      <c r="H20" s="2334"/>
    </row>
    <row r="21" spans="1:8" ht="13.5" customHeight="1">
      <c r="A21" s="2240"/>
      <c r="B21" s="2325"/>
      <c r="C21" s="2257"/>
      <c r="D21" s="2260"/>
      <c r="E21" s="2264"/>
      <c r="F21" s="2337" t="s">
        <v>1702</v>
      </c>
      <c r="G21" s="2290" t="s">
        <v>1209</v>
      </c>
      <c r="H21" s="2334"/>
    </row>
    <row r="22" spans="1:8" ht="13.5" customHeight="1">
      <c r="A22" s="2240"/>
      <c r="B22" s="2325"/>
      <c r="C22" s="2257"/>
      <c r="D22" s="2260"/>
      <c r="E22" s="2264"/>
      <c r="F22" s="2338" t="s">
        <v>831</v>
      </c>
      <c r="G22" s="2290" t="s">
        <v>1429</v>
      </c>
      <c r="H22" s="2334"/>
    </row>
    <row r="23" spans="1:8" s="1153" customFormat="1" ht="13.5" customHeight="1">
      <c r="A23" s="2240"/>
      <c r="B23" s="2325"/>
      <c r="C23" s="2257"/>
      <c r="D23" s="2260"/>
      <c r="E23" s="2264"/>
      <c r="F23" s="2338" t="s">
        <v>60</v>
      </c>
      <c r="G23" s="2290" t="s">
        <v>1428</v>
      </c>
      <c r="H23" s="2334"/>
    </row>
    <row r="24" spans="1:8" s="1153" customFormat="1" ht="13.5" customHeight="1">
      <c r="A24" s="2240"/>
      <c r="B24" s="2325"/>
      <c r="C24" s="2257"/>
      <c r="D24" s="2260"/>
      <c r="E24" s="2264"/>
      <c r="F24" s="2337" t="s">
        <v>982</v>
      </c>
      <c r="G24" s="2290" t="s">
        <v>1450</v>
      </c>
      <c r="H24" s="2334"/>
    </row>
    <row r="25" spans="1:8" s="1153" customFormat="1" ht="13.5" customHeight="1">
      <c r="A25" s="2240"/>
      <c r="B25" s="2325"/>
      <c r="C25" s="2257"/>
      <c r="D25" s="2260"/>
      <c r="E25" s="2264"/>
      <c r="F25" s="2337" t="s">
        <v>1703</v>
      </c>
      <c r="G25" s="2290" t="s">
        <v>1708</v>
      </c>
      <c r="H25" s="2334"/>
    </row>
    <row r="26" spans="1:8" s="1153" customFormat="1" ht="13.5" customHeight="1">
      <c r="A26" s="2240"/>
      <c r="B26" s="2325"/>
      <c r="C26" s="2257"/>
      <c r="D26" s="2260"/>
      <c r="E26" s="2264"/>
      <c r="F26" s="2337" t="s">
        <v>1266</v>
      </c>
      <c r="G26" s="2290" t="s">
        <v>1681</v>
      </c>
      <c r="H26" s="2334"/>
    </row>
    <row r="27" spans="1:8" s="1153" customFormat="1" ht="13.5" customHeight="1">
      <c r="A27" s="2240"/>
      <c r="B27" s="2325"/>
      <c r="C27" s="2257"/>
      <c r="D27" s="2260"/>
      <c r="E27" s="2264"/>
      <c r="F27" s="2337" t="s">
        <v>1704</v>
      </c>
      <c r="G27" s="2290" t="s">
        <v>1709</v>
      </c>
      <c r="H27" s="2334"/>
    </row>
    <row r="28" spans="1:8" s="1153" customFormat="1" ht="13.5" customHeight="1">
      <c r="A28" s="2240"/>
      <c r="B28" s="2325"/>
      <c r="C28" s="2257"/>
      <c r="D28" s="2260"/>
      <c r="E28" s="2264"/>
      <c r="F28" s="2337" t="s">
        <v>1342</v>
      </c>
      <c r="G28" s="2290" t="s">
        <v>277</v>
      </c>
      <c r="H28" s="2334"/>
    </row>
    <row r="29" spans="1:8" s="1153" customFormat="1" ht="13.5" customHeight="1">
      <c r="A29" s="2240"/>
      <c r="B29" s="2325"/>
      <c r="C29" s="2257"/>
      <c r="D29" s="2260"/>
      <c r="E29" s="2264"/>
      <c r="F29" s="2337" t="s">
        <v>1705</v>
      </c>
      <c r="G29" s="2290" t="s">
        <v>1710</v>
      </c>
      <c r="H29" s="2334"/>
    </row>
    <row r="30" spans="1:8" s="1153" customFormat="1" ht="13.5" customHeight="1">
      <c r="A30" s="2240"/>
      <c r="B30" s="2325"/>
      <c r="C30" s="2257"/>
      <c r="D30" s="2260"/>
      <c r="E30" s="2264"/>
      <c r="F30" s="2337" t="s">
        <v>1706</v>
      </c>
      <c r="G30" s="2290" t="s">
        <v>1711</v>
      </c>
      <c r="H30" s="2334"/>
    </row>
    <row r="31" spans="1:8" s="1153" customFormat="1" ht="13.5" customHeight="1">
      <c r="A31" s="2240"/>
      <c r="B31" s="2325"/>
      <c r="C31" s="2257"/>
      <c r="D31" s="2260"/>
      <c r="E31" s="2264"/>
      <c r="F31" s="2337" t="s">
        <v>272</v>
      </c>
      <c r="G31" s="2290" t="s">
        <v>1712</v>
      </c>
      <c r="H31" s="2334"/>
    </row>
    <row r="32" spans="1:8" s="1153" customFormat="1" ht="13.5" customHeight="1">
      <c r="A32" s="2240"/>
      <c r="B32" s="2325"/>
      <c r="C32" s="2257"/>
      <c r="D32" s="2260"/>
      <c r="E32" s="2264"/>
      <c r="F32" s="2337" t="s">
        <v>1385</v>
      </c>
      <c r="G32" s="2290" t="s">
        <v>1713</v>
      </c>
      <c r="H32" s="2334"/>
    </row>
    <row r="33" spans="1:8" s="1153" customFormat="1" ht="13.5" customHeight="1">
      <c r="A33" s="2240"/>
      <c r="B33" s="2325"/>
      <c r="C33" s="2257"/>
      <c r="D33" s="2260"/>
      <c r="E33" s="2264"/>
      <c r="F33" s="2337" t="s">
        <v>1092</v>
      </c>
      <c r="G33" s="2290" t="s">
        <v>861</v>
      </c>
      <c r="H33" s="2334"/>
    </row>
    <row r="34" spans="1:8" s="1153" customFormat="1" ht="13.5" customHeight="1">
      <c r="A34" s="2240"/>
      <c r="B34" s="2325"/>
      <c r="C34" s="2257"/>
      <c r="D34" s="2260"/>
      <c r="E34" s="2264"/>
      <c r="F34" s="2337" t="s">
        <v>1707</v>
      </c>
      <c r="G34" s="2290" t="s">
        <v>1714</v>
      </c>
      <c r="H34" s="2334"/>
    </row>
    <row r="35" spans="1:8" s="1153" customFormat="1" ht="13.5" customHeight="1">
      <c r="A35" s="2240"/>
      <c r="B35" s="2325"/>
      <c r="C35" s="2257"/>
      <c r="D35" s="2260"/>
      <c r="E35" s="2264"/>
      <c r="F35" s="2337" t="s">
        <v>1041</v>
      </c>
      <c r="G35" s="2290" t="s">
        <v>622</v>
      </c>
      <c r="H35" s="2334"/>
    </row>
    <row r="36" spans="1:8" s="1153" customFormat="1" ht="13.5" customHeight="1">
      <c r="A36" s="2240"/>
      <c r="B36" s="2325"/>
      <c r="C36" s="2257"/>
      <c r="D36" s="2260"/>
      <c r="E36" s="2264"/>
      <c r="F36" s="2300"/>
      <c r="G36" s="2300"/>
      <c r="H36" s="2334"/>
    </row>
    <row r="37" spans="1:8" s="1153" customFormat="1" ht="17.25" customHeight="1">
      <c r="A37" s="2240"/>
      <c r="B37" s="2325"/>
      <c r="C37" s="2258"/>
      <c r="D37" s="2261"/>
      <c r="E37" s="2265"/>
      <c r="F37" s="2304"/>
      <c r="G37" s="2304"/>
      <c r="H37" s="2335"/>
    </row>
    <row r="38" spans="1:8" s="1153" customFormat="1" ht="17.25" customHeight="1">
      <c r="A38" s="2288"/>
      <c r="B38" s="2326"/>
      <c r="C38" s="2328" t="s">
        <v>1360</v>
      </c>
      <c r="D38" s="2329"/>
      <c r="E38" s="2329"/>
      <c r="F38" s="2329"/>
      <c r="G38" s="2329"/>
      <c r="H38" s="2336"/>
    </row>
    <row r="39" spans="1:8" s="1153" customFormat="1" ht="17.25" customHeight="1">
      <c r="A39" s="2290"/>
      <c r="B39" s="2290"/>
      <c r="C39" s="2290"/>
      <c r="D39" s="2290"/>
      <c r="E39" s="2290"/>
      <c r="F39" s="2290"/>
      <c r="G39" s="2290"/>
      <c r="H39" s="2290"/>
    </row>
    <row r="40" spans="1:8" s="1153" customFormat="1" ht="36.75" customHeight="1">
      <c r="A40" s="2289"/>
      <c r="B40" s="2243" t="s">
        <v>619</v>
      </c>
      <c r="C40" s="2243" t="s">
        <v>848</v>
      </c>
      <c r="D40" s="2243"/>
      <c r="E40" s="2243" t="s">
        <v>310</v>
      </c>
      <c r="F40" s="2244"/>
      <c r="G40" s="2309" t="s">
        <v>1310</v>
      </c>
      <c r="H40" s="2285" t="s">
        <v>1410</v>
      </c>
    </row>
    <row r="41" spans="1:8" s="1153" customFormat="1" ht="12">
      <c r="A41" s="2289">
        <v>1</v>
      </c>
      <c r="B41" s="2243"/>
      <c r="C41" s="2248"/>
      <c r="D41" s="2251"/>
      <c r="E41" s="2243"/>
      <c r="F41" s="2244"/>
      <c r="G41" s="2310"/>
      <c r="H41" s="2245"/>
    </row>
    <row r="42" spans="1:8" s="1153" customFormat="1" ht="12">
      <c r="A42" s="2289">
        <v>2</v>
      </c>
      <c r="B42" s="2243"/>
      <c r="C42" s="2248"/>
      <c r="D42" s="2251"/>
      <c r="E42" s="2243"/>
      <c r="F42" s="2244"/>
      <c r="G42" s="2310"/>
      <c r="H42" s="2245"/>
    </row>
    <row r="43" spans="1:8" s="1153" customFormat="1" ht="12">
      <c r="A43" s="2289">
        <v>3</v>
      </c>
      <c r="B43" s="2244"/>
      <c r="C43" s="2249"/>
      <c r="D43" s="2252"/>
      <c r="E43" s="2244"/>
      <c r="F43" s="2262"/>
      <c r="G43" s="2310"/>
      <c r="H43" s="2245"/>
    </row>
    <row r="44" spans="1:8">
      <c r="A44" s="2289">
        <v>4</v>
      </c>
      <c r="B44" s="2244"/>
      <c r="C44" s="2249"/>
      <c r="D44" s="2252"/>
      <c r="E44" s="2244"/>
      <c r="F44" s="2262"/>
      <c r="G44" s="2310"/>
      <c r="H44" s="2245"/>
    </row>
    <row r="45" spans="1:8">
      <c r="A45" s="2289">
        <v>5</v>
      </c>
      <c r="B45" s="2244"/>
      <c r="C45" s="2249"/>
      <c r="D45" s="2252"/>
      <c r="E45" s="2244"/>
      <c r="F45" s="2262"/>
      <c r="G45" s="2310"/>
      <c r="H45" s="2245"/>
    </row>
    <row r="46" spans="1:8">
      <c r="A46" s="2289">
        <v>6</v>
      </c>
      <c r="B46" s="2244"/>
      <c r="C46" s="2249"/>
      <c r="D46" s="2252"/>
      <c r="E46" s="2244"/>
      <c r="F46" s="2262"/>
      <c r="G46" s="2310"/>
      <c r="H46" s="2320"/>
    </row>
    <row r="47" spans="1:8">
      <c r="A47" s="2289">
        <v>7</v>
      </c>
      <c r="B47" s="2243"/>
      <c r="C47" s="2243"/>
      <c r="D47" s="2243"/>
      <c r="E47" s="2243"/>
      <c r="F47" s="2244"/>
      <c r="G47" s="2311"/>
      <c r="H47" s="2320"/>
    </row>
    <row r="48" spans="1:8">
      <c r="A48" s="2289">
        <v>8</v>
      </c>
      <c r="B48" s="2243"/>
      <c r="C48" s="2243"/>
      <c r="D48" s="2243"/>
      <c r="E48" s="2243"/>
      <c r="F48" s="2244"/>
      <c r="G48" s="2311"/>
      <c r="H48" s="2320"/>
    </row>
    <row r="49" spans="1:8">
      <c r="A49" s="2289">
        <v>9</v>
      </c>
      <c r="B49" s="2243"/>
      <c r="C49" s="2243"/>
      <c r="D49" s="2243"/>
      <c r="E49" s="2243"/>
      <c r="F49" s="2244"/>
      <c r="G49" s="2311"/>
      <c r="H49" s="2320"/>
    </row>
    <row r="50" spans="1:8">
      <c r="A50" s="2289">
        <v>10</v>
      </c>
      <c r="B50" s="2243"/>
      <c r="C50" s="2243"/>
      <c r="D50" s="2243"/>
      <c r="E50" s="2243"/>
      <c r="F50" s="2244"/>
      <c r="G50" s="2311"/>
      <c r="H50" s="2320"/>
    </row>
    <row r="51" spans="1:8">
      <c r="A51" s="2289">
        <v>11</v>
      </c>
      <c r="B51" s="2244"/>
      <c r="C51" s="2249"/>
      <c r="D51" s="2252"/>
      <c r="E51" s="2243"/>
      <c r="F51" s="2244"/>
      <c r="G51" s="2310"/>
      <c r="H51" s="2245"/>
    </row>
    <row r="52" spans="1:8">
      <c r="A52" s="2289">
        <v>12</v>
      </c>
      <c r="B52" s="2243"/>
      <c r="C52" s="2248"/>
      <c r="D52" s="2251"/>
      <c r="E52" s="2243"/>
      <c r="F52" s="2244"/>
      <c r="G52" s="2310"/>
      <c r="H52" s="2245"/>
    </row>
    <row r="53" spans="1:8">
      <c r="A53" s="2289">
        <v>13</v>
      </c>
      <c r="B53" s="2244"/>
      <c r="C53" s="2249"/>
      <c r="D53" s="2252"/>
      <c r="E53" s="2244"/>
      <c r="F53" s="2262"/>
      <c r="G53" s="2310"/>
      <c r="H53" s="2245"/>
    </row>
    <row r="54" spans="1:8">
      <c r="A54" s="2289">
        <v>14</v>
      </c>
      <c r="B54" s="2243"/>
      <c r="C54" s="2248"/>
      <c r="D54" s="2251"/>
      <c r="E54" s="2243"/>
      <c r="F54" s="2244"/>
      <c r="G54" s="2310"/>
      <c r="H54" s="2245"/>
    </row>
    <row r="55" spans="1:8">
      <c r="A55" s="2289">
        <v>15</v>
      </c>
      <c r="B55" s="2243"/>
      <c r="C55" s="2249"/>
      <c r="D55" s="2245"/>
      <c r="E55" s="2243"/>
      <c r="F55" s="2244"/>
      <c r="G55" s="2310"/>
      <c r="H55" s="2320"/>
    </row>
    <row r="56" spans="1:8">
      <c r="A56" s="2289">
        <v>16</v>
      </c>
      <c r="B56" s="2243"/>
      <c r="C56" s="2250"/>
      <c r="D56" s="2243"/>
      <c r="E56" s="2243"/>
      <c r="F56" s="2244"/>
      <c r="G56" s="2310"/>
      <c r="H56" s="2320"/>
    </row>
    <row r="57" spans="1:8">
      <c r="A57" s="2289">
        <v>17</v>
      </c>
      <c r="B57" s="2243"/>
      <c r="C57" s="2243"/>
      <c r="D57" s="2243"/>
      <c r="E57" s="2243"/>
      <c r="F57" s="2244"/>
      <c r="G57" s="2310"/>
      <c r="H57" s="2320"/>
    </row>
    <row r="58" spans="1:8">
      <c r="A58" s="2289">
        <v>18</v>
      </c>
      <c r="B58" s="2243"/>
      <c r="C58" s="2243"/>
      <c r="D58" s="2243"/>
      <c r="E58" s="2243"/>
      <c r="F58" s="2244"/>
      <c r="G58" s="2310"/>
      <c r="H58" s="2320"/>
    </row>
    <row r="59" spans="1:8">
      <c r="A59" s="2289">
        <v>19</v>
      </c>
      <c r="B59" s="2243"/>
      <c r="C59" s="2243"/>
      <c r="D59" s="2243"/>
      <c r="E59" s="2243"/>
      <c r="F59" s="2244"/>
      <c r="G59" s="2310"/>
      <c r="H59" s="2320"/>
    </row>
    <row r="60" spans="1:8" ht="14.25">
      <c r="A60" s="2289">
        <v>20</v>
      </c>
      <c r="B60" s="2243"/>
      <c r="C60" s="2243"/>
      <c r="D60" s="2243"/>
      <c r="E60" s="2243"/>
      <c r="F60" s="2244"/>
      <c r="G60" s="2312"/>
      <c r="H60" s="2320"/>
    </row>
    <row r="61" spans="1:8" ht="30.75" customHeight="1">
      <c r="A61" s="2240" t="s">
        <v>1701</v>
      </c>
      <c r="B61" s="2241"/>
      <c r="C61" s="2241"/>
      <c r="D61" s="2241"/>
      <c r="E61" s="2241"/>
      <c r="F61" s="2241"/>
      <c r="G61" s="2241"/>
      <c r="H61" s="2241"/>
    </row>
    <row r="62" spans="1:8" ht="150" customHeight="1">
      <c r="A62" s="2241"/>
      <c r="B62" s="2241"/>
      <c r="C62" s="2241"/>
      <c r="D62" s="2241"/>
      <c r="E62" s="2241"/>
      <c r="F62" s="2241"/>
      <c r="G62" s="2241"/>
      <c r="H62" s="2241"/>
    </row>
  </sheetData>
  <mergeCells count="59">
    <mergeCell ref="A1:B1"/>
    <mergeCell ref="A2:H2"/>
    <mergeCell ref="A4:C4"/>
    <mergeCell ref="D4:H4"/>
    <mergeCell ref="A5:C5"/>
    <mergeCell ref="D5:H5"/>
    <mergeCell ref="A11:B11"/>
    <mergeCell ref="A12:B12"/>
    <mergeCell ref="A13:B13"/>
    <mergeCell ref="C38:H38"/>
    <mergeCell ref="C40:D40"/>
    <mergeCell ref="E40:F40"/>
    <mergeCell ref="C41:D41"/>
    <mergeCell ref="E41:F41"/>
    <mergeCell ref="C42:D42"/>
    <mergeCell ref="E42:F42"/>
    <mergeCell ref="C43:D43"/>
    <mergeCell ref="E43:F43"/>
    <mergeCell ref="C44:D44"/>
    <mergeCell ref="E44:F44"/>
    <mergeCell ref="C45:D45"/>
    <mergeCell ref="E45:F45"/>
    <mergeCell ref="C46:D46"/>
    <mergeCell ref="E46:F46"/>
    <mergeCell ref="C47:D47"/>
    <mergeCell ref="E47:F47"/>
    <mergeCell ref="C48:D48"/>
    <mergeCell ref="E48:F48"/>
    <mergeCell ref="C49:D49"/>
    <mergeCell ref="E49:F49"/>
    <mergeCell ref="C50:D50"/>
    <mergeCell ref="E50:F50"/>
    <mergeCell ref="C51:D51"/>
    <mergeCell ref="E51:F51"/>
    <mergeCell ref="C52:D52"/>
    <mergeCell ref="E52:F52"/>
    <mergeCell ref="C53:D53"/>
    <mergeCell ref="E53:F53"/>
    <mergeCell ref="C54:D54"/>
    <mergeCell ref="E54:F54"/>
    <mergeCell ref="C55:D55"/>
    <mergeCell ref="E55:F55"/>
    <mergeCell ref="C56:D56"/>
    <mergeCell ref="E56:F56"/>
    <mergeCell ref="C57:D57"/>
    <mergeCell ref="E57:F57"/>
    <mergeCell ref="C58:D58"/>
    <mergeCell ref="E58:F58"/>
    <mergeCell ref="C59:D59"/>
    <mergeCell ref="E59:F59"/>
    <mergeCell ref="C60:D60"/>
    <mergeCell ref="E60:F60"/>
    <mergeCell ref="F7:F9"/>
    <mergeCell ref="G7:H9"/>
    <mergeCell ref="F11:F13"/>
    <mergeCell ref="G11:H13"/>
    <mergeCell ref="A61:H62"/>
    <mergeCell ref="B15:B38"/>
    <mergeCell ref="C15:E37"/>
  </mergeCells>
  <phoneticPr fontId="6"/>
  <pageMargins left="0.7" right="0.7" top="0.75" bottom="0.75" header="0.3" footer="0.3"/>
  <pageSetup paperSize="9" scale="67" fitToWidth="1" fitToHeight="1" orientation="portrait" usePrinterDefaults="1" r:id="rId1"/>
  <rowBreaks count="1" manualBreakCount="1">
    <brk id="60" max="7"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dimension ref="B1:H24"/>
  <sheetViews>
    <sheetView view="pageBreakPreview" zoomScale="85" zoomScaleNormal="70" zoomScaleSheetLayoutView="85" workbookViewId="0"/>
  </sheetViews>
  <sheetFormatPr defaultRowHeight="13.5"/>
  <cols>
    <col min="1" max="1" width="5.625" style="1480" customWidth="1"/>
    <col min="2" max="2" width="5" style="1480" customWidth="1"/>
    <col min="3" max="3" width="24.125" style="1480" customWidth="1"/>
    <col min="4" max="4" width="15.375" style="1480" customWidth="1"/>
    <col min="5" max="5" width="2.5" style="1480" customWidth="1"/>
    <col min="6" max="6" width="9.25" style="1480" customWidth="1"/>
    <col min="7" max="8" width="25" style="1480" customWidth="1"/>
    <col min="9" max="9" width="5.75" style="1480" customWidth="1"/>
    <col min="10" max="20" width="20.625" style="1480" customWidth="1"/>
    <col min="21" max="16384" width="9" style="1480" customWidth="1"/>
  </cols>
  <sheetData>
    <row r="1" spans="2:8" ht="20.25" customHeight="1">
      <c r="B1" s="289"/>
      <c r="C1" s="289"/>
      <c r="D1" s="289"/>
      <c r="E1" s="289"/>
      <c r="F1" s="289"/>
      <c r="G1" s="289"/>
      <c r="H1" s="239" t="s">
        <v>1036</v>
      </c>
    </row>
    <row r="2" spans="2:8" ht="20.25" customHeight="1">
      <c r="B2" s="289"/>
      <c r="C2" s="289"/>
      <c r="D2" s="289"/>
      <c r="E2" s="289"/>
      <c r="F2" s="289"/>
      <c r="G2" s="289"/>
      <c r="H2" s="289"/>
    </row>
    <row r="3" spans="2:8" ht="52.5" customHeight="1">
      <c r="B3" s="2339" t="s">
        <v>962</v>
      </c>
      <c r="C3" s="2339"/>
      <c r="D3" s="2339"/>
      <c r="E3" s="2339"/>
      <c r="F3" s="2339"/>
      <c r="G3" s="2339"/>
      <c r="H3" s="2339"/>
    </row>
    <row r="4" spans="2:8" ht="30.75" customHeight="1">
      <c r="B4" s="2339"/>
      <c r="C4" s="2339"/>
      <c r="D4" s="2339"/>
      <c r="E4" s="2339"/>
      <c r="F4" s="2339"/>
      <c r="G4" s="2339"/>
      <c r="H4" s="2339"/>
    </row>
    <row r="5" spans="2:8" ht="30.75" customHeight="1">
      <c r="B5" s="2340" t="s">
        <v>1446</v>
      </c>
      <c r="C5" s="2348"/>
      <c r="D5" s="2348"/>
      <c r="E5" s="2348"/>
      <c r="F5" s="2348"/>
      <c r="G5" s="2360"/>
      <c r="H5" s="2368"/>
    </row>
    <row r="6" spans="2:8" ht="30.75" customHeight="1">
      <c r="B6" s="2341" t="s">
        <v>889</v>
      </c>
      <c r="C6" s="2349"/>
      <c r="D6" s="2349"/>
      <c r="E6" s="2349"/>
      <c r="F6" s="2349"/>
      <c r="G6" s="2361" t="s">
        <v>1445</v>
      </c>
      <c r="H6" s="2369"/>
    </row>
    <row r="7" spans="2:8" ht="30.75" customHeight="1">
      <c r="B7" s="2342"/>
      <c r="C7" s="287" t="s">
        <v>1444</v>
      </c>
      <c r="D7" s="273"/>
      <c r="E7" s="281"/>
      <c r="F7" s="2358" t="s">
        <v>1443</v>
      </c>
      <c r="G7" s="2362" t="s">
        <v>1441</v>
      </c>
      <c r="H7" s="2370"/>
    </row>
    <row r="8" spans="2:8" ht="30" customHeight="1">
      <c r="B8" s="2342"/>
      <c r="C8" s="254" t="s">
        <v>1442</v>
      </c>
      <c r="D8" s="254"/>
      <c r="E8" s="243"/>
      <c r="F8" s="2359" t="s">
        <v>103</v>
      </c>
      <c r="G8" s="2362" t="s">
        <v>1441</v>
      </c>
      <c r="H8" s="2370"/>
    </row>
    <row r="9" spans="2:8" ht="30" customHeight="1">
      <c r="B9" s="2343"/>
      <c r="C9" s="243" t="s">
        <v>1063</v>
      </c>
      <c r="D9" s="250"/>
      <c r="E9" s="250"/>
      <c r="F9" s="2359" t="s">
        <v>491</v>
      </c>
      <c r="G9" s="2363" t="s">
        <v>1440</v>
      </c>
      <c r="H9" s="2371"/>
    </row>
    <row r="10" spans="2:8" ht="30" customHeight="1">
      <c r="B10" s="2344" t="s">
        <v>1133</v>
      </c>
      <c r="C10" s="2350"/>
      <c r="D10" s="2350"/>
      <c r="E10" s="2350"/>
      <c r="F10" s="2350"/>
      <c r="G10" s="2364" t="s">
        <v>1439</v>
      </c>
      <c r="H10" s="2372" t="s">
        <v>968</v>
      </c>
    </row>
    <row r="11" spans="2:8" ht="30" customHeight="1">
      <c r="B11" s="2345">
        <v>1</v>
      </c>
      <c r="C11" s="2351"/>
      <c r="D11" s="2355"/>
      <c r="E11" s="2355"/>
      <c r="F11" s="2355"/>
      <c r="G11" s="2365"/>
      <c r="H11" s="2373"/>
    </row>
    <row r="12" spans="2:8" ht="30" customHeight="1">
      <c r="B12" s="2346">
        <v>2</v>
      </c>
      <c r="C12" s="2352"/>
      <c r="D12" s="2356"/>
      <c r="E12" s="2356"/>
      <c r="F12" s="2356"/>
      <c r="G12" s="2366"/>
      <c r="H12" s="2374"/>
    </row>
    <row r="13" spans="2:8" ht="30" customHeight="1">
      <c r="B13" s="2346">
        <v>3</v>
      </c>
      <c r="C13" s="2352"/>
      <c r="D13" s="2356"/>
      <c r="E13" s="2356"/>
      <c r="F13" s="2356"/>
      <c r="G13" s="2366"/>
      <c r="H13" s="2374"/>
    </row>
    <row r="14" spans="2:8" ht="30" customHeight="1">
      <c r="B14" s="2346">
        <v>4</v>
      </c>
      <c r="C14" s="2352"/>
      <c r="D14" s="2356"/>
      <c r="E14" s="2356"/>
      <c r="F14" s="2356"/>
      <c r="G14" s="2366"/>
      <c r="H14" s="2374"/>
    </row>
    <row r="15" spans="2:8" ht="30" customHeight="1">
      <c r="B15" s="2346">
        <v>5</v>
      </c>
      <c r="C15" s="2352"/>
      <c r="D15" s="2356"/>
      <c r="E15" s="2356"/>
      <c r="F15" s="2356"/>
      <c r="G15" s="2366"/>
      <c r="H15" s="2374"/>
    </row>
    <row r="16" spans="2:8" ht="30" customHeight="1">
      <c r="B16" s="2346">
        <v>6</v>
      </c>
      <c r="C16" s="243"/>
      <c r="D16" s="250"/>
      <c r="E16" s="250"/>
      <c r="F16" s="250"/>
      <c r="G16" s="275"/>
      <c r="H16" s="2375"/>
    </row>
    <row r="17" spans="2:8" ht="30" customHeight="1">
      <c r="B17" s="2346">
        <v>7</v>
      </c>
      <c r="C17" s="243"/>
      <c r="D17" s="250"/>
      <c r="E17" s="250"/>
      <c r="F17" s="250"/>
      <c r="G17" s="275"/>
      <c r="H17" s="2375"/>
    </row>
    <row r="18" spans="2:8" ht="30" customHeight="1">
      <c r="B18" s="2346">
        <v>8</v>
      </c>
      <c r="C18" s="243"/>
      <c r="D18" s="250"/>
      <c r="E18" s="250"/>
      <c r="F18" s="250"/>
      <c r="G18" s="275"/>
      <c r="H18" s="2375"/>
    </row>
    <row r="19" spans="2:8" ht="30" customHeight="1">
      <c r="B19" s="2346">
        <v>9</v>
      </c>
      <c r="C19" s="243"/>
      <c r="D19" s="250"/>
      <c r="E19" s="250"/>
      <c r="F19" s="250"/>
      <c r="G19" s="275"/>
      <c r="H19" s="2375"/>
    </row>
    <row r="20" spans="2:8" ht="30" customHeight="1">
      <c r="B20" s="2347">
        <v>10</v>
      </c>
      <c r="C20" s="2353"/>
      <c r="D20" s="2357"/>
      <c r="E20" s="2357"/>
      <c r="F20" s="2357"/>
      <c r="G20" s="2367"/>
      <c r="H20" s="2376"/>
    </row>
    <row r="21" spans="2:8" ht="30" customHeight="1">
      <c r="B21" s="239" t="s">
        <v>1438</v>
      </c>
      <c r="C21" s="239"/>
      <c r="D21" s="239"/>
      <c r="E21" s="239"/>
      <c r="F21" s="239"/>
      <c r="G21" s="239"/>
      <c r="H21" s="239"/>
    </row>
    <row r="22" spans="2:8" ht="30" customHeight="1">
      <c r="B22" s="239" t="s">
        <v>1437</v>
      </c>
      <c r="C22" s="239"/>
      <c r="D22" s="239"/>
      <c r="E22" s="239"/>
      <c r="F22" s="239"/>
      <c r="G22" s="239"/>
      <c r="H22" s="239"/>
    </row>
    <row r="23" spans="2:8" ht="30" customHeight="1"/>
    <row r="24" spans="2:8" ht="30" customHeight="1">
      <c r="C24" s="2354"/>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3">
    <mergeCell ref="B3:H3"/>
    <mergeCell ref="B5:F5"/>
    <mergeCell ref="G5:H5"/>
    <mergeCell ref="B6:F6"/>
    <mergeCell ref="G6:H6"/>
    <mergeCell ref="C7:E7"/>
    <mergeCell ref="G7:H7"/>
    <mergeCell ref="C8:E8"/>
    <mergeCell ref="G8:H8"/>
    <mergeCell ref="C9:E9"/>
    <mergeCell ref="G9:H9"/>
    <mergeCell ref="B10:F10"/>
    <mergeCell ref="C11:F11"/>
    <mergeCell ref="C12:F12"/>
    <mergeCell ref="C13:F13"/>
    <mergeCell ref="C14:F14"/>
    <mergeCell ref="C15:F15"/>
    <mergeCell ref="C16:F16"/>
    <mergeCell ref="C17:F17"/>
    <mergeCell ref="C18:F18"/>
    <mergeCell ref="C19:F19"/>
    <mergeCell ref="C20:F20"/>
    <mergeCell ref="B7:B9"/>
  </mergeCells>
  <phoneticPr fontId="6"/>
  <printOptions horizontalCentered="1"/>
  <pageMargins left="0.39370078740157483" right="0.39370078740157483" top="0.98425196850393704" bottom="0.59055118110236227" header="0.59055118110236227" footer="0.39370078740157483"/>
  <pageSetup paperSize="9" fitToWidth="1" fitToHeight="1" orientation="portrait" usePrinterDefaults="1" r:id="rId1"/>
  <headerFooter alignWithMargins="0">
    <oddHeader>&amp;R（別紙１１）</oddHead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dimension ref="B1:H24"/>
  <sheetViews>
    <sheetView view="pageBreakPreview" zoomScale="85" zoomScaleNormal="70" zoomScaleSheetLayoutView="85" workbookViewId="0">
      <selection activeCell="J5" sqref="J5"/>
    </sheetView>
  </sheetViews>
  <sheetFormatPr defaultRowHeight="13.5"/>
  <cols>
    <col min="1" max="1" width="7.25" style="1168" customWidth="1"/>
    <col min="2" max="2" width="5" style="1168" customWidth="1"/>
    <col min="3" max="3" width="20.625" style="1168" customWidth="1"/>
    <col min="4" max="4" width="15.375" style="1168" customWidth="1"/>
    <col min="5" max="5" width="2.5" style="1168" customWidth="1"/>
    <col min="6" max="6" width="9.25" style="1168" customWidth="1"/>
    <col min="7" max="7" width="25" style="1168" customWidth="1"/>
    <col min="8" max="8" width="28" style="1168" customWidth="1"/>
    <col min="9" max="9" width="9.125" style="1168" customWidth="1"/>
    <col min="10" max="20" width="20.625" style="1168" customWidth="1"/>
    <col min="21" max="16384" width="9" style="1168" customWidth="1"/>
  </cols>
  <sheetData>
    <row r="1" spans="2:8" ht="20.25" customHeight="1">
      <c r="H1" s="1168" t="s">
        <v>1451</v>
      </c>
    </row>
    <row r="2" spans="2:8" ht="20.25" customHeight="1"/>
    <row r="3" spans="2:8" ht="52.5" customHeight="1">
      <c r="B3" s="2377" t="s">
        <v>962</v>
      </c>
      <c r="C3" s="2377"/>
      <c r="D3" s="2377"/>
      <c r="E3" s="2377"/>
      <c r="F3" s="2377"/>
      <c r="G3" s="2377"/>
      <c r="H3" s="2377"/>
    </row>
    <row r="4" spans="2:8" ht="30.75" customHeight="1">
      <c r="B4" s="2378"/>
      <c r="C4" s="2378"/>
      <c r="D4" s="2378"/>
      <c r="E4" s="2378"/>
      <c r="F4" s="2378"/>
      <c r="G4" s="2378"/>
      <c r="H4" s="2378"/>
    </row>
    <row r="5" spans="2:8" ht="30.75" customHeight="1">
      <c r="B5" s="2379" t="s">
        <v>1446</v>
      </c>
      <c r="C5" s="2387"/>
      <c r="D5" s="2387"/>
      <c r="E5" s="2387"/>
      <c r="F5" s="2387"/>
      <c r="G5" s="2401"/>
      <c r="H5" s="2410"/>
    </row>
    <row r="6" spans="2:8" ht="30.75" customHeight="1">
      <c r="B6" s="2380" t="s">
        <v>889</v>
      </c>
      <c r="C6" s="2388"/>
      <c r="D6" s="2388"/>
      <c r="E6" s="2388"/>
      <c r="F6" s="2388"/>
      <c r="G6" s="2402" t="s">
        <v>1445</v>
      </c>
      <c r="H6" s="2411"/>
    </row>
    <row r="7" spans="2:8" ht="30.75" customHeight="1">
      <c r="B7" s="2381"/>
      <c r="C7" s="2389" t="s">
        <v>1444</v>
      </c>
      <c r="D7" s="1466"/>
      <c r="E7" s="2398"/>
      <c r="F7" s="2399" t="s">
        <v>1443</v>
      </c>
      <c r="G7" s="2403" t="s">
        <v>1347</v>
      </c>
      <c r="H7" s="2412"/>
    </row>
    <row r="8" spans="2:8" ht="30" customHeight="1">
      <c r="B8" s="2381"/>
      <c r="C8" s="1205" t="s">
        <v>1442</v>
      </c>
      <c r="D8" s="1205"/>
      <c r="E8" s="1468"/>
      <c r="F8" s="2400" t="s">
        <v>103</v>
      </c>
      <c r="G8" s="2404" t="s">
        <v>66</v>
      </c>
      <c r="H8" s="2413"/>
    </row>
    <row r="9" spans="2:8" ht="30" customHeight="1">
      <c r="B9" s="2382"/>
      <c r="C9" s="1468" t="s">
        <v>1246</v>
      </c>
      <c r="D9" s="1379"/>
      <c r="E9" s="1379"/>
      <c r="F9" s="2400" t="s">
        <v>491</v>
      </c>
      <c r="G9" s="2405">
        <v>0.5</v>
      </c>
      <c r="H9" s="2414"/>
    </row>
    <row r="10" spans="2:8" ht="30" customHeight="1">
      <c r="B10" s="2383" t="s">
        <v>1133</v>
      </c>
      <c r="C10" s="2390"/>
      <c r="D10" s="2390"/>
      <c r="E10" s="2390"/>
      <c r="F10" s="2390"/>
      <c r="G10" s="2406" t="s">
        <v>1439</v>
      </c>
      <c r="H10" s="2415" t="s">
        <v>968</v>
      </c>
    </row>
    <row r="11" spans="2:8" ht="30" customHeight="1">
      <c r="B11" s="2384">
        <v>1</v>
      </c>
      <c r="C11" s="2391" t="s">
        <v>1443</v>
      </c>
      <c r="D11" s="2395"/>
      <c r="E11" s="2395"/>
      <c r="F11" s="2395"/>
      <c r="G11" s="2407" t="s">
        <v>711</v>
      </c>
      <c r="H11" s="2416"/>
    </row>
    <row r="12" spans="2:8" ht="30" customHeight="1">
      <c r="B12" s="2385">
        <v>2</v>
      </c>
      <c r="C12" s="2392" t="s">
        <v>103</v>
      </c>
      <c r="D12" s="2396"/>
      <c r="E12" s="2396"/>
      <c r="F12" s="2396"/>
      <c r="G12" s="2404"/>
      <c r="H12" s="2413" t="s">
        <v>711</v>
      </c>
    </row>
    <row r="13" spans="2:8" ht="30" customHeight="1">
      <c r="B13" s="2385">
        <v>3</v>
      </c>
      <c r="C13" s="2392" t="s">
        <v>491</v>
      </c>
      <c r="D13" s="2396"/>
      <c r="E13" s="2396"/>
      <c r="F13" s="2396"/>
      <c r="G13" s="2404" t="s">
        <v>711</v>
      </c>
      <c r="H13" s="2413" t="s">
        <v>711</v>
      </c>
    </row>
    <row r="14" spans="2:8" ht="30" customHeight="1">
      <c r="B14" s="2385">
        <v>4</v>
      </c>
      <c r="C14" s="2392" t="s">
        <v>1449</v>
      </c>
      <c r="D14" s="2396"/>
      <c r="E14" s="2396"/>
      <c r="F14" s="2396"/>
      <c r="G14" s="2404" t="s">
        <v>711</v>
      </c>
      <c r="H14" s="2413"/>
    </row>
    <row r="15" spans="2:8" ht="30" customHeight="1">
      <c r="B15" s="2385">
        <v>5</v>
      </c>
      <c r="C15" s="2392" t="s">
        <v>1448</v>
      </c>
      <c r="D15" s="2396"/>
      <c r="E15" s="2396"/>
      <c r="F15" s="2396"/>
      <c r="G15" s="2404"/>
      <c r="H15" s="2413" t="s">
        <v>711</v>
      </c>
    </row>
    <row r="16" spans="2:8" ht="30" customHeight="1">
      <c r="B16" s="2385">
        <v>6</v>
      </c>
      <c r="C16" s="1468"/>
      <c r="D16" s="1379"/>
      <c r="E16" s="1379"/>
      <c r="F16" s="1379"/>
      <c r="G16" s="2408"/>
      <c r="H16" s="2417"/>
    </row>
    <row r="17" spans="2:8" ht="30" customHeight="1">
      <c r="B17" s="2385">
        <v>7</v>
      </c>
      <c r="C17" s="1468"/>
      <c r="D17" s="1379"/>
      <c r="E17" s="1379"/>
      <c r="F17" s="1379"/>
      <c r="G17" s="2408"/>
      <c r="H17" s="2417"/>
    </row>
    <row r="18" spans="2:8" ht="30" customHeight="1">
      <c r="B18" s="2385">
        <v>8</v>
      </c>
      <c r="C18" s="1468"/>
      <c r="D18" s="1379"/>
      <c r="E18" s="1379"/>
      <c r="F18" s="1379"/>
      <c r="G18" s="2408"/>
      <c r="H18" s="2417"/>
    </row>
    <row r="19" spans="2:8" ht="30" customHeight="1">
      <c r="B19" s="2385">
        <v>9</v>
      </c>
      <c r="C19" s="1468"/>
      <c r="D19" s="1379"/>
      <c r="E19" s="1379"/>
      <c r="F19" s="1379"/>
      <c r="G19" s="2408"/>
      <c r="H19" s="2417"/>
    </row>
    <row r="20" spans="2:8" ht="30" customHeight="1">
      <c r="B20" s="2386">
        <v>10</v>
      </c>
      <c r="C20" s="2393"/>
      <c r="D20" s="2397"/>
      <c r="E20" s="2397"/>
      <c r="F20" s="2397"/>
      <c r="G20" s="2409"/>
      <c r="H20" s="2418"/>
    </row>
    <row r="21" spans="2:8" ht="30" customHeight="1">
      <c r="B21" s="1168" t="s">
        <v>1438</v>
      </c>
    </row>
    <row r="22" spans="2:8" ht="30" customHeight="1">
      <c r="B22" s="1168" t="s">
        <v>1437</v>
      </c>
    </row>
    <row r="23" spans="2:8" ht="30" customHeight="1"/>
    <row r="24" spans="2:8" ht="30" customHeight="1">
      <c r="C24" s="2394"/>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3">
    <mergeCell ref="B3:H3"/>
    <mergeCell ref="B5:F5"/>
    <mergeCell ref="G5:H5"/>
    <mergeCell ref="B6:F6"/>
    <mergeCell ref="G6:H6"/>
    <mergeCell ref="C7:E7"/>
    <mergeCell ref="G7:H7"/>
    <mergeCell ref="C8:E8"/>
    <mergeCell ref="G8:H8"/>
    <mergeCell ref="C9:E9"/>
    <mergeCell ref="G9:H9"/>
    <mergeCell ref="B10:F10"/>
    <mergeCell ref="C11:F11"/>
    <mergeCell ref="C12:F12"/>
    <mergeCell ref="C13:F13"/>
    <mergeCell ref="C14:F14"/>
    <mergeCell ref="C15:F15"/>
    <mergeCell ref="C16:F16"/>
    <mergeCell ref="C17:F17"/>
    <mergeCell ref="C18:F18"/>
    <mergeCell ref="C19:F19"/>
    <mergeCell ref="C20:F20"/>
    <mergeCell ref="B7:B9"/>
  </mergeCells>
  <phoneticPr fontId="6"/>
  <printOptions horizontalCentered="1"/>
  <pageMargins left="0.39370078740157483" right="0.39370078740157483" top="0.98425196850393704" bottom="0.59055118110236227" header="0.59055118110236227" footer="0.39370078740157483"/>
  <pageSetup paperSize="9" fitToWidth="1" fitToHeight="1" orientation="portrait" usePrinterDefaults="1" r:id="rId1"/>
  <headerFooter alignWithMargins="0">
    <oddHeader>&amp;R（別紙１１）</oddHead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dimension ref="A1:AJ52"/>
  <sheetViews>
    <sheetView showGridLines="0" view="pageBreakPreview" zoomScaleSheetLayoutView="100" workbookViewId="0"/>
  </sheetViews>
  <sheetFormatPr defaultRowHeight="21" customHeight="1"/>
  <cols>
    <col min="1" max="2" width="3" style="2419" customWidth="1"/>
    <col min="3" max="9" width="3.125" style="2419" customWidth="1"/>
    <col min="10" max="19" width="3" style="2419" customWidth="1"/>
    <col min="20" max="20" width="2.875" style="2419" customWidth="1"/>
    <col min="21" max="21" width="3" style="2419" customWidth="1"/>
    <col min="22" max="22" width="3.75" style="2419" customWidth="1"/>
    <col min="23" max="23" width="4" style="2419" customWidth="1"/>
    <col min="24" max="25" width="3" style="2419" customWidth="1"/>
    <col min="26" max="26" width="2.875" style="2419" customWidth="1"/>
    <col min="27" max="30" width="2.625" style="2419" customWidth="1"/>
    <col min="31" max="16384" width="9" style="2419" customWidth="1"/>
  </cols>
  <sheetData>
    <row r="1" spans="1:36" s="384" customFormat="1" ht="17.25" customHeight="1">
      <c r="A1" s="226"/>
      <c r="B1" s="2432"/>
      <c r="C1" s="2432"/>
      <c r="D1" s="2432"/>
      <c r="E1" s="2432"/>
      <c r="F1" s="2432"/>
      <c r="G1" s="2432"/>
      <c r="H1" s="2432"/>
      <c r="I1" s="2432"/>
      <c r="J1" s="2432"/>
      <c r="K1" s="2432"/>
      <c r="L1" s="2432"/>
      <c r="M1" s="2432"/>
      <c r="N1" s="2432"/>
      <c r="O1" s="2432"/>
      <c r="P1" s="2432"/>
      <c r="Q1" s="2432"/>
      <c r="R1" s="260" t="s">
        <v>720</v>
      </c>
      <c r="S1" s="260"/>
      <c r="T1" s="260"/>
      <c r="U1" s="260"/>
      <c r="V1" s="260"/>
      <c r="W1" s="260"/>
      <c r="X1" s="260"/>
      <c r="Y1" s="260"/>
      <c r="Z1" s="260"/>
      <c r="AA1" s="839"/>
      <c r="AB1" s="839"/>
      <c r="AC1" s="839"/>
      <c r="AD1" s="839"/>
    </row>
    <row r="2" spans="1:36" s="384" customFormat="1" ht="24.75" customHeight="1">
      <c r="A2" s="2422" t="s">
        <v>185</v>
      </c>
      <c r="B2" s="961"/>
      <c r="C2" s="961"/>
      <c r="D2" s="961"/>
      <c r="E2" s="961"/>
      <c r="F2" s="961"/>
      <c r="G2" s="961"/>
      <c r="H2" s="961"/>
      <c r="I2" s="961"/>
      <c r="J2" s="961"/>
      <c r="K2" s="961"/>
      <c r="L2" s="961"/>
      <c r="M2" s="961"/>
      <c r="N2" s="961"/>
      <c r="O2" s="961"/>
      <c r="P2" s="961"/>
      <c r="Q2" s="961"/>
      <c r="R2" s="961"/>
      <c r="S2" s="961"/>
      <c r="T2" s="961"/>
      <c r="U2" s="961"/>
      <c r="V2" s="961"/>
      <c r="W2" s="961"/>
      <c r="X2" s="961"/>
      <c r="Y2" s="961"/>
      <c r="Z2" s="961"/>
      <c r="AA2" s="583"/>
      <c r="AB2" s="583"/>
      <c r="AC2" s="583"/>
      <c r="AD2" s="583"/>
    </row>
    <row r="3" spans="1:36" s="384" customFormat="1" ht="24.75" customHeight="1">
      <c r="A3" s="961"/>
      <c r="B3" s="961"/>
      <c r="C3" s="961"/>
      <c r="D3" s="961"/>
      <c r="E3" s="961"/>
      <c r="F3" s="961"/>
      <c r="G3" s="961"/>
      <c r="H3" s="961"/>
      <c r="I3" s="961"/>
      <c r="J3" s="961"/>
      <c r="K3" s="961"/>
      <c r="L3" s="961"/>
      <c r="M3" s="961"/>
      <c r="N3" s="961"/>
      <c r="O3" s="961"/>
      <c r="P3" s="961"/>
      <c r="Q3" s="961"/>
      <c r="R3" s="961"/>
      <c r="S3" s="961"/>
      <c r="T3" s="961"/>
      <c r="U3" s="961"/>
      <c r="V3" s="961"/>
      <c r="W3" s="961"/>
      <c r="X3" s="961"/>
      <c r="Y3" s="961"/>
      <c r="Z3" s="961"/>
    </row>
    <row r="4" spans="1:36" s="2420" customFormat="1" ht="24" customHeight="1">
      <c r="A4" s="2423"/>
      <c r="B4" s="2433" t="s">
        <v>897</v>
      </c>
      <c r="C4" s="2433"/>
      <c r="D4" s="2433"/>
      <c r="E4" s="2433"/>
      <c r="F4" s="2433"/>
      <c r="G4" s="2433"/>
      <c r="H4" s="2433"/>
      <c r="I4" s="2458"/>
      <c r="J4" s="2458"/>
      <c r="K4" s="2458"/>
      <c r="L4" s="2458"/>
      <c r="M4" s="2458"/>
      <c r="N4" s="2458"/>
      <c r="O4" s="2458"/>
      <c r="P4" s="2458"/>
      <c r="Q4" s="2458"/>
      <c r="R4" s="2458"/>
      <c r="S4" s="2458"/>
      <c r="T4" s="2458"/>
      <c r="U4" s="2458"/>
      <c r="V4" s="2458"/>
      <c r="W4" s="2458"/>
      <c r="X4" s="2458"/>
      <c r="Y4" s="2458"/>
      <c r="Z4" s="2458"/>
      <c r="AA4" s="2491"/>
      <c r="AB4" s="2492"/>
      <c r="AC4" s="2492"/>
      <c r="AD4" s="2492"/>
      <c r="AE4" s="2492"/>
      <c r="AF4" s="2492"/>
      <c r="AG4" s="2492"/>
      <c r="AH4" s="2492"/>
      <c r="AI4" s="2492"/>
      <c r="AJ4" s="2492"/>
    </row>
    <row r="5" spans="1:36" s="2420" customFormat="1" ht="24" customHeight="1">
      <c r="A5" s="2423"/>
      <c r="B5" s="2433" t="s">
        <v>894</v>
      </c>
      <c r="C5" s="2433"/>
      <c r="D5" s="2433"/>
      <c r="E5" s="2433"/>
      <c r="F5" s="2433"/>
      <c r="G5" s="2433"/>
      <c r="H5" s="2433"/>
      <c r="I5" s="2459" t="s">
        <v>1445</v>
      </c>
      <c r="J5" s="2459"/>
      <c r="K5" s="2459"/>
      <c r="L5" s="2459"/>
      <c r="M5" s="2459"/>
      <c r="N5" s="2459"/>
      <c r="O5" s="2459"/>
      <c r="P5" s="2459"/>
      <c r="Q5" s="2459"/>
      <c r="R5" s="2459"/>
      <c r="S5" s="2459"/>
      <c r="T5" s="2459"/>
      <c r="U5" s="2459"/>
      <c r="V5" s="2459"/>
      <c r="W5" s="2459"/>
      <c r="X5" s="2459"/>
      <c r="Y5" s="2459"/>
      <c r="Z5" s="2459"/>
      <c r="AA5" s="2492"/>
      <c r="AB5" s="2492"/>
      <c r="AC5" s="2492"/>
      <c r="AD5" s="2492"/>
      <c r="AE5" s="2492"/>
      <c r="AF5" s="2492"/>
      <c r="AG5" s="2492"/>
      <c r="AH5" s="2492"/>
      <c r="AI5" s="2492"/>
      <c r="AJ5" s="2492"/>
    </row>
    <row r="6" spans="1:36" s="2421" customFormat="1" ht="13.5" customHeight="1">
      <c r="A6" s="2424"/>
      <c r="B6" s="2424"/>
      <c r="C6" s="2424"/>
      <c r="D6" s="2424"/>
      <c r="E6" s="2424"/>
      <c r="F6" s="2455"/>
      <c r="G6" s="2455"/>
      <c r="H6" s="2455"/>
      <c r="I6" s="2455"/>
      <c r="J6" s="2455"/>
      <c r="K6" s="2455"/>
      <c r="L6" s="2455"/>
      <c r="M6" s="2455"/>
      <c r="N6" s="2455"/>
      <c r="O6" s="2455"/>
      <c r="P6" s="2455"/>
      <c r="Q6" s="2455"/>
      <c r="R6" s="2455"/>
      <c r="S6" s="2455"/>
      <c r="T6" s="2455"/>
      <c r="U6" s="2455"/>
      <c r="V6" s="2455"/>
      <c r="W6" s="2455"/>
      <c r="X6" s="2455"/>
      <c r="Y6" s="2455"/>
      <c r="Z6" s="2455"/>
    </row>
    <row r="7" spans="1:36" s="2421" customFormat="1" ht="11.25" customHeight="1">
      <c r="A7" s="234"/>
      <c r="B7" s="1009" t="s">
        <v>1462</v>
      </c>
      <c r="C7" s="1009"/>
      <c r="D7" s="1009"/>
      <c r="E7" s="1009"/>
      <c r="F7" s="1009"/>
      <c r="G7" s="1009"/>
      <c r="H7" s="1009"/>
      <c r="I7" s="1009"/>
      <c r="J7" s="1009"/>
      <c r="K7" s="1009"/>
      <c r="L7" s="1009"/>
      <c r="M7" s="1009"/>
      <c r="N7" s="1009"/>
      <c r="O7" s="1009"/>
      <c r="P7" s="1009"/>
      <c r="Q7" s="1009"/>
      <c r="R7" s="1009"/>
      <c r="S7" s="2462" t="s">
        <v>1461</v>
      </c>
      <c r="T7" s="2465"/>
      <c r="U7" s="2454"/>
      <c r="V7" s="2454"/>
      <c r="W7" s="2454"/>
      <c r="X7" s="1286" t="s">
        <v>539</v>
      </c>
      <c r="Y7" s="1316"/>
      <c r="Z7" s="2478"/>
    </row>
    <row r="8" spans="1:36" s="2421" customFormat="1" ht="11.25" customHeight="1">
      <c r="A8" s="2425"/>
      <c r="B8" s="1009"/>
      <c r="C8" s="1009"/>
      <c r="D8" s="1009"/>
      <c r="E8" s="1009"/>
      <c r="F8" s="1009"/>
      <c r="G8" s="1009"/>
      <c r="H8" s="1009"/>
      <c r="I8" s="1009"/>
      <c r="J8" s="1009"/>
      <c r="K8" s="1009"/>
      <c r="L8" s="1009"/>
      <c r="M8" s="1009"/>
      <c r="N8" s="1009"/>
      <c r="O8" s="1009"/>
      <c r="P8" s="1009"/>
      <c r="Q8" s="1009"/>
      <c r="R8" s="1009"/>
      <c r="S8" s="2463"/>
      <c r="T8" s="2466"/>
      <c r="U8" s="2452"/>
      <c r="V8" s="2452"/>
      <c r="W8" s="2452"/>
      <c r="X8" s="1568"/>
      <c r="Y8" s="265"/>
      <c r="Z8" s="264"/>
    </row>
    <row r="9" spans="1:36" s="2421" customFormat="1" ht="6" customHeight="1">
      <c r="A9" s="2425"/>
      <c r="B9" s="1009"/>
      <c r="C9" s="1009"/>
      <c r="D9" s="1009"/>
      <c r="E9" s="1009"/>
      <c r="F9" s="1009"/>
      <c r="G9" s="1009"/>
      <c r="H9" s="1009"/>
      <c r="I9" s="1009"/>
      <c r="J9" s="1009"/>
      <c r="K9" s="1009"/>
      <c r="L9" s="1009"/>
      <c r="M9" s="1009"/>
      <c r="N9" s="1009"/>
      <c r="O9" s="1009"/>
      <c r="P9" s="1009"/>
      <c r="Q9" s="1009"/>
      <c r="R9" s="1009"/>
      <c r="S9" s="2464"/>
      <c r="T9" s="2467"/>
      <c r="U9" s="2453"/>
      <c r="V9" s="2453"/>
      <c r="W9" s="2453"/>
      <c r="X9" s="1287"/>
      <c r="Y9" s="1569"/>
      <c r="Z9" s="2479"/>
    </row>
    <row r="10" spans="1:36" s="2421" customFormat="1" ht="9.75" customHeight="1">
      <c r="A10" s="2425"/>
      <c r="B10" s="967" t="s">
        <v>602</v>
      </c>
      <c r="C10" s="2438"/>
      <c r="D10" s="2438"/>
      <c r="E10" s="2438"/>
      <c r="F10" s="2438"/>
      <c r="G10" s="2438"/>
      <c r="H10" s="2438"/>
      <c r="I10" s="2438"/>
      <c r="J10" s="2438"/>
      <c r="K10" s="2438"/>
      <c r="L10" s="2438"/>
      <c r="M10" s="2438"/>
      <c r="N10" s="2438"/>
      <c r="O10" s="2438"/>
      <c r="P10" s="2438"/>
      <c r="Q10" s="2438"/>
      <c r="R10" s="2438"/>
      <c r="S10" s="2462" t="s">
        <v>1460</v>
      </c>
      <c r="T10" s="2465"/>
      <c r="U10" s="2454">
        <f>SUM(U21:Z50)</f>
        <v>0</v>
      </c>
      <c r="V10" s="2454"/>
      <c r="W10" s="2454"/>
      <c r="X10" s="1286" t="s">
        <v>539</v>
      </c>
      <c r="Y10" s="1316"/>
      <c r="Z10" s="2480"/>
    </row>
    <row r="11" spans="1:36" s="2421" customFormat="1" ht="9.75" customHeight="1">
      <c r="A11" s="2425"/>
      <c r="B11" s="2434"/>
      <c r="C11" s="2439"/>
      <c r="D11" s="2439"/>
      <c r="E11" s="2439"/>
      <c r="F11" s="2439"/>
      <c r="G11" s="2439"/>
      <c r="H11" s="2439"/>
      <c r="I11" s="2439"/>
      <c r="J11" s="2439"/>
      <c r="K11" s="2439"/>
      <c r="L11" s="2439"/>
      <c r="M11" s="2439"/>
      <c r="N11" s="2439"/>
      <c r="O11" s="2439"/>
      <c r="P11" s="2439"/>
      <c r="Q11" s="2439"/>
      <c r="R11" s="2439"/>
      <c r="S11" s="2463"/>
      <c r="T11" s="2466"/>
      <c r="U11" s="2452"/>
      <c r="V11" s="2452"/>
      <c r="W11" s="2452"/>
      <c r="X11" s="1568"/>
      <c r="Y11" s="265"/>
      <c r="Z11" s="2481"/>
    </row>
    <row r="12" spans="1:36" s="2421" customFormat="1" ht="6" customHeight="1">
      <c r="A12" s="2425"/>
      <c r="B12" s="2435"/>
      <c r="C12" s="2440"/>
      <c r="D12" s="2440"/>
      <c r="E12" s="2440"/>
      <c r="F12" s="2440"/>
      <c r="G12" s="2440"/>
      <c r="H12" s="2440"/>
      <c r="I12" s="2440"/>
      <c r="J12" s="2440"/>
      <c r="K12" s="2440"/>
      <c r="L12" s="2440"/>
      <c r="M12" s="2440"/>
      <c r="N12" s="2440"/>
      <c r="O12" s="2440"/>
      <c r="P12" s="2440"/>
      <c r="Q12" s="2440"/>
      <c r="R12" s="2440"/>
      <c r="S12" s="2464"/>
      <c r="T12" s="2467"/>
      <c r="U12" s="2453"/>
      <c r="V12" s="2453"/>
      <c r="W12" s="2453"/>
      <c r="X12" s="1287"/>
      <c r="Y12" s="1569"/>
      <c r="Z12" s="2482"/>
    </row>
    <row r="13" spans="1:36" s="2421" customFormat="1" ht="9.75" customHeight="1">
      <c r="A13" s="2425"/>
      <c r="B13" s="967" t="s">
        <v>1459</v>
      </c>
      <c r="C13" s="2438"/>
      <c r="D13" s="2438"/>
      <c r="E13" s="2438"/>
      <c r="F13" s="2438"/>
      <c r="G13" s="2438"/>
      <c r="H13" s="2438"/>
      <c r="I13" s="2438"/>
      <c r="J13" s="2438"/>
      <c r="K13" s="2438"/>
      <c r="L13" s="2438"/>
      <c r="M13" s="2438"/>
      <c r="N13" s="2438"/>
      <c r="O13" s="2438"/>
      <c r="P13" s="2438"/>
      <c r="Q13" s="2438"/>
      <c r="R13" s="2438"/>
      <c r="S13" s="2462" t="s">
        <v>1338</v>
      </c>
      <c r="T13" s="2465"/>
      <c r="U13" s="2475"/>
      <c r="V13" s="2475"/>
      <c r="W13" s="2475"/>
      <c r="X13" s="1286" t="s">
        <v>21</v>
      </c>
      <c r="Y13" s="1316"/>
      <c r="Z13" s="2480"/>
    </row>
    <row r="14" spans="1:36" s="2421" customFormat="1" ht="9.75" customHeight="1">
      <c r="A14" s="2425"/>
      <c r="B14" s="2434"/>
      <c r="C14" s="2439"/>
      <c r="D14" s="2439"/>
      <c r="E14" s="2439"/>
      <c r="F14" s="2439"/>
      <c r="G14" s="2439"/>
      <c r="H14" s="2439"/>
      <c r="I14" s="2439"/>
      <c r="J14" s="2439"/>
      <c r="K14" s="2439"/>
      <c r="L14" s="2439"/>
      <c r="M14" s="2439"/>
      <c r="N14" s="2439"/>
      <c r="O14" s="2439"/>
      <c r="P14" s="2439"/>
      <c r="Q14" s="2439"/>
      <c r="R14" s="2439"/>
      <c r="S14" s="2463"/>
      <c r="T14" s="2466"/>
      <c r="U14" s="2476"/>
      <c r="V14" s="2476"/>
      <c r="W14" s="2476"/>
      <c r="X14" s="1568"/>
      <c r="Y14" s="265"/>
      <c r="Z14" s="2481"/>
    </row>
    <row r="15" spans="1:36" s="2421" customFormat="1" ht="6" customHeight="1">
      <c r="A15" s="2425"/>
      <c r="B15" s="2435"/>
      <c r="C15" s="2440"/>
      <c r="D15" s="2440"/>
      <c r="E15" s="2440"/>
      <c r="F15" s="2440"/>
      <c r="G15" s="2440"/>
      <c r="H15" s="2440"/>
      <c r="I15" s="2440"/>
      <c r="J15" s="2440"/>
      <c r="K15" s="2440"/>
      <c r="L15" s="2440"/>
      <c r="M15" s="2440"/>
      <c r="N15" s="2440"/>
      <c r="O15" s="2440"/>
      <c r="P15" s="2440"/>
      <c r="Q15" s="2440"/>
      <c r="R15" s="2440"/>
      <c r="S15" s="2464"/>
      <c r="T15" s="2467"/>
      <c r="U15" s="2477"/>
      <c r="V15" s="2477"/>
      <c r="W15" s="2477"/>
      <c r="X15" s="1287"/>
      <c r="Y15" s="1569"/>
      <c r="Z15" s="2482"/>
    </row>
    <row r="16" spans="1:36" s="2421" customFormat="1" ht="36.75" customHeight="1">
      <c r="A16" s="2425"/>
      <c r="B16" s="967" t="s">
        <v>1458</v>
      </c>
      <c r="C16" s="2438"/>
      <c r="D16" s="2438"/>
      <c r="E16" s="2438"/>
      <c r="F16" s="2438"/>
      <c r="G16" s="2438"/>
      <c r="H16" s="2456"/>
      <c r="I16" s="2460" t="s">
        <v>1457</v>
      </c>
      <c r="J16" s="2461"/>
      <c r="K16" s="2461"/>
      <c r="L16" s="2461"/>
      <c r="M16" s="2461"/>
      <c r="N16" s="2461"/>
      <c r="O16" s="2461"/>
      <c r="P16" s="2461"/>
      <c r="Q16" s="2461"/>
      <c r="R16" s="2460" t="s">
        <v>100</v>
      </c>
      <c r="S16" s="2461"/>
      <c r="T16" s="2461"/>
      <c r="U16" s="2461"/>
      <c r="V16" s="2461"/>
      <c r="W16" s="2461"/>
      <c r="X16" s="2461"/>
      <c r="Y16" s="2461"/>
      <c r="Z16" s="2483"/>
    </row>
    <row r="17" spans="1:26" s="2421" customFormat="1" ht="27.75" customHeight="1">
      <c r="A17" s="2426"/>
      <c r="B17" s="2435"/>
      <c r="C17" s="2440"/>
      <c r="D17" s="2440"/>
      <c r="E17" s="2440"/>
      <c r="F17" s="2440"/>
      <c r="G17" s="2440"/>
      <c r="H17" s="2457"/>
      <c r="I17" s="2460" t="s">
        <v>168</v>
      </c>
      <c r="J17" s="2461"/>
      <c r="K17" s="2461"/>
      <c r="L17" s="2461"/>
      <c r="M17" s="2461"/>
      <c r="N17" s="2461"/>
      <c r="O17" s="2461"/>
      <c r="P17" s="2461"/>
      <c r="Q17" s="2461"/>
      <c r="R17" s="2460"/>
      <c r="S17" s="2461"/>
      <c r="T17" s="2461"/>
      <c r="U17" s="2461"/>
      <c r="V17" s="2461"/>
      <c r="W17" s="2461"/>
      <c r="X17" s="2461"/>
      <c r="Y17" s="2461"/>
      <c r="Z17" s="2483"/>
    </row>
    <row r="18" spans="1:26" s="2421" customFormat="1" ht="15" customHeight="1">
      <c r="A18" s="2427"/>
      <c r="B18" s="2436"/>
      <c r="C18" s="2441" t="s">
        <v>1456</v>
      </c>
      <c r="D18" s="2448"/>
      <c r="E18" s="2448"/>
      <c r="F18" s="2448"/>
      <c r="G18" s="2448"/>
      <c r="H18" s="2448"/>
      <c r="I18" s="2448"/>
      <c r="J18" s="2448"/>
      <c r="K18" s="2448"/>
      <c r="L18" s="2448"/>
      <c r="M18" s="2448"/>
      <c r="N18" s="2448"/>
      <c r="O18" s="2448"/>
      <c r="P18" s="2448"/>
      <c r="Q18" s="2448"/>
      <c r="R18" s="2448"/>
      <c r="S18" s="2448"/>
      <c r="T18" s="2468"/>
      <c r="U18" s="2441" t="s">
        <v>1455</v>
      </c>
      <c r="V18" s="2448"/>
      <c r="W18" s="2448"/>
      <c r="X18" s="2448"/>
      <c r="Y18" s="2448"/>
      <c r="Z18" s="2484"/>
    </row>
    <row r="19" spans="1:26" s="2421" customFormat="1" ht="15" customHeight="1">
      <c r="A19" s="2427"/>
      <c r="B19" s="2436"/>
      <c r="C19" s="2442"/>
      <c r="D19" s="2449"/>
      <c r="E19" s="2449"/>
      <c r="F19" s="2449"/>
      <c r="G19" s="2449"/>
      <c r="H19" s="2449"/>
      <c r="I19" s="2449"/>
      <c r="J19" s="2449"/>
      <c r="K19" s="2449"/>
      <c r="L19" s="2449"/>
      <c r="M19" s="2449"/>
      <c r="N19" s="2449"/>
      <c r="O19" s="2449"/>
      <c r="P19" s="2449"/>
      <c r="Q19" s="2449"/>
      <c r="R19" s="2449"/>
      <c r="S19" s="2449"/>
      <c r="T19" s="2469"/>
      <c r="U19" s="2442"/>
      <c r="V19" s="2449"/>
      <c r="W19" s="2449"/>
      <c r="X19" s="2449"/>
      <c r="Y19" s="2449"/>
      <c r="Z19" s="2485"/>
    </row>
    <row r="20" spans="1:26" s="2421" customFormat="1" ht="6" customHeight="1">
      <c r="A20" s="2428"/>
      <c r="B20" s="2437"/>
      <c r="C20" s="2443"/>
      <c r="D20" s="2450"/>
      <c r="E20" s="2450"/>
      <c r="F20" s="2450"/>
      <c r="G20" s="2450"/>
      <c r="H20" s="2450"/>
      <c r="I20" s="2450"/>
      <c r="J20" s="2450"/>
      <c r="K20" s="2450"/>
      <c r="L20" s="2450"/>
      <c r="M20" s="2450"/>
      <c r="N20" s="2450"/>
      <c r="O20" s="2450"/>
      <c r="P20" s="2450"/>
      <c r="Q20" s="2450"/>
      <c r="R20" s="2450"/>
      <c r="S20" s="2450"/>
      <c r="T20" s="2470"/>
      <c r="U20" s="2443"/>
      <c r="V20" s="2450"/>
      <c r="W20" s="2450"/>
      <c r="X20" s="2450"/>
      <c r="Y20" s="2450"/>
      <c r="Z20" s="2486"/>
    </row>
    <row r="21" spans="1:26" s="2421" customFormat="1" ht="15" customHeight="1">
      <c r="A21" s="2429">
        <v>1</v>
      </c>
      <c r="B21" s="973"/>
      <c r="C21" s="2444" t="s">
        <v>361</v>
      </c>
      <c r="D21" s="2451"/>
      <c r="E21" s="2451"/>
      <c r="F21" s="2451"/>
      <c r="G21" s="2451"/>
      <c r="H21" s="2451"/>
      <c r="I21" s="2451"/>
      <c r="J21" s="2451"/>
      <c r="K21" s="2451"/>
      <c r="L21" s="2451"/>
      <c r="M21" s="2451"/>
      <c r="N21" s="2451"/>
      <c r="O21" s="2451"/>
      <c r="P21" s="2451"/>
      <c r="Q21" s="2451"/>
      <c r="R21" s="2451"/>
      <c r="S21" s="2451"/>
      <c r="T21" s="2471"/>
      <c r="U21" s="2451"/>
      <c r="V21" s="2451"/>
      <c r="W21" s="2451"/>
      <c r="X21" s="2451"/>
      <c r="Y21" s="2451"/>
      <c r="Z21" s="2487"/>
    </row>
    <row r="22" spans="1:26" s="2421" customFormat="1" ht="15" customHeight="1">
      <c r="A22" s="2429"/>
      <c r="B22" s="973"/>
      <c r="C22" s="2445"/>
      <c r="D22" s="2452"/>
      <c r="E22" s="2452"/>
      <c r="F22" s="2452"/>
      <c r="G22" s="2452"/>
      <c r="H22" s="2452"/>
      <c r="I22" s="2452"/>
      <c r="J22" s="2452"/>
      <c r="K22" s="2452"/>
      <c r="L22" s="2452"/>
      <c r="M22" s="2452"/>
      <c r="N22" s="2452"/>
      <c r="O22" s="2452"/>
      <c r="P22" s="2452"/>
      <c r="Q22" s="2452"/>
      <c r="R22" s="2452"/>
      <c r="S22" s="2452"/>
      <c r="T22" s="2472"/>
      <c r="U22" s="2452"/>
      <c r="V22" s="2452"/>
      <c r="W22" s="2452"/>
      <c r="X22" s="2452"/>
      <c r="Y22" s="2452"/>
      <c r="Z22" s="2488"/>
    </row>
    <row r="23" spans="1:26" s="2421" customFormat="1" ht="6" customHeight="1">
      <c r="A23" s="2430"/>
      <c r="B23" s="974"/>
      <c r="C23" s="2446"/>
      <c r="D23" s="2453"/>
      <c r="E23" s="2453"/>
      <c r="F23" s="2453"/>
      <c r="G23" s="2453"/>
      <c r="H23" s="2453"/>
      <c r="I23" s="2453"/>
      <c r="J23" s="2453"/>
      <c r="K23" s="2453"/>
      <c r="L23" s="2453"/>
      <c r="M23" s="2453"/>
      <c r="N23" s="2453"/>
      <c r="O23" s="2453"/>
      <c r="P23" s="2453"/>
      <c r="Q23" s="2453"/>
      <c r="R23" s="2453"/>
      <c r="S23" s="2453"/>
      <c r="T23" s="2473"/>
      <c r="U23" s="2453"/>
      <c r="V23" s="2453"/>
      <c r="W23" s="2453"/>
      <c r="X23" s="2453"/>
      <c r="Y23" s="2453"/>
      <c r="Z23" s="2489"/>
    </row>
    <row r="24" spans="1:26" s="2421" customFormat="1" ht="15" customHeight="1">
      <c r="A24" s="2431">
        <v>2</v>
      </c>
      <c r="B24" s="972"/>
      <c r="C24" s="2447" t="s">
        <v>361</v>
      </c>
      <c r="D24" s="2454"/>
      <c r="E24" s="2454"/>
      <c r="F24" s="2454"/>
      <c r="G24" s="2454"/>
      <c r="H24" s="2454"/>
      <c r="I24" s="2454"/>
      <c r="J24" s="2454"/>
      <c r="K24" s="2454"/>
      <c r="L24" s="2454"/>
      <c r="M24" s="2454"/>
      <c r="N24" s="2454"/>
      <c r="O24" s="2454"/>
      <c r="P24" s="2454"/>
      <c r="Q24" s="2454"/>
      <c r="R24" s="2454"/>
      <c r="S24" s="2454"/>
      <c r="T24" s="2474"/>
      <c r="U24" s="2454"/>
      <c r="V24" s="2454"/>
      <c r="W24" s="2454"/>
      <c r="X24" s="2454"/>
      <c r="Y24" s="2454"/>
      <c r="Z24" s="2490"/>
    </row>
    <row r="25" spans="1:26" s="2421" customFormat="1" ht="15" customHeight="1">
      <c r="A25" s="2429"/>
      <c r="B25" s="973"/>
      <c r="C25" s="2445"/>
      <c r="D25" s="2452"/>
      <c r="E25" s="2452"/>
      <c r="F25" s="2452"/>
      <c r="G25" s="2452"/>
      <c r="H25" s="2452"/>
      <c r="I25" s="2452"/>
      <c r="J25" s="2452"/>
      <c r="K25" s="2452"/>
      <c r="L25" s="2452"/>
      <c r="M25" s="2452"/>
      <c r="N25" s="2452"/>
      <c r="O25" s="2452"/>
      <c r="P25" s="2452"/>
      <c r="Q25" s="2452"/>
      <c r="R25" s="2452"/>
      <c r="S25" s="2452"/>
      <c r="T25" s="2472"/>
      <c r="U25" s="2452"/>
      <c r="V25" s="2452"/>
      <c r="W25" s="2452"/>
      <c r="X25" s="2452"/>
      <c r="Y25" s="2452"/>
      <c r="Z25" s="2488"/>
    </row>
    <row r="26" spans="1:26" s="2421" customFormat="1" ht="6" customHeight="1">
      <c r="A26" s="2430"/>
      <c r="B26" s="974"/>
      <c r="C26" s="2446"/>
      <c r="D26" s="2453"/>
      <c r="E26" s="2453"/>
      <c r="F26" s="2453"/>
      <c r="G26" s="2453"/>
      <c r="H26" s="2453"/>
      <c r="I26" s="2453"/>
      <c r="J26" s="2453"/>
      <c r="K26" s="2453"/>
      <c r="L26" s="2453"/>
      <c r="M26" s="2453"/>
      <c r="N26" s="2453"/>
      <c r="O26" s="2453"/>
      <c r="P26" s="2453"/>
      <c r="Q26" s="2453"/>
      <c r="R26" s="2453"/>
      <c r="S26" s="2453"/>
      <c r="T26" s="2473"/>
      <c r="U26" s="2453"/>
      <c r="V26" s="2453"/>
      <c r="W26" s="2453"/>
      <c r="X26" s="2453"/>
      <c r="Y26" s="2453"/>
      <c r="Z26" s="2489"/>
    </row>
    <row r="27" spans="1:26" s="2421" customFormat="1" ht="15" customHeight="1">
      <c r="A27" s="2431">
        <v>3</v>
      </c>
      <c r="B27" s="972"/>
      <c r="C27" s="2447" t="s">
        <v>361</v>
      </c>
      <c r="D27" s="2454"/>
      <c r="E27" s="2454"/>
      <c r="F27" s="2454"/>
      <c r="G27" s="2454"/>
      <c r="H27" s="2454"/>
      <c r="I27" s="2454"/>
      <c r="J27" s="2454"/>
      <c r="K27" s="2454"/>
      <c r="L27" s="2454"/>
      <c r="M27" s="2454"/>
      <c r="N27" s="2454"/>
      <c r="O27" s="2454"/>
      <c r="P27" s="2454"/>
      <c r="Q27" s="2454"/>
      <c r="R27" s="2454"/>
      <c r="S27" s="2454"/>
      <c r="T27" s="2474"/>
      <c r="U27" s="2454"/>
      <c r="V27" s="2454"/>
      <c r="W27" s="2454"/>
      <c r="X27" s="2454"/>
      <c r="Y27" s="2454"/>
      <c r="Z27" s="2490"/>
    </row>
    <row r="28" spans="1:26" s="2421" customFormat="1" ht="15" customHeight="1">
      <c r="A28" s="2429"/>
      <c r="B28" s="973"/>
      <c r="C28" s="2445"/>
      <c r="D28" s="2452"/>
      <c r="E28" s="2452"/>
      <c r="F28" s="2452"/>
      <c r="G28" s="2452"/>
      <c r="H28" s="2452"/>
      <c r="I28" s="2452"/>
      <c r="J28" s="2452"/>
      <c r="K28" s="2452"/>
      <c r="L28" s="2452"/>
      <c r="M28" s="2452"/>
      <c r="N28" s="2452"/>
      <c r="O28" s="2452"/>
      <c r="P28" s="2452"/>
      <c r="Q28" s="2452"/>
      <c r="R28" s="2452"/>
      <c r="S28" s="2452"/>
      <c r="T28" s="2472"/>
      <c r="U28" s="2452"/>
      <c r="V28" s="2452"/>
      <c r="W28" s="2452"/>
      <c r="X28" s="2452"/>
      <c r="Y28" s="2452"/>
      <c r="Z28" s="2488"/>
    </row>
    <row r="29" spans="1:26" s="2421" customFormat="1" ht="6" customHeight="1">
      <c r="A29" s="2430"/>
      <c r="B29" s="974"/>
      <c r="C29" s="2446"/>
      <c r="D29" s="2453"/>
      <c r="E29" s="2453"/>
      <c r="F29" s="2453"/>
      <c r="G29" s="2453"/>
      <c r="H29" s="2453"/>
      <c r="I29" s="2453"/>
      <c r="J29" s="2453"/>
      <c r="K29" s="2453"/>
      <c r="L29" s="2453"/>
      <c r="M29" s="2453"/>
      <c r="N29" s="2453"/>
      <c r="O29" s="2453"/>
      <c r="P29" s="2453"/>
      <c r="Q29" s="2453"/>
      <c r="R29" s="2453"/>
      <c r="S29" s="2453"/>
      <c r="T29" s="2473"/>
      <c r="U29" s="2453"/>
      <c r="V29" s="2453"/>
      <c r="W29" s="2453"/>
      <c r="X29" s="2453"/>
      <c r="Y29" s="2453"/>
      <c r="Z29" s="2489"/>
    </row>
    <row r="30" spans="1:26" s="2421" customFormat="1" ht="15" customHeight="1">
      <c r="A30" s="2431">
        <v>4</v>
      </c>
      <c r="B30" s="972"/>
      <c r="C30" s="2447" t="s">
        <v>361</v>
      </c>
      <c r="D30" s="2454"/>
      <c r="E30" s="2454"/>
      <c r="F30" s="2454"/>
      <c r="G30" s="2454"/>
      <c r="H30" s="2454"/>
      <c r="I30" s="2454"/>
      <c r="J30" s="2454"/>
      <c r="K30" s="2454"/>
      <c r="L30" s="2454"/>
      <c r="M30" s="2454"/>
      <c r="N30" s="2454"/>
      <c r="O30" s="2454"/>
      <c r="P30" s="2454"/>
      <c r="Q30" s="2454"/>
      <c r="R30" s="2454"/>
      <c r="S30" s="2454"/>
      <c r="T30" s="2474"/>
      <c r="U30" s="2454"/>
      <c r="V30" s="2454"/>
      <c r="W30" s="2454"/>
      <c r="X30" s="2454"/>
      <c r="Y30" s="2454"/>
      <c r="Z30" s="2490"/>
    </row>
    <row r="31" spans="1:26" s="2421" customFormat="1" ht="15" customHeight="1">
      <c r="A31" s="2429"/>
      <c r="B31" s="973"/>
      <c r="C31" s="2445"/>
      <c r="D31" s="2452"/>
      <c r="E31" s="2452"/>
      <c r="F31" s="2452"/>
      <c r="G31" s="2452"/>
      <c r="H31" s="2452"/>
      <c r="I31" s="2452"/>
      <c r="J31" s="2452"/>
      <c r="K31" s="2452"/>
      <c r="L31" s="2452"/>
      <c r="M31" s="2452"/>
      <c r="N31" s="2452"/>
      <c r="O31" s="2452"/>
      <c r="P31" s="2452"/>
      <c r="Q31" s="2452"/>
      <c r="R31" s="2452"/>
      <c r="S31" s="2452"/>
      <c r="T31" s="2472"/>
      <c r="U31" s="2452"/>
      <c r="V31" s="2452"/>
      <c r="W31" s="2452"/>
      <c r="X31" s="2452"/>
      <c r="Y31" s="2452"/>
      <c r="Z31" s="2488"/>
    </row>
    <row r="32" spans="1:26" s="2421" customFormat="1" ht="6" customHeight="1">
      <c r="A32" s="2430"/>
      <c r="B32" s="974"/>
      <c r="C32" s="2446"/>
      <c r="D32" s="2453"/>
      <c r="E32" s="2453"/>
      <c r="F32" s="2453"/>
      <c r="G32" s="2453"/>
      <c r="H32" s="2453"/>
      <c r="I32" s="2453"/>
      <c r="J32" s="2453"/>
      <c r="K32" s="2453"/>
      <c r="L32" s="2453"/>
      <c r="M32" s="2453"/>
      <c r="N32" s="2453"/>
      <c r="O32" s="2453"/>
      <c r="P32" s="2453"/>
      <c r="Q32" s="2453"/>
      <c r="R32" s="2453"/>
      <c r="S32" s="2453"/>
      <c r="T32" s="2473"/>
      <c r="U32" s="2453"/>
      <c r="V32" s="2453"/>
      <c r="W32" s="2453"/>
      <c r="X32" s="2453"/>
      <c r="Y32" s="2453"/>
      <c r="Z32" s="2489"/>
    </row>
    <row r="33" spans="1:26" s="2421" customFormat="1" ht="15" customHeight="1">
      <c r="A33" s="2431">
        <v>5</v>
      </c>
      <c r="B33" s="972"/>
      <c r="C33" s="2447" t="s">
        <v>361</v>
      </c>
      <c r="D33" s="2454"/>
      <c r="E33" s="2454"/>
      <c r="F33" s="2454"/>
      <c r="G33" s="2454"/>
      <c r="H33" s="2454"/>
      <c r="I33" s="2454"/>
      <c r="J33" s="2454"/>
      <c r="K33" s="2454"/>
      <c r="L33" s="2454"/>
      <c r="M33" s="2454"/>
      <c r="N33" s="2454"/>
      <c r="O33" s="2454"/>
      <c r="P33" s="2454"/>
      <c r="Q33" s="2454"/>
      <c r="R33" s="2454"/>
      <c r="S33" s="2454"/>
      <c r="T33" s="2474"/>
      <c r="U33" s="2454"/>
      <c r="V33" s="2454"/>
      <c r="W33" s="2454"/>
      <c r="X33" s="2454"/>
      <c r="Y33" s="2454"/>
      <c r="Z33" s="2490"/>
    </row>
    <row r="34" spans="1:26" s="2421" customFormat="1" ht="15" customHeight="1">
      <c r="A34" s="2429"/>
      <c r="B34" s="973"/>
      <c r="C34" s="2445"/>
      <c r="D34" s="2452"/>
      <c r="E34" s="2452"/>
      <c r="F34" s="2452"/>
      <c r="G34" s="2452"/>
      <c r="H34" s="2452"/>
      <c r="I34" s="2452"/>
      <c r="J34" s="2452"/>
      <c r="K34" s="2452"/>
      <c r="L34" s="2452"/>
      <c r="M34" s="2452"/>
      <c r="N34" s="2452"/>
      <c r="O34" s="2452"/>
      <c r="P34" s="2452"/>
      <c r="Q34" s="2452"/>
      <c r="R34" s="2452"/>
      <c r="S34" s="2452"/>
      <c r="T34" s="2472"/>
      <c r="U34" s="2452"/>
      <c r="V34" s="2452"/>
      <c r="W34" s="2452"/>
      <c r="X34" s="2452"/>
      <c r="Y34" s="2452"/>
      <c r="Z34" s="2488"/>
    </row>
    <row r="35" spans="1:26" s="2421" customFormat="1" ht="6" customHeight="1">
      <c r="A35" s="2430"/>
      <c r="B35" s="974"/>
      <c r="C35" s="2446"/>
      <c r="D35" s="2453"/>
      <c r="E35" s="2453"/>
      <c r="F35" s="2453"/>
      <c r="G35" s="2453"/>
      <c r="H35" s="2453"/>
      <c r="I35" s="2453"/>
      <c r="J35" s="2453"/>
      <c r="K35" s="2453"/>
      <c r="L35" s="2453"/>
      <c r="M35" s="2453"/>
      <c r="N35" s="2453"/>
      <c r="O35" s="2453"/>
      <c r="P35" s="2453"/>
      <c r="Q35" s="2453"/>
      <c r="R35" s="2453"/>
      <c r="S35" s="2453"/>
      <c r="T35" s="2473"/>
      <c r="U35" s="2453"/>
      <c r="V35" s="2453"/>
      <c r="W35" s="2453"/>
      <c r="X35" s="2453"/>
      <c r="Y35" s="2453"/>
      <c r="Z35" s="2489"/>
    </row>
    <row r="36" spans="1:26" s="2421" customFormat="1" ht="15" customHeight="1">
      <c r="A36" s="2431">
        <v>6</v>
      </c>
      <c r="B36" s="972"/>
      <c r="C36" s="2447" t="s">
        <v>361</v>
      </c>
      <c r="D36" s="2454"/>
      <c r="E36" s="2454"/>
      <c r="F36" s="2454"/>
      <c r="G36" s="2454"/>
      <c r="H36" s="2454"/>
      <c r="I36" s="2454"/>
      <c r="J36" s="2454"/>
      <c r="K36" s="2454"/>
      <c r="L36" s="2454"/>
      <c r="M36" s="2454"/>
      <c r="N36" s="2454"/>
      <c r="O36" s="2454"/>
      <c r="P36" s="2454"/>
      <c r="Q36" s="2454"/>
      <c r="R36" s="2454"/>
      <c r="S36" s="2454"/>
      <c r="T36" s="2474"/>
      <c r="U36" s="2454"/>
      <c r="V36" s="2454"/>
      <c r="W36" s="2454"/>
      <c r="X36" s="2454"/>
      <c r="Y36" s="2454"/>
      <c r="Z36" s="2490"/>
    </row>
    <row r="37" spans="1:26" s="2421" customFormat="1" ht="15" customHeight="1">
      <c r="A37" s="2429"/>
      <c r="B37" s="973"/>
      <c r="C37" s="2445"/>
      <c r="D37" s="2452"/>
      <c r="E37" s="2452"/>
      <c r="F37" s="2452"/>
      <c r="G37" s="2452"/>
      <c r="H37" s="2452"/>
      <c r="I37" s="2452"/>
      <c r="J37" s="2452"/>
      <c r="K37" s="2452"/>
      <c r="L37" s="2452"/>
      <c r="M37" s="2452"/>
      <c r="N37" s="2452"/>
      <c r="O37" s="2452"/>
      <c r="P37" s="2452"/>
      <c r="Q37" s="2452"/>
      <c r="R37" s="2452"/>
      <c r="S37" s="2452"/>
      <c r="T37" s="2472"/>
      <c r="U37" s="2452"/>
      <c r="V37" s="2452"/>
      <c r="W37" s="2452"/>
      <c r="X37" s="2452"/>
      <c r="Y37" s="2452"/>
      <c r="Z37" s="2488"/>
    </row>
    <row r="38" spans="1:26" s="2421" customFormat="1" ht="6" customHeight="1">
      <c r="A38" s="2430"/>
      <c r="B38" s="974"/>
      <c r="C38" s="2446"/>
      <c r="D38" s="2453"/>
      <c r="E38" s="2453"/>
      <c r="F38" s="2453"/>
      <c r="G38" s="2453"/>
      <c r="H38" s="2453"/>
      <c r="I38" s="2453"/>
      <c r="J38" s="2453"/>
      <c r="K38" s="2453"/>
      <c r="L38" s="2453"/>
      <c r="M38" s="2453"/>
      <c r="N38" s="2453"/>
      <c r="O38" s="2453"/>
      <c r="P38" s="2453"/>
      <c r="Q38" s="2453"/>
      <c r="R38" s="2453"/>
      <c r="S38" s="2453"/>
      <c r="T38" s="2473"/>
      <c r="U38" s="2453"/>
      <c r="V38" s="2453"/>
      <c r="W38" s="2453"/>
      <c r="X38" s="2453"/>
      <c r="Y38" s="2453"/>
      <c r="Z38" s="2489"/>
    </row>
    <row r="39" spans="1:26" s="2421" customFormat="1" ht="15" customHeight="1">
      <c r="A39" s="2431">
        <v>7</v>
      </c>
      <c r="B39" s="972"/>
      <c r="C39" s="2447" t="s">
        <v>361</v>
      </c>
      <c r="D39" s="2454"/>
      <c r="E39" s="2454"/>
      <c r="F39" s="2454"/>
      <c r="G39" s="2454"/>
      <c r="H39" s="2454"/>
      <c r="I39" s="2454"/>
      <c r="J39" s="2454"/>
      <c r="K39" s="2454"/>
      <c r="L39" s="2454"/>
      <c r="M39" s="2454"/>
      <c r="N39" s="2454"/>
      <c r="O39" s="2454"/>
      <c r="P39" s="2454"/>
      <c r="Q39" s="2454"/>
      <c r="R39" s="2454"/>
      <c r="S39" s="2454"/>
      <c r="T39" s="2474"/>
      <c r="U39" s="2454"/>
      <c r="V39" s="2454"/>
      <c r="W39" s="2454"/>
      <c r="X39" s="2454"/>
      <c r="Y39" s="2454"/>
      <c r="Z39" s="2490"/>
    </row>
    <row r="40" spans="1:26" s="2421" customFormat="1" ht="15" customHeight="1">
      <c r="A40" s="2429"/>
      <c r="B40" s="973"/>
      <c r="C40" s="2445"/>
      <c r="D40" s="2452"/>
      <c r="E40" s="2452"/>
      <c r="F40" s="2452"/>
      <c r="G40" s="2452"/>
      <c r="H40" s="2452"/>
      <c r="I40" s="2452"/>
      <c r="J40" s="2452"/>
      <c r="K40" s="2452"/>
      <c r="L40" s="2452"/>
      <c r="M40" s="2452"/>
      <c r="N40" s="2452"/>
      <c r="O40" s="2452"/>
      <c r="P40" s="2452"/>
      <c r="Q40" s="2452"/>
      <c r="R40" s="2452"/>
      <c r="S40" s="2452"/>
      <c r="T40" s="2472"/>
      <c r="U40" s="2452"/>
      <c r="V40" s="2452"/>
      <c r="W40" s="2452"/>
      <c r="X40" s="2452"/>
      <c r="Y40" s="2452"/>
      <c r="Z40" s="2488"/>
    </row>
    <row r="41" spans="1:26" s="2421" customFormat="1" ht="6" customHeight="1">
      <c r="A41" s="2430"/>
      <c r="B41" s="974"/>
      <c r="C41" s="2446"/>
      <c r="D41" s="2453"/>
      <c r="E41" s="2453"/>
      <c r="F41" s="2453"/>
      <c r="G41" s="2453"/>
      <c r="H41" s="2453"/>
      <c r="I41" s="2453"/>
      <c r="J41" s="2453"/>
      <c r="K41" s="2453"/>
      <c r="L41" s="2453"/>
      <c r="M41" s="2453"/>
      <c r="N41" s="2453"/>
      <c r="O41" s="2453"/>
      <c r="P41" s="2453"/>
      <c r="Q41" s="2453"/>
      <c r="R41" s="2453"/>
      <c r="S41" s="2453"/>
      <c r="T41" s="2473"/>
      <c r="U41" s="2453"/>
      <c r="V41" s="2453"/>
      <c r="W41" s="2453"/>
      <c r="X41" s="2453"/>
      <c r="Y41" s="2453"/>
      <c r="Z41" s="2489"/>
    </row>
    <row r="42" spans="1:26" s="2421" customFormat="1" ht="15" customHeight="1">
      <c r="A42" s="2431">
        <v>8</v>
      </c>
      <c r="B42" s="972"/>
      <c r="C42" s="2447" t="s">
        <v>361</v>
      </c>
      <c r="D42" s="2454"/>
      <c r="E42" s="2454"/>
      <c r="F42" s="2454"/>
      <c r="G42" s="2454"/>
      <c r="H42" s="2454"/>
      <c r="I42" s="2454"/>
      <c r="J42" s="2454"/>
      <c r="K42" s="2454"/>
      <c r="L42" s="2454"/>
      <c r="M42" s="2454"/>
      <c r="N42" s="2454"/>
      <c r="O42" s="2454"/>
      <c r="P42" s="2454"/>
      <c r="Q42" s="2454"/>
      <c r="R42" s="2454"/>
      <c r="S42" s="2454"/>
      <c r="T42" s="2474"/>
      <c r="U42" s="2454"/>
      <c r="V42" s="2454"/>
      <c r="W42" s="2454"/>
      <c r="X42" s="2454"/>
      <c r="Y42" s="2454"/>
      <c r="Z42" s="2490"/>
    </row>
    <row r="43" spans="1:26" s="2421" customFormat="1" ht="15" customHeight="1">
      <c r="A43" s="2429"/>
      <c r="B43" s="973"/>
      <c r="C43" s="2445"/>
      <c r="D43" s="2452"/>
      <c r="E43" s="2452"/>
      <c r="F43" s="2452"/>
      <c r="G43" s="2452"/>
      <c r="H43" s="2452"/>
      <c r="I43" s="2452"/>
      <c r="J43" s="2452"/>
      <c r="K43" s="2452"/>
      <c r="L43" s="2452"/>
      <c r="M43" s="2452"/>
      <c r="N43" s="2452"/>
      <c r="O43" s="2452"/>
      <c r="P43" s="2452"/>
      <c r="Q43" s="2452"/>
      <c r="R43" s="2452"/>
      <c r="S43" s="2452"/>
      <c r="T43" s="2472"/>
      <c r="U43" s="2452"/>
      <c r="V43" s="2452"/>
      <c r="W43" s="2452"/>
      <c r="X43" s="2452"/>
      <c r="Y43" s="2452"/>
      <c r="Z43" s="2488"/>
    </row>
    <row r="44" spans="1:26" s="2421" customFormat="1" ht="6" customHeight="1">
      <c r="A44" s="2430"/>
      <c r="B44" s="974"/>
      <c r="C44" s="2446"/>
      <c r="D44" s="2453"/>
      <c r="E44" s="2453"/>
      <c r="F44" s="2453"/>
      <c r="G44" s="2453"/>
      <c r="H44" s="2453"/>
      <c r="I44" s="2453"/>
      <c r="J44" s="2453"/>
      <c r="K44" s="2453"/>
      <c r="L44" s="2453"/>
      <c r="M44" s="2453"/>
      <c r="N44" s="2453"/>
      <c r="O44" s="2453"/>
      <c r="P44" s="2453"/>
      <c r="Q44" s="2453"/>
      <c r="R44" s="2453"/>
      <c r="S44" s="2453"/>
      <c r="T44" s="2473"/>
      <c r="U44" s="2453"/>
      <c r="V44" s="2453"/>
      <c r="W44" s="2453"/>
      <c r="X44" s="2453"/>
      <c r="Y44" s="2453"/>
      <c r="Z44" s="2489"/>
    </row>
    <row r="45" spans="1:26" s="2421" customFormat="1" ht="15" customHeight="1">
      <c r="A45" s="2431">
        <v>9</v>
      </c>
      <c r="B45" s="972"/>
      <c r="C45" s="2445" t="s">
        <v>361</v>
      </c>
      <c r="D45" s="2452"/>
      <c r="E45" s="2452"/>
      <c r="F45" s="2452"/>
      <c r="G45" s="2452"/>
      <c r="H45" s="2452"/>
      <c r="I45" s="2452"/>
      <c r="J45" s="2452"/>
      <c r="K45" s="2452"/>
      <c r="L45" s="2452"/>
      <c r="M45" s="2452"/>
      <c r="N45" s="2452"/>
      <c r="O45" s="2452"/>
      <c r="P45" s="2452"/>
      <c r="Q45" s="2452"/>
      <c r="R45" s="2452"/>
      <c r="S45" s="2452"/>
      <c r="T45" s="2472"/>
      <c r="U45" s="2452"/>
      <c r="V45" s="2452"/>
      <c r="W45" s="2452"/>
      <c r="X45" s="2452"/>
      <c r="Y45" s="2452"/>
      <c r="Z45" s="2488"/>
    </row>
    <row r="46" spans="1:26" s="2421" customFormat="1" ht="15" customHeight="1">
      <c r="A46" s="2429"/>
      <c r="B46" s="973"/>
      <c r="C46" s="2445"/>
      <c r="D46" s="2452"/>
      <c r="E46" s="2452"/>
      <c r="F46" s="2452"/>
      <c r="G46" s="2452"/>
      <c r="H46" s="2452"/>
      <c r="I46" s="2452"/>
      <c r="J46" s="2452"/>
      <c r="K46" s="2452"/>
      <c r="L46" s="2452"/>
      <c r="M46" s="2452"/>
      <c r="N46" s="2452"/>
      <c r="O46" s="2452"/>
      <c r="P46" s="2452"/>
      <c r="Q46" s="2452"/>
      <c r="R46" s="2452"/>
      <c r="S46" s="2452"/>
      <c r="T46" s="2472"/>
      <c r="U46" s="2452"/>
      <c r="V46" s="2452"/>
      <c r="W46" s="2452"/>
      <c r="X46" s="2452"/>
      <c r="Y46" s="2452"/>
      <c r="Z46" s="2488"/>
    </row>
    <row r="47" spans="1:26" s="2421" customFormat="1" ht="6" customHeight="1">
      <c r="A47" s="2430"/>
      <c r="B47" s="974"/>
      <c r="C47" s="2446"/>
      <c r="D47" s="2453"/>
      <c r="E47" s="2453"/>
      <c r="F47" s="2453"/>
      <c r="G47" s="2453"/>
      <c r="H47" s="2453"/>
      <c r="I47" s="2453"/>
      <c r="J47" s="2453"/>
      <c r="K47" s="2453"/>
      <c r="L47" s="2453"/>
      <c r="M47" s="2453"/>
      <c r="N47" s="2453"/>
      <c r="O47" s="2453"/>
      <c r="P47" s="2453"/>
      <c r="Q47" s="2453"/>
      <c r="R47" s="2453"/>
      <c r="S47" s="2453"/>
      <c r="T47" s="2473"/>
      <c r="U47" s="2453"/>
      <c r="V47" s="2453"/>
      <c r="W47" s="2453"/>
      <c r="X47" s="2453"/>
      <c r="Y47" s="2453"/>
      <c r="Z47" s="2489"/>
    </row>
    <row r="48" spans="1:26" s="2421" customFormat="1" ht="15" customHeight="1">
      <c r="A48" s="2431">
        <v>10</v>
      </c>
      <c r="B48" s="972"/>
      <c r="C48" s="2445" t="s">
        <v>361</v>
      </c>
      <c r="D48" s="2452"/>
      <c r="E48" s="2452"/>
      <c r="F48" s="2452"/>
      <c r="G48" s="2452"/>
      <c r="H48" s="2452"/>
      <c r="I48" s="2452"/>
      <c r="J48" s="2452"/>
      <c r="K48" s="2452"/>
      <c r="L48" s="2452"/>
      <c r="M48" s="2452"/>
      <c r="N48" s="2452"/>
      <c r="O48" s="2452"/>
      <c r="P48" s="2452"/>
      <c r="Q48" s="2452"/>
      <c r="R48" s="2452"/>
      <c r="S48" s="2452"/>
      <c r="T48" s="2472"/>
      <c r="U48" s="2452"/>
      <c r="V48" s="2452"/>
      <c r="W48" s="2452"/>
      <c r="X48" s="2452"/>
      <c r="Y48" s="2452"/>
      <c r="Z48" s="2488"/>
    </row>
    <row r="49" spans="1:26" s="2421" customFormat="1" ht="15" customHeight="1">
      <c r="A49" s="2429"/>
      <c r="B49" s="973"/>
      <c r="C49" s="2445"/>
      <c r="D49" s="2452"/>
      <c r="E49" s="2452"/>
      <c r="F49" s="2452"/>
      <c r="G49" s="2452"/>
      <c r="H49" s="2452"/>
      <c r="I49" s="2452"/>
      <c r="J49" s="2452"/>
      <c r="K49" s="2452"/>
      <c r="L49" s="2452"/>
      <c r="M49" s="2452"/>
      <c r="N49" s="2452"/>
      <c r="O49" s="2452"/>
      <c r="P49" s="2452"/>
      <c r="Q49" s="2452"/>
      <c r="R49" s="2452"/>
      <c r="S49" s="2452"/>
      <c r="T49" s="2472"/>
      <c r="U49" s="2452"/>
      <c r="V49" s="2452"/>
      <c r="W49" s="2452"/>
      <c r="X49" s="2452"/>
      <c r="Y49" s="2452"/>
      <c r="Z49" s="2488"/>
    </row>
    <row r="50" spans="1:26" s="2421" customFormat="1" ht="6" customHeight="1">
      <c r="A50" s="2430"/>
      <c r="B50" s="974"/>
      <c r="C50" s="2446"/>
      <c r="D50" s="2453"/>
      <c r="E50" s="2453"/>
      <c r="F50" s="2453"/>
      <c r="G50" s="2453"/>
      <c r="H50" s="2453"/>
      <c r="I50" s="2453"/>
      <c r="J50" s="2453"/>
      <c r="K50" s="2453"/>
      <c r="L50" s="2453"/>
      <c r="M50" s="2453"/>
      <c r="N50" s="2453"/>
      <c r="O50" s="2453"/>
      <c r="P50" s="2453"/>
      <c r="Q50" s="2453"/>
      <c r="R50" s="2453"/>
      <c r="S50" s="2453"/>
      <c r="T50" s="2473"/>
      <c r="U50" s="2453"/>
      <c r="V50" s="2453"/>
      <c r="W50" s="2453"/>
      <c r="X50" s="2453"/>
      <c r="Y50" s="2453"/>
      <c r="Z50" s="2489"/>
    </row>
    <row r="51" spans="1:26" s="1061" customFormat="1" ht="24.75" customHeight="1">
      <c r="A51" s="1013"/>
      <c r="B51" s="1013" t="s">
        <v>1453</v>
      </c>
      <c r="C51" s="1013"/>
      <c r="D51" s="1013"/>
      <c r="E51" s="1013"/>
      <c r="F51" s="1013"/>
      <c r="G51" s="1013"/>
      <c r="H51" s="1013"/>
      <c r="I51" s="1013"/>
      <c r="J51" s="1013"/>
      <c r="K51" s="1013"/>
      <c r="L51" s="1013"/>
      <c r="M51" s="1013"/>
      <c r="N51" s="1013"/>
      <c r="O51" s="1013"/>
      <c r="P51" s="1013"/>
      <c r="Q51" s="1013"/>
      <c r="R51" s="1013"/>
      <c r="S51" s="1013"/>
      <c r="T51" s="1013"/>
      <c r="U51" s="1013"/>
      <c r="V51" s="1013"/>
      <c r="W51" s="1013"/>
      <c r="X51" s="1013"/>
      <c r="Y51" s="1013"/>
      <c r="Z51" s="1013"/>
    </row>
    <row r="52" spans="1:26" s="1061" customFormat="1" ht="19.5" customHeight="1">
      <c r="A52" s="1013"/>
      <c r="B52" s="1013" t="s">
        <v>613</v>
      </c>
      <c r="C52" s="1013"/>
      <c r="D52" s="1013"/>
      <c r="E52" s="1013"/>
      <c r="F52" s="1013"/>
      <c r="G52" s="1013"/>
      <c r="H52" s="1013"/>
      <c r="I52" s="1013"/>
      <c r="J52" s="1013"/>
      <c r="K52" s="1013"/>
      <c r="L52" s="1013"/>
      <c r="M52" s="1013"/>
      <c r="N52" s="1013"/>
      <c r="O52" s="1013"/>
      <c r="P52" s="1013"/>
      <c r="Q52" s="1013"/>
      <c r="R52" s="1013"/>
      <c r="S52" s="1013"/>
      <c r="T52" s="1013"/>
      <c r="U52" s="1013"/>
      <c r="V52" s="1013"/>
      <c r="W52" s="1013"/>
      <c r="X52" s="1013"/>
      <c r="Y52" s="1013"/>
      <c r="Z52" s="1013"/>
    </row>
  </sheetData>
  <mergeCells count="56">
    <mergeCell ref="R1:Z1"/>
    <mergeCell ref="B4:H4"/>
    <mergeCell ref="I4:Z4"/>
    <mergeCell ref="B5:H5"/>
    <mergeCell ref="I5:Z5"/>
    <mergeCell ref="F6:Z6"/>
    <mergeCell ref="I16:Q16"/>
    <mergeCell ref="R16:Z16"/>
    <mergeCell ref="I17:Q17"/>
    <mergeCell ref="R17:Z17"/>
    <mergeCell ref="A2:Z3"/>
    <mergeCell ref="B7:R9"/>
    <mergeCell ref="S7:T9"/>
    <mergeCell ref="U7:W9"/>
    <mergeCell ref="X7:X9"/>
    <mergeCell ref="B10:R12"/>
    <mergeCell ref="S10:T12"/>
    <mergeCell ref="U10:W12"/>
    <mergeCell ref="X10:X12"/>
    <mergeCell ref="B13:R15"/>
    <mergeCell ref="S13:T15"/>
    <mergeCell ref="U13:W15"/>
    <mergeCell ref="X13:X15"/>
    <mergeCell ref="B16:H17"/>
    <mergeCell ref="C18:T20"/>
    <mergeCell ref="U18:Z20"/>
    <mergeCell ref="A21:B23"/>
    <mergeCell ref="C21:T23"/>
    <mergeCell ref="U21:Z23"/>
    <mergeCell ref="A24:B26"/>
    <mergeCell ref="C24:T26"/>
    <mergeCell ref="U24:Z26"/>
    <mergeCell ref="A27:B29"/>
    <mergeCell ref="C27:T29"/>
    <mergeCell ref="U27:Z29"/>
    <mergeCell ref="A30:B32"/>
    <mergeCell ref="C30:T32"/>
    <mergeCell ref="U30:Z32"/>
    <mergeCell ref="A33:B35"/>
    <mergeCell ref="C33:T35"/>
    <mergeCell ref="U33:Z35"/>
    <mergeCell ref="A36:B38"/>
    <mergeCell ref="C36:T38"/>
    <mergeCell ref="U36:Z38"/>
    <mergeCell ref="A39:B41"/>
    <mergeCell ref="C39:T41"/>
    <mergeCell ref="U39:Z41"/>
    <mergeCell ref="A42:B44"/>
    <mergeCell ref="C42:T44"/>
    <mergeCell ref="U42:Z44"/>
    <mergeCell ref="A45:B47"/>
    <mergeCell ref="C45:T47"/>
    <mergeCell ref="U45:Z47"/>
    <mergeCell ref="A48:B50"/>
    <mergeCell ref="C48:T50"/>
    <mergeCell ref="U48:Z50"/>
  </mergeCells>
  <phoneticPr fontId="6"/>
  <dataValidations count="1">
    <dataValidation type="list" allowBlank="1" showDropDown="0"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formula1>"　,○,"</formula1>
    </dataValidation>
  </dataValidations>
  <pageMargins left="0.59055118110236227" right="0.59055118110236227" top="0.39370078740157483" bottom="0.35433070866141736" header="0.31496062992125984" footer="0.27559055118110237"/>
  <pageSetup paperSize="9" fitToWidth="1" fitToHeight="1" orientation="portrait" usePrinterDefaults="1"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dimension ref="A1:K50"/>
  <sheetViews>
    <sheetView showGridLines="0" view="pageBreakPreview" zoomScaleSheetLayoutView="100" workbookViewId="0"/>
  </sheetViews>
  <sheetFormatPr defaultRowHeight="18.75"/>
  <cols>
    <col min="1" max="1" width="5.25" style="1479" customWidth="1"/>
    <col min="2" max="5" width="7.875" style="1479" customWidth="1"/>
    <col min="6" max="6" width="11.25" style="1479" customWidth="1"/>
    <col min="7" max="8" width="7.875" style="1479" customWidth="1"/>
    <col min="9" max="9" width="10" style="1479" customWidth="1"/>
    <col min="10" max="10" width="15.75" style="1479" customWidth="1"/>
    <col min="11" max="11" width="13.25" style="1479" customWidth="1"/>
    <col min="12" max="256" width="9" style="1479" customWidth="1"/>
    <col min="257" max="257" width="5.25" style="1479" customWidth="1"/>
    <col min="258" max="261" width="7.875" style="1479" customWidth="1"/>
    <col min="262" max="262" width="11.25" style="1479" customWidth="1"/>
    <col min="263" max="265" width="7.875" style="1479" customWidth="1"/>
    <col min="266" max="266" width="15.75" style="1479" customWidth="1"/>
    <col min="267" max="267" width="13.25" style="1479" customWidth="1"/>
    <col min="268" max="512" width="9" style="1479" customWidth="1"/>
    <col min="513" max="513" width="5.25" style="1479" customWidth="1"/>
    <col min="514" max="517" width="7.875" style="1479" customWidth="1"/>
    <col min="518" max="518" width="11.25" style="1479" customWidth="1"/>
    <col min="519" max="521" width="7.875" style="1479" customWidth="1"/>
    <col min="522" max="522" width="15.75" style="1479" customWidth="1"/>
    <col min="523" max="523" width="13.25" style="1479" customWidth="1"/>
    <col min="524" max="768" width="9" style="1479" customWidth="1"/>
    <col min="769" max="769" width="5.25" style="1479" customWidth="1"/>
    <col min="770" max="773" width="7.875" style="1479" customWidth="1"/>
    <col min="774" max="774" width="11.25" style="1479" customWidth="1"/>
    <col min="775" max="777" width="7.875" style="1479" customWidth="1"/>
    <col min="778" max="778" width="15.75" style="1479" customWidth="1"/>
    <col min="779" max="779" width="13.25" style="1479" customWidth="1"/>
    <col min="780" max="1024" width="9" style="1479" customWidth="1"/>
    <col min="1025" max="1025" width="5.25" style="1479" customWidth="1"/>
    <col min="1026" max="1029" width="7.875" style="1479" customWidth="1"/>
    <col min="1030" max="1030" width="11.25" style="1479" customWidth="1"/>
    <col min="1031" max="1033" width="7.875" style="1479" customWidth="1"/>
    <col min="1034" max="1034" width="15.75" style="1479" customWidth="1"/>
    <col min="1035" max="1035" width="13.25" style="1479" customWidth="1"/>
    <col min="1036" max="1280" width="9" style="1479" customWidth="1"/>
    <col min="1281" max="1281" width="5.25" style="1479" customWidth="1"/>
    <col min="1282" max="1285" width="7.875" style="1479" customWidth="1"/>
    <col min="1286" max="1286" width="11.25" style="1479" customWidth="1"/>
    <col min="1287" max="1289" width="7.875" style="1479" customWidth="1"/>
    <col min="1290" max="1290" width="15.75" style="1479" customWidth="1"/>
    <col min="1291" max="1291" width="13.25" style="1479" customWidth="1"/>
    <col min="1292" max="1536" width="9" style="1479" customWidth="1"/>
    <col min="1537" max="1537" width="5.25" style="1479" customWidth="1"/>
    <col min="1538" max="1541" width="7.875" style="1479" customWidth="1"/>
    <col min="1542" max="1542" width="11.25" style="1479" customWidth="1"/>
    <col min="1543" max="1545" width="7.875" style="1479" customWidth="1"/>
    <col min="1546" max="1546" width="15.75" style="1479" customWidth="1"/>
    <col min="1547" max="1547" width="13.25" style="1479" customWidth="1"/>
    <col min="1548" max="1792" width="9" style="1479" customWidth="1"/>
    <col min="1793" max="1793" width="5.25" style="1479" customWidth="1"/>
    <col min="1794" max="1797" width="7.875" style="1479" customWidth="1"/>
    <col min="1798" max="1798" width="11.25" style="1479" customWidth="1"/>
    <col min="1799" max="1801" width="7.875" style="1479" customWidth="1"/>
    <col min="1802" max="1802" width="15.75" style="1479" customWidth="1"/>
    <col min="1803" max="1803" width="13.25" style="1479" customWidth="1"/>
    <col min="1804" max="2048" width="9" style="1479" customWidth="1"/>
    <col min="2049" max="2049" width="5.25" style="1479" customWidth="1"/>
    <col min="2050" max="2053" width="7.875" style="1479" customWidth="1"/>
    <col min="2054" max="2054" width="11.25" style="1479" customWidth="1"/>
    <col min="2055" max="2057" width="7.875" style="1479" customWidth="1"/>
    <col min="2058" max="2058" width="15.75" style="1479" customWidth="1"/>
    <col min="2059" max="2059" width="13.25" style="1479" customWidth="1"/>
    <col min="2060" max="2304" width="9" style="1479" customWidth="1"/>
    <col min="2305" max="2305" width="5.25" style="1479" customWidth="1"/>
    <col min="2306" max="2309" width="7.875" style="1479" customWidth="1"/>
    <col min="2310" max="2310" width="11.25" style="1479" customWidth="1"/>
    <col min="2311" max="2313" width="7.875" style="1479" customWidth="1"/>
    <col min="2314" max="2314" width="15.75" style="1479" customWidth="1"/>
    <col min="2315" max="2315" width="13.25" style="1479" customWidth="1"/>
    <col min="2316" max="2560" width="9" style="1479" customWidth="1"/>
    <col min="2561" max="2561" width="5.25" style="1479" customWidth="1"/>
    <col min="2562" max="2565" width="7.875" style="1479" customWidth="1"/>
    <col min="2566" max="2566" width="11.25" style="1479" customWidth="1"/>
    <col min="2567" max="2569" width="7.875" style="1479" customWidth="1"/>
    <col min="2570" max="2570" width="15.75" style="1479" customWidth="1"/>
    <col min="2571" max="2571" width="13.25" style="1479" customWidth="1"/>
    <col min="2572" max="2816" width="9" style="1479" customWidth="1"/>
    <col min="2817" max="2817" width="5.25" style="1479" customWidth="1"/>
    <col min="2818" max="2821" width="7.875" style="1479" customWidth="1"/>
    <col min="2822" max="2822" width="11.25" style="1479" customWidth="1"/>
    <col min="2823" max="2825" width="7.875" style="1479" customWidth="1"/>
    <col min="2826" max="2826" width="15.75" style="1479" customWidth="1"/>
    <col min="2827" max="2827" width="13.25" style="1479" customWidth="1"/>
    <col min="2828" max="3072" width="9" style="1479" customWidth="1"/>
    <col min="3073" max="3073" width="5.25" style="1479" customWidth="1"/>
    <col min="3074" max="3077" width="7.875" style="1479" customWidth="1"/>
    <col min="3078" max="3078" width="11.25" style="1479" customWidth="1"/>
    <col min="3079" max="3081" width="7.875" style="1479" customWidth="1"/>
    <col min="3082" max="3082" width="15.75" style="1479" customWidth="1"/>
    <col min="3083" max="3083" width="13.25" style="1479" customWidth="1"/>
    <col min="3084" max="3328" width="9" style="1479" customWidth="1"/>
    <col min="3329" max="3329" width="5.25" style="1479" customWidth="1"/>
    <col min="3330" max="3333" width="7.875" style="1479" customWidth="1"/>
    <col min="3334" max="3334" width="11.25" style="1479" customWidth="1"/>
    <col min="3335" max="3337" width="7.875" style="1479" customWidth="1"/>
    <col min="3338" max="3338" width="15.75" style="1479" customWidth="1"/>
    <col min="3339" max="3339" width="13.25" style="1479" customWidth="1"/>
    <col min="3340" max="3584" width="9" style="1479" customWidth="1"/>
    <col min="3585" max="3585" width="5.25" style="1479" customWidth="1"/>
    <col min="3586" max="3589" width="7.875" style="1479" customWidth="1"/>
    <col min="3590" max="3590" width="11.25" style="1479" customWidth="1"/>
    <col min="3591" max="3593" width="7.875" style="1479" customWidth="1"/>
    <col min="3594" max="3594" width="15.75" style="1479" customWidth="1"/>
    <col min="3595" max="3595" width="13.25" style="1479" customWidth="1"/>
    <col min="3596" max="3840" width="9" style="1479" customWidth="1"/>
    <col min="3841" max="3841" width="5.25" style="1479" customWidth="1"/>
    <col min="3842" max="3845" width="7.875" style="1479" customWidth="1"/>
    <col min="3846" max="3846" width="11.25" style="1479" customWidth="1"/>
    <col min="3847" max="3849" width="7.875" style="1479" customWidth="1"/>
    <col min="3850" max="3850" width="15.75" style="1479" customWidth="1"/>
    <col min="3851" max="3851" width="13.25" style="1479" customWidth="1"/>
    <col min="3852" max="4096" width="9" style="1479" customWidth="1"/>
    <col min="4097" max="4097" width="5.25" style="1479" customWidth="1"/>
    <col min="4098" max="4101" width="7.875" style="1479" customWidth="1"/>
    <col min="4102" max="4102" width="11.25" style="1479" customWidth="1"/>
    <col min="4103" max="4105" width="7.875" style="1479" customWidth="1"/>
    <col min="4106" max="4106" width="15.75" style="1479" customWidth="1"/>
    <col min="4107" max="4107" width="13.25" style="1479" customWidth="1"/>
    <col min="4108" max="4352" width="9" style="1479" customWidth="1"/>
    <col min="4353" max="4353" width="5.25" style="1479" customWidth="1"/>
    <col min="4354" max="4357" width="7.875" style="1479" customWidth="1"/>
    <col min="4358" max="4358" width="11.25" style="1479" customWidth="1"/>
    <col min="4359" max="4361" width="7.875" style="1479" customWidth="1"/>
    <col min="4362" max="4362" width="15.75" style="1479" customWidth="1"/>
    <col min="4363" max="4363" width="13.25" style="1479" customWidth="1"/>
    <col min="4364" max="4608" width="9" style="1479" customWidth="1"/>
    <col min="4609" max="4609" width="5.25" style="1479" customWidth="1"/>
    <col min="4610" max="4613" width="7.875" style="1479" customWidth="1"/>
    <col min="4614" max="4614" width="11.25" style="1479" customWidth="1"/>
    <col min="4615" max="4617" width="7.875" style="1479" customWidth="1"/>
    <col min="4618" max="4618" width="15.75" style="1479" customWidth="1"/>
    <col min="4619" max="4619" width="13.25" style="1479" customWidth="1"/>
    <col min="4620" max="4864" width="9" style="1479" customWidth="1"/>
    <col min="4865" max="4865" width="5.25" style="1479" customWidth="1"/>
    <col min="4866" max="4869" width="7.875" style="1479" customWidth="1"/>
    <col min="4870" max="4870" width="11.25" style="1479" customWidth="1"/>
    <col min="4871" max="4873" width="7.875" style="1479" customWidth="1"/>
    <col min="4874" max="4874" width="15.75" style="1479" customWidth="1"/>
    <col min="4875" max="4875" width="13.25" style="1479" customWidth="1"/>
    <col min="4876" max="5120" width="9" style="1479" customWidth="1"/>
    <col min="5121" max="5121" width="5.25" style="1479" customWidth="1"/>
    <col min="5122" max="5125" width="7.875" style="1479" customWidth="1"/>
    <col min="5126" max="5126" width="11.25" style="1479" customWidth="1"/>
    <col min="5127" max="5129" width="7.875" style="1479" customWidth="1"/>
    <col min="5130" max="5130" width="15.75" style="1479" customWidth="1"/>
    <col min="5131" max="5131" width="13.25" style="1479" customWidth="1"/>
    <col min="5132" max="5376" width="9" style="1479" customWidth="1"/>
    <col min="5377" max="5377" width="5.25" style="1479" customWidth="1"/>
    <col min="5378" max="5381" width="7.875" style="1479" customWidth="1"/>
    <col min="5382" max="5382" width="11.25" style="1479" customWidth="1"/>
    <col min="5383" max="5385" width="7.875" style="1479" customWidth="1"/>
    <col min="5386" max="5386" width="15.75" style="1479" customWidth="1"/>
    <col min="5387" max="5387" width="13.25" style="1479" customWidth="1"/>
    <col min="5388" max="5632" width="9" style="1479" customWidth="1"/>
    <col min="5633" max="5633" width="5.25" style="1479" customWidth="1"/>
    <col min="5634" max="5637" width="7.875" style="1479" customWidth="1"/>
    <col min="5638" max="5638" width="11.25" style="1479" customWidth="1"/>
    <col min="5639" max="5641" width="7.875" style="1479" customWidth="1"/>
    <col min="5642" max="5642" width="15.75" style="1479" customWidth="1"/>
    <col min="5643" max="5643" width="13.25" style="1479" customWidth="1"/>
    <col min="5644" max="5888" width="9" style="1479" customWidth="1"/>
    <col min="5889" max="5889" width="5.25" style="1479" customWidth="1"/>
    <col min="5890" max="5893" width="7.875" style="1479" customWidth="1"/>
    <col min="5894" max="5894" width="11.25" style="1479" customWidth="1"/>
    <col min="5895" max="5897" width="7.875" style="1479" customWidth="1"/>
    <col min="5898" max="5898" width="15.75" style="1479" customWidth="1"/>
    <col min="5899" max="5899" width="13.25" style="1479" customWidth="1"/>
    <col min="5900" max="6144" width="9" style="1479" customWidth="1"/>
    <col min="6145" max="6145" width="5.25" style="1479" customWidth="1"/>
    <col min="6146" max="6149" width="7.875" style="1479" customWidth="1"/>
    <col min="6150" max="6150" width="11.25" style="1479" customWidth="1"/>
    <col min="6151" max="6153" width="7.875" style="1479" customWidth="1"/>
    <col min="6154" max="6154" width="15.75" style="1479" customWidth="1"/>
    <col min="6155" max="6155" width="13.25" style="1479" customWidth="1"/>
    <col min="6156" max="6400" width="9" style="1479" customWidth="1"/>
    <col min="6401" max="6401" width="5.25" style="1479" customWidth="1"/>
    <col min="6402" max="6405" width="7.875" style="1479" customWidth="1"/>
    <col min="6406" max="6406" width="11.25" style="1479" customWidth="1"/>
    <col min="6407" max="6409" width="7.875" style="1479" customWidth="1"/>
    <col min="6410" max="6410" width="15.75" style="1479" customWidth="1"/>
    <col min="6411" max="6411" width="13.25" style="1479" customWidth="1"/>
    <col min="6412" max="6656" width="9" style="1479" customWidth="1"/>
    <col min="6657" max="6657" width="5.25" style="1479" customWidth="1"/>
    <col min="6658" max="6661" width="7.875" style="1479" customWidth="1"/>
    <col min="6662" max="6662" width="11.25" style="1479" customWidth="1"/>
    <col min="6663" max="6665" width="7.875" style="1479" customWidth="1"/>
    <col min="6666" max="6666" width="15.75" style="1479" customWidth="1"/>
    <col min="6667" max="6667" width="13.25" style="1479" customWidth="1"/>
    <col min="6668" max="6912" width="9" style="1479" customWidth="1"/>
    <col min="6913" max="6913" width="5.25" style="1479" customWidth="1"/>
    <col min="6914" max="6917" width="7.875" style="1479" customWidth="1"/>
    <col min="6918" max="6918" width="11.25" style="1479" customWidth="1"/>
    <col min="6919" max="6921" width="7.875" style="1479" customWidth="1"/>
    <col min="6922" max="6922" width="15.75" style="1479" customWidth="1"/>
    <col min="6923" max="6923" width="13.25" style="1479" customWidth="1"/>
    <col min="6924" max="7168" width="9" style="1479" customWidth="1"/>
    <col min="7169" max="7169" width="5.25" style="1479" customWidth="1"/>
    <col min="7170" max="7173" width="7.875" style="1479" customWidth="1"/>
    <col min="7174" max="7174" width="11.25" style="1479" customWidth="1"/>
    <col min="7175" max="7177" width="7.875" style="1479" customWidth="1"/>
    <col min="7178" max="7178" width="15.75" style="1479" customWidth="1"/>
    <col min="7179" max="7179" width="13.25" style="1479" customWidth="1"/>
    <col min="7180" max="7424" width="9" style="1479" customWidth="1"/>
    <col min="7425" max="7425" width="5.25" style="1479" customWidth="1"/>
    <col min="7426" max="7429" width="7.875" style="1479" customWidth="1"/>
    <col min="7430" max="7430" width="11.25" style="1479" customWidth="1"/>
    <col min="7431" max="7433" width="7.875" style="1479" customWidth="1"/>
    <col min="7434" max="7434" width="15.75" style="1479" customWidth="1"/>
    <col min="7435" max="7435" width="13.25" style="1479" customWidth="1"/>
    <col min="7436" max="7680" width="9" style="1479" customWidth="1"/>
    <col min="7681" max="7681" width="5.25" style="1479" customWidth="1"/>
    <col min="7682" max="7685" width="7.875" style="1479" customWidth="1"/>
    <col min="7686" max="7686" width="11.25" style="1479" customWidth="1"/>
    <col min="7687" max="7689" width="7.875" style="1479" customWidth="1"/>
    <col min="7690" max="7690" width="15.75" style="1479" customWidth="1"/>
    <col min="7691" max="7691" width="13.25" style="1479" customWidth="1"/>
    <col min="7692" max="7936" width="9" style="1479" customWidth="1"/>
    <col min="7937" max="7937" width="5.25" style="1479" customWidth="1"/>
    <col min="7938" max="7941" width="7.875" style="1479" customWidth="1"/>
    <col min="7942" max="7942" width="11.25" style="1479" customWidth="1"/>
    <col min="7943" max="7945" width="7.875" style="1479" customWidth="1"/>
    <col min="7946" max="7946" width="15.75" style="1479" customWidth="1"/>
    <col min="7947" max="7947" width="13.25" style="1479" customWidth="1"/>
    <col min="7948" max="8192" width="9" style="1479" customWidth="1"/>
    <col min="8193" max="8193" width="5.25" style="1479" customWidth="1"/>
    <col min="8194" max="8197" width="7.875" style="1479" customWidth="1"/>
    <col min="8198" max="8198" width="11.25" style="1479" customWidth="1"/>
    <col min="8199" max="8201" width="7.875" style="1479" customWidth="1"/>
    <col min="8202" max="8202" width="15.75" style="1479" customWidth="1"/>
    <col min="8203" max="8203" width="13.25" style="1479" customWidth="1"/>
    <col min="8204" max="8448" width="9" style="1479" customWidth="1"/>
    <col min="8449" max="8449" width="5.25" style="1479" customWidth="1"/>
    <col min="8450" max="8453" width="7.875" style="1479" customWidth="1"/>
    <col min="8454" max="8454" width="11.25" style="1479" customWidth="1"/>
    <col min="8455" max="8457" width="7.875" style="1479" customWidth="1"/>
    <col min="8458" max="8458" width="15.75" style="1479" customWidth="1"/>
    <col min="8459" max="8459" width="13.25" style="1479" customWidth="1"/>
    <col min="8460" max="8704" width="9" style="1479" customWidth="1"/>
    <col min="8705" max="8705" width="5.25" style="1479" customWidth="1"/>
    <col min="8706" max="8709" width="7.875" style="1479" customWidth="1"/>
    <col min="8710" max="8710" width="11.25" style="1479" customWidth="1"/>
    <col min="8711" max="8713" width="7.875" style="1479" customWidth="1"/>
    <col min="8714" max="8714" width="15.75" style="1479" customWidth="1"/>
    <col min="8715" max="8715" width="13.25" style="1479" customWidth="1"/>
    <col min="8716" max="8960" width="9" style="1479" customWidth="1"/>
    <col min="8961" max="8961" width="5.25" style="1479" customWidth="1"/>
    <col min="8962" max="8965" width="7.875" style="1479" customWidth="1"/>
    <col min="8966" max="8966" width="11.25" style="1479" customWidth="1"/>
    <col min="8967" max="8969" width="7.875" style="1479" customWidth="1"/>
    <col min="8970" max="8970" width="15.75" style="1479" customWidth="1"/>
    <col min="8971" max="8971" width="13.25" style="1479" customWidth="1"/>
    <col min="8972" max="9216" width="9" style="1479" customWidth="1"/>
    <col min="9217" max="9217" width="5.25" style="1479" customWidth="1"/>
    <col min="9218" max="9221" width="7.875" style="1479" customWidth="1"/>
    <col min="9222" max="9222" width="11.25" style="1479" customWidth="1"/>
    <col min="9223" max="9225" width="7.875" style="1479" customWidth="1"/>
    <col min="9226" max="9226" width="15.75" style="1479" customWidth="1"/>
    <col min="9227" max="9227" width="13.25" style="1479" customWidth="1"/>
    <col min="9228" max="9472" width="9" style="1479" customWidth="1"/>
    <col min="9473" max="9473" width="5.25" style="1479" customWidth="1"/>
    <col min="9474" max="9477" width="7.875" style="1479" customWidth="1"/>
    <col min="9478" max="9478" width="11.25" style="1479" customWidth="1"/>
    <col min="9479" max="9481" width="7.875" style="1479" customWidth="1"/>
    <col min="9482" max="9482" width="15.75" style="1479" customWidth="1"/>
    <col min="9483" max="9483" width="13.25" style="1479" customWidth="1"/>
    <col min="9484" max="9728" width="9" style="1479" customWidth="1"/>
    <col min="9729" max="9729" width="5.25" style="1479" customWidth="1"/>
    <col min="9730" max="9733" width="7.875" style="1479" customWidth="1"/>
    <col min="9734" max="9734" width="11.25" style="1479" customWidth="1"/>
    <col min="9735" max="9737" width="7.875" style="1479" customWidth="1"/>
    <col min="9738" max="9738" width="15.75" style="1479" customWidth="1"/>
    <col min="9739" max="9739" width="13.25" style="1479" customWidth="1"/>
    <col min="9740" max="9984" width="9" style="1479" customWidth="1"/>
    <col min="9985" max="9985" width="5.25" style="1479" customWidth="1"/>
    <col min="9986" max="9989" width="7.875" style="1479" customWidth="1"/>
    <col min="9990" max="9990" width="11.25" style="1479" customWidth="1"/>
    <col min="9991" max="9993" width="7.875" style="1479" customWidth="1"/>
    <col min="9994" max="9994" width="15.75" style="1479" customWidth="1"/>
    <col min="9995" max="9995" width="13.25" style="1479" customWidth="1"/>
    <col min="9996" max="10240" width="9" style="1479" customWidth="1"/>
    <col min="10241" max="10241" width="5.25" style="1479" customWidth="1"/>
    <col min="10242" max="10245" width="7.875" style="1479" customWidth="1"/>
    <col min="10246" max="10246" width="11.25" style="1479" customWidth="1"/>
    <col min="10247" max="10249" width="7.875" style="1479" customWidth="1"/>
    <col min="10250" max="10250" width="15.75" style="1479" customWidth="1"/>
    <col min="10251" max="10251" width="13.25" style="1479" customWidth="1"/>
    <col min="10252" max="10496" width="9" style="1479" customWidth="1"/>
    <col min="10497" max="10497" width="5.25" style="1479" customWidth="1"/>
    <col min="10498" max="10501" width="7.875" style="1479" customWidth="1"/>
    <col min="10502" max="10502" width="11.25" style="1479" customWidth="1"/>
    <col min="10503" max="10505" width="7.875" style="1479" customWidth="1"/>
    <col min="10506" max="10506" width="15.75" style="1479" customWidth="1"/>
    <col min="10507" max="10507" width="13.25" style="1479" customWidth="1"/>
    <col min="10508" max="10752" width="9" style="1479" customWidth="1"/>
    <col min="10753" max="10753" width="5.25" style="1479" customWidth="1"/>
    <col min="10754" max="10757" width="7.875" style="1479" customWidth="1"/>
    <col min="10758" max="10758" width="11.25" style="1479" customWidth="1"/>
    <col min="10759" max="10761" width="7.875" style="1479" customWidth="1"/>
    <col min="10762" max="10762" width="15.75" style="1479" customWidth="1"/>
    <col min="10763" max="10763" width="13.25" style="1479" customWidth="1"/>
    <col min="10764" max="11008" width="9" style="1479" customWidth="1"/>
    <col min="11009" max="11009" width="5.25" style="1479" customWidth="1"/>
    <col min="11010" max="11013" width="7.875" style="1479" customWidth="1"/>
    <col min="11014" max="11014" width="11.25" style="1479" customWidth="1"/>
    <col min="11015" max="11017" width="7.875" style="1479" customWidth="1"/>
    <col min="11018" max="11018" width="15.75" style="1479" customWidth="1"/>
    <col min="11019" max="11019" width="13.25" style="1479" customWidth="1"/>
    <col min="11020" max="11264" width="9" style="1479" customWidth="1"/>
    <col min="11265" max="11265" width="5.25" style="1479" customWidth="1"/>
    <col min="11266" max="11269" width="7.875" style="1479" customWidth="1"/>
    <col min="11270" max="11270" width="11.25" style="1479" customWidth="1"/>
    <col min="11271" max="11273" width="7.875" style="1479" customWidth="1"/>
    <col min="11274" max="11274" width="15.75" style="1479" customWidth="1"/>
    <col min="11275" max="11275" width="13.25" style="1479" customWidth="1"/>
    <col min="11276" max="11520" width="9" style="1479" customWidth="1"/>
    <col min="11521" max="11521" width="5.25" style="1479" customWidth="1"/>
    <col min="11522" max="11525" width="7.875" style="1479" customWidth="1"/>
    <col min="11526" max="11526" width="11.25" style="1479" customWidth="1"/>
    <col min="11527" max="11529" width="7.875" style="1479" customWidth="1"/>
    <col min="11530" max="11530" width="15.75" style="1479" customWidth="1"/>
    <col min="11531" max="11531" width="13.25" style="1479" customWidth="1"/>
    <col min="11532" max="11776" width="9" style="1479" customWidth="1"/>
    <col min="11777" max="11777" width="5.25" style="1479" customWidth="1"/>
    <col min="11778" max="11781" width="7.875" style="1479" customWidth="1"/>
    <col min="11782" max="11782" width="11.25" style="1479" customWidth="1"/>
    <col min="11783" max="11785" width="7.875" style="1479" customWidth="1"/>
    <col min="11786" max="11786" width="15.75" style="1479" customWidth="1"/>
    <col min="11787" max="11787" width="13.25" style="1479" customWidth="1"/>
    <col min="11788" max="12032" width="9" style="1479" customWidth="1"/>
    <col min="12033" max="12033" width="5.25" style="1479" customWidth="1"/>
    <col min="12034" max="12037" width="7.875" style="1479" customWidth="1"/>
    <col min="12038" max="12038" width="11.25" style="1479" customWidth="1"/>
    <col min="12039" max="12041" width="7.875" style="1479" customWidth="1"/>
    <col min="12042" max="12042" width="15.75" style="1479" customWidth="1"/>
    <col min="12043" max="12043" width="13.25" style="1479" customWidth="1"/>
    <col min="12044" max="12288" width="9" style="1479" customWidth="1"/>
    <col min="12289" max="12289" width="5.25" style="1479" customWidth="1"/>
    <col min="12290" max="12293" width="7.875" style="1479" customWidth="1"/>
    <col min="12294" max="12294" width="11.25" style="1479" customWidth="1"/>
    <col min="12295" max="12297" width="7.875" style="1479" customWidth="1"/>
    <col min="12298" max="12298" width="15.75" style="1479" customWidth="1"/>
    <col min="12299" max="12299" width="13.25" style="1479" customWidth="1"/>
    <col min="12300" max="12544" width="9" style="1479" customWidth="1"/>
    <col min="12545" max="12545" width="5.25" style="1479" customWidth="1"/>
    <col min="12546" max="12549" width="7.875" style="1479" customWidth="1"/>
    <col min="12550" max="12550" width="11.25" style="1479" customWidth="1"/>
    <col min="12551" max="12553" width="7.875" style="1479" customWidth="1"/>
    <col min="12554" max="12554" width="15.75" style="1479" customWidth="1"/>
    <col min="12555" max="12555" width="13.25" style="1479" customWidth="1"/>
    <col min="12556" max="12800" width="9" style="1479" customWidth="1"/>
    <col min="12801" max="12801" width="5.25" style="1479" customWidth="1"/>
    <col min="12802" max="12805" width="7.875" style="1479" customWidth="1"/>
    <col min="12806" max="12806" width="11.25" style="1479" customWidth="1"/>
    <col min="12807" max="12809" width="7.875" style="1479" customWidth="1"/>
    <col min="12810" max="12810" width="15.75" style="1479" customWidth="1"/>
    <col min="12811" max="12811" width="13.25" style="1479" customWidth="1"/>
    <col min="12812" max="13056" width="9" style="1479" customWidth="1"/>
    <col min="13057" max="13057" width="5.25" style="1479" customWidth="1"/>
    <col min="13058" max="13061" width="7.875" style="1479" customWidth="1"/>
    <col min="13062" max="13062" width="11.25" style="1479" customWidth="1"/>
    <col min="13063" max="13065" width="7.875" style="1479" customWidth="1"/>
    <col min="13066" max="13066" width="15.75" style="1479" customWidth="1"/>
    <col min="13067" max="13067" width="13.25" style="1479" customWidth="1"/>
    <col min="13068" max="13312" width="9" style="1479" customWidth="1"/>
    <col min="13313" max="13313" width="5.25" style="1479" customWidth="1"/>
    <col min="13314" max="13317" width="7.875" style="1479" customWidth="1"/>
    <col min="13318" max="13318" width="11.25" style="1479" customWidth="1"/>
    <col min="13319" max="13321" width="7.875" style="1479" customWidth="1"/>
    <col min="13322" max="13322" width="15.75" style="1479" customWidth="1"/>
    <col min="13323" max="13323" width="13.25" style="1479" customWidth="1"/>
    <col min="13324" max="13568" width="9" style="1479" customWidth="1"/>
    <col min="13569" max="13569" width="5.25" style="1479" customWidth="1"/>
    <col min="13570" max="13573" width="7.875" style="1479" customWidth="1"/>
    <col min="13574" max="13574" width="11.25" style="1479" customWidth="1"/>
    <col min="13575" max="13577" width="7.875" style="1479" customWidth="1"/>
    <col min="13578" max="13578" width="15.75" style="1479" customWidth="1"/>
    <col min="13579" max="13579" width="13.25" style="1479" customWidth="1"/>
    <col min="13580" max="13824" width="9" style="1479" customWidth="1"/>
    <col min="13825" max="13825" width="5.25" style="1479" customWidth="1"/>
    <col min="13826" max="13829" width="7.875" style="1479" customWidth="1"/>
    <col min="13830" max="13830" width="11.25" style="1479" customWidth="1"/>
    <col min="13831" max="13833" width="7.875" style="1479" customWidth="1"/>
    <col min="13834" max="13834" width="15.75" style="1479" customWidth="1"/>
    <col min="13835" max="13835" width="13.25" style="1479" customWidth="1"/>
    <col min="13836" max="14080" width="9" style="1479" customWidth="1"/>
    <col min="14081" max="14081" width="5.25" style="1479" customWidth="1"/>
    <col min="14082" max="14085" width="7.875" style="1479" customWidth="1"/>
    <col min="14086" max="14086" width="11.25" style="1479" customWidth="1"/>
    <col min="14087" max="14089" width="7.875" style="1479" customWidth="1"/>
    <col min="14090" max="14090" width="15.75" style="1479" customWidth="1"/>
    <col min="14091" max="14091" width="13.25" style="1479" customWidth="1"/>
    <col min="14092" max="14336" width="9" style="1479" customWidth="1"/>
    <col min="14337" max="14337" width="5.25" style="1479" customWidth="1"/>
    <col min="14338" max="14341" width="7.875" style="1479" customWidth="1"/>
    <col min="14342" max="14342" width="11.25" style="1479" customWidth="1"/>
    <col min="14343" max="14345" width="7.875" style="1479" customWidth="1"/>
    <col min="14346" max="14346" width="15.75" style="1479" customWidth="1"/>
    <col min="14347" max="14347" width="13.25" style="1479" customWidth="1"/>
    <col min="14348" max="14592" width="9" style="1479" customWidth="1"/>
    <col min="14593" max="14593" width="5.25" style="1479" customWidth="1"/>
    <col min="14594" max="14597" width="7.875" style="1479" customWidth="1"/>
    <col min="14598" max="14598" width="11.25" style="1479" customWidth="1"/>
    <col min="14599" max="14601" width="7.875" style="1479" customWidth="1"/>
    <col min="14602" max="14602" width="15.75" style="1479" customWidth="1"/>
    <col min="14603" max="14603" width="13.25" style="1479" customWidth="1"/>
    <col min="14604" max="14848" width="9" style="1479" customWidth="1"/>
    <col min="14849" max="14849" width="5.25" style="1479" customWidth="1"/>
    <col min="14850" max="14853" width="7.875" style="1479" customWidth="1"/>
    <col min="14854" max="14854" width="11.25" style="1479" customWidth="1"/>
    <col min="14855" max="14857" width="7.875" style="1479" customWidth="1"/>
    <col min="14858" max="14858" width="15.75" style="1479" customWidth="1"/>
    <col min="14859" max="14859" width="13.25" style="1479" customWidth="1"/>
    <col min="14860" max="15104" width="9" style="1479" customWidth="1"/>
    <col min="15105" max="15105" width="5.25" style="1479" customWidth="1"/>
    <col min="15106" max="15109" width="7.875" style="1479" customWidth="1"/>
    <col min="15110" max="15110" width="11.25" style="1479" customWidth="1"/>
    <col min="15111" max="15113" width="7.875" style="1479" customWidth="1"/>
    <col min="15114" max="15114" width="15.75" style="1479" customWidth="1"/>
    <col min="15115" max="15115" width="13.25" style="1479" customWidth="1"/>
    <col min="15116" max="15360" width="9" style="1479" customWidth="1"/>
    <col min="15361" max="15361" width="5.25" style="1479" customWidth="1"/>
    <col min="15362" max="15365" width="7.875" style="1479" customWidth="1"/>
    <col min="15366" max="15366" width="11.25" style="1479" customWidth="1"/>
    <col min="15367" max="15369" width="7.875" style="1479" customWidth="1"/>
    <col min="15370" max="15370" width="15.75" style="1479" customWidth="1"/>
    <col min="15371" max="15371" width="13.25" style="1479" customWidth="1"/>
    <col min="15372" max="15616" width="9" style="1479" customWidth="1"/>
    <col min="15617" max="15617" width="5.25" style="1479" customWidth="1"/>
    <col min="15618" max="15621" width="7.875" style="1479" customWidth="1"/>
    <col min="15622" max="15622" width="11.25" style="1479" customWidth="1"/>
    <col min="15623" max="15625" width="7.875" style="1479" customWidth="1"/>
    <col min="15626" max="15626" width="15.75" style="1479" customWidth="1"/>
    <col min="15627" max="15627" width="13.25" style="1479" customWidth="1"/>
    <col min="15628" max="15872" width="9" style="1479" customWidth="1"/>
    <col min="15873" max="15873" width="5.25" style="1479" customWidth="1"/>
    <col min="15874" max="15877" width="7.875" style="1479" customWidth="1"/>
    <col min="15878" max="15878" width="11.25" style="1479" customWidth="1"/>
    <col min="15879" max="15881" width="7.875" style="1479" customWidth="1"/>
    <col min="15882" max="15882" width="15.75" style="1479" customWidth="1"/>
    <col min="15883" max="15883" width="13.25" style="1479" customWidth="1"/>
    <col min="15884" max="16128" width="9" style="1479" customWidth="1"/>
    <col min="16129" max="16129" width="5.25" style="1479" customWidth="1"/>
    <col min="16130" max="16133" width="7.875" style="1479" customWidth="1"/>
    <col min="16134" max="16134" width="11.25" style="1479" customWidth="1"/>
    <col min="16135" max="16137" width="7.875" style="1479" customWidth="1"/>
    <col min="16138" max="16138" width="15.75" style="1479" customWidth="1"/>
    <col min="16139" max="16139" width="13.25" style="1479" customWidth="1"/>
    <col min="16140" max="16384" width="9" style="1479" customWidth="1"/>
  </cols>
  <sheetData>
    <row r="1" spans="1:11" ht="27.75" customHeight="1">
      <c r="A1" s="2493"/>
      <c r="B1" s="2493"/>
      <c r="C1" s="239"/>
      <c r="D1" s="239"/>
      <c r="E1" s="239"/>
      <c r="F1" s="239"/>
      <c r="G1" s="258" t="s">
        <v>1425</v>
      </c>
      <c r="H1" s="258"/>
      <c r="I1" s="258"/>
      <c r="J1" s="258"/>
      <c r="K1" s="258"/>
    </row>
    <row r="2" spans="1:11" ht="60" customHeight="1">
      <c r="A2" s="2322" t="s">
        <v>1465</v>
      </c>
      <c r="B2" s="2497"/>
      <c r="C2" s="2497"/>
      <c r="D2" s="2497"/>
      <c r="E2" s="2497"/>
      <c r="F2" s="2497"/>
      <c r="G2" s="2497"/>
      <c r="H2" s="2497"/>
      <c r="I2" s="2497"/>
      <c r="J2" s="2497"/>
      <c r="K2" s="2497"/>
    </row>
    <row r="3" spans="1:11" ht="16.5" customHeight="1">
      <c r="A3" s="2322"/>
      <c r="B3" s="2497"/>
      <c r="C3" s="2497"/>
      <c r="D3" s="2497"/>
      <c r="E3" s="2497"/>
      <c r="F3" s="2497"/>
      <c r="G3" s="2497"/>
      <c r="H3" s="2497"/>
      <c r="I3" s="2497"/>
      <c r="J3" s="2497"/>
      <c r="K3" s="2497"/>
    </row>
    <row r="4" spans="1:11" ht="30" customHeight="1">
      <c r="A4" s="2494" t="s">
        <v>897</v>
      </c>
      <c r="B4" s="2494"/>
      <c r="C4" s="2494"/>
      <c r="D4" s="2494"/>
      <c r="E4" s="2494"/>
      <c r="F4" s="2508"/>
      <c r="G4" s="2508"/>
      <c r="H4" s="2508"/>
      <c r="I4" s="2508"/>
      <c r="J4" s="2508"/>
      <c r="K4" s="2508"/>
    </row>
    <row r="5" spans="1:11" ht="30" customHeight="1">
      <c r="A5" s="2494" t="s">
        <v>894</v>
      </c>
      <c r="B5" s="2494"/>
      <c r="C5" s="2494"/>
      <c r="D5" s="2494"/>
      <c r="E5" s="2494"/>
      <c r="F5" s="2508" t="s">
        <v>1445</v>
      </c>
      <c r="G5" s="2508"/>
      <c r="H5" s="2508"/>
      <c r="I5" s="2508"/>
      <c r="J5" s="2508"/>
      <c r="K5" s="2508"/>
    </row>
    <row r="6" spans="1:11" ht="16.5" customHeight="1">
      <c r="A6" s="2322"/>
      <c r="B6" s="2497"/>
      <c r="C6" s="2497"/>
      <c r="D6" s="2497"/>
      <c r="E6" s="2497"/>
      <c r="F6" s="2497"/>
      <c r="G6" s="2497"/>
      <c r="H6" s="2497"/>
      <c r="I6" s="2497"/>
      <c r="J6" s="2497"/>
      <c r="K6" s="2497"/>
    </row>
    <row r="7" spans="1:11" ht="16.5" customHeight="1">
      <c r="A7" s="239"/>
      <c r="B7" s="239"/>
      <c r="C7" s="239"/>
      <c r="D7" s="239"/>
      <c r="E7" s="239"/>
      <c r="F7" s="2509" t="s">
        <v>204</v>
      </c>
      <c r="G7" s="2513" t="s">
        <v>319</v>
      </c>
      <c r="H7" s="2513"/>
      <c r="I7" s="2513"/>
      <c r="J7" s="2513"/>
      <c r="K7" s="2516" t="s">
        <v>101</v>
      </c>
    </row>
    <row r="8" spans="1:11" ht="16.5" customHeight="1">
      <c r="A8" s="239"/>
      <c r="B8" s="239"/>
      <c r="C8" s="239"/>
      <c r="D8" s="239"/>
      <c r="E8" s="239"/>
      <c r="F8" s="2510"/>
      <c r="G8" s="2513"/>
      <c r="H8" s="2513"/>
      <c r="I8" s="2513"/>
      <c r="J8" s="2513"/>
      <c r="K8" s="2517"/>
    </row>
    <row r="9" spans="1:11" ht="16.5" customHeight="1">
      <c r="A9" s="239"/>
      <c r="B9" s="239"/>
      <c r="C9" s="239"/>
      <c r="D9" s="239"/>
      <c r="E9" s="239"/>
      <c r="F9" s="2510"/>
      <c r="G9" s="2513"/>
      <c r="H9" s="2513"/>
      <c r="I9" s="2513"/>
      <c r="J9" s="2513"/>
      <c r="K9" s="2517"/>
    </row>
    <row r="10" spans="1:11" ht="16.5" customHeight="1">
      <c r="A10" s="239"/>
      <c r="B10" s="239"/>
      <c r="C10" s="239"/>
      <c r="D10" s="239"/>
      <c r="E10" s="239"/>
      <c r="F10" s="2511" t="s">
        <v>32</v>
      </c>
      <c r="G10" s="2513" t="s">
        <v>1040</v>
      </c>
      <c r="H10" s="2513"/>
      <c r="I10" s="2513"/>
      <c r="J10" s="2513"/>
      <c r="K10" s="2518" t="s">
        <v>101</v>
      </c>
    </row>
    <row r="11" spans="1:11" ht="16.5" customHeight="1">
      <c r="A11" s="239"/>
      <c r="B11" s="239"/>
      <c r="C11" s="239"/>
      <c r="D11" s="239"/>
      <c r="E11" s="239"/>
      <c r="F11" s="2511"/>
      <c r="G11" s="2513"/>
      <c r="H11" s="2513"/>
      <c r="I11" s="2513"/>
      <c r="J11" s="2513"/>
      <c r="K11" s="2518"/>
    </row>
    <row r="12" spans="1:11" ht="16.5" customHeight="1">
      <c r="A12" s="239"/>
      <c r="B12" s="239"/>
      <c r="C12" s="239"/>
      <c r="D12" s="239"/>
      <c r="E12" s="239"/>
      <c r="F12" s="2511"/>
      <c r="G12" s="2513"/>
      <c r="H12" s="2513"/>
      <c r="I12" s="2513"/>
      <c r="J12" s="2513"/>
      <c r="K12" s="2518"/>
    </row>
    <row r="13" spans="1:11" ht="18.75" customHeight="1">
      <c r="A13" s="239"/>
      <c r="B13" s="239"/>
      <c r="C13" s="239"/>
      <c r="D13" s="239"/>
      <c r="E13" s="239"/>
      <c r="F13" s="2510" t="s">
        <v>177</v>
      </c>
      <c r="G13" s="2513" t="s">
        <v>1447</v>
      </c>
      <c r="H13" s="2513"/>
      <c r="I13" s="2513"/>
      <c r="J13" s="2513"/>
      <c r="K13" s="2517" t="s">
        <v>21</v>
      </c>
    </row>
    <row r="14" spans="1:11" ht="18.75" customHeight="1">
      <c r="A14" s="239"/>
      <c r="B14" s="239"/>
      <c r="C14" s="239"/>
      <c r="D14" s="239"/>
      <c r="E14" s="239"/>
      <c r="F14" s="2510"/>
      <c r="G14" s="2513"/>
      <c r="H14" s="2513"/>
      <c r="I14" s="2513"/>
      <c r="J14" s="2513"/>
      <c r="K14" s="2517"/>
    </row>
    <row r="15" spans="1:11" ht="18.75" customHeight="1">
      <c r="A15" s="239"/>
      <c r="B15" s="239"/>
      <c r="C15" s="239"/>
      <c r="D15" s="239"/>
      <c r="E15" s="239"/>
      <c r="F15" s="2512"/>
      <c r="G15" s="2513"/>
      <c r="H15" s="2513"/>
      <c r="I15" s="2513"/>
      <c r="J15" s="2513"/>
      <c r="K15" s="2519"/>
    </row>
    <row r="16" spans="1:11" ht="15.75" customHeight="1">
      <c r="A16" s="239"/>
      <c r="B16" s="239"/>
      <c r="C16" s="239"/>
      <c r="D16" s="239"/>
      <c r="E16" s="239"/>
      <c r="F16" s="239"/>
      <c r="G16" s="239"/>
      <c r="H16" s="239"/>
      <c r="I16" s="239"/>
      <c r="J16" s="239"/>
      <c r="K16" s="239"/>
    </row>
    <row r="17" spans="1:11" ht="15.75" customHeight="1">
      <c r="A17" s="1153" t="s">
        <v>744</v>
      </c>
      <c r="B17" s="1153"/>
      <c r="C17" s="1153"/>
      <c r="D17" s="1153"/>
      <c r="E17" s="1153"/>
      <c r="F17" s="1153"/>
      <c r="G17" s="1153"/>
      <c r="H17" s="1153"/>
      <c r="I17" s="1153"/>
      <c r="J17" s="1153"/>
      <c r="K17" s="1153"/>
    </row>
    <row r="18" spans="1:11" s="2233" customFormat="1" ht="30" customHeight="1">
      <c r="A18" s="2495"/>
      <c r="B18" s="2498" t="s">
        <v>618</v>
      </c>
      <c r="C18" s="2498"/>
      <c r="D18" s="2498" t="s">
        <v>847</v>
      </c>
      <c r="E18" s="2498"/>
      <c r="F18" s="2498" t="s">
        <v>309</v>
      </c>
      <c r="G18" s="2499"/>
      <c r="H18" s="982" t="s">
        <v>1129</v>
      </c>
      <c r="I18" s="2498"/>
      <c r="J18" s="2515" t="s">
        <v>890</v>
      </c>
      <c r="K18" s="2520" t="s">
        <v>1463</v>
      </c>
    </row>
    <row r="19" spans="1:11" s="2233" customFormat="1" ht="17.25" customHeight="1">
      <c r="A19" s="2495">
        <v>1</v>
      </c>
      <c r="B19" s="2498"/>
      <c r="C19" s="2498"/>
      <c r="D19" s="2501"/>
      <c r="E19" s="2505"/>
      <c r="F19" s="2498"/>
      <c r="G19" s="2499"/>
      <c r="H19" s="2503"/>
      <c r="I19" s="2503"/>
      <c r="J19" s="2506"/>
      <c r="K19" s="2500"/>
    </row>
    <row r="20" spans="1:11" s="2233" customFormat="1" ht="17.25" customHeight="1">
      <c r="A20" s="2495">
        <v>2</v>
      </c>
      <c r="B20" s="2498"/>
      <c r="C20" s="2498"/>
      <c r="D20" s="2501"/>
      <c r="E20" s="2505"/>
      <c r="F20" s="2498"/>
      <c r="G20" s="2499"/>
      <c r="H20" s="2503"/>
      <c r="I20" s="2503"/>
      <c r="J20" s="2506"/>
      <c r="K20" s="2500"/>
    </row>
    <row r="21" spans="1:11" s="2233" customFormat="1" ht="17.25" customHeight="1">
      <c r="A21" s="2495">
        <v>3</v>
      </c>
      <c r="B21" s="2499"/>
      <c r="C21" s="2500"/>
      <c r="D21" s="2502"/>
      <c r="E21" s="2506"/>
      <c r="F21" s="2499"/>
      <c r="G21" s="2514"/>
      <c r="H21" s="2503"/>
      <c r="I21" s="2503"/>
      <c r="J21" s="2506"/>
      <c r="K21" s="2500"/>
    </row>
    <row r="22" spans="1:11" s="2233" customFormat="1" ht="17.25" customHeight="1">
      <c r="A22" s="2495">
        <v>4</v>
      </c>
      <c r="B22" s="2499"/>
      <c r="C22" s="2500"/>
      <c r="D22" s="2502"/>
      <c r="E22" s="2506"/>
      <c r="F22" s="2499"/>
      <c r="G22" s="2514"/>
      <c r="H22" s="2503"/>
      <c r="I22" s="2503"/>
      <c r="J22" s="2506"/>
      <c r="K22" s="2500"/>
    </row>
    <row r="23" spans="1:11" s="2233" customFormat="1" ht="17.25" customHeight="1">
      <c r="A23" s="2495">
        <v>5</v>
      </c>
      <c r="B23" s="2499"/>
      <c r="C23" s="2500"/>
      <c r="D23" s="2502"/>
      <c r="E23" s="2506"/>
      <c r="F23" s="2499"/>
      <c r="G23" s="2514"/>
      <c r="H23" s="2503"/>
      <c r="I23" s="2503"/>
      <c r="J23" s="2506"/>
      <c r="K23" s="2500"/>
    </row>
    <row r="24" spans="1:11" s="2233" customFormat="1" ht="17.25" customHeight="1">
      <c r="A24" s="2495">
        <v>6</v>
      </c>
      <c r="B24" s="2499"/>
      <c r="C24" s="2500"/>
      <c r="D24" s="2502"/>
      <c r="E24" s="2506"/>
      <c r="F24" s="2499"/>
      <c r="G24" s="2514"/>
      <c r="H24" s="2503"/>
      <c r="I24" s="2503"/>
      <c r="J24" s="2506"/>
      <c r="K24" s="2521"/>
    </row>
    <row r="25" spans="1:11" s="2233" customFormat="1" ht="17.25" customHeight="1">
      <c r="A25" s="2495">
        <v>7</v>
      </c>
      <c r="B25" s="2498"/>
      <c r="C25" s="2498"/>
      <c r="D25" s="2498"/>
      <c r="E25" s="2498"/>
      <c r="F25" s="2498"/>
      <c r="G25" s="2499"/>
      <c r="H25" s="2498"/>
      <c r="I25" s="2498"/>
      <c r="J25" s="2500"/>
      <c r="K25" s="2522"/>
    </row>
    <row r="26" spans="1:11" s="2233" customFormat="1" ht="17.25" customHeight="1">
      <c r="A26" s="2495">
        <v>8</v>
      </c>
      <c r="B26" s="2498"/>
      <c r="C26" s="2498"/>
      <c r="D26" s="2498"/>
      <c r="E26" s="2498"/>
      <c r="F26" s="2498"/>
      <c r="G26" s="2499"/>
      <c r="H26" s="2498"/>
      <c r="I26" s="2498"/>
      <c r="J26" s="2500"/>
      <c r="K26" s="2521"/>
    </row>
    <row r="27" spans="1:11" s="2233" customFormat="1" ht="17.25" customHeight="1">
      <c r="A27" s="2495">
        <v>9</v>
      </c>
      <c r="B27" s="2498"/>
      <c r="C27" s="2498"/>
      <c r="D27" s="2498"/>
      <c r="E27" s="2498"/>
      <c r="F27" s="2498"/>
      <c r="G27" s="2499"/>
      <c r="H27" s="2498"/>
      <c r="I27" s="2498"/>
      <c r="J27" s="2500"/>
      <c r="K27" s="2521"/>
    </row>
    <row r="28" spans="1:11" s="2233" customFormat="1" ht="17.25" customHeight="1">
      <c r="A28" s="2495">
        <v>10</v>
      </c>
      <c r="B28" s="2498"/>
      <c r="C28" s="2498"/>
      <c r="D28" s="2498"/>
      <c r="E28" s="2498"/>
      <c r="F28" s="2498"/>
      <c r="G28" s="2499"/>
      <c r="H28" s="2498"/>
      <c r="I28" s="2498"/>
      <c r="J28" s="2500"/>
      <c r="K28" s="2521"/>
    </row>
    <row r="29" spans="1:11" s="2233" customFormat="1" ht="17.25" customHeight="1">
      <c r="A29" s="2495">
        <v>11</v>
      </c>
      <c r="B29" s="2499"/>
      <c r="C29" s="2500"/>
      <c r="D29" s="2502"/>
      <c r="E29" s="2506"/>
      <c r="F29" s="2498"/>
      <c r="G29" s="2499"/>
      <c r="H29" s="2503"/>
      <c r="I29" s="2503"/>
      <c r="J29" s="2506"/>
      <c r="K29" s="2500"/>
    </row>
    <row r="30" spans="1:11" s="2233" customFormat="1" ht="17.25" customHeight="1">
      <c r="A30" s="2495">
        <v>12</v>
      </c>
      <c r="B30" s="2498"/>
      <c r="C30" s="2498"/>
      <c r="D30" s="2501"/>
      <c r="E30" s="2505"/>
      <c r="F30" s="2498"/>
      <c r="G30" s="2499"/>
      <c r="H30" s="2503"/>
      <c r="I30" s="2503"/>
      <c r="J30" s="2506"/>
      <c r="K30" s="2500"/>
    </row>
    <row r="31" spans="1:11" s="2233" customFormat="1" ht="17.25" customHeight="1">
      <c r="A31" s="2495">
        <v>13</v>
      </c>
      <c r="B31" s="2499"/>
      <c r="C31" s="2500"/>
      <c r="D31" s="2502"/>
      <c r="E31" s="2506"/>
      <c r="F31" s="2499"/>
      <c r="G31" s="2514"/>
      <c r="H31" s="2503"/>
      <c r="I31" s="2503"/>
      <c r="J31" s="2506"/>
      <c r="K31" s="2500"/>
    </row>
    <row r="32" spans="1:11" s="2233" customFormat="1" ht="17.25" customHeight="1">
      <c r="A32" s="2495">
        <v>14</v>
      </c>
      <c r="B32" s="2498"/>
      <c r="C32" s="2498"/>
      <c r="D32" s="2501"/>
      <c r="E32" s="2505"/>
      <c r="F32" s="2498"/>
      <c r="G32" s="2499"/>
      <c r="H32" s="2503"/>
      <c r="I32" s="2503"/>
      <c r="J32" s="2506"/>
      <c r="K32" s="2500"/>
    </row>
    <row r="33" spans="1:11" s="2233" customFormat="1" ht="17.25" customHeight="1">
      <c r="A33" s="2495">
        <v>15</v>
      </c>
      <c r="B33" s="2498"/>
      <c r="C33" s="2498"/>
      <c r="D33" s="2502"/>
      <c r="E33" s="2500"/>
      <c r="F33" s="2498"/>
      <c r="G33" s="2499"/>
      <c r="H33" s="2503"/>
      <c r="I33" s="2503"/>
      <c r="J33" s="2506"/>
      <c r="K33" s="2521"/>
    </row>
    <row r="34" spans="1:11" s="2233" customFormat="1" ht="17.25" customHeight="1">
      <c r="A34" s="2495">
        <v>16</v>
      </c>
      <c r="B34" s="2498"/>
      <c r="C34" s="2498"/>
      <c r="D34" s="2503"/>
      <c r="E34" s="2498"/>
      <c r="F34" s="2498"/>
      <c r="G34" s="2499"/>
      <c r="H34" s="2503"/>
      <c r="I34" s="2503"/>
      <c r="J34" s="2506"/>
      <c r="K34" s="2521"/>
    </row>
    <row r="35" spans="1:11" s="2233" customFormat="1" ht="17.25" customHeight="1">
      <c r="A35" s="2495">
        <v>17</v>
      </c>
      <c r="B35" s="2498"/>
      <c r="C35" s="2498"/>
      <c r="D35" s="2498"/>
      <c r="E35" s="2498"/>
      <c r="F35" s="2498"/>
      <c r="G35" s="2499"/>
      <c r="H35" s="2503"/>
      <c r="I35" s="2503"/>
      <c r="J35" s="2506"/>
      <c r="K35" s="2521"/>
    </row>
    <row r="36" spans="1:11" s="2233" customFormat="1" ht="17.25" customHeight="1">
      <c r="A36" s="2495">
        <v>18</v>
      </c>
      <c r="B36" s="2498"/>
      <c r="C36" s="2498"/>
      <c r="D36" s="2498"/>
      <c r="E36" s="2498"/>
      <c r="F36" s="2498"/>
      <c r="G36" s="2499"/>
      <c r="H36" s="2503"/>
      <c r="I36" s="2503"/>
      <c r="J36" s="2506"/>
      <c r="K36" s="2521"/>
    </row>
    <row r="37" spans="1:11" s="2233" customFormat="1" ht="17.25" customHeight="1">
      <c r="A37" s="2495">
        <v>19</v>
      </c>
      <c r="B37" s="2498"/>
      <c r="C37" s="2498"/>
      <c r="D37" s="2498"/>
      <c r="E37" s="2498"/>
      <c r="F37" s="2498"/>
      <c r="G37" s="2499"/>
      <c r="H37" s="2503"/>
      <c r="I37" s="2503"/>
      <c r="J37" s="2506"/>
      <c r="K37" s="2521"/>
    </row>
    <row r="38" spans="1:11" s="2233" customFormat="1" ht="17.25" customHeight="1">
      <c r="A38" s="2495">
        <v>20</v>
      </c>
      <c r="B38" s="2498"/>
      <c r="C38" s="2498"/>
      <c r="D38" s="2498"/>
      <c r="E38" s="2498"/>
      <c r="F38" s="2498"/>
      <c r="G38" s="2499"/>
      <c r="H38" s="2503"/>
      <c r="I38" s="2503"/>
      <c r="J38" s="2506"/>
      <c r="K38" s="2521"/>
    </row>
    <row r="39" spans="1:11" s="2233" customFormat="1" ht="17.25" customHeight="1">
      <c r="A39" s="2495">
        <v>21</v>
      </c>
      <c r="B39" s="2498"/>
      <c r="C39" s="2498"/>
      <c r="D39" s="2504"/>
      <c r="E39" s="2507"/>
      <c r="F39" s="2498"/>
      <c r="G39" s="2499"/>
      <c r="H39" s="2503"/>
      <c r="I39" s="2503"/>
      <c r="J39" s="2506"/>
      <c r="K39" s="2500"/>
    </row>
    <row r="40" spans="1:11" s="2233" customFormat="1" ht="17.25" customHeight="1">
      <c r="A40" s="2495">
        <v>22</v>
      </c>
      <c r="B40" s="2498"/>
      <c r="C40" s="2498"/>
      <c r="D40" s="2504"/>
      <c r="E40" s="2507"/>
      <c r="F40" s="2498"/>
      <c r="G40" s="2499"/>
      <c r="H40" s="2503"/>
      <c r="I40" s="2503"/>
      <c r="J40" s="2506"/>
      <c r="K40" s="2500"/>
    </row>
    <row r="41" spans="1:11" s="2233" customFormat="1" ht="17.25" customHeight="1">
      <c r="A41" s="2495">
        <v>23</v>
      </c>
      <c r="B41" s="2498"/>
      <c r="C41" s="2498"/>
      <c r="D41" s="2504"/>
      <c r="E41" s="2507"/>
      <c r="F41" s="2498"/>
      <c r="G41" s="2499"/>
      <c r="H41" s="2503"/>
      <c r="I41" s="2503"/>
      <c r="J41" s="2506"/>
      <c r="K41" s="2500"/>
    </row>
    <row r="42" spans="1:11" s="2233" customFormat="1" ht="17.25" customHeight="1">
      <c r="A42" s="2495">
        <v>24</v>
      </c>
      <c r="B42" s="2498"/>
      <c r="C42" s="2498"/>
      <c r="D42" s="2504"/>
      <c r="E42" s="2507"/>
      <c r="F42" s="2498"/>
      <c r="G42" s="2499"/>
      <c r="H42" s="2503"/>
      <c r="I42" s="2503"/>
      <c r="J42" s="2506"/>
      <c r="K42" s="2521"/>
    </row>
    <row r="43" spans="1:11" s="2233" customFormat="1" ht="17.25" customHeight="1">
      <c r="A43" s="2495">
        <v>25</v>
      </c>
      <c r="B43" s="2498"/>
      <c r="C43" s="2498"/>
      <c r="D43" s="2504"/>
      <c r="E43" s="2507"/>
      <c r="F43" s="2498"/>
      <c r="G43" s="2499"/>
      <c r="H43" s="2503"/>
      <c r="I43" s="2503"/>
      <c r="J43" s="2506"/>
      <c r="K43" s="2521"/>
    </row>
    <row r="44" spans="1:11" s="2233" customFormat="1" ht="17.25" customHeight="1">
      <c r="A44" s="2495">
        <v>26</v>
      </c>
      <c r="B44" s="2498"/>
      <c r="C44" s="2498"/>
      <c r="D44" s="2498"/>
      <c r="E44" s="2498"/>
      <c r="F44" s="2498"/>
      <c r="G44" s="2499"/>
      <c r="H44" s="2503"/>
      <c r="I44" s="2503"/>
      <c r="J44" s="2506"/>
      <c r="K44" s="2521"/>
    </row>
    <row r="45" spans="1:11" s="2233" customFormat="1" ht="17.25" customHeight="1">
      <c r="A45" s="2495">
        <v>27</v>
      </c>
      <c r="B45" s="2498"/>
      <c r="C45" s="2498"/>
      <c r="D45" s="2498"/>
      <c r="E45" s="2498"/>
      <c r="F45" s="2498"/>
      <c r="G45" s="2499"/>
      <c r="H45" s="2503"/>
      <c r="I45" s="2503"/>
      <c r="J45" s="2506"/>
      <c r="K45" s="2521"/>
    </row>
    <row r="46" spans="1:11" s="2233" customFormat="1" ht="17.25" customHeight="1">
      <c r="A46" s="2495">
        <v>28</v>
      </c>
      <c r="B46" s="2498"/>
      <c r="C46" s="2498"/>
      <c r="D46" s="2498"/>
      <c r="E46" s="2498"/>
      <c r="F46" s="2498"/>
      <c r="G46" s="2499"/>
      <c r="H46" s="2503"/>
      <c r="I46" s="2503"/>
      <c r="J46" s="2506"/>
      <c r="K46" s="2521"/>
    </row>
    <row r="47" spans="1:11" s="2233" customFormat="1" ht="17.25" customHeight="1">
      <c r="A47" s="2495">
        <v>29</v>
      </c>
      <c r="B47" s="2498"/>
      <c r="C47" s="2498"/>
      <c r="D47" s="2498"/>
      <c r="E47" s="2498"/>
      <c r="F47" s="2498"/>
      <c r="G47" s="2499"/>
      <c r="H47" s="2503"/>
      <c r="I47" s="2503"/>
      <c r="J47" s="2506"/>
      <c r="K47" s="2521"/>
    </row>
    <row r="48" spans="1:11" s="2233" customFormat="1" ht="17.25" customHeight="1">
      <c r="A48" s="2495">
        <v>30</v>
      </c>
      <c r="B48" s="2498"/>
      <c r="C48" s="2498"/>
      <c r="D48" s="2498"/>
      <c r="E48" s="2498"/>
      <c r="F48" s="2498"/>
      <c r="G48" s="2499"/>
      <c r="H48" s="2503"/>
      <c r="I48" s="2503"/>
      <c r="J48" s="2506"/>
      <c r="K48" s="2521"/>
    </row>
    <row r="49" spans="1:11" ht="30" customHeight="1">
      <c r="A49" s="1162" t="s">
        <v>305</v>
      </c>
      <c r="B49" s="2496"/>
      <c r="C49" s="2496"/>
      <c r="D49" s="2496"/>
      <c r="E49" s="2496"/>
      <c r="F49" s="2496"/>
      <c r="G49" s="2496"/>
      <c r="H49" s="2496"/>
      <c r="I49" s="2496"/>
      <c r="J49" s="2496"/>
      <c r="K49" s="2496"/>
    </row>
    <row r="50" spans="1:11" ht="30" customHeight="1">
      <c r="A50" s="2496"/>
      <c r="B50" s="2496"/>
      <c r="C50" s="2496"/>
      <c r="D50" s="2496"/>
      <c r="E50" s="2496"/>
      <c r="F50" s="2496"/>
      <c r="G50" s="2496"/>
      <c r="H50" s="2496"/>
      <c r="I50" s="2496"/>
      <c r="J50" s="2496"/>
      <c r="K50" s="2496"/>
    </row>
  </sheetData>
  <mergeCells count="140">
    <mergeCell ref="G1:K1"/>
    <mergeCell ref="A2:K2"/>
    <mergeCell ref="A4:E4"/>
    <mergeCell ref="F4:K4"/>
    <mergeCell ref="A5:E5"/>
    <mergeCell ref="F5:K5"/>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B46:C46"/>
    <mergeCell ref="D46:E46"/>
    <mergeCell ref="F46:G46"/>
    <mergeCell ref="H46:I46"/>
    <mergeCell ref="B47:C47"/>
    <mergeCell ref="D47:E47"/>
    <mergeCell ref="F47:G47"/>
    <mergeCell ref="H47:I47"/>
    <mergeCell ref="B48:C48"/>
    <mergeCell ref="D48:E48"/>
    <mergeCell ref="F48:G48"/>
    <mergeCell ref="H48:I48"/>
    <mergeCell ref="F7:F9"/>
    <mergeCell ref="G7:J9"/>
    <mergeCell ref="K7:K9"/>
    <mergeCell ref="F10:F12"/>
    <mergeCell ref="G10:J12"/>
    <mergeCell ref="K10:K12"/>
    <mergeCell ref="F13:F15"/>
    <mergeCell ref="G13:J15"/>
    <mergeCell ref="K13:K15"/>
    <mergeCell ref="A49:K50"/>
  </mergeCells>
  <phoneticPr fontId="6"/>
  <pageMargins left="0.7" right="0.7" top="0.75" bottom="0.75" header="0.3" footer="0.3"/>
  <pageSetup paperSize="9" fitToWidth="1" fitToHeight="1" orientation="portrait" usePrinterDefaults="1"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sheetPr>
    <pageSetUpPr fitToPage="1"/>
  </sheetPr>
  <dimension ref="A1:O10"/>
  <sheetViews>
    <sheetView view="pageBreakPreview" zoomScaleNormal="145" zoomScaleSheetLayoutView="100" workbookViewId="0"/>
  </sheetViews>
  <sheetFormatPr defaultRowHeight="13.5"/>
  <cols>
    <col min="1" max="1" width="3.75" style="239" customWidth="1"/>
    <col min="2" max="2" width="20.375" style="239" customWidth="1"/>
    <col min="3" max="3" width="3.875" style="239" bestFit="1" customWidth="1"/>
    <col min="4" max="7" width="16.375" style="239" customWidth="1"/>
    <col min="8" max="8" width="3.75" style="239" customWidth="1"/>
    <col min="9" max="9" width="2.5" style="239" customWidth="1"/>
    <col min="10" max="256" width="9" style="239" customWidth="1"/>
    <col min="257" max="257" width="3.75" style="239" customWidth="1"/>
    <col min="258" max="258" width="20.375" style="239" customWidth="1"/>
    <col min="259" max="259" width="3.875" style="239" bestFit="1" customWidth="1"/>
    <col min="260" max="263" width="16.375" style="239" customWidth="1"/>
    <col min="264" max="264" width="3.75" style="239" customWidth="1"/>
    <col min="265" max="265" width="2.5" style="239" customWidth="1"/>
    <col min="266" max="512" width="9" style="239" customWidth="1"/>
    <col min="513" max="513" width="3.75" style="239" customWidth="1"/>
    <col min="514" max="514" width="20.375" style="239" customWidth="1"/>
    <col min="515" max="515" width="3.875" style="239" bestFit="1" customWidth="1"/>
    <col min="516" max="519" width="16.375" style="239" customWidth="1"/>
    <col min="520" max="520" width="3.75" style="239" customWidth="1"/>
    <col min="521" max="521" width="2.5" style="239" customWidth="1"/>
    <col min="522" max="768" width="9" style="239" customWidth="1"/>
    <col min="769" max="769" width="3.75" style="239" customWidth="1"/>
    <col min="770" max="770" width="20.375" style="239" customWidth="1"/>
    <col min="771" max="771" width="3.875" style="239" bestFit="1" customWidth="1"/>
    <col min="772" max="775" width="16.375" style="239" customWidth="1"/>
    <col min="776" max="776" width="3.75" style="239" customWidth="1"/>
    <col min="777" max="777" width="2.5" style="239" customWidth="1"/>
    <col min="778" max="1024" width="9" style="239" customWidth="1"/>
    <col min="1025" max="1025" width="3.75" style="239" customWidth="1"/>
    <col min="1026" max="1026" width="20.375" style="239" customWidth="1"/>
    <col min="1027" max="1027" width="3.875" style="239" bestFit="1" customWidth="1"/>
    <col min="1028" max="1031" width="16.375" style="239" customWidth="1"/>
    <col min="1032" max="1032" width="3.75" style="239" customWidth="1"/>
    <col min="1033" max="1033" width="2.5" style="239" customWidth="1"/>
    <col min="1034" max="1280" width="9" style="239" customWidth="1"/>
    <col min="1281" max="1281" width="3.75" style="239" customWidth="1"/>
    <col min="1282" max="1282" width="20.375" style="239" customWidth="1"/>
    <col min="1283" max="1283" width="3.875" style="239" bestFit="1" customWidth="1"/>
    <col min="1284" max="1287" width="16.375" style="239" customWidth="1"/>
    <col min="1288" max="1288" width="3.75" style="239" customWidth="1"/>
    <col min="1289" max="1289" width="2.5" style="239" customWidth="1"/>
    <col min="1290" max="1536" width="9" style="239" customWidth="1"/>
    <col min="1537" max="1537" width="3.75" style="239" customWidth="1"/>
    <col min="1538" max="1538" width="20.375" style="239" customWidth="1"/>
    <col min="1539" max="1539" width="3.875" style="239" bestFit="1" customWidth="1"/>
    <col min="1540" max="1543" width="16.375" style="239" customWidth="1"/>
    <col min="1544" max="1544" width="3.75" style="239" customWidth="1"/>
    <col min="1545" max="1545" width="2.5" style="239" customWidth="1"/>
    <col min="1546" max="1792" width="9" style="239" customWidth="1"/>
    <col min="1793" max="1793" width="3.75" style="239" customWidth="1"/>
    <col min="1794" max="1794" width="20.375" style="239" customWidth="1"/>
    <col min="1795" max="1795" width="3.875" style="239" bestFit="1" customWidth="1"/>
    <col min="1796" max="1799" width="16.375" style="239" customWidth="1"/>
    <col min="1800" max="1800" width="3.75" style="239" customWidth="1"/>
    <col min="1801" max="1801" width="2.5" style="239" customWidth="1"/>
    <col min="1802" max="2048" width="9" style="239" customWidth="1"/>
    <col min="2049" max="2049" width="3.75" style="239" customWidth="1"/>
    <col min="2050" max="2050" width="20.375" style="239" customWidth="1"/>
    <col min="2051" max="2051" width="3.875" style="239" bestFit="1" customWidth="1"/>
    <col min="2052" max="2055" width="16.375" style="239" customWidth="1"/>
    <col min="2056" max="2056" width="3.75" style="239" customWidth="1"/>
    <col min="2057" max="2057" width="2.5" style="239" customWidth="1"/>
    <col min="2058" max="2304" width="9" style="239" customWidth="1"/>
    <col min="2305" max="2305" width="3.75" style="239" customWidth="1"/>
    <col min="2306" max="2306" width="20.375" style="239" customWidth="1"/>
    <col min="2307" max="2307" width="3.875" style="239" bestFit="1" customWidth="1"/>
    <col min="2308" max="2311" width="16.375" style="239" customWidth="1"/>
    <col min="2312" max="2312" width="3.75" style="239" customWidth="1"/>
    <col min="2313" max="2313" width="2.5" style="239" customWidth="1"/>
    <col min="2314" max="2560" width="9" style="239" customWidth="1"/>
    <col min="2561" max="2561" width="3.75" style="239" customWidth="1"/>
    <col min="2562" max="2562" width="20.375" style="239" customWidth="1"/>
    <col min="2563" max="2563" width="3.875" style="239" bestFit="1" customWidth="1"/>
    <col min="2564" max="2567" width="16.375" style="239" customWidth="1"/>
    <col min="2568" max="2568" width="3.75" style="239" customWidth="1"/>
    <col min="2569" max="2569" width="2.5" style="239" customWidth="1"/>
    <col min="2570" max="2816" width="9" style="239" customWidth="1"/>
    <col min="2817" max="2817" width="3.75" style="239" customWidth="1"/>
    <col min="2818" max="2818" width="20.375" style="239" customWidth="1"/>
    <col min="2819" max="2819" width="3.875" style="239" bestFit="1" customWidth="1"/>
    <col min="2820" max="2823" width="16.375" style="239" customWidth="1"/>
    <col min="2824" max="2824" width="3.75" style="239" customWidth="1"/>
    <col min="2825" max="2825" width="2.5" style="239" customWidth="1"/>
    <col min="2826" max="3072" width="9" style="239" customWidth="1"/>
    <col min="3073" max="3073" width="3.75" style="239" customWidth="1"/>
    <col min="3074" max="3074" width="20.375" style="239" customWidth="1"/>
    <col min="3075" max="3075" width="3.875" style="239" bestFit="1" customWidth="1"/>
    <col min="3076" max="3079" width="16.375" style="239" customWidth="1"/>
    <col min="3080" max="3080" width="3.75" style="239" customWidth="1"/>
    <col min="3081" max="3081" width="2.5" style="239" customWidth="1"/>
    <col min="3082" max="3328" width="9" style="239" customWidth="1"/>
    <col min="3329" max="3329" width="3.75" style="239" customWidth="1"/>
    <col min="3330" max="3330" width="20.375" style="239" customWidth="1"/>
    <col min="3331" max="3331" width="3.875" style="239" bestFit="1" customWidth="1"/>
    <col min="3332" max="3335" width="16.375" style="239" customWidth="1"/>
    <col min="3336" max="3336" width="3.75" style="239" customWidth="1"/>
    <col min="3337" max="3337" width="2.5" style="239" customWidth="1"/>
    <col min="3338" max="3584" width="9" style="239" customWidth="1"/>
    <col min="3585" max="3585" width="3.75" style="239" customWidth="1"/>
    <col min="3586" max="3586" width="20.375" style="239" customWidth="1"/>
    <col min="3587" max="3587" width="3.875" style="239" bestFit="1" customWidth="1"/>
    <col min="3588" max="3591" width="16.375" style="239" customWidth="1"/>
    <col min="3592" max="3592" width="3.75" style="239" customWidth="1"/>
    <col min="3593" max="3593" width="2.5" style="239" customWidth="1"/>
    <col min="3594" max="3840" width="9" style="239" customWidth="1"/>
    <col min="3841" max="3841" width="3.75" style="239" customWidth="1"/>
    <col min="3842" max="3842" width="20.375" style="239" customWidth="1"/>
    <col min="3843" max="3843" width="3.875" style="239" bestFit="1" customWidth="1"/>
    <col min="3844" max="3847" width="16.375" style="239" customWidth="1"/>
    <col min="3848" max="3848" width="3.75" style="239" customWidth="1"/>
    <col min="3849" max="3849" width="2.5" style="239" customWidth="1"/>
    <col min="3850" max="4096" width="9" style="239" customWidth="1"/>
    <col min="4097" max="4097" width="3.75" style="239" customWidth="1"/>
    <col min="4098" max="4098" width="20.375" style="239" customWidth="1"/>
    <col min="4099" max="4099" width="3.875" style="239" bestFit="1" customWidth="1"/>
    <col min="4100" max="4103" width="16.375" style="239" customWidth="1"/>
    <col min="4104" max="4104" width="3.75" style="239" customWidth="1"/>
    <col min="4105" max="4105" width="2.5" style="239" customWidth="1"/>
    <col min="4106" max="4352" width="9" style="239" customWidth="1"/>
    <col min="4353" max="4353" width="3.75" style="239" customWidth="1"/>
    <col min="4354" max="4354" width="20.375" style="239" customWidth="1"/>
    <col min="4355" max="4355" width="3.875" style="239" bestFit="1" customWidth="1"/>
    <col min="4356" max="4359" width="16.375" style="239" customWidth="1"/>
    <col min="4360" max="4360" width="3.75" style="239" customWidth="1"/>
    <col min="4361" max="4361" width="2.5" style="239" customWidth="1"/>
    <col min="4362" max="4608" width="9" style="239" customWidth="1"/>
    <col min="4609" max="4609" width="3.75" style="239" customWidth="1"/>
    <col min="4610" max="4610" width="20.375" style="239" customWidth="1"/>
    <col min="4611" max="4611" width="3.875" style="239" bestFit="1" customWidth="1"/>
    <col min="4612" max="4615" width="16.375" style="239" customWidth="1"/>
    <col min="4616" max="4616" width="3.75" style="239" customWidth="1"/>
    <col min="4617" max="4617" width="2.5" style="239" customWidth="1"/>
    <col min="4618" max="4864" width="9" style="239" customWidth="1"/>
    <col min="4865" max="4865" width="3.75" style="239" customWidth="1"/>
    <col min="4866" max="4866" width="20.375" style="239" customWidth="1"/>
    <col min="4867" max="4867" width="3.875" style="239" bestFit="1" customWidth="1"/>
    <col min="4868" max="4871" width="16.375" style="239" customWidth="1"/>
    <col min="4872" max="4872" width="3.75" style="239" customWidth="1"/>
    <col min="4873" max="4873" width="2.5" style="239" customWidth="1"/>
    <col min="4874" max="5120" width="9" style="239" customWidth="1"/>
    <col min="5121" max="5121" width="3.75" style="239" customWidth="1"/>
    <col min="5122" max="5122" width="20.375" style="239" customWidth="1"/>
    <col min="5123" max="5123" width="3.875" style="239" bestFit="1" customWidth="1"/>
    <col min="5124" max="5127" width="16.375" style="239" customWidth="1"/>
    <col min="5128" max="5128" width="3.75" style="239" customWidth="1"/>
    <col min="5129" max="5129" width="2.5" style="239" customWidth="1"/>
    <col min="5130" max="5376" width="9" style="239" customWidth="1"/>
    <col min="5377" max="5377" width="3.75" style="239" customWidth="1"/>
    <col min="5378" max="5378" width="20.375" style="239" customWidth="1"/>
    <col min="5379" max="5379" width="3.875" style="239" bestFit="1" customWidth="1"/>
    <col min="5380" max="5383" width="16.375" style="239" customWidth="1"/>
    <col min="5384" max="5384" width="3.75" style="239" customWidth="1"/>
    <col min="5385" max="5385" width="2.5" style="239" customWidth="1"/>
    <col min="5386" max="5632" width="9" style="239" customWidth="1"/>
    <col min="5633" max="5633" width="3.75" style="239" customWidth="1"/>
    <col min="5634" max="5634" width="20.375" style="239" customWidth="1"/>
    <col min="5635" max="5635" width="3.875" style="239" bestFit="1" customWidth="1"/>
    <col min="5636" max="5639" width="16.375" style="239" customWidth="1"/>
    <col min="5640" max="5640" width="3.75" style="239" customWidth="1"/>
    <col min="5641" max="5641" width="2.5" style="239" customWidth="1"/>
    <col min="5642" max="5888" width="9" style="239" customWidth="1"/>
    <col min="5889" max="5889" width="3.75" style="239" customWidth="1"/>
    <col min="5890" max="5890" width="20.375" style="239" customWidth="1"/>
    <col min="5891" max="5891" width="3.875" style="239" bestFit="1" customWidth="1"/>
    <col min="5892" max="5895" width="16.375" style="239" customWidth="1"/>
    <col min="5896" max="5896" width="3.75" style="239" customWidth="1"/>
    <col min="5897" max="5897" width="2.5" style="239" customWidth="1"/>
    <col min="5898" max="6144" width="9" style="239" customWidth="1"/>
    <col min="6145" max="6145" width="3.75" style="239" customWidth="1"/>
    <col min="6146" max="6146" width="20.375" style="239" customWidth="1"/>
    <col min="6147" max="6147" width="3.875" style="239" bestFit="1" customWidth="1"/>
    <col min="6148" max="6151" width="16.375" style="239" customWidth="1"/>
    <col min="6152" max="6152" width="3.75" style="239" customWidth="1"/>
    <col min="6153" max="6153" width="2.5" style="239" customWidth="1"/>
    <col min="6154" max="6400" width="9" style="239" customWidth="1"/>
    <col min="6401" max="6401" width="3.75" style="239" customWidth="1"/>
    <col min="6402" max="6402" width="20.375" style="239" customWidth="1"/>
    <col min="6403" max="6403" width="3.875" style="239" bestFit="1" customWidth="1"/>
    <col min="6404" max="6407" width="16.375" style="239" customWidth="1"/>
    <col min="6408" max="6408" width="3.75" style="239" customWidth="1"/>
    <col min="6409" max="6409" width="2.5" style="239" customWidth="1"/>
    <col min="6410" max="6656" width="9" style="239" customWidth="1"/>
    <col min="6657" max="6657" width="3.75" style="239" customWidth="1"/>
    <col min="6658" max="6658" width="20.375" style="239" customWidth="1"/>
    <col min="6659" max="6659" width="3.875" style="239" bestFit="1" customWidth="1"/>
    <col min="6660" max="6663" width="16.375" style="239" customWidth="1"/>
    <col min="6664" max="6664" width="3.75" style="239" customWidth="1"/>
    <col min="6665" max="6665" width="2.5" style="239" customWidth="1"/>
    <col min="6666" max="6912" width="9" style="239" customWidth="1"/>
    <col min="6913" max="6913" width="3.75" style="239" customWidth="1"/>
    <col min="6914" max="6914" width="20.375" style="239" customWidth="1"/>
    <col min="6915" max="6915" width="3.875" style="239" bestFit="1" customWidth="1"/>
    <col min="6916" max="6919" width="16.375" style="239" customWidth="1"/>
    <col min="6920" max="6920" width="3.75" style="239" customWidth="1"/>
    <col min="6921" max="6921" width="2.5" style="239" customWidth="1"/>
    <col min="6922" max="7168" width="9" style="239" customWidth="1"/>
    <col min="7169" max="7169" width="3.75" style="239" customWidth="1"/>
    <col min="7170" max="7170" width="20.375" style="239" customWidth="1"/>
    <col min="7171" max="7171" width="3.875" style="239" bestFit="1" customWidth="1"/>
    <col min="7172" max="7175" width="16.375" style="239" customWidth="1"/>
    <col min="7176" max="7176" width="3.75" style="239" customWidth="1"/>
    <col min="7177" max="7177" width="2.5" style="239" customWidth="1"/>
    <col min="7178" max="7424" width="9" style="239" customWidth="1"/>
    <col min="7425" max="7425" width="3.75" style="239" customWidth="1"/>
    <col min="7426" max="7426" width="20.375" style="239" customWidth="1"/>
    <col min="7427" max="7427" width="3.875" style="239" bestFit="1" customWidth="1"/>
    <col min="7428" max="7431" width="16.375" style="239" customWidth="1"/>
    <col min="7432" max="7432" width="3.75" style="239" customWidth="1"/>
    <col min="7433" max="7433" width="2.5" style="239" customWidth="1"/>
    <col min="7434" max="7680" width="9" style="239" customWidth="1"/>
    <col min="7681" max="7681" width="3.75" style="239" customWidth="1"/>
    <col min="7682" max="7682" width="20.375" style="239" customWidth="1"/>
    <col min="7683" max="7683" width="3.875" style="239" bestFit="1" customWidth="1"/>
    <col min="7684" max="7687" width="16.375" style="239" customWidth="1"/>
    <col min="7688" max="7688" width="3.75" style="239" customWidth="1"/>
    <col min="7689" max="7689" width="2.5" style="239" customWidth="1"/>
    <col min="7690" max="7936" width="9" style="239" customWidth="1"/>
    <col min="7937" max="7937" width="3.75" style="239" customWidth="1"/>
    <col min="7938" max="7938" width="20.375" style="239" customWidth="1"/>
    <col min="7939" max="7939" width="3.875" style="239" bestFit="1" customWidth="1"/>
    <col min="7940" max="7943" width="16.375" style="239" customWidth="1"/>
    <col min="7944" max="7944" width="3.75" style="239" customWidth="1"/>
    <col min="7945" max="7945" width="2.5" style="239" customWidth="1"/>
    <col min="7946" max="8192" width="9" style="239" customWidth="1"/>
    <col min="8193" max="8193" width="3.75" style="239" customWidth="1"/>
    <col min="8194" max="8194" width="20.375" style="239" customWidth="1"/>
    <col min="8195" max="8195" width="3.875" style="239" bestFit="1" customWidth="1"/>
    <col min="8196" max="8199" width="16.375" style="239" customWidth="1"/>
    <col min="8200" max="8200" width="3.75" style="239" customWidth="1"/>
    <col min="8201" max="8201" width="2.5" style="239" customWidth="1"/>
    <col min="8202" max="8448" width="9" style="239" customWidth="1"/>
    <col min="8449" max="8449" width="3.75" style="239" customWidth="1"/>
    <col min="8450" max="8450" width="20.375" style="239" customWidth="1"/>
    <col min="8451" max="8451" width="3.875" style="239" bestFit="1" customWidth="1"/>
    <col min="8452" max="8455" width="16.375" style="239" customWidth="1"/>
    <col min="8456" max="8456" width="3.75" style="239" customWidth="1"/>
    <col min="8457" max="8457" width="2.5" style="239" customWidth="1"/>
    <col min="8458" max="8704" width="9" style="239" customWidth="1"/>
    <col min="8705" max="8705" width="3.75" style="239" customWidth="1"/>
    <col min="8706" max="8706" width="20.375" style="239" customWidth="1"/>
    <col min="8707" max="8707" width="3.875" style="239" bestFit="1" customWidth="1"/>
    <col min="8708" max="8711" width="16.375" style="239" customWidth="1"/>
    <col min="8712" max="8712" width="3.75" style="239" customWidth="1"/>
    <col min="8713" max="8713" width="2.5" style="239" customWidth="1"/>
    <col min="8714" max="8960" width="9" style="239" customWidth="1"/>
    <col min="8961" max="8961" width="3.75" style="239" customWidth="1"/>
    <col min="8962" max="8962" width="20.375" style="239" customWidth="1"/>
    <col min="8963" max="8963" width="3.875" style="239" bestFit="1" customWidth="1"/>
    <col min="8964" max="8967" width="16.375" style="239" customWidth="1"/>
    <col min="8968" max="8968" width="3.75" style="239" customWidth="1"/>
    <col min="8969" max="8969" width="2.5" style="239" customWidth="1"/>
    <col min="8970" max="9216" width="9" style="239" customWidth="1"/>
    <col min="9217" max="9217" width="3.75" style="239" customWidth="1"/>
    <col min="9218" max="9218" width="20.375" style="239" customWidth="1"/>
    <col min="9219" max="9219" width="3.875" style="239" bestFit="1" customWidth="1"/>
    <col min="9220" max="9223" width="16.375" style="239" customWidth="1"/>
    <col min="9224" max="9224" width="3.75" style="239" customWidth="1"/>
    <col min="9225" max="9225" width="2.5" style="239" customWidth="1"/>
    <col min="9226" max="9472" width="9" style="239" customWidth="1"/>
    <col min="9473" max="9473" width="3.75" style="239" customWidth="1"/>
    <col min="9474" max="9474" width="20.375" style="239" customWidth="1"/>
    <col min="9475" max="9475" width="3.875" style="239" bestFit="1" customWidth="1"/>
    <col min="9476" max="9479" width="16.375" style="239" customWidth="1"/>
    <col min="9480" max="9480" width="3.75" style="239" customWidth="1"/>
    <col min="9481" max="9481" width="2.5" style="239" customWidth="1"/>
    <col min="9482" max="9728" width="9" style="239" customWidth="1"/>
    <col min="9729" max="9729" width="3.75" style="239" customWidth="1"/>
    <col min="9730" max="9730" width="20.375" style="239" customWidth="1"/>
    <col min="9731" max="9731" width="3.875" style="239" bestFit="1" customWidth="1"/>
    <col min="9732" max="9735" width="16.375" style="239" customWidth="1"/>
    <col min="9736" max="9736" width="3.75" style="239" customWidth="1"/>
    <col min="9737" max="9737" width="2.5" style="239" customWidth="1"/>
    <col min="9738" max="9984" width="9" style="239" customWidth="1"/>
    <col min="9985" max="9985" width="3.75" style="239" customWidth="1"/>
    <col min="9986" max="9986" width="20.375" style="239" customWidth="1"/>
    <col min="9987" max="9987" width="3.875" style="239" bestFit="1" customWidth="1"/>
    <col min="9988" max="9991" width="16.375" style="239" customWidth="1"/>
    <col min="9992" max="9992" width="3.75" style="239" customWidth="1"/>
    <col min="9993" max="9993" width="2.5" style="239" customWidth="1"/>
    <col min="9994" max="10240" width="9" style="239" customWidth="1"/>
    <col min="10241" max="10241" width="3.75" style="239" customWidth="1"/>
    <col min="10242" max="10242" width="20.375" style="239" customWidth="1"/>
    <col min="10243" max="10243" width="3.875" style="239" bestFit="1" customWidth="1"/>
    <col min="10244" max="10247" width="16.375" style="239" customWidth="1"/>
    <col min="10248" max="10248" width="3.75" style="239" customWidth="1"/>
    <col min="10249" max="10249" width="2.5" style="239" customWidth="1"/>
    <col min="10250" max="10496" width="9" style="239" customWidth="1"/>
    <col min="10497" max="10497" width="3.75" style="239" customWidth="1"/>
    <col min="10498" max="10498" width="20.375" style="239" customWidth="1"/>
    <col min="10499" max="10499" width="3.875" style="239" bestFit="1" customWidth="1"/>
    <col min="10500" max="10503" width="16.375" style="239" customWidth="1"/>
    <col min="10504" max="10504" width="3.75" style="239" customWidth="1"/>
    <col min="10505" max="10505" width="2.5" style="239" customWidth="1"/>
    <col min="10506" max="10752" width="9" style="239" customWidth="1"/>
    <col min="10753" max="10753" width="3.75" style="239" customWidth="1"/>
    <col min="10754" max="10754" width="20.375" style="239" customWidth="1"/>
    <col min="10755" max="10755" width="3.875" style="239" bestFit="1" customWidth="1"/>
    <col min="10756" max="10759" width="16.375" style="239" customWidth="1"/>
    <col min="10760" max="10760" width="3.75" style="239" customWidth="1"/>
    <col min="10761" max="10761" width="2.5" style="239" customWidth="1"/>
    <col min="10762" max="11008" width="9" style="239" customWidth="1"/>
    <col min="11009" max="11009" width="3.75" style="239" customWidth="1"/>
    <col min="11010" max="11010" width="20.375" style="239" customWidth="1"/>
    <col min="11011" max="11011" width="3.875" style="239" bestFit="1" customWidth="1"/>
    <col min="11012" max="11015" width="16.375" style="239" customWidth="1"/>
    <col min="11016" max="11016" width="3.75" style="239" customWidth="1"/>
    <col min="11017" max="11017" width="2.5" style="239" customWidth="1"/>
    <col min="11018" max="11264" width="9" style="239" customWidth="1"/>
    <col min="11265" max="11265" width="3.75" style="239" customWidth="1"/>
    <col min="11266" max="11266" width="20.375" style="239" customWidth="1"/>
    <col min="11267" max="11267" width="3.875" style="239" bestFit="1" customWidth="1"/>
    <col min="11268" max="11271" width="16.375" style="239" customWidth="1"/>
    <col min="11272" max="11272" width="3.75" style="239" customWidth="1"/>
    <col min="11273" max="11273" width="2.5" style="239" customWidth="1"/>
    <col min="11274" max="11520" width="9" style="239" customWidth="1"/>
    <col min="11521" max="11521" width="3.75" style="239" customWidth="1"/>
    <col min="11522" max="11522" width="20.375" style="239" customWidth="1"/>
    <col min="11523" max="11523" width="3.875" style="239" bestFit="1" customWidth="1"/>
    <col min="11524" max="11527" width="16.375" style="239" customWidth="1"/>
    <col min="11528" max="11528" width="3.75" style="239" customWidth="1"/>
    <col min="11529" max="11529" width="2.5" style="239" customWidth="1"/>
    <col min="11530" max="11776" width="9" style="239" customWidth="1"/>
    <col min="11777" max="11777" width="3.75" style="239" customWidth="1"/>
    <col min="11778" max="11778" width="20.375" style="239" customWidth="1"/>
    <col min="11779" max="11779" width="3.875" style="239" bestFit="1" customWidth="1"/>
    <col min="11780" max="11783" width="16.375" style="239" customWidth="1"/>
    <col min="11784" max="11784" width="3.75" style="239" customWidth="1"/>
    <col min="11785" max="11785" width="2.5" style="239" customWidth="1"/>
    <col min="11786" max="12032" width="9" style="239" customWidth="1"/>
    <col min="12033" max="12033" width="3.75" style="239" customWidth="1"/>
    <col min="12034" max="12034" width="20.375" style="239" customWidth="1"/>
    <col min="12035" max="12035" width="3.875" style="239" bestFit="1" customWidth="1"/>
    <col min="12036" max="12039" width="16.375" style="239" customWidth="1"/>
    <col min="12040" max="12040" width="3.75" style="239" customWidth="1"/>
    <col min="12041" max="12041" width="2.5" style="239" customWidth="1"/>
    <col min="12042" max="12288" width="9" style="239" customWidth="1"/>
    <col min="12289" max="12289" width="3.75" style="239" customWidth="1"/>
    <col min="12290" max="12290" width="20.375" style="239" customWidth="1"/>
    <col min="12291" max="12291" width="3.875" style="239" bestFit="1" customWidth="1"/>
    <col min="12292" max="12295" width="16.375" style="239" customWidth="1"/>
    <col min="12296" max="12296" width="3.75" style="239" customWidth="1"/>
    <col min="12297" max="12297" width="2.5" style="239" customWidth="1"/>
    <col min="12298" max="12544" width="9" style="239" customWidth="1"/>
    <col min="12545" max="12545" width="3.75" style="239" customWidth="1"/>
    <col min="12546" max="12546" width="20.375" style="239" customWidth="1"/>
    <col min="12547" max="12547" width="3.875" style="239" bestFit="1" customWidth="1"/>
    <col min="12548" max="12551" width="16.375" style="239" customWidth="1"/>
    <col min="12552" max="12552" width="3.75" style="239" customWidth="1"/>
    <col min="12553" max="12553" width="2.5" style="239" customWidth="1"/>
    <col min="12554" max="12800" width="9" style="239" customWidth="1"/>
    <col min="12801" max="12801" width="3.75" style="239" customWidth="1"/>
    <col min="12802" max="12802" width="20.375" style="239" customWidth="1"/>
    <col min="12803" max="12803" width="3.875" style="239" bestFit="1" customWidth="1"/>
    <col min="12804" max="12807" width="16.375" style="239" customWidth="1"/>
    <col min="12808" max="12808" width="3.75" style="239" customWidth="1"/>
    <col min="12809" max="12809" width="2.5" style="239" customWidth="1"/>
    <col min="12810" max="13056" width="9" style="239" customWidth="1"/>
    <col min="13057" max="13057" width="3.75" style="239" customWidth="1"/>
    <col min="13058" max="13058" width="20.375" style="239" customWidth="1"/>
    <col min="13059" max="13059" width="3.875" style="239" bestFit="1" customWidth="1"/>
    <col min="13060" max="13063" width="16.375" style="239" customWidth="1"/>
    <col min="13064" max="13064" width="3.75" style="239" customWidth="1"/>
    <col min="13065" max="13065" width="2.5" style="239" customWidth="1"/>
    <col min="13066" max="13312" width="9" style="239" customWidth="1"/>
    <col min="13313" max="13313" width="3.75" style="239" customWidth="1"/>
    <col min="13314" max="13314" width="20.375" style="239" customWidth="1"/>
    <col min="13315" max="13315" width="3.875" style="239" bestFit="1" customWidth="1"/>
    <col min="13316" max="13319" width="16.375" style="239" customWidth="1"/>
    <col min="13320" max="13320" width="3.75" style="239" customWidth="1"/>
    <col min="13321" max="13321" width="2.5" style="239" customWidth="1"/>
    <col min="13322" max="13568" width="9" style="239" customWidth="1"/>
    <col min="13569" max="13569" width="3.75" style="239" customWidth="1"/>
    <col min="13570" max="13570" width="20.375" style="239" customWidth="1"/>
    <col min="13571" max="13571" width="3.875" style="239" bestFit="1" customWidth="1"/>
    <col min="13572" max="13575" width="16.375" style="239" customWidth="1"/>
    <col min="13576" max="13576" width="3.75" style="239" customWidth="1"/>
    <col min="13577" max="13577" width="2.5" style="239" customWidth="1"/>
    <col min="13578" max="13824" width="9" style="239" customWidth="1"/>
    <col min="13825" max="13825" width="3.75" style="239" customWidth="1"/>
    <col min="13826" max="13826" width="20.375" style="239" customWidth="1"/>
    <col min="13827" max="13827" width="3.875" style="239" bestFit="1" customWidth="1"/>
    <col min="13828" max="13831" width="16.375" style="239" customWidth="1"/>
    <col min="13832" max="13832" width="3.75" style="239" customWidth="1"/>
    <col min="13833" max="13833" width="2.5" style="239" customWidth="1"/>
    <col min="13834" max="14080" width="9" style="239" customWidth="1"/>
    <col min="14081" max="14081" width="3.75" style="239" customWidth="1"/>
    <col min="14082" max="14082" width="20.375" style="239" customWidth="1"/>
    <col min="14083" max="14083" width="3.875" style="239" bestFit="1" customWidth="1"/>
    <col min="14084" max="14087" width="16.375" style="239" customWidth="1"/>
    <col min="14088" max="14088" width="3.75" style="239" customWidth="1"/>
    <col min="14089" max="14089" width="2.5" style="239" customWidth="1"/>
    <col min="14090" max="14336" width="9" style="239" customWidth="1"/>
    <col min="14337" max="14337" width="3.75" style="239" customWidth="1"/>
    <col min="14338" max="14338" width="20.375" style="239" customWidth="1"/>
    <col min="14339" max="14339" width="3.875" style="239" bestFit="1" customWidth="1"/>
    <col min="14340" max="14343" width="16.375" style="239" customWidth="1"/>
    <col min="14344" max="14344" width="3.75" style="239" customWidth="1"/>
    <col min="14345" max="14345" width="2.5" style="239" customWidth="1"/>
    <col min="14346" max="14592" width="9" style="239" customWidth="1"/>
    <col min="14593" max="14593" width="3.75" style="239" customWidth="1"/>
    <col min="14594" max="14594" width="20.375" style="239" customWidth="1"/>
    <col min="14595" max="14595" width="3.875" style="239" bestFit="1" customWidth="1"/>
    <col min="14596" max="14599" width="16.375" style="239" customWidth="1"/>
    <col min="14600" max="14600" width="3.75" style="239" customWidth="1"/>
    <col min="14601" max="14601" width="2.5" style="239" customWidth="1"/>
    <col min="14602" max="14848" width="9" style="239" customWidth="1"/>
    <col min="14849" max="14849" width="3.75" style="239" customWidth="1"/>
    <col min="14850" max="14850" width="20.375" style="239" customWidth="1"/>
    <col min="14851" max="14851" width="3.875" style="239" bestFit="1" customWidth="1"/>
    <col min="14852" max="14855" width="16.375" style="239" customWidth="1"/>
    <col min="14856" max="14856" width="3.75" style="239" customWidth="1"/>
    <col min="14857" max="14857" width="2.5" style="239" customWidth="1"/>
    <col min="14858" max="15104" width="9" style="239" customWidth="1"/>
    <col min="15105" max="15105" width="3.75" style="239" customWidth="1"/>
    <col min="15106" max="15106" width="20.375" style="239" customWidth="1"/>
    <col min="15107" max="15107" width="3.875" style="239" bestFit="1" customWidth="1"/>
    <col min="15108" max="15111" width="16.375" style="239" customWidth="1"/>
    <col min="15112" max="15112" width="3.75" style="239" customWidth="1"/>
    <col min="15113" max="15113" width="2.5" style="239" customWidth="1"/>
    <col min="15114" max="15360" width="9" style="239" customWidth="1"/>
    <col min="15361" max="15361" width="3.75" style="239" customWidth="1"/>
    <col min="15362" max="15362" width="20.375" style="239" customWidth="1"/>
    <col min="15363" max="15363" width="3.875" style="239" bestFit="1" customWidth="1"/>
    <col min="15364" max="15367" width="16.375" style="239" customWidth="1"/>
    <col min="15368" max="15368" width="3.75" style="239" customWidth="1"/>
    <col min="15369" max="15369" width="2.5" style="239" customWidth="1"/>
    <col min="15370" max="15616" width="9" style="239" customWidth="1"/>
    <col min="15617" max="15617" width="3.75" style="239" customWidth="1"/>
    <col min="15618" max="15618" width="20.375" style="239" customWidth="1"/>
    <col min="15619" max="15619" width="3.875" style="239" bestFit="1" customWidth="1"/>
    <col min="15620" max="15623" width="16.375" style="239" customWidth="1"/>
    <col min="15624" max="15624" width="3.75" style="239" customWidth="1"/>
    <col min="15625" max="15625" width="2.5" style="239" customWidth="1"/>
    <col min="15626" max="15872" width="9" style="239" customWidth="1"/>
    <col min="15873" max="15873" width="3.75" style="239" customWidth="1"/>
    <col min="15874" max="15874" width="20.375" style="239" customWidth="1"/>
    <col min="15875" max="15875" width="3.875" style="239" bestFit="1" customWidth="1"/>
    <col min="15876" max="15879" width="16.375" style="239" customWidth="1"/>
    <col min="15880" max="15880" width="3.75" style="239" customWidth="1"/>
    <col min="15881" max="15881" width="2.5" style="239" customWidth="1"/>
    <col min="15882" max="16128" width="9" style="239" customWidth="1"/>
    <col min="16129" max="16129" width="3.75" style="239" customWidth="1"/>
    <col min="16130" max="16130" width="20.375" style="239" customWidth="1"/>
    <col min="16131" max="16131" width="3.875" style="239" bestFit="1" customWidth="1"/>
    <col min="16132" max="16135" width="16.375" style="239" customWidth="1"/>
    <col min="16136" max="16136" width="3.75" style="239" customWidth="1"/>
    <col min="16137" max="16137" width="2.5" style="239" customWidth="1"/>
    <col min="16138" max="16384" width="9" style="239" customWidth="1"/>
  </cols>
  <sheetData>
    <row r="1" spans="1:15" ht="17.25">
      <c r="A1" s="226"/>
    </row>
    <row r="2" spans="1:15" ht="17.25">
      <c r="A2" s="226"/>
      <c r="H2" s="258" t="s">
        <v>495</v>
      </c>
    </row>
    <row r="3" spans="1:15" ht="17.25">
      <c r="A3" s="2523"/>
      <c r="B3" s="2524" t="s">
        <v>1470</v>
      </c>
      <c r="C3" s="2524"/>
      <c r="D3" s="2524"/>
      <c r="E3" s="2524"/>
      <c r="F3" s="2524"/>
      <c r="G3" s="2524"/>
      <c r="H3" s="2524"/>
    </row>
    <row r="4" spans="1:15" ht="17.25">
      <c r="A4" s="1463"/>
      <c r="B4" s="1463"/>
      <c r="C4" s="1463"/>
      <c r="D4" s="1463"/>
      <c r="E4" s="1463"/>
      <c r="F4" s="1463"/>
      <c r="G4" s="1463"/>
      <c r="O4" s="255"/>
    </row>
    <row r="5" spans="1:15" ht="30" customHeight="1">
      <c r="A5" s="1463"/>
      <c r="B5" s="254" t="s">
        <v>897</v>
      </c>
      <c r="C5" s="294"/>
      <c r="D5" s="296"/>
      <c r="E5" s="296"/>
      <c r="F5" s="296"/>
      <c r="G5" s="296"/>
      <c r="H5" s="301"/>
    </row>
    <row r="6" spans="1:15" ht="30" customHeight="1">
      <c r="B6" s="271" t="s">
        <v>894</v>
      </c>
      <c r="C6" s="243" t="s">
        <v>1406</v>
      </c>
      <c r="D6" s="250"/>
      <c r="E6" s="250"/>
      <c r="F6" s="250"/>
      <c r="G6" s="250"/>
      <c r="H6" s="267"/>
      <c r="I6" s="1261"/>
    </row>
    <row r="7" spans="1:15" ht="45" customHeight="1">
      <c r="B7" s="269" t="s">
        <v>1469</v>
      </c>
      <c r="C7" s="254">
        <v>1</v>
      </c>
      <c r="D7" s="256" t="s">
        <v>1468</v>
      </c>
      <c r="E7" s="256"/>
      <c r="F7" s="254"/>
      <c r="G7" s="254"/>
      <c r="H7" s="254"/>
    </row>
    <row r="8" spans="1:15" ht="45" customHeight="1">
      <c r="B8" s="288"/>
      <c r="C8" s="254">
        <v>2</v>
      </c>
      <c r="D8" s="1173" t="s">
        <v>1467</v>
      </c>
      <c r="E8" s="2525"/>
      <c r="F8" s="254"/>
      <c r="G8" s="254"/>
      <c r="H8" s="254"/>
    </row>
    <row r="9" spans="1:15">
      <c r="B9" s="239" t="s">
        <v>530</v>
      </c>
    </row>
    <row r="10" spans="1:15">
      <c r="B10" s="261" t="s">
        <v>440</v>
      </c>
      <c r="C10" s="261"/>
      <c r="D10" s="261"/>
      <c r="E10" s="261"/>
      <c r="F10" s="261"/>
      <c r="G10" s="261"/>
      <c r="H10" s="261"/>
    </row>
  </sheetData>
  <mergeCells count="9">
    <mergeCell ref="B3:H3"/>
    <mergeCell ref="C5:H5"/>
    <mergeCell ref="C6:H6"/>
    <mergeCell ref="D7:E7"/>
    <mergeCell ref="F7:H7"/>
    <mergeCell ref="D8:E8"/>
    <mergeCell ref="F8:H8"/>
    <mergeCell ref="B10:H10"/>
    <mergeCell ref="B7:B8"/>
  </mergeCells>
  <phoneticPr fontId="6"/>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dimension ref="A1:H45"/>
  <sheetViews>
    <sheetView view="pageBreakPreview" zoomScaleNormal="85" zoomScaleSheetLayoutView="100" workbookViewId="0"/>
  </sheetViews>
  <sheetFormatPr defaultRowHeight="13.5"/>
  <cols>
    <col min="1" max="1" width="9" style="289" customWidth="1"/>
    <col min="2" max="2" width="11.125" style="289" customWidth="1"/>
    <col min="3" max="3" width="9" style="289" customWidth="1"/>
    <col min="4" max="4" width="21.25" style="289" customWidth="1"/>
    <col min="5" max="5" width="9" style="289" customWidth="1"/>
    <col min="6" max="6" width="14" style="289" customWidth="1"/>
    <col min="7" max="7" width="4.875" style="289" customWidth="1"/>
    <col min="8" max="8" width="15.125" style="289" customWidth="1"/>
    <col min="9" max="16384" width="9" style="289" customWidth="1"/>
  </cols>
  <sheetData>
    <row r="1" spans="1:8" ht="15" customHeight="1">
      <c r="A1" s="239"/>
      <c r="B1" s="239"/>
      <c r="C1" s="239"/>
      <c r="D1" s="239"/>
      <c r="E1" s="239"/>
      <c r="F1" s="239"/>
      <c r="G1" s="258" t="s">
        <v>1062</v>
      </c>
      <c r="H1" s="258"/>
    </row>
    <row r="2" spans="1:8" s="960" customFormat="1" ht="24.75" customHeight="1">
      <c r="A2" s="961" t="s">
        <v>1474</v>
      </c>
      <c r="B2" s="961"/>
      <c r="C2" s="961"/>
      <c r="D2" s="961"/>
      <c r="E2" s="961"/>
      <c r="F2" s="961"/>
      <c r="G2" s="961"/>
      <c r="H2" s="961"/>
    </row>
    <row r="3" spans="1:8" ht="10.5" customHeight="1">
      <c r="A3" s="239"/>
      <c r="B3" s="239"/>
      <c r="C3" s="239"/>
      <c r="D3" s="239"/>
      <c r="E3" s="239"/>
      <c r="F3" s="239"/>
      <c r="G3" s="239"/>
      <c r="H3" s="239"/>
    </row>
    <row r="4" spans="1:8" ht="15" customHeight="1">
      <c r="A4" s="2526" t="s">
        <v>897</v>
      </c>
      <c r="B4" s="2531"/>
      <c r="C4" s="2535"/>
      <c r="D4" s="2537"/>
      <c r="E4" s="2537"/>
      <c r="F4" s="2537"/>
      <c r="G4" s="2537"/>
      <c r="H4" s="2542"/>
    </row>
    <row r="5" spans="1:8" ht="15" customHeight="1">
      <c r="A5" s="2527" t="s">
        <v>894</v>
      </c>
      <c r="B5" s="2532"/>
      <c r="C5" s="243" t="s">
        <v>1004</v>
      </c>
      <c r="D5" s="250"/>
      <c r="E5" s="250"/>
      <c r="F5" s="250"/>
      <c r="G5" s="250"/>
      <c r="H5" s="1792"/>
    </row>
    <row r="6" spans="1:8" ht="19.5" customHeight="1">
      <c r="A6" s="2528" t="s">
        <v>1473</v>
      </c>
      <c r="B6" s="2533"/>
      <c r="C6" s="2533"/>
      <c r="D6" s="2533"/>
      <c r="E6" s="2539">
        <v>30</v>
      </c>
      <c r="F6" s="2533"/>
      <c r="G6" s="2541" t="s">
        <v>684</v>
      </c>
      <c r="H6" s="2543"/>
    </row>
    <row r="7" spans="1:8" ht="19.5" customHeight="1">
      <c r="A7" s="962" t="s">
        <v>688</v>
      </c>
      <c r="B7" s="962"/>
      <c r="C7" s="962"/>
      <c r="D7" s="962"/>
      <c r="E7" s="243">
        <f>E6*0.5</f>
        <v>15</v>
      </c>
      <c r="F7" s="267"/>
      <c r="G7" s="1308" t="s">
        <v>684</v>
      </c>
      <c r="H7" s="272" t="s">
        <v>772</v>
      </c>
    </row>
    <row r="8" spans="1:8" ht="19.5" customHeight="1">
      <c r="A8" s="962" t="s">
        <v>359</v>
      </c>
      <c r="B8" s="962"/>
      <c r="C8" s="962"/>
      <c r="D8" s="962"/>
      <c r="E8" s="978" t="e">
        <f>E9/E10</f>
        <v>#DIV/0!</v>
      </c>
      <c r="F8" s="1005"/>
      <c r="G8" s="1308" t="s">
        <v>684</v>
      </c>
      <c r="H8" s="272"/>
    </row>
    <row r="9" spans="1:8" ht="19.5" customHeight="1">
      <c r="A9" s="962" t="s">
        <v>388</v>
      </c>
      <c r="B9" s="962"/>
      <c r="C9" s="962"/>
      <c r="D9" s="962"/>
      <c r="E9" s="978"/>
      <c r="F9" s="1005"/>
      <c r="G9" s="1308" t="s">
        <v>684</v>
      </c>
      <c r="H9" s="272"/>
    </row>
    <row r="10" spans="1:8" ht="19.5" customHeight="1">
      <c r="A10" s="962" t="s">
        <v>1472</v>
      </c>
      <c r="B10" s="962"/>
      <c r="C10" s="962"/>
      <c r="D10" s="962"/>
      <c r="E10" s="978"/>
      <c r="F10" s="1005"/>
      <c r="G10" s="1308" t="s">
        <v>684</v>
      </c>
      <c r="H10" s="273"/>
    </row>
    <row r="11" spans="1:8" ht="15" customHeight="1">
      <c r="A11" s="2529" t="s">
        <v>1323</v>
      </c>
      <c r="B11" s="281" t="s">
        <v>1133</v>
      </c>
      <c r="C11" s="284"/>
      <c r="D11" s="287"/>
      <c r="E11" s="281" t="s">
        <v>1162</v>
      </c>
      <c r="F11" s="284"/>
      <c r="G11" s="250"/>
      <c r="H11" s="1792"/>
    </row>
    <row r="12" spans="1:8" ht="19.5" customHeight="1">
      <c r="A12" s="2529"/>
      <c r="B12" s="254">
        <v>1</v>
      </c>
      <c r="C12" s="229"/>
      <c r="D12" s="1163"/>
      <c r="E12" s="229"/>
      <c r="F12" s="1159"/>
      <c r="G12" s="1159"/>
      <c r="H12" s="1793"/>
    </row>
    <row r="13" spans="1:8" ht="19.5" customHeight="1">
      <c r="A13" s="2529"/>
      <c r="B13" s="254">
        <v>2</v>
      </c>
      <c r="C13" s="229"/>
      <c r="D13" s="1163"/>
      <c r="E13" s="229"/>
      <c r="F13" s="1159"/>
      <c r="G13" s="1159"/>
      <c r="H13" s="1793"/>
    </row>
    <row r="14" spans="1:8" ht="19.5" customHeight="1">
      <c r="A14" s="2529"/>
      <c r="B14" s="254">
        <v>3</v>
      </c>
      <c r="C14" s="229"/>
      <c r="D14" s="1163"/>
      <c r="E14" s="229"/>
      <c r="F14" s="1159"/>
      <c r="G14" s="1159"/>
      <c r="H14" s="1793"/>
    </row>
    <row r="15" spans="1:8" ht="15" customHeight="1">
      <c r="A15" s="2529"/>
      <c r="B15" s="254">
        <v>4</v>
      </c>
      <c r="C15" s="229"/>
      <c r="D15" s="1163"/>
      <c r="E15" s="229"/>
      <c r="F15" s="1159"/>
      <c r="G15" s="1159"/>
      <c r="H15" s="1793"/>
    </row>
    <row r="16" spans="1:8" ht="15" customHeight="1">
      <c r="A16" s="2529"/>
      <c r="B16" s="254">
        <v>5</v>
      </c>
      <c r="C16" s="229"/>
      <c r="D16" s="1163"/>
      <c r="E16" s="229"/>
      <c r="F16" s="1159"/>
      <c r="G16" s="1159"/>
      <c r="H16" s="1793"/>
    </row>
    <row r="17" spans="1:8" ht="15" customHeight="1">
      <c r="A17" s="2529"/>
      <c r="B17" s="254">
        <v>6</v>
      </c>
      <c r="C17" s="229"/>
      <c r="D17" s="1163"/>
      <c r="E17" s="229"/>
      <c r="F17" s="1159"/>
      <c r="G17" s="1159"/>
      <c r="H17" s="1793"/>
    </row>
    <row r="18" spans="1:8" ht="15" customHeight="1">
      <c r="A18" s="2529"/>
      <c r="B18" s="254">
        <v>7</v>
      </c>
      <c r="C18" s="229"/>
      <c r="D18" s="1163"/>
      <c r="E18" s="229"/>
      <c r="F18" s="1159"/>
      <c r="G18" s="1159"/>
      <c r="H18" s="1793"/>
    </row>
    <row r="19" spans="1:8" ht="19.5" customHeight="1">
      <c r="A19" s="2529"/>
      <c r="B19" s="254">
        <v>8</v>
      </c>
      <c r="C19" s="229"/>
      <c r="D19" s="1163"/>
      <c r="E19" s="229"/>
      <c r="F19" s="1159"/>
      <c r="G19" s="1159"/>
      <c r="H19" s="1793"/>
    </row>
    <row r="20" spans="1:8" ht="19.5" customHeight="1">
      <c r="A20" s="2529"/>
      <c r="B20" s="254">
        <v>9</v>
      </c>
      <c r="C20" s="229"/>
      <c r="D20" s="1163"/>
      <c r="E20" s="229"/>
      <c r="F20" s="1159"/>
      <c r="G20" s="1159"/>
      <c r="H20" s="1793"/>
    </row>
    <row r="21" spans="1:8" ht="19.5" customHeight="1">
      <c r="A21" s="2529"/>
      <c r="B21" s="254">
        <v>10</v>
      </c>
      <c r="C21" s="229"/>
      <c r="D21" s="1163"/>
      <c r="E21" s="229"/>
      <c r="F21" s="1159"/>
      <c r="G21" s="1159"/>
      <c r="H21" s="1793"/>
    </row>
    <row r="22" spans="1:8" ht="19.5" customHeight="1">
      <c r="A22" s="2529"/>
      <c r="B22" s="254">
        <v>11</v>
      </c>
      <c r="C22" s="229"/>
      <c r="D22" s="1163"/>
      <c r="E22" s="229"/>
      <c r="F22" s="1159"/>
      <c r="G22" s="1159"/>
      <c r="H22" s="1793"/>
    </row>
    <row r="23" spans="1:8" ht="19.5" customHeight="1">
      <c r="A23" s="2529"/>
      <c r="B23" s="254">
        <v>12</v>
      </c>
      <c r="C23" s="229"/>
      <c r="D23" s="1163"/>
      <c r="E23" s="229"/>
      <c r="F23" s="1159"/>
      <c r="G23" s="1159"/>
      <c r="H23" s="1793"/>
    </row>
    <row r="24" spans="1:8" ht="19.5" customHeight="1">
      <c r="A24" s="2529"/>
      <c r="B24" s="254">
        <v>13</v>
      </c>
      <c r="C24" s="229"/>
      <c r="D24" s="1163"/>
      <c r="E24" s="229"/>
      <c r="F24" s="1159"/>
      <c r="G24" s="1159"/>
      <c r="H24" s="1793"/>
    </row>
    <row r="25" spans="1:8" ht="15" customHeight="1">
      <c r="A25" s="2529"/>
      <c r="B25" s="254">
        <v>14</v>
      </c>
      <c r="C25" s="229"/>
      <c r="D25" s="1163"/>
      <c r="E25" s="229"/>
      <c r="F25" s="1159"/>
      <c r="G25" s="1159"/>
      <c r="H25" s="1793"/>
    </row>
    <row r="26" spans="1:8" ht="15" customHeight="1">
      <c r="A26" s="2529"/>
      <c r="B26" s="254">
        <v>15</v>
      </c>
      <c r="C26" s="229"/>
      <c r="D26" s="1163"/>
      <c r="E26" s="229"/>
      <c r="F26" s="1159"/>
      <c r="G26" s="1159"/>
      <c r="H26" s="1793"/>
    </row>
    <row r="27" spans="1:8" ht="17.25" customHeight="1">
      <c r="A27" s="2529"/>
      <c r="B27" s="254">
        <v>16</v>
      </c>
      <c r="C27" s="229"/>
      <c r="D27" s="1163"/>
      <c r="E27" s="229"/>
      <c r="F27" s="1159"/>
      <c r="G27" s="1159"/>
      <c r="H27" s="1793"/>
    </row>
    <row r="28" spans="1:8" ht="17.25" customHeight="1">
      <c r="A28" s="2529"/>
      <c r="B28" s="254">
        <v>17</v>
      </c>
      <c r="C28" s="229"/>
      <c r="D28" s="1163"/>
      <c r="E28" s="229"/>
      <c r="F28" s="1159"/>
      <c r="G28" s="1159"/>
      <c r="H28" s="1793"/>
    </row>
    <row r="29" spans="1:8" ht="15" customHeight="1">
      <c r="A29" s="2529"/>
      <c r="B29" s="254">
        <v>18</v>
      </c>
      <c r="C29" s="229"/>
      <c r="D29" s="1163"/>
      <c r="E29" s="229"/>
      <c r="F29" s="1159"/>
      <c r="G29" s="1159"/>
      <c r="H29" s="1793"/>
    </row>
    <row r="30" spans="1:8" ht="15" customHeight="1">
      <c r="A30" s="2529"/>
      <c r="B30" s="254">
        <v>19</v>
      </c>
      <c r="C30" s="229"/>
      <c r="D30" s="1163"/>
      <c r="E30" s="229"/>
      <c r="F30" s="1159"/>
      <c r="G30" s="1159"/>
      <c r="H30" s="1793"/>
    </row>
    <row r="31" spans="1:8" ht="15" customHeight="1">
      <c r="A31" s="2529"/>
      <c r="B31" s="254">
        <v>20</v>
      </c>
      <c r="C31" s="229"/>
      <c r="D31" s="1163"/>
      <c r="E31" s="229"/>
      <c r="F31" s="1159"/>
      <c r="G31" s="1159"/>
      <c r="H31" s="1793"/>
    </row>
    <row r="32" spans="1:8" ht="15" customHeight="1">
      <c r="A32" s="2529"/>
      <c r="B32" s="254">
        <v>21</v>
      </c>
      <c r="C32" s="229"/>
      <c r="D32" s="1163"/>
      <c r="E32" s="229"/>
      <c r="F32" s="1159"/>
      <c r="G32" s="1159"/>
      <c r="H32" s="1793"/>
    </row>
    <row r="33" spans="1:8" ht="15" customHeight="1">
      <c r="A33" s="2529"/>
      <c r="B33" s="254">
        <v>22</v>
      </c>
      <c r="C33" s="229"/>
      <c r="D33" s="1163"/>
      <c r="E33" s="229"/>
      <c r="F33" s="1159"/>
      <c r="G33" s="1159"/>
      <c r="H33" s="1793"/>
    </row>
    <row r="34" spans="1:8" ht="15" customHeight="1">
      <c r="A34" s="2529"/>
      <c r="B34" s="254">
        <v>23</v>
      </c>
      <c r="C34" s="229"/>
      <c r="D34" s="1163"/>
      <c r="E34" s="229"/>
      <c r="F34" s="1159"/>
      <c r="G34" s="1159"/>
      <c r="H34" s="1793"/>
    </row>
    <row r="35" spans="1:8" ht="15" customHeight="1">
      <c r="A35" s="2529"/>
      <c r="B35" s="254">
        <v>24</v>
      </c>
      <c r="C35" s="229"/>
      <c r="D35" s="1163"/>
      <c r="E35" s="229"/>
      <c r="F35" s="1159"/>
      <c r="G35" s="1159"/>
      <c r="H35" s="1793"/>
    </row>
    <row r="36" spans="1:8" ht="15" customHeight="1">
      <c r="A36" s="2529"/>
      <c r="B36" s="254">
        <v>25</v>
      </c>
      <c r="C36" s="229"/>
      <c r="D36" s="1163"/>
      <c r="E36" s="229"/>
      <c r="F36" s="1159"/>
      <c r="G36" s="1159"/>
      <c r="H36" s="1793"/>
    </row>
    <row r="37" spans="1:8" ht="15" customHeight="1">
      <c r="A37" s="2529"/>
      <c r="B37" s="254">
        <v>26</v>
      </c>
      <c r="C37" s="229"/>
      <c r="D37" s="1163"/>
      <c r="E37" s="229"/>
      <c r="F37" s="1159"/>
      <c r="G37" s="1159"/>
      <c r="H37" s="1793"/>
    </row>
    <row r="38" spans="1:8" ht="15" customHeight="1">
      <c r="A38" s="2529"/>
      <c r="B38" s="254">
        <v>27</v>
      </c>
      <c r="C38" s="229"/>
      <c r="D38" s="1163"/>
      <c r="E38" s="229"/>
      <c r="F38" s="1159"/>
      <c r="G38" s="1159"/>
      <c r="H38" s="1793"/>
    </row>
    <row r="39" spans="1:8" ht="15" customHeight="1">
      <c r="A39" s="2529"/>
      <c r="B39" s="254">
        <v>28</v>
      </c>
      <c r="C39" s="229"/>
      <c r="D39" s="1163"/>
      <c r="E39" s="229"/>
      <c r="F39" s="1159"/>
      <c r="G39" s="1159"/>
      <c r="H39" s="1793"/>
    </row>
    <row r="40" spans="1:8" ht="15" customHeight="1">
      <c r="A40" s="2529"/>
      <c r="B40" s="254">
        <v>29</v>
      </c>
      <c r="C40" s="229"/>
      <c r="D40" s="1163"/>
      <c r="E40" s="229"/>
      <c r="F40" s="1159"/>
      <c r="G40" s="1159"/>
      <c r="H40" s="1793"/>
    </row>
    <row r="41" spans="1:8" ht="15" customHeight="1">
      <c r="A41" s="2530"/>
      <c r="B41" s="2534">
        <v>30</v>
      </c>
      <c r="C41" s="2536"/>
      <c r="D41" s="2538"/>
      <c r="E41" s="2536"/>
      <c r="F41" s="2540"/>
      <c r="G41" s="2540"/>
      <c r="H41" s="2544"/>
    </row>
    <row r="42" spans="1:8" ht="15" customHeight="1">
      <c r="A42" s="1543" t="s">
        <v>1471</v>
      </c>
      <c r="B42" s="239"/>
      <c r="C42" s="239"/>
      <c r="D42" s="239"/>
      <c r="E42" s="239"/>
      <c r="F42" s="239"/>
      <c r="G42" s="239"/>
      <c r="H42" s="239"/>
    </row>
    <row r="43" spans="1:8" ht="15" customHeight="1">
      <c r="A43" s="1543" t="s">
        <v>1389</v>
      </c>
      <c r="B43" s="239"/>
      <c r="C43" s="239"/>
      <c r="D43" s="239"/>
      <c r="E43" s="239"/>
      <c r="F43" s="239"/>
      <c r="G43" s="239"/>
      <c r="H43" s="239"/>
    </row>
    <row r="44" spans="1:8" ht="15" customHeight="1">
      <c r="A44" s="1543" t="s">
        <v>1033</v>
      </c>
      <c r="B44" s="239"/>
      <c r="C44" s="239"/>
      <c r="D44" s="239"/>
      <c r="E44" s="239"/>
      <c r="F44" s="239"/>
      <c r="G44" s="239"/>
      <c r="H44" s="239"/>
    </row>
    <row r="45" spans="1:8" ht="15" customHeight="1">
      <c r="A45" s="464"/>
    </row>
  </sheetData>
  <mergeCells count="80">
    <mergeCell ref="G1:H1"/>
    <mergeCell ref="A2:H2"/>
    <mergeCell ref="A4:B4"/>
    <mergeCell ref="C4:H4"/>
    <mergeCell ref="A5:B5"/>
    <mergeCell ref="C5:H5"/>
    <mergeCell ref="A6:D6"/>
    <mergeCell ref="E6:F6"/>
    <mergeCell ref="A7:D7"/>
    <mergeCell ref="E7:F7"/>
    <mergeCell ref="A8:D8"/>
    <mergeCell ref="E8:F8"/>
    <mergeCell ref="A9:D9"/>
    <mergeCell ref="E9:F9"/>
    <mergeCell ref="A10:D10"/>
    <mergeCell ref="E10:F10"/>
    <mergeCell ref="B11:D11"/>
    <mergeCell ref="E11:H11"/>
    <mergeCell ref="C12:D12"/>
    <mergeCell ref="E12:H12"/>
    <mergeCell ref="C13:D13"/>
    <mergeCell ref="E13:H13"/>
    <mergeCell ref="C14:D14"/>
    <mergeCell ref="E14:H14"/>
    <mergeCell ref="C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H7:H10"/>
    <mergeCell ref="A11:A41"/>
  </mergeCells>
  <phoneticPr fontId="6"/>
  <printOptions horizontalCentered="1"/>
  <pageMargins left="0.39370078740157483" right="0.39370078740157483" top="0.98425196850393704" bottom="0.47244094488188981" header="0.51181102362204722" footer="0.39370078740157483"/>
  <pageSetup paperSize="9" fitToWidth="1" fitToHeight="1" orientation="portrait" usePrinterDefaults="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sheetPr>
    <tabColor theme="4"/>
  </sheetPr>
  <dimension ref="B1:I29"/>
  <sheetViews>
    <sheetView view="pageBreakPreview" zoomScaleSheetLayoutView="100" workbookViewId="0"/>
  </sheetViews>
  <sheetFormatPr defaultRowHeight="13.5"/>
  <cols>
    <col min="1" max="1" width="1.75" style="239" customWidth="1"/>
    <col min="2" max="2" width="32.125" style="239" customWidth="1"/>
    <col min="3" max="4" width="3.125" style="239" customWidth="1"/>
    <col min="5" max="5" width="23.625" style="239" customWidth="1"/>
    <col min="6" max="6" width="10.375" style="239" customWidth="1"/>
    <col min="7" max="7" width="7.5" style="239" customWidth="1"/>
    <col min="8" max="8" width="23.25" style="239" customWidth="1"/>
    <col min="9" max="9" width="11.5" style="239" customWidth="1"/>
    <col min="10" max="10" width="1.25" style="239" customWidth="1"/>
    <col min="11" max="257" width="9" style="239" customWidth="1"/>
    <col min="258" max="258" width="32.125" style="239" customWidth="1"/>
    <col min="259" max="260" width="3.125" style="239" customWidth="1"/>
    <col min="261" max="261" width="23.625" style="239" customWidth="1"/>
    <col min="262" max="262" width="10.375" style="239" customWidth="1"/>
    <col min="263" max="263" width="7.5" style="239" customWidth="1"/>
    <col min="264" max="264" width="23.25" style="239" customWidth="1"/>
    <col min="265" max="265" width="11.5" style="239" customWidth="1"/>
    <col min="266" max="513" width="9" style="239" customWidth="1"/>
    <col min="514" max="514" width="32.125" style="239" customWidth="1"/>
    <col min="515" max="516" width="3.125" style="239" customWidth="1"/>
    <col min="517" max="517" width="23.625" style="239" customWidth="1"/>
    <col min="518" max="518" width="10.375" style="239" customWidth="1"/>
    <col min="519" max="519" width="7.5" style="239" customWidth="1"/>
    <col min="520" max="520" width="23.25" style="239" customWidth="1"/>
    <col min="521" max="521" width="11.5" style="239" customWidth="1"/>
    <col min="522" max="769" width="9" style="239" customWidth="1"/>
    <col min="770" max="770" width="32.125" style="239" customWidth="1"/>
    <col min="771" max="772" width="3.125" style="239" customWidth="1"/>
    <col min="773" max="773" width="23.625" style="239" customWidth="1"/>
    <col min="774" max="774" width="10.375" style="239" customWidth="1"/>
    <col min="775" max="775" width="7.5" style="239" customWidth="1"/>
    <col min="776" max="776" width="23.25" style="239" customWidth="1"/>
    <col min="777" max="777" width="11.5" style="239" customWidth="1"/>
    <col min="778" max="1025" width="9" style="239" customWidth="1"/>
    <col min="1026" max="1026" width="32.125" style="239" customWidth="1"/>
    <col min="1027" max="1028" width="3.125" style="239" customWidth="1"/>
    <col min="1029" max="1029" width="23.625" style="239" customWidth="1"/>
    <col min="1030" max="1030" width="10.375" style="239" customWidth="1"/>
    <col min="1031" max="1031" width="7.5" style="239" customWidth="1"/>
    <col min="1032" max="1032" width="23.25" style="239" customWidth="1"/>
    <col min="1033" max="1033" width="11.5" style="239" customWidth="1"/>
    <col min="1034" max="1281" width="9" style="239" customWidth="1"/>
    <col min="1282" max="1282" width="32.125" style="239" customWidth="1"/>
    <col min="1283" max="1284" width="3.125" style="239" customWidth="1"/>
    <col min="1285" max="1285" width="23.625" style="239" customWidth="1"/>
    <col min="1286" max="1286" width="10.375" style="239" customWidth="1"/>
    <col min="1287" max="1287" width="7.5" style="239" customWidth="1"/>
    <col min="1288" max="1288" width="23.25" style="239" customWidth="1"/>
    <col min="1289" max="1289" width="11.5" style="239" customWidth="1"/>
    <col min="1290" max="1537" width="9" style="239" customWidth="1"/>
    <col min="1538" max="1538" width="32.125" style="239" customWidth="1"/>
    <col min="1539" max="1540" width="3.125" style="239" customWidth="1"/>
    <col min="1541" max="1541" width="23.625" style="239" customWidth="1"/>
    <col min="1542" max="1542" width="10.375" style="239" customWidth="1"/>
    <col min="1543" max="1543" width="7.5" style="239" customWidth="1"/>
    <col min="1544" max="1544" width="23.25" style="239" customWidth="1"/>
    <col min="1545" max="1545" width="11.5" style="239" customWidth="1"/>
    <col min="1546" max="1793" width="9" style="239" customWidth="1"/>
    <col min="1794" max="1794" width="32.125" style="239" customWidth="1"/>
    <col min="1795" max="1796" width="3.125" style="239" customWidth="1"/>
    <col min="1797" max="1797" width="23.625" style="239" customWidth="1"/>
    <col min="1798" max="1798" width="10.375" style="239" customWidth="1"/>
    <col min="1799" max="1799" width="7.5" style="239" customWidth="1"/>
    <col min="1800" max="1800" width="23.25" style="239" customWidth="1"/>
    <col min="1801" max="1801" width="11.5" style="239" customWidth="1"/>
    <col min="1802" max="2049" width="9" style="239" customWidth="1"/>
    <col min="2050" max="2050" width="32.125" style="239" customWidth="1"/>
    <col min="2051" max="2052" width="3.125" style="239" customWidth="1"/>
    <col min="2053" max="2053" width="23.625" style="239" customWidth="1"/>
    <col min="2054" max="2054" width="10.375" style="239" customWidth="1"/>
    <col min="2055" max="2055" width="7.5" style="239" customWidth="1"/>
    <col min="2056" max="2056" width="23.25" style="239" customWidth="1"/>
    <col min="2057" max="2057" width="11.5" style="239" customWidth="1"/>
    <col min="2058" max="2305" width="9" style="239" customWidth="1"/>
    <col min="2306" max="2306" width="32.125" style="239" customWidth="1"/>
    <col min="2307" max="2308" width="3.125" style="239" customWidth="1"/>
    <col min="2309" max="2309" width="23.625" style="239" customWidth="1"/>
    <col min="2310" max="2310" width="10.375" style="239" customWidth="1"/>
    <col min="2311" max="2311" width="7.5" style="239" customWidth="1"/>
    <col min="2312" max="2312" width="23.25" style="239" customWidth="1"/>
    <col min="2313" max="2313" width="11.5" style="239" customWidth="1"/>
    <col min="2314" max="2561" width="9" style="239" customWidth="1"/>
    <col min="2562" max="2562" width="32.125" style="239" customWidth="1"/>
    <col min="2563" max="2564" width="3.125" style="239" customWidth="1"/>
    <col min="2565" max="2565" width="23.625" style="239" customWidth="1"/>
    <col min="2566" max="2566" width="10.375" style="239" customWidth="1"/>
    <col min="2567" max="2567" width="7.5" style="239" customWidth="1"/>
    <col min="2568" max="2568" width="23.25" style="239" customWidth="1"/>
    <col min="2569" max="2569" width="11.5" style="239" customWidth="1"/>
    <col min="2570" max="2817" width="9" style="239" customWidth="1"/>
    <col min="2818" max="2818" width="32.125" style="239" customWidth="1"/>
    <col min="2819" max="2820" width="3.125" style="239" customWidth="1"/>
    <col min="2821" max="2821" width="23.625" style="239" customWidth="1"/>
    <col min="2822" max="2822" width="10.375" style="239" customWidth="1"/>
    <col min="2823" max="2823" width="7.5" style="239" customWidth="1"/>
    <col min="2824" max="2824" width="23.25" style="239" customWidth="1"/>
    <col min="2825" max="2825" width="11.5" style="239" customWidth="1"/>
    <col min="2826" max="3073" width="9" style="239" customWidth="1"/>
    <col min="3074" max="3074" width="32.125" style="239" customWidth="1"/>
    <col min="3075" max="3076" width="3.125" style="239" customWidth="1"/>
    <col min="3077" max="3077" width="23.625" style="239" customWidth="1"/>
    <col min="3078" max="3078" width="10.375" style="239" customWidth="1"/>
    <col min="3079" max="3079" width="7.5" style="239" customWidth="1"/>
    <col min="3080" max="3080" width="23.25" style="239" customWidth="1"/>
    <col min="3081" max="3081" width="11.5" style="239" customWidth="1"/>
    <col min="3082" max="3329" width="9" style="239" customWidth="1"/>
    <col min="3330" max="3330" width="32.125" style="239" customWidth="1"/>
    <col min="3331" max="3332" width="3.125" style="239" customWidth="1"/>
    <col min="3333" max="3333" width="23.625" style="239" customWidth="1"/>
    <col min="3334" max="3334" width="10.375" style="239" customWidth="1"/>
    <col min="3335" max="3335" width="7.5" style="239" customWidth="1"/>
    <col min="3336" max="3336" width="23.25" style="239" customWidth="1"/>
    <col min="3337" max="3337" width="11.5" style="239" customWidth="1"/>
    <col min="3338" max="3585" width="9" style="239" customWidth="1"/>
    <col min="3586" max="3586" width="32.125" style="239" customWidth="1"/>
    <col min="3587" max="3588" width="3.125" style="239" customWidth="1"/>
    <col min="3589" max="3589" width="23.625" style="239" customWidth="1"/>
    <col min="3590" max="3590" width="10.375" style="239" customWidth="1"/>
    <col min="3591" max="3591" width="7.5" style="239" customWidth="1"/>
    <col min="3592" max="3592" width="23.25" style="239" customWidth="1"/>
    <col min="3593" max="3593" width="11.5" style="239" customWidth="1"/>
    <col min="3594" max="3841" width="9" style="239" customWidth="1"/>
    <col min="3842" max="3842" width="32.125" style="239" customWidth="1"/>
    <col min="3843" max="3844" width="3.125" style="239" customWidth="1"/>
    <col min="3845" max="3845" width="23.625" style="239" customWidth="1"/>
    <col min="3846" max="3846" width="10.375" style="239" customWidth="1"/>
    <col min="3847" max="3847" width="7.5" style="239" customWidth="1"/>
    <col min="3848" max="3848" width="23.25" style="239" customWidth="1"/>
    <col min="3849" max="3849" width="11.5" style="239" customWidth="1"/>
    <col min="3850" max="4097" width="9" style="239" customWidth="1"/>
    <col min="4098" max="4098" width="32.125" style="239" customWidth="1"/>
    <col min="4099" max="4100" width="3.125" style="239" customWidth="1"/>
    <col min="4101" max="4101" width="23.625" style="239" customWidth="1"/>
    <col min="4102" max="4102" width="10.375" style="239" customWidth="1"/>
    <col min="4103" max="4103" width="7.5" style="239" customWidth="1"/>
    <col min="4104" max="4104" width="23.25" style="239" customWidth="1"/>
    <col min="4105" max="4105" width="11.5" style="239" customWidth="1"/>
    <col min="4106" max="4353" width="9" style="239" customWidth="1"/>
    <col min="4354" max="4354" width="32.125" style="239" customWidth="1"/>
    <col min="4355" max="4356" width="3.125" style="239" customWidth="1"/>
    <col min="4357" max="4357" width="23.625" style="239" customWidth="1"/>
    <col min="4358" max="4358" width="10.375" style="239" customWidth="1"/>
    <col min="4359" max="4359" width="7.5" style="239" customWidth="1"/>
    <col min="4360" max="4360" width="23.25" style="239" customWidth="1"/>
    <col min="4361" max="4361" width="11.5" style="239" customWidth="1"/>
    <col min="4362" max="4609" width="9" style="239" customWidth="1"/>
    <col min="4610" max="4610" width="32.125" style="239" customWidth="1"/>
    <col min="4611" max="4612" width="3.125" style="239" customWidth="1"/>
    <col min="4613" max="4613" width="23.625" style="239" customWidth="1"/>
    <col min="4614" max="4614" width="10.375" style="239" customWidth="1"/>
    <col min="4615" max="4615" width="7.5" style="239" customWidth="1"/>
    <col min="4616" max="4616" width="23.25" style="239" customWidth="1"/>
    <col min="4617" max="4617" width="11.5" style="239" customWidth="1"/>
    <col min="4618" max="4865" width="9" style="239" customWidth="1"/>
    <col min="4866" max="4866" width="32.125" style="239" customWidth="1"/>
    <col min="4867" max="4868" width="3.125" style="239" customWidth="1"/>
    <col min="4869" max="4869" width="23.625" style="239" customWidth="1"/>
    <col min="4870" max="4870" width="10.375" style="239" customWidth="1"/>
    <col min="4871" max="4871" width="7.5" style="239" customWidth="1"/>
    <col min="4872" max="4872" width="23.25" style="239" customWidth="1"/>
    <col min="4873" max="4873" width="11.5" style="239" customWidth="1"/>
    <col min="4874" max="5121" width="9" style="239" customWidth="1"/>
    <col min="5122" max="5122" width="32.125" style="239" customWidth="1"/>
    <col min="5123" max="5124" width="3.125" style="239" customWidth="1"/>
    <col min="5125" max="5125" width="23.625" style="239" customWidth="1"/>
    <col min="5126" max="5126" width="10.375" style="239" customWidth="1"/>
    <col min="5127" max="5127" width="7.5" style="239" customWidth="1"/>
    <col min="5128" max="5128" width="23.25" style="239" customWidth="1"/>
    <col min="5129" max="5129" width="11.5" style="239" customWidth="1"/>
    <col min="5130" max="5377" width="9" style="239" customWidth="1"/>
    <col min="5378" max="5378" width="32.125" style="239" customWidth="1"/>
    <col min="5379" max="5380" width="3.125" style="239" customWidth="1"/>
    <col min="5381" max="5381" width="23.625" style="239" customWidth="1"/>
    <col min="5382" max="5382" width="10.375" style="239" customWidth="1"/>
    <col min="5383" max="5383" width="7.5" style="239" customWidth="1"/>
    <col min="5384" max="5384" width="23.25" style="239" customWidth="1"/>
    <col min="5385" max="5385" width="11.5" style="239" customWidth="1"/>
    <col min="5386" max="5633" width="9" style="239" customWidth="1"/>
    <col min="5634" max="5634" width="32.125" style="239" customWidth="1"/>
    <col min="5635" max="5636" width="3.125" style="239" customWidth="1"/>
    <col min="5637" max="5637" width="23.625" style="239" customWidth="1"/>
    <col min="5638" max="5638" width="10.375" style="239" customWidth="1"/>
    <col min="5639" max="5639" width="7.5" style="239" customWidth="1"/>
    <col min="5640" max="5640" width="23.25" style="239" customWidth="1"/>
    <col min="5641" max="5641" width="11.5" style="239" customWidth="1"/>
    <col min="5642" max="5889" width="9" style="239" customWidth="1"/>
    <col min="5890" max="5890" width="32.125" style="239" customWidth="1"/>
    <col min="5891" max="5892" width="3.125" style="239" customWidth="1"/>
    <col min="5893" max="5893" width="23.625" style="239" customWidth="1"/>
    <col min="5894" max="5894" width="10.375" style="239" customWidth="1"/>
    <col min="5895" max="5895" width="7.5" style="239" customWidth="1"/>
    <col min="5896" max="5896" width="23.25" style="239" customWidth="1"/>
    <col min="5897" max="5897" width="11.5" style="239" customWidth="1"/>
    <col min="5898" max="6145" width="9" style="239" customWidth="1"/>
    <col min="6146" max="6146" width="32.125" style="239" customWidth="1"/>
    <col min="6147" max="6148" width="3.125" style="239" customWidth="1"/>
    <col min="6149" max="6149" width="23.625" style="239" customWidth="1"/>
    <col min="6150" max="6150" width="10.375" style="239" customWidth="1"/>
    <col min="6151" max="6151" width="7.5" style="239" customWidth="1"/>
    <col min="6152" max="6152" width="23.25" style="239" customWidth="1"/>
    <col min="6153" max="6153" width="11.5" style="239" customWidth="1"/>
    <col min="6154" max="6401" width="9" style="239" customWidth="1"/>
    <col min="6402" max="6402" width="32.125" style="239" customWidth="1"/>
    <col min="6403" max="6404" width="3.125" style="239" customWidth="1"/>
    <col min="6405" max="6405" width="23.625" style="239" customWidth="1"/>
    <col min="6406" max="6406" width="10.375" style="239" customWidth="1"/>
    <col min="6407" max="6407" width="7.5" style="239" customWidth="1"/>
    <col min="6408" max="6408" width="23.25" style="239" customWidth="1"/>
    <col min="6409" max="6409" width="11.5" style="239" customWidth="1"/>
    <col min="6410" max="6657" width="9" style="239" customWidth="1"/>
    <col min="6658" max="6658" width="32.125" style="239" customWidth="1"/>
    <col min="6659" max="6660" width="3.125" style="239" customWidth="1"/>
    <col min="6661" max="6661" width="23.625" style="239" customWidth="1"/>
    <col min="6662" max="6662" width="10.375" style="239" customWidth="1"/>
    <col min="6663" max="6663" width="7.5" style="239" customWidth="1"/>
    <col min="6664" max="6664" width="23.25" style="239" customWidth="1"/>
    <col min="6665" max="6665" width="11.5" style="239" customWidth="1"/>
    <col min="6666" max="6913" width="9" style="239" customWidth="1"/>
    <col min="6914" max="6914" width="32.125" style="239" customWidth="1"/>
    <col min="6915" max="6916" width="3.125" style="239" customWidth="1"/>
    <col min="6917" max="6917" width="23.625" style="239" customWidth="1"/>
    <col min="6918" max="6918" width="10.375" style="239" customWidth="1"/>
    <col min="6919" max="6919" width="7.5" style="239" customWidth="1"/>
    <col min="6920" max="6920" width="23.25" style="239" customWidth="1"/>
    <col min="6921" max="6921" width="11.5" style="239" customWidth="1"/>
    <col min="6922" max="7169" width="9" style="239" customWidth="1"/>
    <col min="7170" max="7170" width="32.125" style="239" customWidth="1"/>
    <col min="7171" max="7172" width="3.125" style="239" customWidth="1"/>
    <col min="7173" max="7173" width="23.625" style="239" customWidth="1"/>
    <col min="7174" max="7174" width="10.375" style="239" customWidth="1"/>
    <col min="7175" max="7175" width="7.5" style="239" customWidth="1"/>
    <col min="7176" max="7176" width="23.25" style="239" customWidth="1"/>
    <col min="7177" max="7177" width="11.5" style="239" customWidth="1"/>
    <col min="7178" max="7425" width="9" style="239" customWidth="1"/>
    <col min="7426" max="7426" width="32.125" style="239" customWidth="1"/>
    <col min="7427" max="7428" width="3.125" style="239" customWidth="1"/>
    <col min="7429" max="7429" width="23.625" style="239" customWidth="1"/>
    <col min="7430" max="7430" width="10.375" style="239" customWidth="1"/>
    <col min="7431" max="7431" width="7.5" style="239" customWidth="1"/>
    <col min="7432" max="7432" width="23.25" style="239" customWidth="1"/>
    <col min="7433" max="7433" width="11.5" style="239" customWidth="1"/>
    <col min="7434" max="7681" width="9" style="239" customWidth="1"/>
    <col min="7682" max="7682" width="32.125" style="239" customWidth="1"/>
    <col min="7683" max="7684" width="3.125" style="239" customWidth="1"/>
    <col min="7685" max="7685" width="23.625" style="239" customWidth="1"/>
    <col min="7686" max="7686" width="10.375" style="239" customWidth="1"/>
    <col min="7687" max="7687" width="7.5" style="239" customWidth="1"/>
    <col min="7688" max="7688" width="23.25" style="239" customWidth="1"/>
    <col min="7689" max="7689" width="11.5" style="239" customWidth="1"/>
    <col min="7690" max="7937" width="9" style="239" customWidth="1"/>
    <col min="7938" max="7938" width="32.125" style="239" customWidth="1"/>
    <col min="7939" max="7940" width="3.125" style="239" customWidth="1"/>
    <col min="7941" max="7941" width="23.625" style="239" customWidth="1"/>
    <col min="7942" max="7942" width="10.375" style="239" customWidth="1"/>
    <col min="7943" max="7943" width="7.5" style="239" customWidth="1"/>
    <col min="7944" max="7944" width="23.25" style="239" customWidth="1"/>
    <col min="7945" max="7945" width="11.5" style="239" customWidth="1"/>
    <col min="7946" max="8193" width="9" style="239" customWidth="1"/>
    <col min="8194" max="8194" width="32.125" style="239" customWidth="1"/>
    <col min="8195" max="8196" width="3.125" style="239" customWidth="1"/>
    <col min="8197" max="8197" width="23.625" style="239" customWidth="1"/>
    <col min="8198" max="8198" width="10.375" style="239" customWidth="1"/>
    <col min="8199" max="8199" width="7.5" style="239" customWidth="1"/>
    <col min="8200" max="8200" width="23.25" style="239" customWidth="1"/>
    <col min="8201" max="8201" width="11.5" style="239" customWidth="1"/>
    <col min="8202" max="8449" width="9" style="239" customWidth="1"/>
    <col min="8450" max="8450" width="32.125" style="239" customWidth="1"/>
    <col min="8451" max="8452" width="3.125" style="239" customWidth="1"/>
    <col min="8453" max="8453" width="23.625" style="239" customWidth="1"/>
    <col min="8454" max="8454" width="10.375" style="239" customWidth="1"/>
    <col min="8455" max="8455" width="7.5" style="239" customWidth="1"/>
    <col min="8456" max="8456" width="23.25" style="239" customWidth="1"/>
    <col min="8457" max="8457" width="11.5" style="239" customWidth="1"/>
    <col min="8458" max="8705" width="9" style="239" customWidth="1"/>
    <col min="8706" max="8706" width="32.125" style="239" customWidth="1"/>
    <col min="8707" max="8708" width="3.125" style="239" customWidth="1"/>
    <col min="8709" max="8709" width="23.625" style="239" customWidth="1"/>
    <col min="8710" max="8710" width="10.375" style="239" customWidth="1"/>
    <col min="8711" max="8711" width="7.5" style="239" customWidth="1"/>
    <col min="8712" max="8712" width="23.25" style="239" customWidth="1"/>
    <col min="8713" max="8713" width="11.5" style="239" customWidth="1"/>
    <col min="8714" max="8961" width="9" style="239" customWidth="1"/>
    <col min="8962" max="8962" width="32.125" style="239" customWidth="1"/>
    <col min="8963" max="8964" width="3.125" style="239" customWidth="1"/>
    <col min="8965" max="8965" width="23.625" style="239" customWidth="1"/>
    <col min="8966" max="8966" width="10.375" style="239" customWidth="1"/>
    <col min="8967" max="8967" width="7.5" style="239" customWidth="1"/>
    <col min="8968" max="8968" width="23.25" style="239" customWidth="1"/>
    <col min="8969" max="8969" width="11.5" style="239" customWidth="1"/>
    <col min="8970" max="9217" width="9" style="239" customWidth="1"/>
    <col min="9218" max="9218" width="32.125" style="239" customWidth="1"/>
    <col min="9219" max="9220" width="3.125" style="239" customWidth="1"/>
    <col min="9221" max="9221" width="23.625" style="239" customWidth="1"/>
    <col min="9222" max="9222" width="10.375" style="239" customWidth="1"/>
    <col min="9223" max="9223" width="7.5" style="239" customWidth="1"/>
    <col min="9224" max="9224" width="23.25" style="239" customWidth="1"/>
    <col min="9225" max="9225" width="11.5" style="239" customWidth="1"/>
    <col min="9226" max="9473" width="9" style="239" customWidth="1"/>
    <col min="9474" max="9474" width="32.125" style="239" customWidth="1"/>
    <col min="9475" max="9476" width="3.125" style="239" customWidth="1"/>
    <col min="9477" max="9477" width="23.625" style="239" customWidth="1"/>
    <col min="9478" max="9478" width="10.375" style="239" customWidth="1"/>
    <col min="9479" max="9479" width="7.5" style="239" customWidth="1"/>
    <col min="9480" max="9480" width="23.25" style="239" customWidth="1"/>
    <col min="9481" max="9481" width="11.5" style="239" customWidth="1"/>
    <col min="9482" max="9729" width="9" style="239" customWidth="1"/>
    <col min="9730" max="9730" width="32.125" style="239" customWidth="1"/>
    <col min="9731" max="9732" width="3.125" style="239" customWidth="1"/>
    <col min="9733" max="9733" width="23.625" style="239" customWidth="1"/>
    <col min="9734" max="9734" width="10.375" style="239" customWidth="1"/>
    <col min="9735" max="9735" width="7.5" style="239" customWidth="1"/>
    <col min="9736" max="9736" width="23.25" style="239" customWidth="1"/>
    <col min="9737" max="9737" width="11.5" style="239" customWidth="1"/>
    <col min="9738" max="9985" width="9" style="239" customWidth="1"/>
    <col min="9986" max="9986" width="32.125" style="239" customWidth="1"/>
    <col min="9987" max="9988" width="3.125" style="239" customWidth="1"/>
    <col min="9989" max="9989" width="23.625" style="239" customWidth="1"/>
    <col min="9990" max="9990" width="10.375" style="239" customWidth="1"/>
    <col min="9991" max="9991" width="7.5" style="239" customWidth="1"/>
    <col min="9992" max="9992" width="23.25" style="239" customWidth="1"/>
    <col min="9993" max="9993" width="11.5" style="239" customWidth="1"/>
    <col min="9994" max="10241" width="9" style="239" customWidth="1"/>
    <col min="10242" max="10242" width="32.125" style="239" customWidth="1"/>
    <col min="10243" max="10244" width="3.125" style="239" customWidth="1"/>
    <col min="10245" max="10245" width="23.625" style="239" customWidth="1"/>
    <col min="10246" max="10246" width="10.375" style="239" customWidth="1"/>
    <col min="10247" max="10247" width="7.5" style="239" customWidth="1"/>
    <col min="10248" max="10248" width="23.25" style="239" customWidth="1"/>
    <col min="10249" max="10249" width="11.5" style="239" customWidth="1"/>
    <col min="10250" max="10497" width="9" style="239" customWidth="1"/>
    <col min="10498" max="10498" width="32.125" style="239" customWidth="1"/>
    <col min="10499" max="10500" width="3.125" style="239" customWidth="1"/>
    <col min="10501" max="10501" width="23.625" style="239" customWidth="1"/>
    <col min="10502" max="10502" width="10.375" style="239" customWidth="1"/>
    <col min="10503" max="10503" width="7.5" style="239" customWidth="1"/>
    <col min="10504" max="10504" width="23.25" style="239" customWidth="1"/>
    <col min="10505" max="10505" width="11.5" style="239" customWidth="1"/>
    <col min="10506" max="10753" width="9" style="239" customWidth="1"/>
    <col min="10754" max="10754" width="32.125" style="239" customWidth="1"/>
    <col min="10755" max="10756" width="3.125" style="239" customWidth="1"/>
    <col min="10757" max="10757" width="23.625" style="239" customWidth="1"/>
    <col min="10758" max="10758" width="10.375" style="239" customWidth="1"/>
    <col min="10759" max="10759" width="7.5" style="239" customWidth="1"/>
    <col min="10760" max="10760" width="23.25" style="239" customWidth="1"/>
    <col min="10761" max="10761" width="11.5" style="239" customWidth="1"/>
    <col min="10762" max="11009" width="9" style="239" customWidth="1"/>
    <col min="11010" max="11010" width="32.125" style="239" customWidth="1"/>
    <col min="11011" max="11012" width="3.125" style="239" customWidth="1"/>
    <col min="11013" max="11013" width="23.625" style="239" customWidth="1"/>
    <col min="11014" max="11014" width="10.375" style="239" customWidth="1"/>
    <col min="11015" max="11015" width="7.5" style="239" customWidth="1"/>
    <col min="11016" max="11016" width="23.25" style="239" customWidth="1"/>
    <col min="11017" max="11017" width="11.5" style="239" customWidth="1"/>
    <col min="11018" max="11265" width="9" style="239" customWidth="1"/>
    <col min="11266" max="11266" width="32.125" style="239" customWidth="1"/>
    <col min="11267" max="11268" width="3.125" style="239" customWidth="1"/>
    <col min="11269" max="11269" width="23.625" style="239" customWidth="1"/>
    <col min="11270" max="11270" width="10.375" style="239" customWidth="1"/>
    <col min="11271" max="11271" width="7.5" style="239" customWidth="1"/>
    <col min="11272" max="11272" width="23.25" style="239" customWidth="1"/>
    <col min="11273" max="11273" width="11.5" style="239" customWidth="1"/>
    <col min="11274" max="11521" width="9" style="239" customWidth="1"/>
    <col min="11522" max="11522" width="32.125" style="239" customWidth="1"/>
    <col min="11523" max="11524" width="3.125" style="239" customWidth="1"/>
    <col min="11525" max="11525" width="23.625" style="239" customWidth="1"/>
    <col min="11526" max="11526" width="10.375" style="239" customWidth="1"/>
    <col min="11527" max="11527" width="7.5" style="239" customWidth="1"/>
    <col min="11528" max="11528" width="23.25" style="239" customWidth="1"/>
    <col min="11529" max="11529" width="11.5" style="239" customWidth="1"/>
    <col min="11530" max="11777" width="9" style="239" customWidth="1"/>
    <col min="11778" max="11778" width="32.125" style="239" customWidth="1"/>
    <col min="11779" max="11780" width="3.125" style="239" customWidth="1"/>
    <col min="11781" max="11781" width="23.625" style="239" customWidth="1"/>
    <col min="11782" max="11782" width="10.375" style="239" customWidth="1"/>
    <col min="11783" max="11783" width="7.5" style="239" customWidth="1"/>
    <col min="11784" max="11784" width="23.25" style="239" customWidth="1"/>
    <col min="11785" max="11785" width="11.5" style="239" customWidth="1"/>
    <col min="11786" max="12033" width="9" style="239" customWidth="1"/>
    <col min="12034" max="12034" width="32.125" style="239" customWidth="1"/>
    <col min="12035" max="12036" width="3.125" style="239" customWidth="1"/>
    <col min="12037" max="12037" width="23.625" style="239" customWidth="1"/>
    <col min="12038" max="12038" width="10.375" style="239" customWidth="1"/>
    <col min="12039" max="12039" width="7.5" style="239" customWidth="1"/>
    <col min="12040" max="12040" width="23.25" style="239" customWidth="1"/>
    <col min="12041" max="12041" width="11.5" style="239" customWidth="1"/>
    <col min="12042" max="12289" width="9" style="239" customWidth="1"/>
    <col min="12290" max="12290" width="32.125" style="239" customWidth="1"/>
    <col min="12291" max="12292" width="3.125" style="239" customWidth="1"/>
    <col min="12293" max="12293" width="23.625" style="239" customWidth="1"/>
    <col min="12294" max="12294" width="10.375" style="239" customWidth="1"/>
    <col min="12295" max="12295" width="7.5" style="239" customWidth="1"/>
    <col min="12296" max="12296" width="23.25" style="239" customWidth="1"/>
    <col min="12297" max="12297" width="11.5" style="239" customWidth="1"/>
    <col min="12298" max="12545" width="9" style="239" customWidth="1"/>
    <col min="12546" max="12546" width="32.125" style="239" customWidth="1"/>
    <col min="12547" max="12548" width="3.125" style="239" customWidth="1"/>
    <col min="12549" max="12549" width="23.625" style="239" customWidth="1"/>
    <col min="12550" max="12550" width="10.375" style="239" customWidth="1"/>
    <col min="12551" max="12551" width="7.5" style="239" customWidth="1"/>
    <col min="12552" max="12552" width="23.25" style="239" customWidth="1"/>
    <col min="12553" max="12553" width="11.5" style="239" customWidth="1"/>
    <col min="12554" max="12801" width="9" style="239" customWidth="1"/>
    <col min="12802" max="12802" width="32.125" style="239" customWidth="1"/>
    <col min="12803" max="12804" width="3.125" style="239" customWidth="1"/>
    <col min="12805" max="12805" width="23.625" style="239" customWidth="1"/>
    <col min="12806" max="12806" width="10.375" style="239" customWidth="1"/>
    <col min="12807" max="12807" width="7.5" style="239" customWidth="1"/>
    <col min="12808" max="12808" width="23.25" style="239" customWidth="1"/>
    <col min="12809" max="12809" width="11.5" style="239" customWidth="1"/>
    <col min="12810" max="13057" width="9" style="239" customWidth="1"/>
    <col min="13058" max="13058" width="32.125" style="239" customWidth="1"/>
    <col min="13059" max="13060" width="3.125" style="239" customWidth="1"/>
    <col min="13061" max="13061" width="23.625" style="239" customWidth="1"/>
    <col min="13062" max="13062" width="10.375" style="239" customWidth="1"/>
    <col min="13063" max="13063" width="7.5" style="239" customWidth="1"/>
    <col min="13064" max="13064" width="23.25" style="239" customWidth="1"/>
    <col min="13065" max="13065" width="11.5" style="239" customWidth="1"/>
    <col min="13066" max="13313" width="9" style="239" customWidth="1"/>
    <col min="13314" max="13314" width="32.125" style="239" customWidth="1"/>
    <col min="13315" max="13316" width="3.125" style="239" customWidth="1"/>
    <col min="13317" max="13317" width="23.625" style="239" customWidth="1"/>
    <col min="13318" max="13318" width="10.375" style="239" customWidth="1"/>
    <col min="13319" max="13319" width="7.5" style="239" customWidth="1"/>
    <col min="13320" max="13320" width="23.25" style="239" customWidth="1"/>
    <col min="13321" max="13321" width="11.5" style="239" customWidth="1"/>
    <col min="13322" max="13569" width="9" style="239" customWidth="1"/>
    <col min="13570" max="13570" width="32.125" style="239" customWidth="1"/>
    <col min="13571" max="13572" width="3.125" style="239" customWidth="1"/>
    <col min="13573" max="13573" width="23.625" style="239" customWidth="1"/>
    <col min="13574" max="13574" width="10.375" style="239" customWidth="1"/>
    <col min="13575" max="13575" width="7.5" style="239" customWidth="1"/>
    <col min="13576" max="13576" width="23.25" style="239" customWidth="1"/>
    <col min="13577" max="13577" width="11.5" style="239" customWidth="1"/>
    <col min="13578" max="13825" width="9" style="239" customWidth="1"/>
    <col min="13826" max="13826" width="32.125" style="239" customWidth="1"/>
    <col min="13827" max="13828" width="3.125" style="239" customWidth="1"/>
    <col min="13829" max="13829" width="23.625" style="239" customWidth="1"/>
    <col min="13830" max="13830" width="10.375" style="239" customWidth="1"/>
    <col min="13831" max="13831" width="7.5" style="239" customWidth="1"/>
    <col min="13832" max="13832" width="23.25" style="239" customWidth="1"/>
    <col min="13833" max="13833" width="11.5" style="239" customWidth="1"/>
    <col min="13834" max="14081" width="9" style="239" customWidth="1"/>
    <col min="14082" max="14082" width="32.125" style="239" customWidth="1"/>
    <col min="14083" max="14084" width="3.125" style="239" customWidth="1"/>
    <col min="14085" max="14085" width="23.625" style="239" customWidth="1"/>
    <col min="14086" max="14086" width="10.375" style="239" customWidth="1"/>
    <col min="14087" max="14087" width="7.5" style="239" customWidth="1"/>
    <col min="14088" max="14088" width="23.25" style="239" customWidth="1"/>
    <col min="14089" max="14089" width="11.5" style="239" customWidth="1"/>
    <col min="14090" max="14337" width="9" style="239" customWidth="1"/>
    <col min="14338" max="14338" width="32.125" style="239" customWidth="1"/>
    <col min="14339" max="14340" width="3.125" style="239" customWidth="1"/>
    <col min="14341" max="14341" width="23.625" style="239" customWidth="1"/>
    <col min="14342" max="14342" width="10.375" style="239" customWidth="1"/>
    <col min="14343" max="14343" width="7.5" style="239" customWidth="1"/>
    <col min="14344" max="14344" width="23.25" style="239" customWidth="1"/>
    <col min="14345" max="14345" width="11.5" style="239" customWidth="1"/>
    <col min="14346" max="14593" width="9" style="239" customWidth="1"/>
    <col min="14594" max="14594" width="32.125" style="239" customWidth="1"/>
    <col min="14595" max="14596" width="3.125" style="239" customWidth="1"/>
    <col min="14597" max="14597" width="23.625" style="239" customWidth="1"/>
    <col min="14598" max="14598" width="10.375" style="239" customWidth="1"/>
    <col min="14599" max="14599" width="7.5" style="239" customWidth="1"/>
    <col min="14600" max="14600" width="23.25" style="239" customWidth="1"/>
    <col min="14601" max="14601" width="11.5" style="239" customWidth="1"/>
    <col min="14602" max="14849" width="9" style="239" customWidth="1"/>
    <col min="14850" max="14850" width="32.125" style="239" customWidth="1"/>
    <col min="14851" max="14852" width="3.125" style="239" customWidth="1"/>
    <col min="14853" max="14853" width="23.625" style="239" customWidth="1"/>
    <col min="14854" max="14854" width="10.375" style="239" customWidth="1"/>
    <col min="14855" max="14855" width="7.5" style="239" customWidth="1"/>
    <col min="14856" max="14856" width="23.25" style="239" customWidth="1"/>
    <col min="14857" max="14857" width="11.5" style="239" customWidth="1"/>
    <col min="14858" max="15105" width="9" style="239" customWidth="1"/>
    <col min="15106" max="15106" width="32.125" style="239" customWidth="1"/>
    <col min="15107" max="15108" width="3.125" style="239" customWidth="1"/>
    <col min="15109" max="15109" width="23.625" style="239" customWidth="1"/>
    <col min="15110" max="15110" width="10.375" style="239" customWidth="1"/>
    <col min="15111" max="15111" width="7.5" style="239" customWidth="1"/>
    <col min="15112" max="15112" width="23.25" style="239" customWidth="1"/>
    <col min="15113" max="15113" width="11.5" style="239" customWidth="1"/>
    <col min="15114" max="15361" width="9" style="239" customWidth="1"/>
    <col min="15362" max="15362" width="32.125" style="239" customWidth="1"/>
    <col min="15363" max="15364" width="3.125" style="239" customWidth="1"/>
    <col min="15365" max="15365" width="23.625" style="239" customWidth="1"/>
    <col min="15366" max="15366" width="10.375" style="239" customWidth="1"/>
    <col min="15367" max="15367" width="7.5" style="239" customWidth="1"/>
    <col min="15368" max="15368" width="23.25" style="239" customWidth="1"/>
    <col min="15369" max="15369" width="11.5" style="239" customWidth="1"/>
    <col min="15370" max="15617" width="9" style="239" customWidth="1"/>
    <col min="15618" max="15618" width="32.125" style="239" customWidth="1"/>
    <col min="15619" max="15620" width="3.125" style="239" customWidth="1"/>
    <col min="15621" max="15621" width="23.625" style="239" customWidth="1"/>
    <col min="15622" max="15622" width="10.375" style="239" customWidth="1"/>
    <col min="15623" max="15623" width="7.5" style="239" customWidth="1"/>
    <col min="15624" max="15624" width="23.25" style="239" customWidth="1"/>
    <col min="15625" max="15625" width="11.5" style="239" customWidth="1"/>
    <col min="15626" max="15873" width="9" style="239" customWidth="1"/>
    <col min="15874" max="15874" width="32.125" style="239" customWidth="1"/>
    <col min="15875" max="15876" width="3.125" style="239" customWidth="1"/>
    <col min="15877" max="15877" width="23.625" style="239" customWidth="1"/>
    <col min="15878" max="15878" width="10.375" style="239" customWidth="1"/>
    <col min="15879" max="15879" width="7.5" style="239" customWidth="1"/>
    <col min="15880" max="15880" width="23.25" style="239" customWidth="1"/>
    <col min="15881" max="15881" width="11.5" style="239" customWidth="1"/>
    <col min="15882" max="16129" width="9" style="239" customWidth="1"/>
    <col min="16130" max="16130" width="32.125" style="239" customWidth="1"/>
    <col min="16131" max="16132" width="3.125" style="239" customWidth="1"/>
    <col min="16133" max="16133" width="23.625" style="239" customWidth="1"/>
    <col min="16134" max="16134" width="10.375" style="239" customWidth="1"/>
    <col min="16135" max="16135" width="7.5" style="239" customWidth="1"/>
    <col min="16136" max="16136" width="23.25" style="239" customWidth="1"/>
    <col min="16137" max="16137" width="11.5" style="239" customWidth="1"/>
    <col min="16138" max="16384" width="9" style="239" customWidth="1"/>
  </cols>
  <sheetData>
    <row r="1" spans="2:9" ht="20.100000000000001" customHeight="1">
      <c r="B1" s="226"/>
    </row>
    <row r="2" spans="2:9" ht="20.100000000000001" customHeight="1">
      <c r="B2" s="226"/>
      <c r="H2" s="258" t="s">
        <v>495</v>
      </c>
      <c r="I2" s="258"/>
    </row>
    <row r="3" spans="2:9" ht="20.100000000000001" customHeight="1">
      <c r="B3" s="226"/>
      <c r="H3" s="258"/>
      <c r="I3" s="258"/>
    </row>
    <row r="4" spans="2:9" ht="20.100000000000001" customHeight="1">
      <c r="B4" s="274" t="s">
        <v>520</v>
      </c>
      <c r="C4" s="278"/>
      <c r="D4" s="278"/>
      <c r="E4" s="278"/>
      <c r="F4" s="278"/>
      <c r="G4" s="278"/>
      <c r="H4" s="278"/>
      <c r="I4" s="278"/>
    </row>
    <row r="5" spans="2:9" ht="20.100000000000001" customHeight="1">
      <c r="B5" s="228"/>
      <c r="C5" s="228"/>
      <c r="D5" s="228"/>
      <c r="E5" s="228"/>
      <c r="F5" s="228"/>
      <c r="G5" s="228"/>
      <c r="H5" s="228"/>
      <c r="I5" s="228"/>
    </row>
    <row r="6" spans="2:9" ht="39.950000000000003" customHeight="1">
      <c r="B6" s="229" t="s">
        <v>489</v>
      </c>
      <c r="C6" s="242"/>
      <c r="D6" s="249"/>
      <c r="E6" s="249"/>
      <c r="F6" s="249"/>
      <c r="G6" s="249"/>
      <c r="H6" s="249"/>
      <c r="I6" s="266"/>
    </row>
    <row r="7" spans="2:9" ht="39.950000000000003" customHeight="1">
      <c r="B7" s="230" t="s">
        <v>485</v>
      </c>
      <c r="C7" s="243" t="s">
        <v>482</v>
      </c>
      <c r="D7" s="250"/>
      <c r="E7" s="250"/>
      <c r="F7" s="250"/>
      <c r="G7" s="250"/>
      <c r="H7" s="250"/>
      <c r="I7" s="267"/>
    </row>
    <row r="8" spans="2:9" ht="84" customHeight="1">
      <c r="B8" s="275" t="s">
        <v>516</v>
      </c>
      <c r="C8" s="244" t="s">
        <v>512</v>
      </c>
      <c r="D8" s="251"/>
      <c r="E8" s="251"/>
      <c r="F8" s="251"/>
      <c r="G8" s="251"/>
      <c r="H8" s="251"/>
      <c r="I8" s="268"/>
    </row>
    <row r="9" spans="2:9" ht="23.25" customHeight="1">
      <c r="B9" s="232"/>
      <c r="C9" s="252"/>
      <c r="D9" s="252"/>
      <c r="E9" s="252"/>
      <c r="F9" s="252"/>
      <c r="G9" s="252"/>
      <c r="H9" s="252"/>
    </row>
    <row r="10" spans="2:9">
      <c r="B10" s="233" t="s">
        <v>510</v>
      </c>
      <c r="C10" s="246"/>
      <c r="D10" s="253"/>
      <c r="E10" s="253"/>
      <c r="F10" s="253"/>
      <c r="G10" s="253"/>
      <c r="H10" s="253"/>
      <c r="I10" s="269" t="s">
        <v>258</v>
      </c>
    </row>
    <row r="11" spans="2:9" ht="52.5" customHeight="1">
      <c r="B11" s="234"/>
      <c r="C11" s="247"/>
      <c r="D11" s="254" t="s">
        <v>204</v>
      </c>
      <c r="E11" s="256" t="s">
        <v>507</v>
      </c>
      <c r="F11" s="257" t="s">
        <v>101</v>
      </c>
      <c r="G11" s="258"/>
      <c r="I11" s="270"/>
    </row>
    <row r="12" spans="2:9" ht="52.5" customHeight="1">
      <c r="B12" s="234"/>
      <c r="C12" s="247"/>
      <c r="D12" s="254" t="s">
        <v>32</v>
      </c>
      <c r="E12" s="256" t="s">
        <v>506</v>
      </c>
      <c r="F12" s="257" t="s">
        <v>101</v>
      </c>
      <c r="G12" s="258"/>
      <c r="H12" s="261" t="s">
        <v>466</v>
      </c>
      <c r="I12" s="270"/>
    </row>
    <row r="13" spans="2:9" ht="13.5" customHeight="1">
      <c r="B13" s="276"/>
      <c r="C13" s="248"/>
      <c r="D13" s="252"/>
      <c r="E13" s="252"/>
      <c r="F13" s="252"/>
      <c r="G13" s="252"/>
      <c r="H13" s="252"/>
      <c r="I13" s="288"/>
    </row>
    <row r="14" spans="2:9">
      <c r="B14" s="277" t="s">
        <v>502</v>
      </c>
      <c r="C14" s="279"/>
      <c r="D14" s="282"/>
      <c r="E14" s="282"/>
      <c r="F14" s="282"/>
      <c r="G14" s="282"/>
      <c r="H14" s="285"/>
      <c r="I14" s="271" t="s">
        <v>258</v>
      </c>
    </row>
    <row r="15" spans="2:9" ht="53.1" customHeight="1">
      <c r="B15" s="237"/>
      <c r="C15" s="280"/>
      <c r="D15" s="283"/>
      <c r="E15" s="283"/>
      <c r="F15" s="283"/>
      <c r="G15" s="283"/>
      <c r="H15" s="286"/>
      <c r="I15" s="272"/>
    </row>
    <row r="16" spans="2:9" ht="53.1" customHeight="1">
      <c r="B16" s="237"/>
      <c r="C16" s="280"/>
      <c r="D16" s="283"/>
      <c r="E16" s="283"/>
      <c r="F16" s="283"/>
      <c r="G16" s="283"/>
      <c r="H16" s="286"/>
      <c r="I16" s="272"/>
    </row>
    <row r="17" spans="2:9">
      <c r="B17" s="238"/>
      <c r="C17" s="281"/>
      <c r="D17" s="284"/>
      <c r="E17" s="284"/>
      <c r="F17" s="284"/>
      <c r="G17" s="284"/>
      <c r="H17" s="287"/>
      <c r="I17" s="273"/>
    </row>
    <row r="19" spans="2:9" ht="34.5" customHeight="1">
      <c r="B19" s="240" t="s">
        <v>498</v>
      </c>
      <c r="C19" s="241"/>
      <c r="D19" s="241"/>
      <c r="E19" s="241"/>
      <c r="F19" s="241"/>
      <c r="G19" s="241"/>
      <c r="H19" s="241"/>
      <c r="I19" s="241"/>
    </row>
    <row r="20" spans="2:9" ht="56.25" customHeight="1">
      <c r="B20" s="240" t="s">
        <v>306</v>
      </c>
      <c r="C20" s="241"/>
      <c r="D20" s="241"/>
      <c r="E20" s="241"/>
      <c r="F20" s="241"/>
      <c r="G20" s="241"/>
      <c r="H20" s="241"/>
      <c r="I20" s="241"/>
    </row>
    <row r="21" spans="2:9" ht="17.25" customHeight="1">
      <c r="B21" s="241"/>
      <c r="C21" s="241"/>
      <c r="D21" s="241"/>
      <c r="E21" s="241"/>
      <c r="F21" s="241"/>
      <c r="G21" s="241"/>
      <c r="H21" s="241"/>
      <c r="I21" s="241"/>
    </row>
    <row r="22" spans="2:9" ht="17.25" customHeight="1">
      <c r="B22" s="241"/>
      <c r="C22" s="241"/>
      <c r="D22" s="241"/>
      <c r="E22" s="241"/>
      <c r="F22" s="241"/>
      <c r="G22" s="241"/>
      <c r="H22" s="241"/>
      <c r="I22" s="241"/>
    </row>
    <row r="23" spans="2:9" ht="17.25" customHeight="1">
      <c r="B23" s="241"/>
      <c r="C23" s="241"/>
      <c r="D23" s="241"/>
      <c r="E23" s="241"/>
      <c r="F23" s="241"/>
      <c r="G23" s="241"/>
      <c r="H23" s="241"/>
      <c r="I23" s="241"/>
    </row>
    <row r="24" spans="2:9" ht="17.25" customHeight="1">
      <c r="B24" s="241"/>
      <c r="C24" s="241"/>
      <c r="D24" s="241"/>
      <c r="E24" s="241"/>
      <c r="F24" s="241"/>
      <c r="G24" s="241"/>
      <c r="H24" s="241"/>
      <c r="I24" s="241"/>
    </row>
    <row r="25" spans="2:9" ht="17.25" customHeight="1">
      <c r="B25" s="241"/>
      <c r="C25" s="241"/>
      <c r="D25" s="241"/>
      <c r="E25" s="241"/>
      <c r="F25" s="241"/>
      <c r="G25" s="241"/>
      <c r="H25" s="241"/>
      <c r="I25" s="241"/>
    </row>
    <row r="26" spans="2:9" ht="17.25" customHeight="1">
      <c r="B26" s="241"/>
      <c r="C26" s="241"/>
      <c r="D26" s="241"/>
      <c r="E26" s="241"/>
      <c r="F26" s="241"/>
      <c r="G26" s="241"/>
      <c r="H26" s="241"/>
      <c r="I26" s="241"/>
    </row>
    <row r="27" spans="2:9">
      <c r="B27" s="241"/>
      <c r="C27" s="241"/>
      <c r="D27" s="241"/>
      <c r="E27" s="241"/>
      <c r="F27" s="241"/>
      <c r="G27" s="241"/>
      <c r="H27" s="241"/>
      <c r="I27" s="241"/>
    </row>
    <row r="28" spans="2:9">
      <c r="B28" s="241"/>
      <c r="C28" s="241"/>
      <c r="D28" s="241"/>
      <c r="E28" s="241"/>
      <c r="F28" s="241"/>
      <c r="G28" s="241"/>
      <c r="H28" s="241"/>
      <c r="I28" s="241"/>
    </row>
    <row r="29" spans="2:9">
      <c r="B29" s="241"/>
      <c r="C29" s="241"/>
      <c r="D29" s="241"/>
      <c r="E29" s="241"/>
      <c r="F29" s="241"/>
      <c r="G29" s="241"/>
      <c r="H29" s="241"/>
      <c r="I29" s="241"/>
    </row>
  </sheetData>
  <mergeCells count="17">
    <mergeCell ref="H2:I2"/>
    <mergeCell ref="B4:I4"/>
    <mergeCell ref="C6:I6"/>
    <mergeCell ref="C7:I7"/>
    <mergeCell ref="C8:I8"/>
    <mergeCell ref="B19:I19"/>
    <mergeCell ref="B20:I20"/>
    <mergeCell ref="B21:I21"/>
    <mergeCell ref="B26:I26"/>
    <mergeCell ref="B27:I27"/>
    <mergeCell ref="B28:I28"/>
    <mergeCell ref="B29:I29"/>
    <mergeCell ref="B10:B13"/>
    <mergeCell ref="I10:I13"/>
    <mergeCell ref="B14:B17"/>
    <mergeCell ref="C14:H17"/>
    <mergeCell ref="I14:I17"/>
  </mergeCells>
  <phoneticPr fontId="6"/>
  <pageMargins left="0.7" right="0.6" top="0.75" bottom="0.75" header="0.3" footer="0.3"/>
  <pageSetup paperSize="9" fitToWidth="1" fitToHeight="1" orientation="portrait" usePrinterDefaults="1"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sheetPr>
    <tabColor theme="8"/>
    <pageSetUpPr fitToPage="1"/>
  </sheetPr>
  <dimension ref="A1:AC50"/>
  <sheetViews>
    <sheetView view="pageBreakPreview" zoomScaleSheetLayoutView="100" workbookViewId="0"/>
  </sheetViews>
  <sheetFormatPr defaultColWidth="4" defaultRowHeight="13.5"/>
  <cols>
    <col min="1" max="1" width="2.125" style="2545" customWidth="1"/>
    <col min="2" max="2" width="2.375" style="2545" customWidth="1"/>
    <col min="3" max="21" width="4" style="2545"/>
    <col min="22" max="25" width="2.375" style="2545" customWidth="1"/>
    <col min="26" max="26" width="2.125" style="2545" customWidth="1"/>
    <col min="27" max="255" width="4" style="2545"/>
    <col min="256" max="256" width="1.75" style="2545" customWidth="1"/>
    <col min="257" max="257" width="2.125" style="2545" customWidth="1"/>
    <col min="258" max="258" width="2.375" style="2545" customWidth="1"/>
    <col min="259" max="277" width="4" style="2545"/>
    <col min="278" max="281" width="2.375" style="2545" customWidth="1"/>
    <col min="282" max="282" width="2.125" style="2545" customWidth="1"/>
    <col min="283" max="511" width="4" style="2545"/>
    <col min="512" max="512" width="1.75" style="2545" customWidth="1"/>
    <col min="513" max="513" width="2.125" style="2545" customWidth="1"/>
    <col min="514" max="514" width="2.375" style="2545" customWidth="1"/>
    <col min="515" max="533" width="4" style="2545"/>
    <col min="534" max="537" width="2.375" style="2545" customWidth="1"/>
    <col min="538" max="538" width="2.125" style="2545" customWidth="1"/>
    <col min="539" max="767" width="4" style="2545"/>
    <col min="768" max="768" width="1.75" style="2545" customWidth="1"/>
    <col min="769" max="769" width="2.125" style="2545" customWidth="1"/>
    <col min="770" max="770" width="2.375" style="2545" customWidth="1"/>
    <col min="771" max="789" width="4" style="2545"/>
    <col min="790" max="793" width="2.375" style="2545" customWidth="1"/>
    <col min="794" max="794" width="2.125" style="2545" customWidth="1"/>
    <col min="795" max="1023" width="4" style="2545"/>
    <col min="1024" max="1024" width="1.75" style="2545" customWidth="1"/>
    <col min="1025" max="1025" width="2.125" style="2545" customWidth="1"/>
    <col min="1026" max="1026" width="2.375" style="2545" customWidth="1"/>
    <col min="1027" max="1045" width="4" style="2545"/>
    <col min="1046" max="1049" width="2.375" style="2545" customWidth="1"/>
    <col min="1050" max="1050" width="2.125" style="2545" customWidth="1"/>
    <col min="1051" max="1279" width="4" style="2545"/>
    <col min="1280" max="1280" width="1.75" style="2545" customWidth="1"/>
    <col min="1281" max="1281" width="2.125" style="2545" customWidth="1"/>
    <col min="1282" max="1282" width="2.375" style="2545" customWidth="1"/>
    <col min="1283" max="1301" width="4" style="2545"/>
    <col min="1302" max="1305" width="2.375" style="2545" customWidth="1"/>
    <col min="1306" max="1306" width="2.125" style="2545" customWidth="1"/>
    <col min="1307" max="1535" width="4" style="2545"/>
    <col min="1536" max="1536" width="1.75" style="2545" customWidth="1"/>
    <col min="1537" max="1537" width="2.125" style="2545" customWidth="1"/>
    <col min="1538" max="1538" width="2.375" style="2545" customWidth="1"/>
    <col min="1539" max="1557" width="4" style="2545"/>
    <col min="1558" max="1561" width="2.375" style="2545" customWidth="1"/>
    <col min="1562" max="1562" width="2.125" style="2545" customWidth="1"/>
    <col min="1563" max="1791" width="4" style="2545"/>
    <col min="1792" max="1792" width="1.75" style="2545" customWidth="1"/>
    <col min="1793" max="1793" width="2.125" style="2545" customWidth="1"/>
    <col min="1794" max="1794" width="2.375" style="2545" customWidth="1"/>
    <col min="1795" max="1813" width="4" style="2545"/>
    <col min="1814" max="1817" width="2.375" style="2545" customWidth="1"/>
    <col min="1818" max="1818" width="2.125" style="2545" customWidth="1"/>
    <col min="1819" max="2047" width="4" style="2545"/>
    <col min="2048" max="2048" width="1.75" style="2545" customWidth="1"/>
    <col min="2049" max="2049" width="2.125" style="2545" customWidth="1"/>
    <col min="2050" max="2050" width="2.375" style="2545" customWidth="1"/>
    <col min="2051" max="2069" width="4" style="2545"/>
    <col min="2070" max="2073" width="2.375" style="2545" customWidth="1"/>
    <col min="2074" max="2074" width="2.125" style="2545" customWidth="1"/>
    <col min="2075" max="2303" width="4" style="2545"/>
    <col min="2304" max="2304" width="1.75" style="2545" customWidth="1"/>
    <col min="2305" max="2305" width="2.125" style="2545" customWidth="1"/>
    <col min="2306" max="2306" width="2.375" style="2545" customWidth="1"/>
    <col min="2307" max="2325" width="4" style="2545"/>
    <col min="2326" max="2329" width="2.375" style="2545" customWidth="1"/>
    <col min="2330" max="2330" width="2.125" style="2545" customWidth="1"/>
    <col min="2331" max="2559" width="4" style="2545"/>
    <col min="2560" max="2560" width="1.75" style="2545" customWidth="1"/>
    <col min="2561" max="2561" width="2.125" style="2545" customWidth="1"/>
    <col min="2562" max="2562" width="2.375" style="2545" customWidth="1"/>
    <col min="2563" max="2581" width="4" style="2545"/>
    <col min="2582" max="2585" width="2.375" style="2545" customWidth="1"/>
    <col min="2586" max="2586" width="2.125" style="2545" customWidth="1"/>
    <col min="2587" max="2815" width="4" style="2545"/>
    <col min="2816" max="2816" width="1.75" style="2545" customWidth="1"/>
    <col min="2817" max="2817" width="2.125" style="2545" customWidth="1"/>
    <col min="2818" max="2818" width="2.375" style="2545" customWidth="1"/>
    <col min="2819" max="2837" width="4" style="2545"/>
    <col min="2838" max="2841" width="2.375" style="2545" customWidth="1"/>
    <col min="2842" max="2842" width="2.125" style="2545" customWidth="1"/>
    <col min="2843" max="3071" width="4" style="2545"/>
    <col min="3072" max="3072" width="1.75" style="2545" customWidth="1"/>
    <col min="3073" max="3073" width="2.125" style="2545" customWidth="1"/>
    <col min="3074" max="3074" width="2.375" style="2545" customWidth="1"/>
    <col min="3075" max="3093" width="4" style="2545"/>
    <col min="3094" max="3097" width="2.375" style="2545" customWidth="1"/>
    <col min="3098" max="3098" width="2.125" style="2545" customWidth="1"/>
    <col min="3099" max="3327" width="4" style="2545"/>
    <col min="3328" max="3328" width="1.75" style="2545" customWidth="1"/>
    <col min="3329" max="3329" width="2.125" style="2545" customWidth="1"/>
    <col min="3330" max="3330" width="2.375" style="2545" customWidth="1"/>
    <col min="3331" max="3349" width="4" style="2545"/>
    <col min="3350" max="3353" width="2.375" style="2545" customWidth="1"/>
    <col min="3354" max="3354" width="2.125" style="2545" customWidth="1"/>
    <col min="3355" max="3583" width="4" style="2545"/>
    <col min="3584" max="3584" width="1.75" style="2545" customWidth="1"/>
    <col min="3585" max="3585" width="2.125" style="2545" customWidth="1"/>
    <col min="3586" max="3586" width="2.375" style="2545" customWidth="1"/>
    <col min="3587" max="3605" width="4" style="2545"/>
    <col min="3606" max="3609" width="2.375" style="2545" customWidth="1"/>
    <col min="3610" max="3610" width="2.125" style="2545" customWidth="1"/>
    <col min="3611" max="3839" width="4" style="2545"/>
    <col min="3840" max="3840" width="1.75" style="2545" customWidth="1"/>
    <col min="3841" max="3841" width="2.125" style="2545" customWidth="1"/>
    <col min="3842" max="3842" width="2.375" style="2545" customWidth="1"/>
    <col min="3843" max="3861" width="4" style="2545"/>
    <col min="3862" max="3865" width="2.375" style="2545" customWidth="1"/>
    <col min="3866" max="3866" width="2.125" style="2545" customWidth="1"/>
    <col min="3867" max="4095" width="4" style="2545"/>
    <col min="4096" max="4096" width="1.75" style="2545" customWidth="1"/>
    <col min="4097" max="4097" width="2.125" style="2545" customWidth="1"/>
    <col min="4098" max="4098" width="2.375" style="2545" customWidth="1"/>
    <col min="4099" max="4117" width="4" style="2545"/>
    <col min="4118" max="4121" width="2.375" style="2545" customWidth="1"/>
    <col min="4122" max="4122" width="2.125" style="2545" customWidth="1"/>
    <col min="4123" max="4351" width="4" style="2545"/>
    <col min="4352" max="4352" width="1.75" style="2545" customWidth="1"/>
    <col min="4353" max="4353" width="2.125" style="2545" customWidth="1"/>
    <col min="4354" max="4354" width="2.375" style="2545" customWidth="1"/>
    <col min="4355" max="4373" width="4" style="2545"/>
    <col min="4374" max="4377" width="2.375" style="2545" customWidth="1"/>
    <col min="4378" max="4378" width="2.125" style="2545" customWidth="1"/>
    <col min="4379" max="4607" width="4" style="2545"/>
    <col min="4608" max="4608" width="1.75" style="2545" customWidth="1"/>
    <col min="4609" max="4609" width="2.125" style="2545" customWidth="1"/>
    <col min="4610" max="4610" width="2.375" style="2545" customWidth="1"/>
    <col min="4611" max="4629" width="4" style="2545"/>
    <col min="4630" max="4633" width="2.375" style="2545" customWidth="1"/>
    <col min="4634" max="4634" width="2.125" style="2545" customWidth="1"/>
    <col min="4635" max="4863" width="4" style="2545"/>
    <col min="4864" max="4864" width="1.75" style="2545" customWidth="1"/>
    <col min="4865" max="4865" width="2.125" style="2545" customWidth="1"/>
    <col min="4866" max="4866" width="2.375" style="2545" customWidth="1"/>
    <col min="4867" max="4885" width="4" style="2545"/>
    <col min="4886" max="4889" width="2.375" style="2545" customWidth="1"/>
    <col min="4890" max="4890" width="2.125" style="2545" customWidth="1"/>
    <col min="4891" max="5119" width="4" style="2545"/>
    <col min="5120" max="5120" width="1.75" style="2545" customWidth="1"/>
    <col min="5121" max="5121" width="2.125" style="2545" customWidth="1"/>
    <col min="5122" max="5122" width="2.375" style="2545" customWidth="1"/>
    <col min="5123" max="5141" width="4" style="2545"/>
    <col min="5142" max="5145" width="2.375" style="2545" customWidth="1"/>
    <col min="5146" max="5146" width="2.125" style="2545" customWidth="1"/>
    <col min="5147" max="5375" width="4" style="2545"/>
    <col min="5376" max="5376" width="1.75" style="2545" customWidth="1"/>
    <col min="5377" max="5377" width="2.125" style="2545" customWidth="1"/>
    <col min="5378" max="5378" width="2.375" style="2545" customWidth="1"/>
    <col min="5379" max="5397" width="4" style="2545"/>
    <col min="5398" max="5401" width="2.375" style="2545" customWidth="1"/>
    <col min="5402" max="5402" width="2.125" style="2545" customWidth="1"/>
    <col min="5403" max="5631" width="4" style="2545"/>
    <col min="5632" max="5632" width="1.75" style="2545" customWidth="1"/>
    <col min="5633" max="5633" width="2.125" style="2545" customWidth="1"/>
    <col min="5634" max="5634" width="2.375" style="2545" customWidth="1"/>
    <col min="5635" max="5653" width="4" style="2545"/>
    <col min="5654" max="5657" width="2.375" style="2545" customWidth="1"/>
    <col min="5658" max="5658" width="2.125" style="2545" customWidth="1"/>
    <col min="5659" max="5887" width="4" style="2545"/>
    <col min="5888" max="5888" width="1.75" style="2545" customWidth="1"/>
    <col min="5889" max="5889" width="2.125" style="2545" customWidth="1"/>
    <col min="5890" max="5890" width="2.375" style="2545" customWidth="1"/>
    <col min="5891" max="5909" width="4" style="2545"/>
    <col min="5910" max="5913" width="2.375" style="2545" customWidth="1"/>
    <col min="5914" max="5914" width="2.125" style="2545" customWidth="1"/>
    <col min="5915" max="6143" width="4" style="2545"/>
    <col min="6144" max="6144" width="1.75" style="2545" customWidth="1"/>
    <col min="6145" max="6145" width="2.125" style="2545" customWidth="1"/>
    <col min="6146" max="6146" width="2.375" style="2545" customWidth="1"/>
    <col min="6147" max="6165" width="4" style="2545"/>
    <col min="6166" max="6169" width="2.375" style="2545" customWidth="1"/>
    <col min="6170" max="6170" width="2.125" style="2545" customWidth="1"/>
    <col min="6171" max="6399" width="4" style="2545"/>
    <col min="6400" max="6400" width="1.75" style="2545" customWidth="1"/>
    <col min="6401" max="6401" width="2.125" style="2545" customWidth="1"/>
    <col min="6402" max="6402" width="2.375" style="2545" customWidth="1"/>
    <col min="6403" max="6421" width="4" style="2545"/>
    <col min="6422" max="6425" width="2.375" style="2545" customWidth="1"/>
    <col min="6426" max="6426" width="2.125" style="2545" customWidth="1"/>
    <col min="6427" max="6655" width="4" style="2545"/>
    <col min="6656" max="6656" width="1.75" style="2545" customWidth="1"/>
    <col min="6657" max="6657" width="2.125" style="2545" customWidth="1"/>
    <col min="6658" max="6658" width="2.375" style="2545" customWidth="1"/>
    <col min="6659" max="6677" width="4" style="2545"/>
    <col min="6678" max="6681" width="2.375" style="2545" customWidth="1"/>
    <col min="6682" max="6682" width="2.125" style="2545" customWidth="1"/>
    <col min="6683" max="6911" width="4" style="2545"/>
    <col min="6912" max="6912" width="1.75" style="2545" customWidth="1"/>
    <col min="6913" max="6913" width="2.125" style="2545" customWidth="1"/>
    <col min="6914" max="6914" width="2.375" style="2545" customWidth="1"/>
    <col min="6915" max="6933" width="4" style="2545"/>
    <col min="6934" max="6937" width="2.375" style="2545" customWidth="1"/>
    <col min="6938" max="6938" width="2.125" style="2545" customWidth="1"/>
    <col min="6939" max="7167" width="4" style="2545"/>
    <col min="7168" max="7168" width="1.75" style="2545" customWidth="1"/>
    <col min="7169" max="7169" width="2.125" style="2545" customWidth="1"/>
    <col min="7170" max="7170" width="2.375" style="2545" customWidth="1"/>
    <col min="7171" max="7189" width="4" style="2545"/>
    <col min="7190" max="7193" width="2.375" style="2545" customWidth="1"/>
    <col min="7194" max="7194" width="2.125" style="2545" customWidth="1"/>
    <col min="7195" max="7423" width="4" style="2545"/>
    <col min="7424" max="7424" width="1.75" style="2545" customWidth="1"/>
    <col min="7425" max="7425" width="2.125" style="2545" customWidth="1"/>
    <col min="7426" max="7426" width="2.375" style="2545" customWidth="1"/>
    <col min="7427" max="7445" width="4" style="2545"/>
    <col min="7446" max="7449" width="2.375" style="2545" customWidth="1"/>
    <col min="7450" max="7450" width="2.125" style="2545" customWidth="1"/>
    <col min="7451" max="7679" width="4" style="2545"/>
    <col min="7680" max="7680" width="1.75" style="2545" customWidth="1"/>
    <col min="7681" max="7681" width="2.125" style="2545" customWidth="1"/>
    <col min="7682" max="7682" width="2.375" style="2545" customWidth="1"/>
    <col min="7683" max="7701" width="4" style="2545"/>
    <col min="7702" max="7705" width="2.375" style="2545" customWidth="1"/>
    <col min="7706" max="7706" width="2.125" style="2545" customWidth="1"/>
    <col min="7707" max="7935" width="4" style="2545"/>
    <col min="7936" max="7936" width="1.75" style="2545" customWidth="1"/>
    <col min="7937" max="7937" width="2.125" style="2545" customWidth="1"/>
    <col min="7938" max="7938" width="2.375" style="2545" customWidth="1"/>
    <col min="7939" max="7957" width="4" style="2545"/>
    <col min="7958" max="7961" width="2.375" style="2545" customWidth="1"/>
    <col min="7962" max="7962" width="2.125" style="2545" customWidth="1"/>
    <col min="7963" max="8191" width="4" style="2545"/>
    <col min="8192" max="8192" width="1.75" style="2545" customWidth="1"/>
    <col min="8193" max="8193" width="2.125" style="2545" customWidth="1"/>
    <col min="8194" max="8194" width="2.375" style="2545" customWidth="1"/>
    <col min="8195" max="8213" width="4" style="2545"/>
    <col min="8214" max="8217" width="2.375" style="2545" customWidth="1"/>
    <col min="8218" max="8218" width="2.125" style="2545" customWidth="1"/>
    <col min="8219" max="8447" width="4" style="2545"/>
    <col min="8448" max="8448" width="1.75" style="2545" customWidth="1"/>
    <col min="8449" max="8449" width="2.125" style="2545" customWidth="1"/>
    <col min="8450" max="8450" width="2.375" style="2545" customWidth="1"/>
    <col min="8451" max="8469" width="4" style="2545"/>
    <col min="8470" max="8473" width="2.375" style="2545" customWidth="1"/>
    <col min="8474" max="8474" width="2.125" style="2545" customWidth="1"/>
    <col min="8475" max="8703" width="4" style="2545"/>
    <col min="8704" max="8704" width="1.75" style="2545" customWidth="1"/>
    <col min="8705" max="8705" width="2.125" style="2545" customWidth="1"/>
    <col min="8706" max="8706" width="2.375" style="2545" customWidth="1"/>
    <col min="8707" max="8725" width="4" style="2545"/>
    <col min="8726" max="8729" width="2.375" style="2545" customWidth="1"/>
    <col min="8730" max="8730" width="2.125" style="2545" customWidth="1"/>
    <col min="8731" max="8959" width="4" style="2545"/>
    <col min="8960" max="8960" width="1.75" style="2545" customWidth="1"/>
    <col min="8961" max="8961" width="2.125" style="2545" customWidth="1"/>
    <col min="8962" max="8962" width="2.375" style="2545" customWidth="1"/>
    <col min="8963" max="8981" width="4" style="2545"/>
    <col min="8982" max="8985" width="2.375" style="2545" customWidth="1"/>
    <col min="8986" max="8986" width="2.125" style="2545" customWidth="1"/>
    <col min="8987" max="9215" width="4" style="2545"/>
    <col min="9216" max="9216" width="1.75" style="2545" customWidth="1"/>
    <col min="9217" max="9217" width="2.125" style="2545" customWidth="1"/>
    <col min="9218" max="9218" width="2.375" style="2545" customWidth="1"/>
    <col min="9219" max="9237" width="4" style="2545"/>
    <col min="9238" max="9241" width="2.375" style="2545" customWidth="1"/>
    <col min="9242" max="9242" width="2.125" style="2545" customWidth="1"/>
    <col min="9243" max="9471" width="4" style="2545"/>
    <col min="9472" max="9472" width="1.75" style="2545" customWidth="1"/>
    <col min="9473" max="9473" width="2.125" style="2545" customWidth="1"/>
    <col min="9474" max="9474" width="2.375" style="2545" customWidth="1"/>
    <col min="9475" max="9493" width="4" style="2545"/>
    <col min="9494" max="9497" width="2.375" style="2545" customWidth="1"/>
    <col min="9498" max="9498" width="2.125" style="2545" customWidth="1"/>
    <col min="9499" max="9727" width="4" style="2545"/>
    <col min="9728" max="9728" width="1.75" style="2545" customWidth="1"/>
    <col min="9729" max="9729" width="2.125" style="2545" customWidth="1"/>
    <col min="9730" max="9730" width="2.375" style="2545" customWidth="1"/>
    <col min="9731" max="9749" width="4" style="2545"/>
    <col min="9750" max="9753" width="2.375" style="2545" customWidth="1"/>
    <col min="9754" max="9754" width="2.125" style="2545" customWidth="1"/>
    <col min="9755" max="9983" width="4" style="2545"/>
    <col min="9984" max="9984" width="1.75" style="2545" customWidth="1"/>
    <col min="9985" max="9985" width="2.125" style="2545" customWidth="1"/>
    <col min="9986" max="9986" width="2.375" style="2545" customWidth="1"/>
    <col min="9987" max="10005" width="4" style="2545"/>
    <col min="10006" max="10009" width="2.375" style="2545" customWidth="1"/>
    <col min="10010" max="10010" width="2.125" style="2545" customWidth="1"/>
    <col min="10011" max="10239" width="4" style="2545"/>
    <col min="10240" max="10240" width="1.75" style="2545" customWidth="1"/>
    <col min="10241" max="10241" width="2.125" style="2545" customWidth="1"/>
    <col min="10242" max="10242" width="2.375" style="2545" customWidth="1"/>
    <col min="10243" max="10261" width="4" style="2545"/>
    <col min="10262" max="10265" width="2.375" style="2545" customWidth="1"/>
    <col min="10266" max="10266" width="2.125" style="2545" customWidth="1"/>
    <col min="10267" max="10495" width="4" style="2545"/>
    <col min="10496" max="10496" width="1.75" style="2545" customWidth="1"/>
    <col min="10497" max="10497" width="2.125" style="2545" customWidth="1"/>
    <col min="10498" max="10498" width="2.375" style="2545" customWidth="1"/>
    <col min="10499" max="10517" width="4" style="2545"/>
    <col min="10518" max="10521" width="2.375" style="2545" customWidth="1"/>
    <col min="10522" max="10522" width="2.125" style="2545" customWidth="1"/>
    <col min="10523" max="10751" width="4" style="2545"/>
    <col min="10752" max="10752" width="1.75" style="2545" customWidth="1"/>
    <col min="10753" max="10753" width="2.125" style="2545" customWidth="1"/>
    <col min="10754" max="10754" width="2.375" style="2545" customWidth="1"/>
    <col min="10755" max="10773" width="4" style="2545"/>
    <col min="10774" max="10777" width="2.375" style="2545" customWidth="1"/>
    <col min="10778" max="10778" width="2.125" style="2545" customWidth="1"/>
    <col min="10779" max="11007" width="4" style="2545"/>
    <col min="11008" max="11008" width="1.75" style="2545" customWidth="1"/>
    <col min="11009" max="11009" width="2.125" style="2545" customWidth="1"/>
    <col min="11010" max="11010" width="2.375" style="2545" customWidth="1"/>
    <col min="11011" max="11029" width="4" style="2545"/>
    <col min="11030" max="11033" width="2.375" style="2545" customWidth="1"/>
    <col min="11034" max="11034" width="2.125" style="2545" customWidth="1"/>
    <col min="11035" max="11263" width="4" style="2545"/>
    <col min="11264" max="11264" width="1.75" style="2545" customWidth="1"/>
    <col min="11265" max="11265" width="2.125" style="2545" customWidth="1"/>
    <col min="11266" max="11266" width="2.375" style="2545" customWidth="1"/>
    <col min="11267" max="11285" width="4" style="2545"/>
    <col min="11286" max="11289" width="2.375" style="2545" customWidth="1"/>
    <col min="11290" max="11290" width="2.125" style="2545" customWidth="1"/>
    <col min="11291" max="11519" width="4" style="2545"/>
    <col min="11520" max="11520" width="1.75" style="2545" customWidth="1"/>
    <col min="11521" max="11521" width="2.125" style="2545" customWidth="1"/>
    <col min="11522" max="11522" width="2.375" style="2545" customWidth="1"/>
    <col min="11523" max="11541" width="4" style="2545"/>
    <col min="11542" max="11545" width="2.375" style="2545" customWidth="1"/>
    <col min="11546" max="11546" width="2.125" style="2545" customWidth="1"/>
    <col min="11547" max="11775" width="4" style="2545"/>
    <col min="11776" max="11776" width="1.75" style="2545" customWidth="1"/>
    <col min="11777" max="11777" width="2.125" style="2545" customWidth="1"/>
    <col min="11778" max="11778" width="2.375" style="2545" customWidth="1"/>
    <col min="11779" max="11797" width="4" style="2545"/>
    <col min="11798" max="11801" width="2.375" style="2545" customWidth="1"/>
    <col min="11802" max="11802" width="2.125" style="2545" customWidth="1"/>
    <col min="11803" max="12031" width="4" style="2545"/>
    <col min="12032" max="12032" width="1.75" style="2545" customWidth="1"/>
    <col min="12033" max="12033" width="2.125" style="2545" customWidth="1"/>
    <col min="12034" max="12034" width="2.375" style="2545" customWidth="1"/>
    <col min="12035" max="12053" width="4" style="2545"/>
    <col min="12054" max="12057" width="2.375" style="2545" customWidth="1"/>
    <col min="12058" max="12058" width="2.125" style="2545" customWidth="1"/>
    <col min="12059" max="12287" width="4" style="2545"/>
    <col min="12288" max="12288" width="1.75" style="2545" customWidth="1"/>
    <col min="12289" max="12289" width="2.125" style="2545" customWidth="1"/>
    <col min="12290" max="12290" width="2.375" style="2545" customWidth="1"/>
    <col min="12291" max="12309" width="4" style="2545"/>
    <col min="12310" max="12313" width="2.375" style="2545" customWidth="1"/>
    <col min="12314" max="12314" width="2.125" style="2545" customWidth="1"/>
    <col min="12315" max="12543" width="4" style="2545"/>
    <col min="12544" max="12544" width="1.75" style="2545" customWidth="1"/>
    <col min="12545" max="12545" width="2.125" style="2545" customWidth="1"/>
    <col min="12546" max="12546" width="2.375" style="2545" customWidth="1"/>
    <col min="12547" max="12565" width="4" style="2545"/>
    <col min="12566" max="12569" width="2.375" style="2545" customWidth="1"/>
    <col min="12570" max="12570" width="2.125" style="2545" customWidth="1"/>
    <col min="12571" max="12799" width="4" style="2545"/>
    <col min="12800" max="12800" width="1.75" style="2545" customWidth="1"/>
    <col min="12801" max="12801" width="2.125" style="2545" customWidth="1"/>
    <col min="12802" max="12802" width="2.375" style="2545" customWidth="1"/>
    <col min="12803" max="12821" width="4" style="2545"/>
    <col min="12822" max="12825" width="2.375" style="2545" customWidth="1"/>
    <col min="12826" max="12826" width="2.125" style="2545" customWidth="1"/>
    <col min="12827" max="13055" width="4" style="2545"/>
    <col min="13056" max="13056" width="1.75" style="2545" customWidth="1"/>
    <col min="13057" max="13057" width="2.125" style="2545" customWidth="1"/>
    <col min="13058" max="13058" width="2.375" style="2545" customWidth="1"/>
    <col min="13059" max="13077" width="4" style="2545"/>
    <col min="13078" max="13081" width="2.375" style="2545" customWidth="1"/>
    <col min="13082" max="13082" width="2.125" style="2545" customWidth="1"/>
    <col min="13083" max="13311" width="4" style="2545"/>
    <col min="13312" max="13312" width="1.75" style="2545" customWidth="1"/>
    <col min="13313" max="13313" width="2.125" style="2545" customWidth="1"/>
    <col min="13314" max="13314" width="2.375" style="2545" customWidth="1"/>
    <col min="13315" max="13333" width="4" style="2545"/>
    <col min="13334" max="13337" width="2.375" style="2545" customWidth="1"/>
    <col min="13338" max="13338" width="2.125" style="2545" customWidth="1"/>
    <col min="13339" max="13567" width="4" style="2545"/>
    <col min="13568" max="13568" width="1.75" style="2545" customWidth="1"/>
    <col min="13569" max="13569" width="2.125" style="2545" customWidth="1"/>
    <col min="13570" max="13570" width="2.375" style="2545" customWidth="1"/>
    <col min="13571" max="13589" width="4" style="2545"/>
    <col min="13590" max="13593" width="2.375" style="2545" customWidth="1"/>
    <col min="13594" max="13594" width="2.125" style="2545" customWidth="1"/>
    <col min="13595" max="13823" width="4" style="2545"/>
    <col min="13824" max="13824" width="1.75" style="2545" customWidth="1"/>
    <col min="13825" max="13825" width="2.125" style="2545" customWidth="1"/>
    <col min="13826" max="13826" width="2.375" style="2545" customWidth="1"/>
    <col min="13827" max="13845" width="4" style="2545"/>
    <col min="13846" max="13849" width="2.375" style="2545" customWidth="1"/>
    <col min="13850" max="13850" width="2.125" style="2545" customWidth="1"/>
    <col min="13851" max="14079" width="4" style="2545"/>
    <col min="14080" max="14080" width="1.75" style="2545" customWidth="1"/>
    <col min="14081" max="14081" width="2.125" style="2545" customWidth="1"/>
    <col min="14082" max="14082" width="2.375" style="2545" customWidth="1"/>
    <col min="14083" max="14101" width="4" style="2545"/>
    <col min="14102" max="14105" width="2.375" style="2545" customWidth="1"/>
    <col min="14106" max="14106" width="2.125" style="2545" customWidth="1"/>
    <col min="14107" max="14335" width="4" style="2545"/>
    <col min="14336" max="14336" width="1.75" style="2545" customWidth="1"/>
    <col min="14337" max="14337" width="2.125" style="2545" customWidth="1"/>
    <col min="14338" max="14338" width="2.375" style="2545" customWidth="1"/>
    <col min="14339" max="14357" width="4" style="2545"/>
    <col min="14358" max="14361" width="2.375" style="2545" customWidth="1"/>
    <col min="14362" max="14362" width="2.125" style="2545" customWidth="1"/>
    <col min="14363" max="14591" width="4" style="2545"/>
    <col min="14592" max="14592" width="1.75" style="2545" customWidth="1"/>
    <col min="14593" max="14593" width="2.125" style="2545" customWidth="1"/>
    <col min="14594" max="14594" width="2.375" style="2545" customWidth="1"/>
    <col min="14595" max="14613" width="4" style="2545"/>
    <col min="14614" max="14617" width="2.375" style="2545" customWidth="1"/>
    <col min="14618" max="14618" width="2.125" style="2545" customWidth="1"/>
    <col min="14619" max="14847" width="4" style="2545"/>
    <col min="14848" max="14848" width="1.75" style="2545" customWidth="1"/>
    <col min="14849" max="14849" width="2.125" style="2545" customWidth="1"/>
    <col min="14850" max="14850" width="2.375" style="2545" customWidth="1"/>
    <col min="14851" max="14869" width="4" style="2545"/>
    <col min="14870" max="14873" width="2.375" style="2545" customWidth="1"/>
    <col min="14874" max="14874" width="2.125" style="2545" customWidth="1"/>
    <col min="14875" max="15103" width="4" style="2545"/>
    <col min="15104" max="15104" width="1.75" style="2545" customWidth="1"/>
    <col min="15105" max="15105" width="2.125" style="2545" customWidth="1"/>
    <col min="15106" max="15106" width="2.375" style="2545" customWidth="1"/>
    <col min="15107" max="15125" width="4" style="2545"/>
    <col min="15126" max="15129" width="2.375" style="2545" customWidth="1"/>
    <col min="15130" max="15130" width="2.125" style="2545" customWidth="1"/>
    <col min="15131" max="15359" width="4" style="2545"/>
    <col min="15360" max="15360" width="1.75" style="2545" customWidth="1"/>
    <col min="15361" max="15361" width="2.125" style="2545" customWidth="1"/>
    <col min="15362" max="15362" width="2.375" style="2545" customWidth="1"/>
    <col min="15363" max="15381" width="4" style="2545"/>
    <col min="15382" max="15385" width="2.375" style="2545" customWidth="1"/>
    <col min="15386" max="15386" width="2.125" style="2545" customWidth="1"/>
    <col min="15387" max="15615" width="4" style="2545"/>
    <col min="15616" max="15616" width="1.75" style="2545" customWidth="1"/>
    <col min="15617" max="15617" width="2.125" style="2545" customWidth="1"/>
    <col min="15618" max="15618" width="2.375" style="2545" customWidth="1"/>
    <col min="15619" max="15637" width="4" style="2545"/>
    <col min="15638" max="15641" width="2.375" style="2545" customWidth="1"/>
    <col min="15642" max="15642" width="2.125" style="2545" customWidth="1"/>
    <col min="15643" max="15871" width="4" style="2545"/>
    <col min="15872" max="15872" width="1.75" style="2545" customWidth="1"/>
    <col min="15873" max="15873" width="2.125" style="2545" customWidth="1"/>
    <col min="15874" max="15874" width="2.375" style="2545" customWidth="1"/>
    <col min="15875" max="15893" width="4" style="2545"/>
    <col min="15894" max="15897" width="2.375" style="2545" customWidth="1"/>
    <col min="15898" max="15898" width="2.125" style="2545" customWidth="1"/>
    <col min="15899" max="16127" width="4" style="2545"/>
    <col min="16128" max="16128" width="1.75" style="2545" customWidth="1"/>
    <col min="16129" max="16129" width="2.125" style="2545" customWidth="1"/>
    <col min="16130" max="16130" width="2.375" style="2545" customWidth="1"/>
    <col min="16131" max="16149" width="4" style="2545"/>
    <col min="16150" max="16153" width="2.375" style="2545" customWidth="1"/>
    <col min="16154" max="16154" width="2.125" style="2545" customWidth="1"/>
    <col min="16155" max="16384" width="4" style="2545"/>
  </cols>
  <sheetData>
    <row r="1" spans="1:29" ht="20.100000000000001" customHeight="1">
      <c r="A1" s="2546"/>
      <c r="B1" s="2547"/>
      <c r="C1" s="2547"/>
      <c r="D1" s="2547"/>
      <c r="E1" s="2547"/>
      <c r="F1" s="2547"/>
      <c r="G1" s="2547"/>
      <c r="H1" s="2547"/>
      <c r="I1" s="2547"/>
      <c r="J1" s="2547"/>
      <c r="K1" s="2547"/>
      <c r="L1" s="2547"/>
      <c r="M1" s="2547"/>
      <c r="N1" s="2547"/>
      <c r="O1" s="2547"/>
      <c r="P1" s="2547"/>
      <c r="Q1" s="2547"/>
      <c r="R1" s="2547"/>
      <c r="S1" s="2547"/>
      <c r="T1" s="2547"/>
      <c r="U1" s="2547"/>
      <c r="V1" s="2547"/>
      <c r="W1" s="2547"/>
      <c r="X1" s="2547"/>
      <c r="Y1" s="2547"/>
      <c r="Z1" s="2547"/>
    </row>
    <row r="2" spans="1:29" ht="20.100000000000001" customHeight="1">
      <c r="A2" s="2546"/>
      <c r="B2" s="2547"/>
      <c r="C2" s="2547"/>
      <c r="D2" s="2547"/>
      <c r="E2" s="2547"/>
      <c r="F2" s="2547"/>
      <c r="G2" s="2547"/>
      <c r="H2" s="2547"/>
      <c r="I2" s="2547"/>
      <c r="J2" s="2547"/>
      <c r="K2" s="2547"/>
      <c r="L2" s="2547"/>
      <c r="M2" s="2547"/>
      <c r="N2" s="2547"/>
      <c r="O2" s="2547"/>
      <c r="P2" s="2547"/>
      <c r="Q2" s="2547"/>
      <c r="R2" s="2569" t="s">
        <v>370</v>
      </c>
      <c r="S2" s="2569"/>
      <c r="T2" s="2569"/>
      <c r="U2" s="2569"/>
      <c r="V2" s="2569"/>
      <c r="W2" s="2569"/>
      <c r="X2" s="2569"/>
      <c r="Y2" s="2569"/>
      <c r="Z2" s="2547"/>
    </row>
    <row r="3" spans="1:29" ht="20.100000000000001" customHeight="1">
      <c r="A3" s="2546"/>
      <c r="B3" s="2547"/>
      <c r="C3" s="2547"/>
      <c r="D3" s="2547"/>
      <c r="E3" s="2547"/>
      <c r="F3" s="2547"/>
      <c r="G3" s="2547"/>
      <c r="H3" s="2547"/>
      <c r="I3" s="2547"/>
      <c r="J3" s="2547"/>
      <c r="K3" s="2547"/>
      <c r="L3" s="2547"/>
      <c r="M3" s="2547"/>
      <c r="N3" s="2547"/>
      <c r="O3" s="2547"/>
      <c r="P3" s="2547"/>
      <c r="Q3" s="2547"/>
      <c r="R3" s="2547"/>
      <c r="S3" s="2547"/>
      <c r="T3" s="2571"/>
      <c r="U3" s="2547"/>
      <c r="V3" s="2547"/>
      <c r="W3" s="2547"/>
      <c r="X3" s="2547"/>
      <c r="Y3" s="2547"/>
      <c r="Z3" s="2547"/>
    </row>
    <row r="4" spans="1:29" ht="20.100000000000001" customHeight="1">
      <c r="A4" s="2546"/>
      <c r="B4" s="2548" t="s">
        <v>1290</v>
      </c>
      <c r="C4" s="2548"/>
      <c r="D4" s="2548"/>
      <c r="E4" s="2548"/>
      <c r="F4" s="2548"/>
      <c r="G4" s="2548"/>
      <c r="H4" s="2548"/>
      <c r="I4" s="2548"/>
      <c r="J4" s="2548"/>
      <c r="K4" s="2548"/>
      <c r="L4" s="2548"/>
      <c r="M4" s="2548"/>
      <c r="N4" s="2548"/>
      <c r="O4" s="2548"/>
      <c r="P4" s="2548"/>
      <c r="Q4" s="2548"/>
      <c r="R4" s="2548"/>
      <c r="S4" s="2548"/>
      <c r="T4" s="2548"/>
      <c r="U4" s="2548"/>
      <c r="V4" s="2548"/>
      <c r="W4" s="2548"/>
      <c r="X4" s="2548"/>
      <c r="Y4" s="2548"/>
      <c r="Z4" s="2547"/>
    </row>
    <row r="5" spans="1:29" ht="20.100000000000001" customHeight="1">
      <c r="A5" s="2546"/>
      <c r="B5" s="2547"/>
      <c r="C5" s="2547"/>
      <c r="D5" s="2547"/>
      <c r="E5" s="2547"/>
      <c r="F5" s="2547"/>
      <c r="G5" s="2547"/>
      <c r="H5" s="2547"/>
      <c r="I5" s="2547"/>
      <c r="J5" s="2547"/>
      <c r="K5" s="2547"/>
      <c r="L5" s="2547"/>
      <c r="M5" s="2547"/>
      <c r="N5" s="2547"/>
      <c r="O5" s="2547"/>
      <c r="P5" s="2547"/>
      <c r="Q5" s="2547"/>
      <c r="R5" s="2547"/>
      <c r="S5" s="2547"/>
      <c r="T5" s="2547"/>
      <c r="U5" s="2547"/>
      <c r="V5" s="2547"/>
      <c r="W5" s="2547"/>
      <c r="X5" s="2547"/>
      <c r="Y5" s="2547"/>
      <c r="Z5" s="2547"/>
    </row>
    <row r="6" spans="1:29" ht="23.25" customHeight="1">
      <c r="A6" s="2546"/>
      <c r="B6" s="2549" t="s">
        <v>104</v>
      </c>
      <c r="C6" s="2555"/>
      <c r="D6" s="2555"/>
      <c r="E6" s="2555"/>
      <c r="F6" s="2563"/>
      <c r="G6" s="2555"/>
      <c r="H6" s="2555"/>
      <c r="I6" s="2555"/>
      <c r="J6" s="2555"/>
      <c r="K6" s="2555"/>
      <c r="L6" s="2555"/>
      <c r="M6" s="2555"/>
      <c r="N6" s="2555"/>
      <c r="O6" s="2555"/>
      <c r="P6" s="2555"/>
      <c r="Q6" s="2555"/>
      <c r="R6" s="2555"/>
      <c r="S6" s="2555"/>
      <c r="T6" s="2555"/>
      <c r="U6" s="2555"/>
      <c r="V6" s="2555"/>
      <c r="W6" s="2555"/>
      <c r="X6" s="2555"/>
      <c r="Y6" s="2563"/>
      <c r="Z6" s="2547"/>
    </row>
    <row r="7" spans="1:29" ht="23.25" customHeight="1">
      <c r="A7" s="2546"/>
      <c r="B7" s="2549" t="s">
        <v>1498</v>
      </c>
      <c r="C7" s="2555"/>
      <c r="D7" s="2555"/>
      <c r="E7" s="2555"/>
      <c r="F7" s="2563"/>
      <c r="G7" s="2561" t="s">
        <v>1497</v>
      </c>
      <c r="H7" s="2561"/>
      <c r="I7" s="2561"/>
      <c r="J7" s="2561"/>
      <c r="K7" s="2561"/>
      <c r="L7" s="2561"/>
      <c r="M7" s="2561"/>
      <c r="N7" s="2561"/>
      <c r="O7" s="2561"/>
      <c r="P7" s="2561"/>
      <c r="Q7" s="2561"/>
      <c r="R7" s="2561"/>
      <c r="S7" s="2561"/>
      <c r="T7" s="2561"/>
      <c r="U7" s="2561"/>
      <c r="V7" s="2561"/>
      <c r="W7" s="2561"/>
      <c r="X7" s="2561"/>
      <c r="Y7" s="2567"/>
      <c r="Z7" s="2547"/>
    </row>
    <row r="8" spans="1:29" ht="23.25" customHeight="1">
      <c r="A8" s="2546"/>
      <c r="B8" s="2549" t="s">
        <v>1496</v>
      </c>
      <c r="C8" s="2555"/>
      <c r="D8" s="2555"/>
      <c r="E8" s="2555"/>
      <c r="F8" s="2563"/>
      <c r="G8" s="2564" t="s">
        <v>1189</v>
      </c>
      <c r="H8" s="2566"/>
      <c r="I8" s="2566"/>
      <c r="J8" s="2566"/>
      <c r="K8" s="2566"/>
      <c r="L8" s="2566"/>
      <c r="M8" s="2566"/>
      <c r="N8" s="2566"/>
      <c r="O8" s="2566"/>
      <c r="P8" s="2566"/>
      <c r="Q8" s="2566"/>
      <c r="R8" s="2566"/>
      <c r="S8" s="2566"/>
      <c r="T8" s="2566"/>
      <c r="U8" s="2566"/>
      <c r="V8" s="2566"/>
      <c r="W8" s="2566"/>
      <c r="X8" s="2566"/>
      <c r="Y8" s="2584"/>
      <c r="Z8" s="2547"/>
      <c r="AC8" s="2590"/>
    </row>
    <row r="9" spans="1:29" ht="3" customHeight="1">
      <c r="A9" s="2546"/>
      <c r="B9" s="2550"/>
      <c r="C9" s="2550"/>
      <c r="D9" s="2550"/>
      <c r="E9" s="2550"/>
      <c r="F9" s="2550"/>
      <c r="G9" s="2565"/>
      <c r="H9" s="2565"/>
      <c r="I9" s="2565"/>
      <c r="J9" s="2565"/>
      <c r="K9" s="2565"/>
      <c r="L9" s="2565"/>
      <c r="M9" s="2565"/>
      <c r="N9" s="2565"/>
      <c r="O9" s="2565"/>
      <c r="P9" s="2565"/>
      <c r="Q9" s="2565"/>
      <c r="R9" s="2565"/>
      <c r="S9" s="2565"/>
      <c r="T9" s="2565"/>
      <c r="U9" s="2565"/>
      <c r="V9" s="2565"/>
      <c r="W9" s="2565"/>
      <c r="X9" s="2565"/>
      <c r="Y9" s="2565"/>
      <c r="Z9" s="2547"/>
      <c r="AC9" s="2590"/>
    </row>
    <row r="10" spans="1:29" ht="13.5" customHeight="1">
      <c r="A10" s="2546"/>
      <c r="B10" s="2547" t="s">
        <v>373</v>
      </c>
      <c r="C10" s="2547"/>
      <c r="D10" s="2547"/>
      <c r="E10" s="2547"/>
      <c r="F10" s="2547"/>
      <c r="G10" s="2547"/>
      <c r="H10" s="2547"/>
      <c r="I10" s="2547"/>
      <c r="J10" s="2547"/>
      <c r="K10" s="2547"/>
      <c r="L10" s="2547"/>
      <c r="M10" s="2547"/>
      <c r="N10" s="2547"/>
      <c r="O10" s="2547"/>
      <c r="P10" s="2547"/>
      <c r="Q10" s="2547"/>
      <c r="R10" s="2547"/>
      <c r="S10" s="2547"/>
      <c r="T10" s="2547"/>
      <c r="U10" s="2547"/>
      <c r="V10" s="2547"/>
      <c r="W10" s="2547"/>
      <c r="X10" s="2547"/>
      <c r="Y10" s="2547"/>
      <c r="Z10" s="2547"/>
      <c r="AC10" s="2590"/>
    </row>
    <row r="11" spans="1:29" ht="6" customHeight="1">
      <c r="A11" s="2546"/>
      <c r="B11" s="2547"/>
      <c r="C11" s="2547"/>
      <c r="D11" s="2547"/>
      <c r="E11" s="2547"/>
      <c r="F11" s="2547"/>
      <c r="G11" s="2547"/>
      <c r="H11" s="2547"/>
      <c r="I11" s="2547"/>
      <c r="J11" s="2547"/>
      <c r="K11" s="2547"/>
      <c r="L11" s="2547"/>
      <c r="M11" s="2547"/>
      <c r="N11" s="2547"/>
      <c r="O11" s="2547"/>
      <c r="P11" s="2547"/>
      <c r="Q11" s="2547"/>
      <c r="R11" s="2547"/>
      <c r="S11" s="2547"/>
      <c r="T11" s="2547"/>
      <c r="U11" s="2547"/>
      <c r="V11" s="2547"/>
      <c r="W11" s="2547"/>
      <c r="X11" s="2547"/>
      <c r="Y11" s="2547"/>
      <c r="Z11" s="2547"/>
    </row>
    <row r="12" spans="1:29" ht="8.25" customHeight="1">
      <c r="A12" s="2546"/>
      <c r="B12" s="2551"/>
      <c r="C12" s="2556"/>
      <c r="D12" s="2556"/>
      <c r="E12" s="2556"/>
      <c r="F12" s="2556"/>
      <c r="G12" s="2556"/>
      <c r="H12" s="2556"/>
      <c r="I12" s="2556"/>
      <c r="J12" s="2556"/>
      <c r="K12" s="2556"/>
      <c r="L12" s="2556"/>
      <c r="M12" s="2556"/>
      <c r="N12" s="2556"/>
      <c r="O12" s="2556"/>
      <c r="P12" s="2556"/>
      <c r="Q12" s="2556"/>
      <c r="R12" s="2556"/>
      <c r="S12" s="2556"/>
      <c r="T12" s="2556"/>
      <c r="U12" s="2556"/>
      <c r="V12" s="2576" t="s">
        <v>1482</v>
      </c>
      <c r="W12" s="2550"/>
      <c r="X12" s="2550"/>
      <c r="Y12" s="2585"/>
      <c r="Z12" s="2547"/>
    </row>
    <row r="13" spans="1:29" ht="18.75" customHeight="1">
      <c r="A13" s="2546"/>
      <c r="B13" s="2546"/>
      <c r="C13" s="2547" t="s">
        <v>1495</v>
      </c>
      <c r="D13" s="2547"/>
      <c r="E13" s="2547"/>
      <c r="F13" s="2547"/>
      <c r="G13" s="2547"/>
      <c r="H13" s="2547"/>
      <c r="I13" s="2547"/>
      <c r="J13" s="2547"/>
      <c r="K13" s="2547"/>
      <c r="L13" s="2547"/>
      <c r="M13" s="2547"/>
      <c r="N13" s="2547"/>
      <c r="O13" s="2547"/>
      <c r="P13" s="2547"/>
      <c r="Q13" s="2547"/>
      <c r="R13" s="2547"/>
      <c r="S13" s="2547"/>
      <c r="T13" s="2547"/>
      <c r="U13" s="2547"/>
      <c r="V13" s="2577"/>
      <c r="W13" s="2548"/>
      <c r="X13" s="2548"/>
      <c r="Y13" s="2586"/>
      <c r="Z13" s="2547"/>
      <c r="AA13" s="2547"/>
      <c r="AB13" s="2547"/>
    </row>
    <row r="14" spans="1:29" ht="18.75" customHeight="1">
      <c r="A14" s="2546"/>
      <c r="B14" s="2546"/>
      <c r="C14" s="2547" t="s">
        <v>1182</v>
      </c>
      <c r="D14" s="2547"/>
      <c r="E14" s="2547"/>
      <c r="F14" s="2547"/>
      <c r="G14" s="2547"/>
      <c r="H14" s="2547"/>
      <c r="I14" s="2547"/>
      <c r="J14" s="2547"/>
      <c r="K14" s="2547"/>
      <c r="L14" s="2547"/>
      <c r="M14" s="2547"/>
      <c r="N14" s="2547"/>
      <c r="O14" s="2547"/>
      <c r="P14" s="2547"/>
      <c r="Q14" s="2547"/>
      <c r="R14" s="2547"/>
      <c r="S14" s="2547"/>
      <c r="T14" s="2547"/>
      <c r="U14" s="2547"/>
      <c r="V14" s="2577"/>
      <c r="W14" s="2548"/>
      <c r="X14" s="2548"/>
      <c r="Y14" s="2586"/>
      <c r="Z14" s="2547"/>
      <c r="AA14" s="2547"/>
      <c r="AB14" s="2547"/>
    </row>
    <row r="15" spans="1:29" ht="6.75" customHeight="1">
      <c r="A15" s="2546"/>
      <c r="B15" s="2546"/>
      <c r="C15" s="2547"/>
      <c r="D15" s="2547"/>
      <c r="E15" s="2547"/>
      <c r="F15" s="2547"/>
      <c r="G15" s="2547"/>
      <c r="H15" s="2547"/>
      <c r="I15" s="2547"/>
      <c r="J15" s="2547"/>
      <c r="K15" s="2547"/>
      <c r="L15" s="2547"/>
      <c r="M15" s="2547"/>
      <c r="N15" s="2547"/>
      <c r="O15" s="2547"/>
      <c r="P15" s="2547"/>
      <c r="Q15" s="2547"/>
      <c r="R15" s="2547"/>
      <c r="S15" s="2547"/>
      <c r="T15" s="2547"/>
      <c r="U15" s="2547"/>
      <c r="V15" s="2577"/>
      <c r="W15" s="2548"/>
      <c r="X15" s="2548"/>
      <c r="Y15" s="2586"/>
      <c r="Z15" s="2547"/>
      <c r="AA15" s="2547"/>
      <c r="AB15" s="2547"/>
    </row>
    <row r="16" spans="1:29" ht="18.75" customHeight="1">
      <c r="A16" s="2546"/>
      <c r="B16" s="2546"/>
      <c r="C16" s="2547"/>
      <c r="D16" s="2559" t="s">
        <v>834</v>
      </c>
      <c r="E16" s="2561"/>
      <c r="F16" s="2561"/>
      <c r="G16" s="2561"/>
      <c r="H16" s="2561"/>
      <c r="I16" s="2561"/>
      <c r="J16" s="2567"/>
      <c r="K16" s="2549" t="s">
        <v>1494</v>
      </c>
      <c r="L16" s="2555"/>
      <c r="M16" s="2555"/>
      <c r="N16" s="2555"/>
      <c r="O16" s="2567" t="s">
        <v>101</v>
      </c>
      <c r="P16" s="2549" t="s">
        <v>397</v>
      </c>
      <c r="Q16" s="2555"/>
      <c r="R16" s="2555"/>
      <c r="S16" s="2555"/>
      <c r="T16" s="2567" t="s">
        <v>101</v>
      </c>
      <c r="U16" s="2547"/>
      <c r="V16" s="2577"/>
      <c r="W16" s="2548"/>
      <c r="X16" s="2548"/>
      <c r="Y16" s="2586"/>
      <c r="Z16" s="2547"/>
      <c r="AA16" s="2547"/>
      <c r="AB16" s="2547"/>
    </row>
    <row r="17" spans="1:28" ht="7.5" customHeight="1">
      <c r="A17" s="2546"/>
      <c r="B17" s="2546"/>
      <c r="C17" s="2547"/>
      <c r="D17" s="2547"/>
      <c r="E17" s="2547"/>
      <c r="F17" s="2547"/>
      <c r="G17" s="2547"/>
      <c r="H17" s="2547"/>
      <c r="I17" s="2547"/>
      <c r="J17" s="2547"/>
      <c r="K17" s="2547"/>
      <c r="L17" s="2547"/>
      <c r="M17" s="2547"/>
      <c r="N17" s="2547"/>
      <c r="O17" s="2547"/>
      <c r="P17" s="2547"/>
      <c r="Q17" s="2547"/>
      <c r="R17" s="2547"/>
      <c r="S17" s="2570"/>
      <c r="T17" s="2570"/>
      <c r="U17" s="2547"/>
      <c r="V17" s="2577"/>
      <c r="W17" s="2548"/>
      <c r="X17" s="2548"/>
      <c r="Y17" s="2586"/>
      <c r="Z17" s="2547"/>
      <c r="AA17" s="2547"/>
      <c r="AB17" s="2547"/>
    </row>
    <row r="18" spans="1:28" ht="18.75" customHeight="1">
      <c r="A18" s="2546"/>
      <c r="B18" s="2546"/>
      <c r="C18" s="2547"/>
      <c r="D18" s="2560" t="s">
        <v>61</v>
      </c>
      <c r="E18" s="2562"/>
      <c r="F18" s="2562"/>
      <c r="G18" s="2562"/>
      <c r="H18" s="2562"/>
      <c r="I18" s="2562"/>
      <c r="J18" s="2568"/>
      <c r="K18" s="2549" t="s">
        <v>1494</v>
      </c>
      <c r="L18" s="2555"/>
      <c r="M18" s="2555"/>
      <c r="N18" s="2555"/>
      <c r="O18" s="2567" t="s">
        <v>101</v>
      </c>
      <c r="P18" s="2549" t="s">
        <v>397</v>
      </c>
      <c r="Q18" s="2555"/>
      <c r="R18" s="2555"/>
      <c r="S18" s="2555"/>
      <c r="T18" s="2567" t="s">
        <v>101</v>
      </c>
      <c r="U18" s="2547"/>
      <c r="V18" s="2577"/>
      <c r="W18" s="2548"/>
      <c r="X18" s="2548"/>
      <c r="Y18" s="2586"/>
      <c r="Z18" s="2547"/>
      <c r="AA18" s="2547"/>
      <c r="AB18" s="2547"/>
    </row>
    <row r="19" spans="1:28" ht="7.5" customHeight="1">
      <c r="A19" s="2546"/>
      <c r="B19" s="2546"/>
      <c r="C19" s="2547"/>
      <c r="D19" s="2547"/>
      <c r="E19" s="2547"/>
      <c r="F19" s="2547"/>
      <c r="G19" s="2547"/>
      <c r="H19" s="2547"/>
      <c r="I19" s="2547"/>
      <c r="J19" s="2547"/>
      <c r="K19" s="2547"/>
      <c r="L19" s="2547"/>
      <c r="M19" s="2547"/>
      <c r="N19" s="2547"/>
      <c r="O19" s="2547"/>
      <c r="P19" s="2547"/>
      <c r="Q19" s="2547"/>
      <c r="R19" s="2547"/>
      <c r="S19" s="2547"/>
      <c r="T19" s="2547"/>
      <c r="U19" s="2547"/>
      <c r="V19" s="2577"/>
      <c r="W19" s="2548"/>
      <c r="X19" s="2548"/>
      <c r="Y19" s="2586"/>
      <c r="Z19" s="2547"/>
      <c r="AA19" s="2547"/>
      <c r="AB19" s="2547"/>
    </row>
    <row r="20" spans="1:28" ht="18.75" customHeight="1">
      <c r="A20" s="2546"/>
      <c r="B20" s="2546"/>
      <c r="C20" s="2547"/>
      <c r="D20" s="2547" t="s">
        <v>195</v>
      </c>
      <c r="E20" s="2547"/>
      <c r="F20" s="2547"/>
      <c r="G20" s="2547"/>
      <c r="H20" s="2547"/>
      <c r="I20" s="2547"/>
      <c r="J20" s="2547"/>
      <c r="K20" s="2547"/>
      <c r="L20" s="2547"/>
      <c r="M20" s="2547"/>
      <c r="N20" s="2547"/>
      <c r="O20" s="2547"/>
      <c r="P20" s="2547"/>
      <c r="Q20" s="2547"/>
      <c r="R20" s="2547"/>
      <c r="S20" s="2547"/>
      <c r="T20" s="2547"/>
      <c r="U20" s="2547"/>
      <c r="V20" s="2577"/>
      <c r="W20" s="2548"/>
      <c r="X20" s="2548"/>
      <c r="Y20" s="2586"/>
      <c r="Z20" s="2547"/>
      <c r="AA20" s="2547"/>
      <c r="AB20" s="2547"/>
    </row>
    <row r="21" spans="1:28" ht="7.5" customHeight="1">
      <c r="A21" s="2546"/>
      <c r="B21" s="2552"/>
      <c r="C21" s="2557"/>
      <c r="D21" s="2557"/>
      <c r="E21" s="2557"/>
      <c r="F21" s="2557"/>
      <c r="G21" s="2557"/>
      <c r="H21" s="2557"/>
      <c r="I21" s="2557"/>
      <c r="J21" s="2557"/>
      <c r="K21" s="2557"/>
      <c r="L21" s="2557"/>
      <c r="M21" s="2557"/>
      <c r="N21" s="2557"/>
      <c r="O21" s="2557"/>
      <c r="P21" s="2557"/>
      <c r="Q21" s="2557"/>
      <c r="R21" s="2557"/>
      <c r="S21" s="2557"/>
      <c r="T21" s="2557"/>
      <c r="U21" s="2572"/>
      <c r="V21" s="2578"/>
      <c r="W21" s="2581"/>
      <c r="X21" s="2581"/>
      <c r="Y21" s="2587"/>
      <c r="Z21" s="2547"/>
      <c r="AA21" s="2547"/>
      <c r="AB21" s="2547"/>
    </row>
    <row r="22" spans="1:28" ht="18.75" customHeight="1">
      <c r="A22" s="2546"/>
      <c r="B22" s="2546"/>
      <c r="C22" s="2547" t="s">
        <v>1493</v>
      </c>
      <c r="D22" s="2547"/>
      <c r="E22" s="2547"/>
      <c r="F22" s="2547"/>
      <c r="G22" s="2547"/>
      <c r="H22" s="2547"/>
      <c r="I22" s="2547"/>
      <c r="J22" s="2547"/>
      <c r="K22" s="2547"/>
      <c r="L22" s="2547"/>
      <c r="M22" s="2547"/>
      <c r="N22" s="2547"/>
      <c r="O22" s="2547"/>
      <c r="P22" s="2547"/>
      <c r="Q22" s="2547"/>
      <c r="R22" s="2547"/>
      <c r="S22" s="2547"/>
      <c r="T22" s="2547"/>
      <c r="U22" s="2547"/>
      <c r="V22" s="2579" t="s">
        <v>1482</v>
      </c>
      <c r="W22" s="2582"/>
      <c r="X22" s="2582"/>
      <c r="Y22" s="2588"/>
      <c r="Z22" s="2547"/>
      <c r="AA22" s="2547"/>
      <c r="AB22" s="2547"/>
    </row>
    <row r="23" spans="1:28" ht="18.75" customHeight="1">
      <c r="A23" s="2546"/>
      <c r="B23" s="2546"/>
      <c r="C23" s="2547" t="s">
        <v>542</v>
      </c>
      <c r="D23" s="2547"/>
      <c r="E23" s="2547"/>
      <c r="F23" s="2547"/>
      <c r="G23" s="2547"/>
      <c r="H23" s="2547"/>
      <c r="I23" s="2547"/>
      <c r="J23" s="2547"/>
      <c r="K23" s="2547"/>
      <c r="L23" s="2547"/>
      <c r="M23" s="2547"/>
      <c r="N23" s="2547"/>
      <c r="O23" s="2547"/>
      <c r="P23" s="2547"/>
      <c r="Q23" s="2547"/>
      <c r="R23" s="2547"/>
      <c r="S23" s="2547"/>
      <c r="T23" s="2547"/>
      <c r="U23" s="2547"/>
      <c r="V23" s="2577"/>
      <c r="W23" s="2548"/>
      <c r="X23" s="2548"/>
      <c r="Y23" s="2586"/>
      <c r="Z23" s="2547"/>
      <c r="AA23" s="2547"/>
      <c r="AB23" s="2547"/>
    </row>
    <row r="24" spans="1:28" ht="18.75" customHeight="1">
      <c r="A24" s="2546"/>
      <c r="B24" s="2546"/>
      <c r="C24" s="2547" t="s">
        <v>1492</v>
      </c>
      <c r="D24" s="2547"/>
      <c r="E24" s="2547"/>
      <c r="F24" s="2547"/>
      <c r="G24" s="2547"/>
      <c r="H24" s="2547"/>
      <c r="I24" s="2547"/>
      <c r="J24" s="2547"/>
      <c r="K24" s="2547"/>
      <c r="L24" s="2547"/>
      <c r="M24" s="2547"/>
      <c r="N24" s="2547"/>
      <c r="O24" s="2547"/>
      <c r="P24" s="2547"/>
      <c r="Q24" s="2547"/>
      <c r="R24" s="2547"/>
      <c r="S24" s="2547"/>
      <c r="T24" s="2547"/>
      <c r="U24" s="2547"/>
      <c r="V24" s="2577"/>
      <c r="W24" s="2548"/>
      <c r="X24" s="2548"/>
      <c r="Y24" s="2586"/>
      <c r="Z24" s="2547"/>
      <c r="AA24" s="2547"/>
      <c r="AB24" s="2547"/>
    </row>
    <row r="25" spans="1:28" ht="18.75" customHeight="1">
      <c r="A25" s="2546"/>
      <c r="B25" s="2546"/>
      <c r="C25" s="2547"/>
      <c r="D25" s="2547" t="s">
        <v>1233</v>
      </c>
      <c r="E25" s="2547"/>
      <c r="F25" s="2547"/>
      <c r="G25" s="2547"/>
      <c r="H25" s="2547"/>
      <c r="I25" s="2547"/>
      <c r="J25" s="2547"/>
      <c r="K25" s="2547"/>
      <c r="L25" s="2547"/>
      <c r="M25" s="2547"/>
      <c r="N25" s="2547"/>
      <c r="O25" s="2547"/>
      <c r="P25" s="2547"/>
      <c r="Q25" s="2547"/>
      <c r="R25" s="2547"/>
      <c r="S25" s="2547"/>
      <c r="T25" s="2547"/>
      <c r="U25" s="2547"/>
      <c r="V25" s="2580"/>
      <c r="W25" s="2583"/>
      <c r="X25" s="2583"/>
      <c r="Y25" s="2589"/>
      <c r="Z25" s="2547"/>
      <c r="AA25" s="2547"/>
      <c r="AB25" s="2547"/>
    </row>
    <row r="26" spans="1:28" ht="18.75" customHeight="1">
      <c r="A26" s="2546"/>
      <c r="B26" s="2551"/>
      <c r="C26" s="2556" t="s">
        <v>467</v>
      </c>
      <c r="D26" s="2556"/>
      <c r="E26" s="2556"/>
      <c r="F26" s="2556"/>
      <c r="G26" s="2556"/>
      <c r="H26" s="2556"/>
      <c r="I26" s="2556"/>
      <c r="J26" s="2556"/>
      <c r="K26" s="2556"/>
      <c r="L26" s="2556"/>
      <c r="M26" s="2556"/>
      <c r="N26" s="2556"/>
      <c r="O26" s="2556"/>
      <c r="P26" s="2556"/>
      <c r="Q26" s="2556"/>
      <c r="R26" s="2556"/>
      <c r="S26" s="2556"/>
      <c r="T26" s="2556"/>
      <c r="U26" s="2556"/>
      <c r="V26" s="2576" t="s">
        <v>1482</v>
      </c>
      <c r="W26" s="2550"/>
      <c r="X26" s="2550"/>
      <c r="Y26" s="2585"/>
      <c r="Z26" s="2547"/>
      <c r="AA26" s="2547"/>
      <c r="AB26" s="2547"/>
    </row>
    <row r="27" spans="1:28" ht="18.75" customHeight="1">
      <c r="A27" s="2546"/>
      <c r="B27" s="2553"/>
      <c r="C27" s="2558" t="s">
        <v>1483</v>
      </c>
      <c r="D27" s="2558"/>
      <c r="E27" s="2558"/>
      <c r="F27" s="2558"/>
      <c r="G27" s="2558"/>
      <c r="H27" s="2558"/>
      <c r="I27" s="2558"/>
      <c r="J27" s="2558"/>
      <c r="K27" s="2558"/>
      <c r="L27" s="2558"/>
      <c r="M27" s="2558"/>
      <c r="N27" s="2558"/>
      <c r="O27" s="2558"/>
      <c r="P27" s="2558"/>
      <c r="Q27" s="2558"/>
      <c r="R27" s="2558"/>
      <c r="S27" s="2558"/>
      <c r="T27" s="2558"/>
      <c r="U27" s="2558"/>
      <c r="V27" s="2580"/>
      <c r="W27" s="2583"/>
      <c r="X27" s="2583"/>
      <c r="Y27" s="2589"/>
      <c r="Z27" s="2547"/>
      <c r="AA27" s="2547"/>
      <c r="AB27" s="2547"/>
    </row>
    <row r="28" spans="1:28" ht="18.75" customHeight="1">
      <c r="A28" s="2546"/>
      <c r="B28" s="2549"/>
      <c r="C28" s="2555" t="s">
        <v>1491</v>
      </c>
      <c r="D28" s="2555"/>
      <c r="E28" s="2555"/>
      <c r="F28" s="2555"/>
      <c r="G28" s="2555"/>
      <c r="H28" s="2555"/>
      <c r="I28" s="2555"/>
      <c r="J28" s="2555"/>
      <c r="K28" s="2555"/>
      <c r="L28" s="2555"/>
      <c r="M28" s="2555"/>
      <c r="N28" s="2555"/>
      <c r="O28" s="2555"/>
      <c r="P28" s="2555"/>
      <c r="Q28" s="2555"/>
      <c r="R28" s="2555"/>
      <c r="S28" s="2555"/>
      <c r="T28" s="2555"/>
      <c r="U28" s="2555"/>
      <c r="V28" s="2559" t="s">
        <v>1482</v>
      </c>
      <c r="W28" s="2561"/>
      <c r="X28" s="2561"/>
      <c r="Y28" s="2567"/>
      <c r="Z28" s="2547"/>
      <c r="AA28" s="2547"/>
      <c r="AB28" s="2547"/>
    </row>
    <row r="29" spans="1:28" ht="18.75" customHeight="1">
      <c r="A29" s="2546"/>
      <c r="B29" s="2551"/>
      <c r="C29" s="2556" t="s">
        <v>43</v>
      </c>
      <c r="D29" s="2556"/>
      <c r="E29" s="2556"/>
      <c r="F29" s="2556"/>
      <c r="G29" s="2556"/>
      <c r="H29" s="2556"/>
      <c r="I29" s="2556"/>
      <c r="J29" s="2556"/>
      <c r="K29" s="2556"/>
      <c r="L29" s="2556"/>
      <c r="M29" s="2556"/>
      <c r="N29" s="2556"/>
      <c r="O29" s="2556"/>
      <c r="P29" s="2556"/>
      <c r="Q29" s="2556"/>
      <c r="R29" s="2556"/>
      <c r="S29" s="2556"/>
      <c r="T29" s="2556"/>
      <c r="U29" s="2556"/>
      <c r="V29" s="2576" t="s">
        <v>1482</v>
      </c>
      <c r="W29" s="2550"/>
      <c r="X29" s="2550"/>
      <c r="Y29" s="2585"/>
      <c r="Z29" s="2547"/>
      <c r="AA29" s="2547"/>
      <c r="AB29" s="2547"/>
    </row>
    <row r="30" spans="1:28" ht="18.75" customHeight="1">
      <c r="A30" s="2546"/>
      <c r="B30" s="2553"/>
      <c r="C30" s="2558" t="s">
        <v>144</v>
      </c>
      <c r="D30" s="2558"/>
      <c r="E30" s="2558"/>
      <c r="F30" s="2558"/>
      <c r="G30" s="2558"/>
      <c r="H30" s="2558"/>
      <c r="I30" s="2558"/>
      <c r="J30" s="2558"/>
      <c r="K30" s="2558"/>
      <c r="L30" s="2558"/>
      <c r="M30" s="2558"/>
      <c r="N30" s="2558"/>
      <c r="O30" s="2558"/>
      <c r="P30" s="2558"/>
      <c r="Q30" s="2558"/>
      <c r="R30" s="2558"/>
      <c r="S30" s="2558"/>
      <c r="T30" s="2558"/>
      <c r="U30" s="2558"/>
      <c r="V30" s="2580"/>
      <c r="W30" s="2583"/>
      <c r="X30" s="2583"/>
      <c r="Y30" s="2589"/>
      <c r="Z30" s="2547"/>
      <c r="AA30" s="2547"/>
      <c r="AB30" s="2547"/>
    </row>
    <row r="31" spans="1:28" ht="18.75" customHeight="1">
      <c r="A31" s="2546"/>
      <c r="B31" s="2551"/>
      <c r="C31" s="2556" t="s">
        <v>1489</v>
      </c>
      <c r="D31" s="2556"/>
      <c r="E31" s="2556"/>
      <c r="F31" s="2556"/>
      <c r="G31" s="2556"/>
      <c r="H31" s="2556"/>
      <c r="I31" s="2556"/>
      <c r="J31" s="2556"/>
      <c r="K31" s="2556"/>
      <c r="L31" s="2556"/>
      <c r="M31" s="2556"/>
      <c r="N31" s="2556"/>
      <c r="O31" s="2556"/>
      <c r="P31" s="2556"/>
      <c r="Q31" s="2556"/>
      <c r="R31" s="2556"/>
      <c r="S31" s="2556"/>
      <c r="T31" s="2556"/>
      <c r="U31" s="2556"/>
      <c r="V31" s="2576" t="s">
        <v>1482</v>
      </c>
      <c r="W31" s="2550"/>
      <c r="X31" s="2550"/>
      <c r="Y31" s="2585"/>
      <c r="Z31" s="2547"/>
      <c r="AA31" s="2547"/>
      <c r="AB31" s="2547"/>
    </row>
    <row r="32" spans="1:28" ht="18.75" customHeight="1">
      <c r="A32" s="2546"/>
      <c r="B32" s="2553"/>
      <c r="C32" s="2558" t="s">
        <v>352</v>
      </c>
      <c r="D32" s="2558"/>
      <c r="E32" s="2558"/>
      <c r="F32" s="2558"/>
      <c r="G32" s="2558"/>
      <c r="H32" s="2558"/>
      <c r="I32" s="2558"/>
      <c r="J32" s="2558"/>
      <c r="K32" s="2558"/>
      <c r="L32" s="2558"/>
      <c r="M32" s="2558"/>
      <c r="N32" s="2558"/>
      <c r="O32" s="2558"/>
      <c r="P32" s="2558"/>
      <c r="Q32" s="2558"/>
      <c r="R32" s="2558"/>
      <c r="S32" s="2558"/>
      <c r="T32" s="2558"/>
      <c r="U32" s="2558"/>
      <c r="V32" s="2580"/>
      <c r="W32" s="2583"/>
      <c r="X32" s="2583"/>
      <c r="Y32" s="2589"/>
      <c r="Z32" s="2547"/>
      <c r="AA32" s="2547"/>
      <c r="AB32" s="2547"/>
    </row>
    <row r="33" spans="1:28" ht="18.75" customHeight="1">
      <c r="A33" s="2546"/>
      <c r="B33" s="2551"/>
      <c r="C33" s="2556" t="s">
        <v>1488</v>
      </c>
      <c r="D33" s="2556"/>
      <c r="E33" s="2556"/>
      <c r="F33" s="2556"/>
      <c r="G33" s="2556"/>
      <c r="H33" s="2556"/>
      <c r="I33" s="2556"/>
      <c r="J33" s="2556"/>
      <c r="K33" s="2556"/>
      <c r="L33" s="2556"/>
      <c r="M33" s="2556"/>
      <c r="N33" s="2556"/>
      <c r="O33" s="2556"/>
      <c r="P33" s="2556"/>
      <c r="Q33" s="2556"/>
      <c r="R33" s="2556"/>
      <c r="S33" s="2556"/>
      <c r="T33" s="2556"/>
      <c r="U33" s="2556"/>
      <c r="V33" s="2576" t="s">
        <v>1482</v>
      </c>
      <c r="W33" s="2550"/>
      <c r="X33" s="2550"/>
      <c r="Y33" s="2585"/>
      <c r="Z33" s="2547"/>
      <c r="AA33" s="2547"/>
      <c r="AB33" s="2547"/>
    </row>
    <row r="34" spans="1:28" ht="18.75" customHeight="1">
      <c r="A34" s="2546"/>
      <c r="B34" s="2551"/>
      <c r="C34" s="2556" t="s">
        <v>1487</v>
      </c>
      <c r="D34" s="2556"/>
      <c r="E34" s="2556"/>
      <c r="F34" s="2556"/>
      <c r="G34" s="2556"/>
      <c r="H34" s="2556"/>
      <c r="I34" s="2556"/>
      <c r="J34" s="2556"/>
      <c r="K34" s="2556"/>
      <c r="L34" s="2556"/>
      <c r="M34" s="2556"/>
      <c r="N34" s="2556"/>
      <c r="O34" s="2556"/>
      <c r="P34" s="2556"/>
      <c r="Q34" s="2556"/>
      <c r="R34" s="2556"/>
      <c r="S34" s="2556"/>
      <c r="T34" s="2556"/>
      <c r="U34" s="2573"/>
      <c r="V34" s="2576" t="s">
        <v>1482</v>
      </c>
      <c r="W34" s="2550"/>
      <c r="X34" s="2550"/>
      <c r="Y34" s="2585"/>
      <c r="Z34" s="2547"/>
      <c r="AA34" s="2547"/>
      <c r="AB34" s="2547"/>
    </row>
    <row r="35" spans="1:28" ht="18.75" customHeight="1">
      <c r="A35" s="2546"/>
      <c r="B35" s="2553"/>
      <c r="C35" s="2558" t="s">
        <v>1377</v>
      </c>
      <c r="D35" s="2558"/>
      <c r="E35" s="2558"/>
      <c r="F35" s="2558"/>
      <c r="G35" s="2558"/>
      <c r="H35" s="2558"/>
      <c r="I35" s="2558"/>
      <c r="J35" s="2558"/>
      <c r="K35" s="2558"/>
      <c r="L35" s="2558"/>
      <c r="M35" s="2558"/>
      <c r="N35" s="2558"/>
      <c r="O35" s="2558"/>
      <c r="P35" s="2558"/>
      <c r="Q35" s="2558"/>
      <c r="R35" s="2558"/>
      <c r="S35" s="2558"/>
      <c r="T35" s="2558"/>
      <c r="U35" s="2574"/>
      <c r="V35" s="2580"/>
      <c r="W35" s="2583"/>
      <c r="X35" s="2583"/>
      <c r="Y35" s="2589"/>
      <c r="Z35" s="2547"/>
      <c r="AA35" s="2547"/>
      <c r="AB35" s="2547"/>
    </row>
    <row r="36" spans="1:28" ht="18.75" customHeight="1">
      <c r="A36" s="2546"/>
      <c r="B36" s="2551"/>
      <c r="C36" s="2556" t="s">
        <v>1486</v>
      </c>
      <c r="D36" s="2556"/>
      <c r="E36" s="2556"/>
      <c r="F36" s="2556"/>
      <c r="G36" s="2556"/>
      <c r="H36" s="2556"/>
      <c r="I36" s="2556"/>
      <c r="J36" s="2556"/>
      <c r="K36" s="2556"/>
      <c r="L36" s="2556"/>
      <c r="M36" s="2556"/>
      <c r="N36" s="2556"/>
      <c r="O36" s="2556"/>
      <c r="P36" s="2556"/>
      <c r="Q36" s="2556"/>
      <c r="R36" s="2556"/>
      <c r="S36" s="2556"/>
      <c r="T36" s="2556"/>
      <c r="U36" s="2573"/>
      <c r="V36" s="2576" t="s">
        <v>1482</v>
      </c>
      <c r="W36" s="2550"/>
      <c r="X36" s="2550"/>
      <c r="Y36" s="2585"/>
      <c r="Z36" s="2547"/>
      <c r="AA36" s="2547"/>
      <c r="AB36" s="2547"/>
    </row>
    <row r="37" spans="1:28" ht="18.75" customHeight="1">
      <c r="A37" s="2546"/>
      <c r="B37" s="2546"/>
      <c r="C37" s="2547" t="s">
        <v>568</v>
      </c>
      <c r="D37" s="2547"/>
      <c r="E37" s="2547"/>
      <c r="F37" s="2547"/>
      <c r="G37" s="2547"/>
      <c r="H37" s="2547"/>
      <c r="I37" s="2547"/>
      <c r="J37" s="2547"/>
      <c r="K37" s="2547"/>
      <c r="L37" s="2547"/>
      <c r="M37" s="2547"/>
      <c r="N37" s="2547"/>
      <c r="O37" s="2547"/>
      <c r="P37" s="2547"/>
      <c r="Q37" s="2547"/>
      <c r="R37" s="2547"/>
      <c r="S37" s="2547"/>
      <c r="T37" s="2547"/>
      <c r="U37" s="2575"/>
      <c r="V37" s="2577"/>
      <c r="W37" s="2548"/>
      <c r="X37" s="2548"/>
      <c r="Y37" s="2586"/>
      <c r="Z37" s="2547"/>
      <c r="AA37" s="2547"/>
      <c r="AB37" s="2547"/>
    </row>
    <row r="38" spans="1:28" ht="18.75" customHeight="1">
      <c r="A38" s="2546"/>
      <c r="B38" s="2546"/>
      <c r="C38" s="2547" t="s">
        <v>1485</v>
      </c>
      <c r="D38" s="2547"/>
      <c r="E38" s="2547"/>
      <c r="F38" s="2547"/>
      <c r="G38" s="2547"/>
      <c r="H38" s="2547"/>
      <c r="I38" s="2547"/>
      <c r="J38" s="2547"/>
      <c r="K38" s="2547"/>
      <c r="L38" s="2547"/>
      <c r="M38" s="2547"/>
      <c r="N38" s="2547"/>
      <c r="O38" s="2547"/>
      <c r="P38" s="2547"/>
      <c r="Q38" s="2547"/>
      <c r="R38" s="2547"/>
      <c r="S38" s="2547"/>
      <c r="T38" s="2547"/>
      <c r="U38" s="2575"/>
      <c r="V38" s="2577"/>
      <c r="W38" s="2548"/>
      <c r="X38" s="2548"/>
      <c r="Y38" s="2586"/>
      <c r="Z38" s="2547"/>
      <c r="AA38" s="2547"/>
      <c r="AB38" s="2547"/>
    </row>
    <row r="39" spans="1:28" ht="18.75" customHeight="1">
      <c r="A39" s="2546"/>
      <c r="B39" s="2553"/>
      <c r="C39" s="2558" t="s">
        <v>1073</v>
      </c>
      <c r="D39" s="2558"/>
      <c r="E39" s="2558"/>
      <c r="F39" s="2558"/>
      <c r="G39" s="2558"/>
      <c r="H39" s="2558"/>
      <c r="I39" s="2558"/>
      <c r="J39" s="2558"/>
      <c r="K39" s="2558"/>
      <c r="L39" s="2558"/>
      <c r="M39" s="2558"/>
      <c r="N39" s="2558"/>
      <c r="O39" s="2558"/>
      <c r="P39" s="2558"/>
      <c r="Q39" s="2558"/>
      <c r="R39" s="2558"/>
      <c r="S39" s="2558"/>
      <c r="T39" s="2558"/>
      <c r="U39" s="2574"/>
      <c r="V39" s="2580"/>
      <c r="W39" s="2583"/>
      <c r="X39" s="2583"/>
      <c r="Y39" s="2589"/>
      <c r="Z39" s="2547"/>
      <c r="AA39" s="2547"/>
      <c r="AB39" s="2547"/>
    </row>
    <row r="40" spans="1:28" ht="18.75" customHeight="1">
      <c r="A40" s="2546"/>
      <c r="B40" s="2549"/>
      <c r="C40" s="2555" t="s">
        <v>1484</v>
      </c>
      <c r="D40" s="2555"/>
      <c r="E40" s="2555"/>
      <c r="F40" s="2555"/>
      <c r="G40" s="2555"/>
      <c r="H40" s="2555"/>
      <c r="I40" s="2555"/>
      <c r="J40" s="2555"/>
      <c r="K40" s="2555"/>
      <c r="L40" s="2555"/>
      <c r="M40" s="2555"/>
      <c r="N40" s="2555"/>
      <c r="O40" s="2555"/>
      <c r="P40" s="2555"/>
      <c r="Q40" s="2555"/>
      <c r="R40" s="2555"/>
      <c r="S40" s="2555"/>
      <c r="T40" s="2555"/>
      <c r="U40" s="2555"/>
      <c r="V40" s="2559" t="s">
        <v>1482</v>
      </c>
      <c r="W40" s="2561"/>
      <c r="X40" s="2561"/>
      <c r="Y40" s="2567"/>
      <c r="Z40" s="2547"/>
      <c r="AA40" s="2547"/>
      <c r="AB40" s="2547"/>
    </row>
    <row r="41" spans="1:28" ht="9.75" customHeight="1">
      <c r="A41" s="2546"/>
      <c r="B41" s="2547"/>
      <c r="C41" s="2547"/>
      <c r="D41" s="2547"/>
      <c r="E41" s="2547"/>
      <c r="F41" s="2547"/>
      <c r="G41" s="2547"/>
      <c r="H41" s="2547"/>
      <c r="I41" s="2547"/>
      <c r="J41" s="2547"/>
      <c r="K41" s="2547"/>
      <c r="L41" s="2547"/>
      <c r="M41" s="2547"/>
      <c r="N41" s="2547"/>
      <c r="O41" s="2547"/>
      <c r="P41" s="2547"/>
      <c r="Q41" s="2547"/>
      <c r="R41" s="2547"/>
      <c r="S41" s="2547"/>
      <c r="T41" s="2547"/>
      <c r="U41" s="2547"/>
      <c r="V41" s="2548"/>
      <c r="W41" s="2548"/>
      <c r="X41" s="2548"/>
      <c r="Y41" s="2548"/>
      <c r="Z41" s="2547"/>
      <c r="AA41" s="2547"/>
      <c r="AB41" s="2547"/>
    </row>
    <row r="42" spans="1:28" ht="27.75" customHeight="1">
      <c r="A42" s="2546"/>
      <c r="B42" s="2554" t="s">
        <v>1481</v>
      </c>
      <c r="C42" s="2547"/>
      <c r="D42" s="2547"/>
      <c r="E42" s="2547"/>
      <c r="F42" s="2547"/>
      <c r="G42" s="2547"/>
      <c r="H42" s="2547"/>
      <c r="I42" s="2547"/>
      <c r="J42" s="2547"/>
      <c r="K42" s="2547"/>
      <c r="L42" s="2547"/>
      <c r="M42" s="2547"/>
      <c r="N42" s="2547"/>
      <c r="O42" s="2547"/>
      <c r="P42" s="2547"/>
      <c r="Q42" s="2547"/>
      <c r="R42" s="2547"/>
      <c r="S42" s="2547"/>
      <c r="T42" s="2547"/>
      <c r="U42" s="2547"/>
      <c r="V42" s="2547"/>
      <c r="W42" s="2547"/>
      <c r="X42" s="2547"/>
      <c r="Y42" s="2547"/>
      <c r="Z42" s="2547"/>
    </row>
    <row r="43" spans="1:28" ht="30" customHeight="1">
      <c r="A43" s="2546"/>
      <c r="B43" s="2554" t="s">
        <v>1480</v>
      </c>
      <c r="C43" s="2547"/>
      <c r="D43" s="2547"/>
      <c r="E43" s="2547"/>
      <c r="F43" s="2547"/>
      <c r="G43" s="2547"/>
      <c r="H43" s="2547"/>
      <c r="I43" s="2547"/>
      <c r="J43" s="2547"/>
      <c r="K43" s="2547"/>
      <c r="L43" s="2547"/>
      <c r="M43" s="2547"/>
      <c r="N43" s="2547"/>
      <c r="O43" s="2547"/>
      <c r="P43" s="2547"/>
      <c r="Q43" s="2547"/>
      <c r="R43" s="2547"/>
      <c r="S43" s="2547"/>
      <c r="T43" s="2547"/>
      <c r="U43" s="2547"/>
      <c r="V43" s="2547"/>
      <c r="W43" s="2547"/>
      <c r="X43" s="2547"/>
      <c r="Y43" s="2547"/>
      <c r="Z43" s="2547"/>
    </row>
    <row r="44" spans="1:28">
      <c r="Z44" s="2547"/>
    </row>
    <row r="45" spans="1:28">
      <c r="B45" s="2545" t="s">
        <v>1479</v>
      </c>
    </row>
    <row r="46" spans="1:28">
      <c r="C46" s="2545" t="s">
        <v>521</v>
      </c>
    </row>
    <row r="47" spans="1:28">
      <c r="C47" s="2545" t="s">
        <v>1477</v>
      </c>
    </row>
    <row r="48" spans="1:28">
      <c r="C48" s="2545" t="s">
        <v>1478</v>
      </c>
    </row>
    <row r="49" spans="3:3">
      <c r="C49" s="2545" t="s">
        <v>1477</v>
      </c>
    </row>
    <row r="50" spans="3:3">
      <c r="C50" s="2545" t="s">
        <v>1475</v>
      </c>
    </row>
  </sheetData>
  <mergeCells count="23">
    <mergeCell ref="R2:Y2"/>
    <mergeCell ref="B4:Y4"/>
    <mergeCell ref="B6:F6"/>
    <mergeCell ref="G6:Y6"/>
    <mergeCell ref="B7:F7"/>
    <mergeCell ref="G7:Y7"/>
    <mergeCell ref="B8:F8"/>
    <mergeCell ref="G8:Y8"/>
    <mergeCell ref="B10:Y10"/>
    <mergeCell ref="D16:J16"/>
    <mergeCell ref="D18:J18"/>
    <mergeCell ref="V28:Y28"/>
    <mergeCell ref="V33:Y33"/>
    <mergeCell ref="V40:Y40"/>
    <mergeCell ref="B42:Y42"/>
    <mergeCell ref="B43:Y43"/>
    <mergeCell ref="V22:Y25"/>
    <mergeCell ref="V26:Y27"/>
    <mergeCell ref="V29:Y30"/>
    <mergeCell ref="V31:Y32"/>
    <mergeCell ref="V34:Y35"/>
    <mergeCell ref="V36:Y39"/>
    <mergeCell ref="V12:Y21"/>
  </mergeCells>
  <phoneticPr fontId="6"/>
  <pageMargins left="0.7" right="0.7" top="0.75" bottom="0.75" header="0.3" footer="0.3"/>
  <pageSetup paperSize="9" fitToWidth="1" fitToHeight="1" orientation="portrait" usePrinterDefaults="1"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sheetPr>
    <tabColor theme="8"/>
    <pageSetUpPr fitToPage="1"/>
  </sheetPr>
  <dimension ref="A1:AC290"/>
  <sheetViews>
    <sheetView view="pageBreakPreview" zoomScaleSheetLayoutView="100" workbookViewId="0"/>
  </sheetViews>
  <sheetFormatPr defaultColWidth="4" defaultRowHeight="13.5"/>
  <cols>
    <col min="1" max="1" width="2.125" style="2545" customWidth="1"/>
    <col min="2" max="2" width="3.625" style="2545" customWidth="1"/>
    <col min="3" max="21" width="5.625" style="2545" customWidth="1"/>
    <col min="22" max="25" width="3.625" style="2545" customWidth="1"/>
    <col min="26" max="26" width="2.125" style="2545" customWidth="1"/>
    <col min="27" max="255" width="4" style="2545"/>
    <col min="256" max="256" width="1.75" style="2545" customWidth="1"/>
    <col min="257" max="257" width="2.125" style="2545" customWidth="1"/>
    <col min="258" max="258" width="2.375" style="2545" customWidth="1"/>
    <col min="259" max="277" width="4" style="2545"/>
    <col min="278" max="281" width="2.375" style="2545" customWidth="1"/>
    <col min="282" max="282" width="2.125" style="2545" customWidth="1"/>
    <col min="283" max="511" width="4" style="2545"/>
    <col min="512" max="512" width="1.75" style="2545" customWidth="1"/>
    <col min="513" max="513" width="2.125" style="2545" customWidth="1"/>
    <col min="514" max="514" width="2.375" style="2545" customWidth="1"/>
    <col min="515" max="533" width="4" style="2545"/>
    <col min="534" max="537" width="2.375" style="2545" customWidth="1"/>
    <col min="538" max="538" width="2.125" style="2545" customWidth="1"/>
    <col min="539" max="767" width="4" style="2545"/>
    <col min="768" max="768" width="1.75" style="2545" customWidth="1"/>
    <col min="769" max="769" width="2.125" style="2545" customWidth="1"/>
    <col min="770" max="770" width="2.375" style="2545" customWidth="1"/>
    <col min="771" max="789" width="4" style="2545"/>
    <col min="790" max="793" width="2.375" style="2545" customWidth="1"/>
    <col min="794" max="794" width="2.125" style="2545" customWidth="1"/>
    <col min="795" max="1023" width="4" style="2545"/>
    <col min="1024" max="1024" width="1.75" style="2545" customWidth="1"/>
    <col min="1025" max="1025" width="2.125" style="2545" customWidth="1"/>
    <col min="1026" max="1026" width="2.375" style="2545" customWidth="1"/>
    <col min="1027" max="1045" width="4" style="2545"/>
    <col min="1046" max="1049" width="2.375" style="2545" customWidth="1"/>
    <col min="1050" max="1050" width="2.125" style="2545" customWidth="1"/>
    <col min="1051" max="1279" width="4" style="2545"/>
    <col min="1280" max="1280" width="1.75" style="2545" customWidth="1"/>
    <col min="1281" max="1281" width="2.125" style="2545" customWidth="1"/>
    <col min="1282" max="1282" width="2.375" style="2545" customWidth="1"/>
    <col min="1283" max="1301" width="4" style="2545"/>
    <col min="1302" max="1305" width="2.375" style="2545" customWidth="1"/>
    <col min="1306" max="1306" width="2.125" style="2545" customWidth="1"/>
    <col min="1307" max="1535" width="4" style="2545"/>
    <col min="1536" max="1536" width="1.75" style="2545" customWidth="1"/>
    <col min="1537" max="1537" width="2.125" style="2545" customWidth="1"/>
    <col min="1538" max="1538" width="2.375" style="2545" customWidth="1"/>
    <col min="1539" max="1557" width="4" style="2545"/>
    <col min="1558" max="1561" width="2.375" style="2545" customWidth="1"/>
    <col min="1562" max="1562" width="2.125" style="2545" customWidth="1"/>
    <col min="1563" max="1791" width="4" style="2545"/>
    <col min="1792" max="1792" width="1.75" style="2545" customWidth="1"/>
    <col min="1793" max="1793" width="2.125" style="2545" customWidth="1"/>
    <col min="1794" max="1794" width="2.375" style="2545" customWidth="1"/>
    <col min="1795" max="1813" width="4" style="2545"/>
    <col min="1814" max="1817" width="2.375" style="2545" customWidth="1"/>
    <col min="1818" max="1818" width="2.125" style="2545" customWidth="1"/>
    <col min="1819" max="2047" width="4" style="2545"/>
    <col min="2048" max="2048" width="1.75" style="2545" customWidth="1"/>
    <col min="2049" max="2049" width="2.125" style="2545" customWidth="1"/>
    <col min="2050" max="2050" width="2.375" style="2545" customWidth="1"/>
    <col min="2051" max="2069" width="4" style="2545"/>
    <col min="2070" max="2073" width="2.375" style="2545" customWidth="1"/>
    <col min="2074" max="2074" width="2.125" style="2545" customWidth="1"/>
    <col min="2075" max="2303" width="4" style="2545"/>
    <col min="2304" max="2304" width="1.75" style="2545" customWidth="1"/>
    <col min="2305" max="2305" width="2.125" style="2545" customWidth="1"/>
    <col min="2306" max="2306" width="2.375" style="2545" customWidth="1"/>
    <col min="2307" max="2325" width="4" style="2545"/>
    <col min="2326" max="2329" width="2.375" style="2545" customWidth="1"/>
    <col min="2330" max="2330" width="2.125" style="2545" customWidth="1"/>
    <col min="2331" max="2559" width="4" style="2545"/>
    <col min="2560" max="2560" width="1.75" style="2545" customWidth="1"/>
    <col min="2561" max="2561" width="2.125" style="2545" customWidth="1"/>
    <col min="2562" max="2562" width="2.375" style="2545" customWidth="1"/>
    <col min="2563" max="2581" width="4" style="2545"/>
    <col min="2582" max="2585" width="2.375" style="2545" customWidth="1"/>
    <col min="2586" max="2586" width="2.125" style="2545" customWidth="1"/>
    <col min="2587" max="2815" width="4" style="2545"/>
    <col min="2816" max="2816" width="1.75" style="2545" customWidth="1"/>
    <col min="2817" max="2817" width="2.125" style="2545" customWidth="1"/>
    <col min="2818" max="2818" width="2.375" style="2545" customWidth="1"/>
    <col min="2819" max="2837" width="4" style="2545"/>
    <col min="2838" max="2841" width="2.375" style="2545" customWidth="1"/>
    <col min="2842" max="2842" width="2.125" style="2545" customWidth="1"/>
    <col min="2843" max="3071" width="4" style="2545"/>
    <col min="3072" max="3072" width="1.75" style="2545" customWidth="1"/>
    <col min="3073" max="3073" width="2.125" style="2545" customWidth="1"/>
    <col min="3074" max="3074" width="2.375" style="2545" customWidth="1"/>
    <col min="3075" max="3093" width="4" style="2545"/>
    <col min="3094" max="3097" width="2.375" style="2545" customWidth="1"/>
    <col min="3098" max="3098" width="2.125" style="2545" customWidth="1"/>
    <col min="3099" max="3327" width="4" style="2545"/>
    <col min="3328" max="3328" width="1.75" style="2545" customWidth="1"/>
    <col min="3329" max="3329" width="2.125" style="2545" customWidth="1"/>
    <col min="3330" max="3330" width="2.375" style="2545" customWidth="1"/>
    <col min="3331" max="3349" width="4" style="2545"/>
    <col min="3350" max="3353" width="2.375" style="2545" customWidth="1"/>
    <col min="3354" max="3354" width="2.125" style="2545" customWidth="1"/>
    <col min="3355" max="3583" width="4" style="2545"/>
    <col min="3584" max="3584" width="1.75" style="2545" customWidth="1"/>
    <col min="3585" max="3585" width="2.125" style="2545" customWidth="1"/>
    <col min="3586" max="3586" width="2.375" style="2545" customWidth="1"/>
    <col min="3587" max="3605" width="4" style="2545"/>
    <col min="3606" max="3609" width="2.375" style="2545" customWidth="1"/>
    <col min="3610" max="3610" width="2.125" style="2545" customWidth="1"/>
    <col min="3611" max="3839" width="4" style="2545"/>
    <col min="3840" max="3840" width="1.75" style="2545" customWidth="1"/>
    <col min="3841" max="3841" width="2.125" style="2545" customWidth="1"/>
    <col min="3842" max="3842" width="2.375" style="2545" customWidth="1"/>
    <col min="3843" max="3861" width="4" style="2545"/>
    <col min="3862" max="3865" width="2.375" style="2545" customWidth="1"/>
    <col min="3866" max="3866" width="2.125" style="2545" customWidth="1"/>
    <col min="3867" max="4095" width="4" style="2545"/>
    <col min="4096" max="4096" width="1.75" style="2545" customWidth="1"/>
    <col min="4097" max="4097" width="2.125" style="2545" customWidth="1"/>
    <col min="4098" max="4098" width="2.375" style="2545" customWidth="1"/>
    <col min="4099" max="4117" width="4" style="2545"/>
    <col min="4118" max="4121" width="2.375" style="2545" customWidth="1"/>
    <col min="4122" max="4122" width="2.125" style="2545" customWidth="1"/>
    <col min="4123" max="4351" width="4" style="2545"/>
    <col min="4352" max="4352" width="1.75" style="2545" customWidth="1"/>
    <col min="4353" max="4353" width="2.125" style="2545" customWidth="1"/>
    <col min="4354" max="4354" width="2.375" style="2545" customWidth="1"/>
    <col min="4355" max="4373" width="4" style="2545"/>
    <col min="4374" max="4377" width="2.375" style="2545" customWidth="1"/>
    <col min="4378" max="4378" width="2.125" style="2545" customWidth="1"/>
    <col min="4379" max="4607" width="4" style="2545"/>
    <col min="4608" max="4608" width="1.75" style="2545" customWidth="1"/>
    <col min="4609" max="4609" width="2.125" style="2545" customWidth="1"/>
    <col min="4610" max="4610" width="2.375" style="2545" customWidth="1"/>
    <col min="4611" max="4629" width="4" style="2545"/>
    <col min="4630" max="4633" width="2.375" style="2545" customWidth="1"/>
    <col min="4634" max="4634" width="2.125" style="2545" customWidth="1"/>
    <col min="4635" max="4863" width="4" style="2545"/>
    <col min="4864" max="4864" width="1.75" style="2545" customWidth="1"/>
    <col min="4865" max="4865" width="2.125" style="2545" customWidth="1"/>
    <col min="4866" max="4866" width="2.375" style="2545" customWidth="1"/>
    <col min="4867" max="4885" width="4" style="2545"/>
    <col min="4886" max="4889" width="2.375" style="2545" customWidth="1"/>
    <col min="4890" max="4890" width="2.125" style="2545" customWidth="1"/>
    <col min="4891" max="5119" width="4" style="2545"/>
    <col min="5120" max="5120" width="1.75" style="2545" customWidth="1"/>
    <col min="5121" max="5121" width="2.125" style="2545" customWidth="1"/>
    <col min="5122" max="5122" width="2.375" style="2545" customWidth="1"/>
    <col min="5123" max="5141" width="4" style="2545"/>
    <col min="5142" max="5145" width="2.375" style="2545" customWidth="1"/>
    <col min="5146" max="5146" width="2.125" style="2545" customWidth="1"/>
    <col min="5147" max="5375" width="4" style="2545"/>
    <col min="5376" max="5376" width="1.75" style="2545" customWidth="1"/>
    <col min="5377" max="5377" width="2.125" style="2545" customWidth="1"/>
    <col min="5378" max="5378" width="2.375" style="2545" customWidth="1"/>
    <col min="5379" max="5397" width="4" style="2545"/>
    <col min="5398" max="5401" width="2.375" style="2545" customWidth="1"/>
    <col min="5402" max="5402" width="2.125" style="2545" customWidth="1"/>
    <col min="5403" max="5631" width="4" style="2545"/>
    <col min="5632" max="5632" width="1.75" style="2545" customWidth="1"/>
    <col min="5633" max="5633" width="2.125" style="2545" customWidth="1"/>
    <col min="5634" max="5634" width="2.375" style="2545" customWidth="1"/>
    <col min="5635" max="5653" width="4" style="2545"/>
    <col min="5654" max="5657" width="2.375" style="2545" customWidth="1"/>
    <col min="5658" max="5658" width="2.125" style="2545" customWidth="1"/>
    <col min="5659" max="5887" width="4" style="2545"/>
    <col min="5888" max="5888" width="1.75" style="2545" customWidth="1"/>
    <col min="5889" max="5889" width="2.125" style="2545" customWidth="1"/>
    <col min="5890" max="5890" width="2.375" style="2545" customWidth="1"/>
    <col min="5891" max="5909" width="4" style="2545"/>
    <col min="5910" max="5913" width="2.375" style="2545" customWidth="1"/>
    <col min="5914" max="5914" width="2.125" style="2545" customWidth="1"/>
    <col min="5915" max="6143" width="4" style="2545"/>
    <col min="6144" max="6144" width="1.75" style="2545" customWidth="1"/>
    <col min="6145" max="6145" width="2.125" style="2545" customWidth="1"/>
    <col min="6146" max="6146" width="2.375" style="2545" customWidth="1"/>
    <col min="6147" max="6165" width="4" style="2545"/>
    <col min="6166" max="6169" width="2.375" style="2545" customWidth="1"/>
    <col min="6170" max="6170" width="2.125" style="2545" customWidth="1"/>
    <col min="6171" max="6399" width="4" style="2545"/>
    <col min="6400" max="6400" width="1.75" style="2545" customWidth="1"/>
    <col min="6401" max="6401" width="2.125" style="2545" customWidth="1"/>
    <col min="6402" max="6402" width="2.375" style="2545" customWidth="1"/>
    <col min="6403" max="6421" width="4" style="2545"/>
    <col min="6422" max="6425" width="2.375" style="2545" customWidth="1"/>
    <col min="6426" max="6426" width="2.125" style="2545" customWidth="1"/>
    <col min="6427" max="6655" width="4" style="2545"/>
    <col min="6656" max="6656" width="1.75" style="2545" customWidth="1"/>
    <col min="6657" max="6657" width="2.125" style="2545" customWidth="1"/>
    <col min="6658" max="6658" width="2.375" style="2545" customWidth="1"/>
    <col min="6659" max="6677" width="4" style="2545"/>
    <col min="6678" max="6681" width="2.375" style="2545" customWidth="1"/>
    <col min="6682" max="6682" width="2.125" style="2545" customWidth="1"/>
    <col min="6683" max="6911" width="4" style="2545"/>
    <col min="6912" max="6912" width="1.75" style="2545" customWidth="1"/>
    <col min="6913" max="6913" width="2.125" style="2545" customWidth="1"/>
    <col min="6914" max="6914" width="2.375" style="2545" customWidth="1"/>
    <col min="6915" max="6933" width="4" style="2545"/>
    <col min="6934" max="6937" width="2.375" style="2545" customWidth="1"/>
    <col min="6938" max="6938" width="2.125" style="2545" customWidth="1"/>
    <col min="6939" max="7167" width="4" style="2545"/>
    <col min="7168" max="7168" width="1.75" style="2545" customWidth="1"/>
    <col min="7169" max="7169" width="2.125" style="2545" customWidth="1"/>
    <col min="7170" max="7170" width="2.375" style="2545" customWidth="1"/>
    <col min="7171" max="7189" width="4" style="2545"/>
    <col min="7190" max="7193" width="2.375" style="2545" customWidth="1"/>
    <col min="7194" max="7194" width="2.125" style="2545" customWidth="1"/>
    <col min="7195" max="7423" width="4" style="2545"/>
    <col min="7424" max="7424" width="1.75" style="2545" customWidth="1"/>
    <col min="7425" max="7425" width="2.125" style="2545" customWidth="1"/>
    <col min="7426" max="7426" width="2.375" style="2545" customWidth="1"/>
    <col min="7427" max="7445" width="4" style="2545"/>
    <col min="7446" max="7449" width="2.375" style="2545" customWidth="1"/>
    <col min="7450" max="7450" width="2.125" style="2545" customWidth="1"/>
    <col min="7451" max="7679" width="4" style="2545"/>
    <col min="7680" max="7680" width="1.75" style="2545" customWidth="1"/>
    <col min="7681" max="7681" width="2.125" style="2545" customWidth="1"/>
    <col min="7682" max="7682" width="2.375" style="2545" customWidth="1"/>
    <col min="7683" max="7701" width="4" style="2545"/>
    <col min="7702" max="7705" width="2.375" style="2545" customWidth="1"/>
    <col min="7706" max="7706" width="2.125" style="2545" customWidth="1"/>
    <col min="7707" max="7935" width="4" style="2545"/>
    <col min="7936" max="7936" width="1.75" style="2545" customWidth="1"/>
    <col min="7937" max="7937" width="2.125" style="2545" customWidth="1"/>
    <col min="7938" max="7938" width="2.375" style="2545" customWidth="1"/>
    <col min="7939" max="7957" width="4" style="2545"/>
    <col min="7958" max="7961" width="2.375" style="2545" customWidth="1"/>
    <col min="7962" max="7962" width="2.125" style="2545" customWidth="1"/>
    <col min="7963" max="8191" width="4" style="2545"/>
    <col min="8192" max="8192" width="1.75" style="2545" customWidth="1"/>
    <col min="8193" max="8193" width="2.125" style="2545" customWidth="1"/>
    <col min="8194" max="8194" width="2.375" style="2545" customWidth="1"/>
    <col min="8195" max="8213" width="4" style="2545"/>
    <col min="8214" max="8217" width="2.375" style="2545" customWidth="1"/>
    <col min="8218" max="8218" width="2.125" style="2545" customWidth="1"/>
    <col min="8219" max="8447" width="4" style="2545"/>
    <col min="8448" max="8448" width="1.75" style="2545" customWidth="1"/>
    <col min="8449" max="8449" width="2.125" style="2545" customWidth="1"/>
    <col min="8450" max="8450" width="2.375" style="2545" customWidth="1"/>
    <col min="8451" max="8469" width="4" style="2545"/>
    <col min="8470" max="8473" width="2.375" style="2545" customWidth="1"/>
    <col min="8474" max="8474" width="2.125" style="2545" customWidth="1"/>
    <col min="8475" max="8703" width="4" style="2545"/>
    <col min="8704" max="8704" width="1.75" style="2545" customWidth="1"/>
    <col min="8705" max="8705" width="2.125" style="2545" customWidth="1"/>
    <col min="8706" max="8706" width="2.375" style="2545" customWidth="1"/>
    <col min="8707" max="8725" width="4" style="2545"/>
    <col min="8726" max="8729" width="2.375" style="2545" customWidth="1"/>
    <col min="8730" max="8730" width="2.125" style="2545" customWidth="1"/>
    <col min="8731" max="8959" width="4" style="2545"/>
    <col min="8960" max="8960" width="1.75" style="2545" customWidth="1"/>
    <col min="8961" max="8961" width="2.125" style="2545" customWidth="1"/>
    <col min="8962" max="8962" width="2.375" style="2545" customWidth="1"/>
    <col min="8963" max="8981" width="4" style="2545"/>
    <col min="8982" max="8985" width="2.375" style="2545" customWidth="1"/>
    <col min="8986" max="8986" width="2.125" style="2545" customWidth="1"/>
    <col min="8987" max="9215" width="4" style="2545"/>
    <col min="9216" max="9216" width="1.75" style="2545" customWidth="1"/>
    <col min="9217" max="9217" width="2.125" style="2545" customWidth="1"/>
    <col min="9218" max="9218" width="2.375" style="2545" customWidth="1"/>
    <col min="9219" max="9237" width="4" style="2545"/>
    <col min="9238" max="9241" width="2.375" style="2545" customWidth="1"/>
    <col min="9242" max="9242" width="2.125" style="2545" customWidth="1"/>
    <col min="9243" max="9471" width="4" style="2545"/>
    <col min="9472" max="9472" width="1.75" style="2545" customWidth="1"/>
    <col min="9473" max="9473" width="2.125" style="2545" customWidth="1"/>
    <col min="9474" max="9474" width="2.375" style="2545" customWidth="1"/>
    <col min="9475" max="9493" width="4" style="2545"/>
    <col min="9494" max="9497" width="2.375" style="2545" customWidth="1"/>
    <col min="9498" max="9498" width="2.125" style="2545" customWidth="1"/>
    <col min="9499" max="9727" width="4" style="2545"/>
    <col min="9728" max="9728" width="1.75" style="2545" customWidth="1"/>
    <col min="9729" max="9729" width="2.125" style="2545" customWidth="1"/>
    <col min="9730" max="9730" width="2.375" style="2545" customWidth="1"/>
    <col min="9731" max="9749" width="4" style="2545"/>
    <col min="9750" max="9753" width="2.375" style="2545" customWidth="1"/>
    <col min="9754" max="9754" width="2.125" style="2545" customWidth="1"/>
    <col min="9755" max="9983" width="4" style="2545"/>
    <col min="9984" max="9984" width="1.75" style="2545" customWidth="1"/>
    <col min="9985" max="9985" width="2.125" style="2545" customWidth="1"/>
    <col min="9986" max="9986" width="2.375" style="2545" customWidth="1"/>
    <col min="9987" max="10005" width="4" style="2545"/>
    <col min="10006" max="10009" width="2.375" style="2545" customWidth="1"/>
    <col min="10010" max="10010" width="2.125" style="2545" customWidth="1"/>
    <col min="10011" max="10239" width="4" style="2545"/>
    <col min="10240" max="10240" width="1.75" style="2545" customWidth="1"/>
    <col min="10241" max="10241" width="2.125" style="2545" customWidth="1"/>
    <col min="10242" max="10242" width="2.375" style="2545" customWidth="1"/>
    <col min="10243" max="10261" width="4" style="2545"/>
    <col min="10262" max="10265" width="2.375" style="2545" customWidth="1"/>
    <col min="10266" max="10266" width="2.125" style="2545" customWidth="1"/>
    <col min="10267" max="10495" width="4" style="2545"/>
    <col min="10496" max="10496" width="1.75" style="2545" customWidth="1"/>
    <col min="10497" max="10497" width="2.125" style="2545" customWidth="1"/>
    <col min="10498" max="10498" width="2.375" style="2545" customWidth="1"/>
    <col min="10499" max="10517" width="4" style="2545"/>
    <col min="10518" max="10521" width="2.375" style="2545" customWidth="1"/>
    <col min="10522" max="10522" width="2.125" style="2545" customWidth="1"/>
    <col min="10523" max="10751" width="4" style="2545"/>
    <col min="10752" max="10752" width="1.75" style="2545" customWidth="1"/>
    <col min="10753" max="10753" width="2.125" style="2545" customWidth="1"/>
    <col min="10754" max="10754" width="2.375" style="2545" customWidth="1"/>
    <col min="10755" max="10773" width="4" style="2545"/>
    <col min="10774" max="10777" width="2.375" style="2545" customWidth="1"/>
    <col min="10778" max="10778" width="2.125" style="2545" customWidth="1"/>
    <col min="10779" max="11007" width="4" style="2545"/>
    <col min="11008" max="11008" width="1.75" style="2545" customWidth="1"/>
    <col min="11009" max="11009" width="2.125" style="2545" customWidth="1"/>
    <col min="11010" max="11010" width="2.375" style="2545" customWidth="1"/>
    <col min="11011" max="11029" width="4" style="2545"/>
    <col min="11030" max="11033" width="2.375" style="2545" customWidth="1"/>
    <col min="11034" max="11034" width="2.125" style="2545" customWidth="1"/>
    <col min="11035" max="11263" width="4" style="2545"/>
    <col min="11264" max="11264" width="1.75" style="2545" customWidth="1"/>
    <col min="11265" max="11265" width="2.125" style="2545" customWidth="1"/>
    <col min="11266" max="11266" width="2.375" style="2545" customWidth="1"/>
    <col min="11267" max="11285" width="4" style="2545"/>
    <col min="11286" max="11289" width="2.375" style="2545" customWidth="1"/>
    <col min="11290" max="11290" width="2.125" style="2545" customWidth="1"/>
    <col min="11291" max="11519" width="4" style="2545"/>
    <col min="11520" max="11520" width="1.75" style="2545" customWidth="1"/>
    <col min="11521" max="11521" width="2.125" style="2545" customWidth="1"/>
    <col min="11522" max="11522" width="2.375" style="2545" customWidth="1"/>
    <col min="11523" max="11541" width="4" style="2545"/>
    <col min="11542" max="11545" width="2.375" style="2545" customWidth="1"/>
    <col min="11546" max="11546" width="2.125" style="2545" customWidth="1"/>
    <col min="11547" max="11775" width="4" style="2545"/>
    <col min="11776" max="11776" width="1.75" style="2545" customWidth="1"/>
    <col min="11777" max="11777" width="2.125" style="2545" customWidth="1"/>
    <col min="11778" max="11778" width="2.375" style="2545" customWidth="1"/>
    <col min="11779" max="11797" width="4" style="2545"/>
    <col min="11798" max="11801" width="2.375" style="2545" customWidth="1"/>
    <col min="11802" max="11802" width="2.125" style="2545" customWidth="1"/>
    <col min="11803" max="12031" width="4" style="2545"/>
    <col min="12032" max="12032" width="1.75" style="2545" customWidth="1"/>
    <col min="12033" max="12033" width="2.125" style="2545" customWidth="1"/>
    <col min="12034" max="12034" width="2.375" style="2545" customWidth="1"/>
    <col min="12035" max="12053" width="4" style="2545"/>
    <col min="12054" max="12057" width="2.375" style="2545" customWidth="1"/>
    <col min="12058" max="12058" width="2.125" style="2545" customWidth="1"/>
    <col min="12059" max="12287" width="4" style="2545"/>
    <col min="12288" max="12288" width="1.75" style="2545" customWidth="1"/>
    <col min="12289" max="12289" width="2.125" style="2545" customWidth="1"/>
    <col min="12290" max="12290" width="2.375" style="2545" customWidth="1"/>
    <col min="12291" max="12309" width="4" style="2545"/>
    <col min="12310" max="12313" width="2.375" style="2545" customWidth="1"/>
    <col min="12314" max="12314" width="2.125" style="2545" customWidth="1"/>
    <col min="12315" max="12543" width="4" style="2545"/>
    <col min="12544" max="12544" width="1.75" style="2545" customWidth="1"/>
    <col min="12545" max="12545" width="2.125" style="2545" customWidth="1"/>
    <col min="12546" max="12546" width="2.375" style="2545" customWidth="1"/>
    <col min="12547" max="12565" width="4" style="2545"/>
    <col min="12566" max="12569" width="2.375" style="2545" customWidth="1"/>
    <col min="12570" max="12570" width="2.125" style="2545" customWidth="1"/>
    <col min="12571" max="12799" width="4" style="2545"/>
    <col min="12800" max="12800" width="1.75" style="2545" customWidth="1"/>
    <col min="12801" max="12801" width="2.125" style="2545" customWidth="1"/>
    <col min="12802" max="12802" width="2.375" style="2545" customWidth="1"/>
    <col min="12803" max="12821" width="4" style="2545"/>
    <col min="12822" max="12825" width="2.375" style="2545" customWidth="1"/>
    <col min="12826" max="12826" width="2.125" style="2545" customWidth="1"/>
    <col min="12827" max="13055" width="4" style="2545"/>
    <col min="13056" max="13056" width="1.75" style="2545" customWidth="1"/>
    <col min="13057" max="13057" width="2.125" style="2545" customWidth="1"/>
    <col min="13058" max="13058" width="2.375" style="2545" customWidth="1"/>
    <col min="13059" max="13077" width="4" style="2545"/>
    <col min="13078" max="13081" width="2.375" style="2545" customWidth="1"/>
    <col min="13082" max="13082" width="2.125" style="2545" customWidth="1"/>
    <col min="13083" max="13311" width="4" style="2545"/>
    <col min="13312" max="13312" width="1.75" style="2545" customWidth="1"/>
    <col min="13313" max="13313" width="2.125" style="2545" customWidth="1"/>
    <col min="13314" max="13314" width="2.375" style="2545" customWidth="1"/>
    <col min="13315" max="13333" width="4" style="2545"/>
    <col min="13334" max="13337" width="2.375" style="2545" customWidth="1"/>
    <col min="13338" max="13338" width="2.125" style="2545" customWidth="1"/>
    <col min="13339" max="13567" width="4" style="2545"/>
    <col min="13568" max="13568" width="1.75" style="2545" customWidth="1"/>
    <col min="13569" max="13569" width="2.125" style="2545" customWidth="1"/>
    <col min="13570" max="13570" width="2.375" style="2545" customWidth="1"/>
    <col min="13571" max="13589" width="4" style="2545"/>
    <col min="13590" max="13593" width="2.375" style="2545" customWidth="1"/>
    <col min="13594" max="13594" width="2.125" style="2545" customWidth="1"/>
    <col min="13595" max="13823" width="4" style="2545"/>
    <col min="13824" max="13824" width="1.75" style="2545" customWidth="1"/>
    <col min="13825" max="13825" width="2.125" style="2545" customWidth="1"/>
    <col min="13826" max="13826" width="2.375" style="2545" customWidth="1"/>
    <col min="13827" max="13845" width="4" style="2545"/>
    <col min="13846" max="13849" width="2.375" style="2545" customWidth="1"/>
    <col min="13850" max="13850" width="2.125" style="2545" customWidth="1"/>
    <col min="13851" max="14079" width="4" style="2545"/>
    <col min="14080" max="14080" width="1.75" style="2545" customWidth="1"/>
    <col min="14081" max="14081" width="2.125" style="2545" customWidth="1"/>
    <col min="14082" max="14082" width="2.375" style="2545" customWidth="1"/>
    <col min="14083" max="14101" width="4" style="2545"/>
    <col min="14102" max="14105" width="2.375" style="2545" customWidth="1"/>
    <col min="14106" max="14106" width="2.125" style="2545" customWidth="1"/>
    <col min="14107" max="14335" width="4" style="2545"/>
    <col min="14336" max="14336" width="1.75" style="2545" customWidth="1"/>
    <col min="14337" max="14337" width="2.125" style="2545" customWidth="1"/>
    <col min="14338" max="14338" width="2.375" style="2545" customWidth="1"/>
    <col min="14339" max="14357" width="4" style="2545"/>
    <col min="14358" max="14361" width="2.375" style="2545" customWidth="1"/>
    <col min="14362" max="14362" width="2.125" style="2545" customWidth="1"/>
    <col min="14363" max="14591" width="4" style="2545"/>
    <col min="14592" max="14592" width="1.75" style="2545" customWidth="1"/>
    <col min="14593" max="14593" width="2.125" style="2545" customWidth="1"/>
    <col min="14594" max="14594" width="2.375" style="2545" customWidth="1"/>
    <col min="14595" max="14613" width="4" style="2545"/>
    <col min="14614" max="14617" width="2.375" style="2545" customWidth="1"/>
    <col min="14618" max="14618" width="2.125" style="2545" customWidth="1"/>
    <col min="14619" max="14847" width="4" style="2545"/>
    <col min="14848" max="14848" width="1.75" style="2545" customWidth="1"/>
    <col min="14849" max="14849" width="2.125" style="2545" customWidth="1"/>
    <col min="14850" max="14850" width="2.375" style="2545" customWidth="1"/>
    <col min="14851" max="14869" width="4" style="2545"/>
    <col min="14870" max="14873" width="2.375" style="2545" customWidth="1"/>
    <col min="14874" max="14874" width="2.125" style="2545" customWidth="1"/>
    <col min="14875" max="15103" width="4" style="2545"/>
    <col min="15104" max="15104" width="1.75" style="2545" customWidth="1"/>
    <col min="15105" max="15105" width="2.125" style="2545" customWidth="1"/>
    <col min="15106" max="15106" width="2.375" style="2545" customWidth="1"/>
    <col min="15107" max="15125" width="4" style="2545"/>
    <col min="15126" max="15129" width="2.375" style="2545" customWidth="1"/>
    <col min="15130" max="15130" width="2.125" style="2545" customWidth="1"/>
    <col min="15131" max="15359" width="4" style="2545"/>
    <col min="15360" max="15360" width="1.75" style="2545" customWidth="1"/>
    <col min="15361" max="15361" width="2.125" style="2545" customWidth="1"/>
    <col min="15362" max="15362" width="2.375" style="2545" customWidth="1"/>
    <col min="15363" max="15381" width="4" style="2545"/>
    <col min="15382" max="15385" width="2.375" style="2545" customWidth="1"/>
    <col min="15386" max="15386" width="2.125" style="2545" customWidth="1"/>
    <col min="15387" max="15615" width="4" style="2545"/>
    <col min="15616" max="15616" width="1.75" style="2545" customWidth="1"/>
    <col min="15617" max="15617" width="2.125" style="2545" customWidth="1"/>
    <col min="15618" max="15618" width="2.375" style="2545" customWidth="1"/>
    <col min="15619" max="15637" width="4" style="2545"/>
    <col min="15638" max="15641" width="2.375" style="2545" customWidth="1"/>
    <col min="15642" max="15642" width="2.125" style="2545" customWidth="1"/>
    <col min="15643" max="15871" width="4" style="2545"/>
    <col min="15872" max="15872" width="1.75" style="2545" customWidth="1"/>
    <col min="15873" max="15873" width="2.125" style="2545" customWidth="1"/>
    <col min="15874" max="15874" width="2.375" style="2545" customWidth="1"/>
    <col min="15875" max="15893" width="4" style="2545"/>
    <col min="15894" max="15897" width="2.375" style="2545" customWidth="1"/>
    <col min="15898" max="15898" width="2.125" style="2545" customWidth="1"/>
    <col min="15899" max="16127" width="4" style="2545"/>
    <col min="16128" max="16128" width="1.75" style="2545" customWidth="1"/>
    <col min="16129" max="16129" width="2.125" style="2545" customWidth="1"/>
    <col min="16130" max="16130" width="2.375" style="2545" customWidth="1"/>
    <col min="16131" max="16149" width="4" style="2545"/>
    <col min="16150" max="16153" width="2.375" style="2545" customWidth="1"/>
    <col min="16154" max="16154" width="2.125" style="2545" customWidth="1"/>
    <col min="16155" max="16384" width="4" style="2545"/>
  </cols>
  <sheetData>
    <row r="1" spans="1:29" ht="20.100000000000001" customHeight="1">
      <c r="A1" s="2547"/>
      <c r="B1" s="2547"/>
      <c r="C1" s="2547"/>
      <c r="D1" s="2547"/>
      <c r="E1" s="2547"/>
      <c r="F1" s="2547"/>
      <c r="G1" s="2547"/>
      <c r="H1" s="2547"/>
      <c r="I1" s="2547"/>
      <c r="J1" s="2547"/>
      <c r="K1" s="2547"/>
      <c r="L1" s="2547"/>
      <c r="M1" s="2547"/>
      <c r="N1" s="2547"/>
      <c r="O1" s="2547"/>
      <c r="P1" s="2547"/>
      <c r="Q1" s="2547"/>
      <c r="R1" s="2547"/>
      <c r="S1" s="2547"/>
      <c r="T1" s="2547"/>
      <c r="U1" s="2547"/>
      <c r="V1" s="2547"/>
      <c r="W1" s="2547"/>
      <c r="X1" s="2547"/>
      <c r="Y1" s="2547"/>
      <c r="Z1" s="2547"/>
    </row>
    <row r="2" spans="1:29" ht="20.100000000000001" customHeight="1">
      <c r="A2" s="2547"/>
      <c r="B2" s="2547"/>
      <c r="C2" s="2547"/>
      <c r="D2" s="2547"/>
      <c r="E2" s="2547"/>
      <c r="F2" s="2547"/>
      <c r="G2" s="2547"/>
      <c r="H2" s="2547"/>
      <c r="I2" s="2547"/>
      <c r="J2" s="2547"/>
      <c r="K2" s="2547"/>
      <c r="L2" s="2547"/>
      <c r="M2" s="2547"/>
      <c r="N2" s="2547"/>
      <c r="O2" s="2547"/>
      <c r="P2" s="2547"/>
      <c r="Q2" s="2547"/>
      <c r="R2" s="2591" t="s">
        <v>370</v>
      </c>
      <c r="S2" s="2591"/>
      <c r="T2" s="2591"/>
      <c r="U2" s="2591"/>
      <c r="V2" s="2591"/>
      <c r="W2" s="2591"/>
      <c r="X2" s="2591"/>
      <c r="Y2" s="2591"/>
      <c r="Z2" s="2547"/>
    </row>
    <row r="3" spans="1:29" ht="20.100000000000001" customHeight="1">
      <c r="A3" s="2547"/>
      <c r="B3" s="2547"/>
      <c r="C3" s="2547"/>
      <c r="D3" s="2547"/>
      <c r="E3" s="2547"/>
      <c r="F3" s="2547"/>
      <c r="G3" s="2547"/>
      <c r="H3" s="2547"/>
      <c r="I3" s="2547"/>
      <c r="J3" s="2547"/>
      <c r="K3" s="2547"/>
      <c r="L3" s="2547"/>
      <c r="M3" s="2547"/>
      <c r="N3" s="2547"/>
      <c r="O3" s="2547"/>
      <c r="P3" s="2547"/>
      <c r="Q3" s="2547"/>
      <c r="R3" s="2547"/>
      <c r="S3" s="2547"/>
      <c r="T3" s="2592"/>
      <c r="U3" s="2547"/>
      <c r="V3" s="2547"/>
      <c r="W3" s="2547"/>
      <c r="X3" s="2547"/>
      <c r="Y3" s="2547"/>
      <c r="Z3" s="2547"/>
    </row>
    <row r="4" spans="1:29" ht="20.100000000000001" customHeight="1">
      <c r="A4" s="2547"/>
      <c r="B4" s="2548" t="s">
        <v>1524</v>
      </c>
      <c r="C4" s="2548"/>
      <c r="D4" s="2548"/>
      <c r="E4" s="2548"/>
      <c r="F4" s="2548"/>
      <c r="G4" s="2548"/>
      <c r="H4" s="2548"/>
      <c r="I4" s="2548"/>
      <c r="J4" s="2548"/>
      <c r="K4" s="2548"/>
      <c r="L4" s="2548"/>
      <c r="M4" s="2548"/>
      <c r="N4" s="2548"/>
      <c r="O4" s="2548"/>
      <c r="P4" s="2548"/>
      <c r="Q4" s="2548"/>
      <c r="R4" s="2548"/>
      <c r="S4" s="2548"/>
      <c r="T4" s="2548"/>
      <c r="U4" s="2548"/>
      <c r="V4" s="2548"/>
      <c r="W4" s="2548"/>
      <c r="X4" s="2548"/>
      <c r="Y4" s="2548"/>
      <c r="Z4" s="2547"/>
    </row>
    <row r="5" spans="1:29" ht="20.100000000000001" customHeight="1">
      <c r="A5" s="2547"/>
      <c r="B5" s="2548" t="s">
        <v>1523</v>
      </c>
      <c r="C5" s="2548"/>
      <c r="D5" s="2548"/>
      <c r="E5" s="2548"/>
      <c r="F5" s="2548"/>
      <c r="G5" s="2548"/>
      <c r="H5" s="2548"/>
      <c r="I5" s="2548"/>
      <c r="J5" s="2548"/>
      <c r="K5" s="2548"/>
      <c r="L5" s="2548"/>
      <c r="M5" s="2548"/>
      <c r="N5" s="2548"/>
      <c r="O5" s="2548"/>
      <c r="P5" s="2548"/>
      <c r="Q5" s="2548"/>
      <c r="R5" s="2548"/>
      <c r="S5" s="2548"/>
      <c r="T5" s="2548"/>
      <c r="U5" s="2548"/>
      <c r="V5" s="2548"/>
      <c r="W5" s="2548"/>
      <c r="X5" s="2548"/>
      <c r="Y5" s="2548"/>
      <c r="Z5" s="2547"/>
    </row>
    <row r="6" spans="1:29" ht="20.100000000000001" customHeight="1">
      <c r="A6" s="2547"/>
      <c r="B6" s="2547"/>
      <c r="C6" s="2547"/>
      <c r="D6" s="2547"/>
      <c r="E6" s="2547"/>
      <c r="F6" s="2547"/>
      <c r="G6" s="2547"/>
      <c r="H6" s="2547"/>
      <c r="I6" s="2547"/>
      <c r="J6" s="2547"/>
      <c r="K6" s="2547"/>
      <c r="L6" s="2547"/>
      <c r="M6" s="2547"/>
      <c r="N6" s="2547"/>
      <c r="O6" s="2547"/>
      <c r="P6" s="2547"/>
      <c r="Q6" s="2547"/>
      <c r="R6" s="2547"/>
      <c r="S6" s="2547"/>
      <c r="T6" s="2547"/>
      <c r="U6" s="2547"/>
      <c r="V6" s="2547"/>
      <c r="W6" s="2547"/>
      <c r="X6" s="2547"/>
      <c r="Y6" s="2547"/>
      <c r="Z6" s="2547"/>
    </row>
    <row r="7" spans="1:29" ht="23.25" customHeight="1">
      <c r="A7" s="2547"/>
      <c r="B7" s="2549" t="s">
        <v>104</v>
      </c>
      <c r="C7" s="2555"/>
      <c r="D7" s="2555"/>
      <c r="E7" s="2555"/>
      <c r="F7" s="2563"/>
      <c r="G7" s="2555"/>
      <c r="H7" s="2555"/>
      <c r="I7" s="2555"/>
      <c r="J7" s="2555"/>
      <c r="K7" s="2555"/>
      <c r="L7" s="2555"/>
      <c r="M7" s="2555"/>
      <c r="N7" s="2555"/>
      <c r="O7" s="2555"/>
      <c r="P7" s="2555"/>
      <c r="Q7" s="2555"/>
      <c r="R7" s="2555"/>
      <c r="S7" s="2555"/>
      <c r="T7" s="2555"/>
      <c r="U7" s="2555"/>
      <c r="V7" s="2555"/>
      <c r="W7" s="2555"/>
      <c r="X7" s="2555"/>
      <c r="Y7" s="2563"/>
      <c r="Z7" s="2547"/>
    </row>
    <row r="8" spans="1:29" ht="23.25" customHeight="1">
      <c r="A8" s="2547"/>
      <c r="B8" s="2549" t="s">
        <v>1498</v>
      </c>
      <c r="C8" s="2555"/>
      <c r="D8" s="2555"/>
      <c r="E8" s="2555"/>
      <c r="F8" s="2563"/>
      <c r="G8" s="2561" t="s">
        <v>751</v>
      </c>
      <c r="H8" s="2561"/>
      <c r="I8" s="2561"/>
      <c r="J8" s="2561"/>
      <c r="K8" s="2561"/>
      <c r="L8" s="2561"/>
      <c r="M8" s="2561"/>
      <c r="N8" s="2561"/>
      <c r="O8" s="2561"/>
      <c r="P8" s="2561"/>
      <c r="Q8" s="2561"/>
      <c r="R8" s="2561"/>
      <c r="S8" s="2561"/>
      <c r="T8" s="2561"/>
      <c r="U8" s="2561"/>
      <c r="V8" s="2561"/>
      <c r="W8" s="2561"/>
      <c r="X8" s="2561"/>
      <c r="Y8" s="2567"/>
      <c r="Z8" s="2547"/>
    </row>
    <row r="9" spans="1:29" ht="23.25" customHeight="1">
      <c r="A9" s="2547"/>
      <c r="B9" s="2549" t="s">
        <v>1496</v>
      </c>
      <c r="C9" s="2555"/>
      <c r="D9" s="2555"/>
      <c r="E9" s="2555"/>
      <c r="F9" s="2563"/>
      <c r="G9" s="2564" t="s">
        <v>302</v>
      </c>
      <c r="H9" s="2566"/>
      <c r="I9" s="2566"/>
      <c r="J9" s="2566"/>
      <c r="K9" s="2566"/>
      <c r="L9" s="2566"/>
      <c r="M9" s="2566"/>
      <c r="N9" s="2566"/>
      <c r="O9" s="2566"/>
      <c r="P9" s="2566"/>
      <c r="Q9" s="2566"/>
      <c r="R9" s="2566"/>
      <c r="S9" s="2566"/>
      <c r="T9" s="2566"/>
      <c r="U9" s="2566"/>
      <c r="V9" s="2566"/>
      <c r="W9" s="2566"/>
      <c r="X9" s="2566"/>
      <c r="Y9" s="2584"/>
      <c r="Z9" s="2547"/>
      <c r="AC9" s="2590"/>
    </row>
    <row r="10" spans="1:29" ht="3" customHeight="1">
      <c r="A10" s="2547"/>
      <c r="B10" s="2550"/>
      <c r="C10" s="2550"/>
      <c r="D10" s="2550"/>
      <c r="E10" s="2550"/>
      <c r="F10" s="2550"/>
      <c r="G10" s="2565"/>
      <c r="H10" s="2565"/>
      <c r="I10" s="2565"/>
      <c r="J10" s="2565"/>
      <c r="K10" s="2565"/>
      <c r="L10" s="2565"/>
      <c r="M10" s="2565"/>
      <c r="N10" s="2565"/>
      <c r="O10" s="2565"/>
      <c r="P10" s="2565"/>
      <c r="Q10" s="2565"/>
      <c r="R10" s="2565"/>
      <c r="S10" s="2565"/>
      <c r="T10" s="2565"/>
      <c r="U10" s="2565"/>
      <c r="V10" s="2565"/>
      <c r="W10" s="2565"/>
      <c r="X10" s="2565"/>
      <c r="Y10" s="2565"/>
      <c r="Z10" s="2547"/>
      <c r="AC10" s="2590"/>
    </row>
    <row r="11" spans="1:29" ht="13.5" customHeight="1">
      <c r="A11" s="2547"/>
      <c r="B11" s="2547" t="s">
        <v>373</v>
      </c>
      <c r="C11" s="2547"/>
      <c r="D11" s="2547"/>
      <c r="E11" s="2547"/>
      <c r="F11" s="2547"/>
      <c r="G11" s="2547"/>
      <c r="H11" s="2547"/>
      <c r="I11" s="2547"/>
      <c r="J11" s="2547"/>
      <c r="K11" s="2547"/>
      <c r="L11" s="2547"/>
      <c r="M11" s="2547"/>
      <c r="N11" s="2547"/>
      <c r="O11" s="2547"/>
      <c r="P11" s="2547"/>
      <c r="Q11" s="2547"/>
      <c r="R11" s="2547"/>
      <c r="S11" s="2547"/>
      <c r="T11" s="2547"/>
      <c r="U11" s="2547"/>
      <c r="V11" s="2547"/>
      <c r="W11" s="2547"/>
      <c r="X11" s="2547"/>
      <c r="Y11" s="2547"/>
      <c r="Z11" s="2547"/>
      <c r="AC11" s="2590"/>
    </row>
    <row r="12" spans="1:29" ht="6" customHeight="1">
      <c r="A12" s="2547"/>
      <c r="B12" s="2547"/>
      <c r="C12" s="2547"/>
      <c r="D12" s="2547"/>
      <c r="E12" s="2547"/>
      <c r="F12" s="2547"/>
      <c r="G12" s="2547"/>
      <c r="H12" s="2547"/>
      <c r="I12" s="2547"/>
      <c r="J12" s="2547"/>
      <c r="K12" s="2547"/>
      <c r="L12" s="2547"/>
      <c r="M12" s="2547"/>
      <c r="N12" s="2547"/>
      <c r="O12" s="2547"/>
      <c r="P12" s="2547"/>
      <c r="Q12" s="2547"/>
      <c r="R12" s="2547"/>
      <c r="S12" s="2547"/>
      <c r="T12" s="2547"/>
      <c r="U12" s="2547"/>
      <c r="V12" s="2547"/>
      <c r="W12" s="2547"/>
      <c r="X12" s="2547"/>
      <c r="Y12" s="2547"/>
      <c r="Z12" s="2547"/>
    </row>
    <row r="13" spans="1:29" ht="18.75" customHeight="1">
      <c r="A13" s="2547"/>
      <c r="B13" s="2551"/>
      <c r="C13" s="2556" t="s">
        <v>1495</v>
      </c>
      <c r="D13" s="2556"/>
      <c r="E13" s="2556"/>
      <c r="F13" s="2556"/>
      <c r="G13" s="2556"/>
      <c r="H13" s="2556"/>
      <c r="I13" s="2556"/>
      <c r="J13" s="2556"/>
      <c r="K13" s="2556"/>
      <c r="L13" s="2556"/>
      <c r="M13" s="2556"/>
      <c r="N13" s="2556"/>
      <c r="O13" s="2556"/>
      <c r="P13" s="2556"/>
      <c r="Q13" s="2556"/>
      <c r="R13" s="2556"/>
      <c r="S13" s="2556"/>
      <c r="T13" s="2556"/>
      <c r="U13" s="2556"/>
      <c r="V13" s="2576" t="s">
        <v>1482</v>
      </c>
      <c r="W13" s="2550"/>
      <c r="X13" s="2550"/>
      <c r="Y13" s="2585"/>
      <c r="Z13" s="2547"/>
      <c r="AA13" s="2547"/>
      <c r="AB13" s="2547"/>
    </row>
    <row r="14" spans="1:29" ht="18.75" customHeight="1">
      <c r="A14" s="2547"/>
      <c r="B14" s="2546"/>
      <c r="C14" s="2547" t="s">
        <v>1522</v>
      </c>
      <c r="D14" s="2547"/>
      <c r="E14" s="2547"/>
      <c r="F14" s="2547"/>
      <c r="G14" s="2547"/>
      <c r="H14" s="2547"/>
      <c r="I14" s="2547"/>
      <c r="J14" s="2547"/>
      <c r="K14" s="2547"/>
      <c r="L14" s="2547"/>
      <c r="M14" s="2547"/>
      <c r="N14" s="2547"/>
      <c r="O14" s="2547"/>
      <c r="P14" s="2547"/>
      <c r="Q14" s="2547"/>
      <c r="R14" s="2547"/>
      <c r="S14" s="2547"/>
      <c r="T14" s="2547"/>
      <c r="U14" s="2547"/>
      <c r="V14" s="2577"/>
      <c r="W14" s="2548"/>
      <c r="X14" s="2548"/>
      <c r="Y14" s="2586"/>
      <c r="Z14" s="2547"/>
      <c r="AA14" s="2547"/>
      <c r="AB14" s="2547"/>
    </row>
    <row r="15" spans="1:29" ht="18.75" customHeight="1">
      <c r="A15" s="2547"/>
      <c r="B15" s="2546"/>
      <c r="C15" s="2547"/>
      <c r="D15" s="2559" t="s">
        <v>834</v>
      </c>
      <c r="E15" s="2561"/>
      <c r="F15" s="2561"/>
      <c r="G15" s="2561"/>
      <c r="H15" s="2561"/>
      <c r="I15" s="2561"/>
      <c r="J15" s="2567"/>
      <c r="K15" s="2549" t="s">
        <v>1494</v>
      </c>
      <c r="L15" s="2555"/>
      <c r="M15" s="2555"/>
      <c r="N15" s="2555"/>
      <c r="O15" s="2567" t="s">
        <v>101</v>
      </c>
      <c r="P15" s="2549" t="s">
        <v>397</v>
      </c>
      <c r="Q15" s="2555"/>
      <c r="R15" s="2555"/>
      <c r="S15" s="2555"/>
      <c r="T15" s="2567" t="s">
        <v>101</v>
      </c>
      <c r="U15" s="2547"/>
      <c r="V15" s="2577"/>
      <c r="W15" s="2548"/>
      <c r="X15" s="2548"/>
      <c r="Y15" s="2586"/>
      <c r="Z15" s="2547"/>
      <c r="AA15" s="2547"/>
      <c r="AB15" s="2547"/>
    </row>
    <row r="16" spans="1:29" ht="7.5" customHeight="1">
      <c r="A16" s="2547"/>
      <c r="B16" s="2546"/>
      <c r="C16" s="2547"/>
      <c r="D16" s="2547"/>
      <c r="E16" s="2547"/>
      <c r="F16" s="2547"/>
      <c r="G16" s="2547"/>
      <c r="H16" s="2547"/>
      <c r="I16" s="2547"/>
      <c r="J16" s="2547"/>
      <c r="K16" s="2547"/>
      <c r="L16" s="2547"/>
      <c r="M16" s="2547"/>
      <c r="N16" s="2547"/>
      <c r="O16" s="2547"/>
      <c r="P16" s="2547"/>
      <c r="Q16" s="2547"/>
      <c r="R16" s="2547"/>
      <c r="S16" s="2570"/>
      <c r="T16" s="2570"/>
      <c r="U16" s="2547"/>
      <c r="V16" s="2577"/>
      <c r="W16" s="2548"/>
      <c r="X16" s="2548"/>
      <c r="Y16" s="2586"/>
      <c r="Z16" s="2547"/>
      <c r="AA16" s="2547"/>
      <c r="AB16" s="2547"/>
    </row>
    <row r="17" spans="1:28" ht="18.75" customHeight="1">
      <c r="A17" s="2547"/>
      <c r="B17" s="2546"/>
      <c r="C17" s="2547"/>
      <c r="D17" s="2560" t="s">
        <v>61</v>
      </c>
      <c r="E17" s="2562"/>
      <c r="F17" s="2562"/>
      <c r="G17" s="2562"/>
      <c r="H17" s="2562"/>
      <c r="I17" s="2562"/>
      <c r="J17" s="2568"/>
      <c r="K17" s="2549" t="s">
        <v>1494</v>
      </c>
      <c r="L17" s="2555"/>
      <c r="M17" s="2555"/>
      <c r="N17" s="2555"/>
      <c r="O17" s="2567" t="s">
        <v>101</v>
      </c>
      <c r="P17" s="2549" t="s">
        <v>397</v>
      </c>
      <c r="Q17" s="2555"/>
      <c r="R17" s="2555"/>
      <c r="S17" s="2555"/>
      <c r="T17" s="2567" t="s">
        <v>101</v>
      </c>
      <c r="U17" s="2547"/>
      <c r="V17" s="2577"/>
      <c r="W17" s="2548"/>
      <c r="X17" s="2548"/>
      <c r="Y17" s="2586"/>
      <c r="Z17" s="2547"/>
      <c r="AA17" s="2547"/>
      <c r="AB17" s="2547"/>
    </row>
    <row r="18" spans="1:28" ht="18.75" customHeight="1">
      <c r="A18" s="2547"/>
      <c r="B18" s="2546"/>
      <c r="C18" s="2547" t="s">
        <v>1149</v>
      </c>
      <c r="D18" s="2547"/>
      <c r="E18" s="2547"/>
      <c r="F18" s="2547"/>
      <c r="G18" s="2547"/>
      <c r="H18" s="2547"/>
      <c r="I18" s="2547"/>
      <c r="J18" s="2547"/>
      <c r="K18" s="2547"/>
      <c r="L18" s="2547"/>
      <c r="M18" s="2547"/>
      <c r="N18" s="2547"/>
      <c r="O18" s="2547"/>
      <c r="P18" s="2547"/>
      <c r="Q18" s="2547"/>
      <c r="R18" s="2547"/>
      <c r="S18" s="2547"/>
      <c r="T18" s="2547"/>
      <c r="U18" s="2547"/>
      <c r="V18" s="2577"/>
      <c r="W18" s="2548"/>
      <c r="X18" s="2548"/>
      <c r="Y18" s="2586"/>
      <c r="Z18" s="2547"/>
      <c r="AA18" s="2547"/>
      <c r="AB18" s="2547"/>
    </row>
    <row r="19" spans="1:28" ht="18.75" customHeight="1">
      <c r="A19" s="2547"/>
      <c r="B19" s="2546"/>
      <c r="C19" s="2547"/>
      <c r="D19" s="2558" t="s">
        <v>1521</v>
      </c>
      <c r="E19" s="2558"/>
      <c r="F19" s="2558"/>
      <c r="G19" s="2558"/>
      <c r="H19" s="2558"/>
      <c r="I19" s="2558"/>
      <c r="J19" s="2558"/>
      <c r="K19" s="2558"/>
      <c r="L19" s="2558"/>
      <c r="M19" s="2558"/>
      <c r="N19" s="2558" t="s">
        <v>1519</v>
      </c>
      <c r="O19" s="2558"/>
      <c r="P19" s="2558"/>
      <c r="Q19" s="2547"/>
      <c r="R19" s="2547"/>
      <c r="S19" s="2547"/>
      <c r="T19" s="2547"/>
      <c r="U19" s="2547"/>
      <c r="V19" s="2577"/>
      <c r="W19" s="2548"/>
      <c r="X19" s="2548"/>
      <c r="Y19" s="2586"/>
      <c r="Z19" s="2547"/>
      <c r="AA19" s="2547"/>
      <c r="AB19" s="2547"/>
    </row>
    <row r="20" spans="1:28" ht="3" customHeight="1">
      <c r="A20" s="2547"/>
      <c r="B20" s="2546"/>
      <c r="C20" s="2547"/>
      <c r="D20" s="2547"/>
      <c r="E20" s="2547"/>
      <c r="F20" s="2547"/>
      <c r="G20" s="2547"/>
      <c r="H20" s="2547"/>
      <c r="I20" s="2547"/>
      <c r="J20" s="2547"/>
      <c r="K20" s="2547"/>
      <c r="L20" s="2547"/>
      <c r="M20" s="2547"/>
      <c r="N20" s="2547"/>
      <c r="O20" s="2547"/>
      <c r="P20" s="2547"/>
      <c r="Q20" s="2547"/>
      <c r="R20" s="2547"/>
      <c r="S20" s="2547"/>
      <c r="T20" s="2547"/>
      <c r="U20" s="2547"/>
      <c r="V20" s="2577"/>
      <c r="W20" s="2548"/>
      <c r="X20" s="2548"/>
      <c r="Y20" s="2586"/>
      <c r="Z20" s="2547"/>
      <c r="AA20" s="2547"/>
      <c r="AB20" s="2547"/>
    </row>
    <row r="21" spans="1:28" ht="18.75" customHeight="1">
      <c r="A21" s="2547"/>
      <c r="B21" s="2546"/>
      <c r="C21" s="2547"/>
      <c r="D21" s="2559" t="s">
        <v>834</v>
      </c>
      <c r="E21" s="2561"/>
      <c r="F21" s="2561"/>
      <c r="G21" s="2561"/>
      <c r="H21" s="2561"/>
      <c r="I21" s="2561"/>
      <c r="J21" s="2567"/>
      <c r="K21" s="2549" t="s">
        <v>1494</v>
      </c>
      <c r="L21" s="2555"/>
      <c r="M21" s="2555"/>
      <c r="N21" s="2555"/>
      <c r="O21" s="2567" t="s">
        <v>101</v>
      </c>
      <c r="P21" s="2549" t="s">
        <v>397</v>
      </c>
      <c r="Q21" s="2555"/>
      <c r="R21" s="2555"/>
      <c r="S21" s="2555"/>
      <c r="T21" s="2567" t="s">
        <v>101</v>
      </c>
      <c r="U21" s="2547"/>
      <c r="V21" s="2577"/>
      <c r="W21" s="2548"/>
      <c r="X21" s="2548"/>
      <c r="Y21" s="2586"/>
      <c r="Z21" s="2547"/>
      <c r="AA21" s="2547"/>
      <c r="AB21" s="2547"/>
    </row>
    <row r="22" spans="1:28" ht="7.5" customHeight="1">
      <c r="A22" s="2547"/>
      <c r="B22" s="2546"/>
      <c r="C22" s="2547"/>
      <c r="D22" s="2547"/>
      <c r="E22" s="2547"/>
      <c r="F22" s="2547"/>
      <c r="G22" s="2547"/>
      <c r="H22" s="2547"/>
      <c r="I22" s="2547"/>
      <c r="J22" s="2547"/>
      <c r="K22" s="2547"/>
      <c r="L22" s="2547"/>
      <c r="M22" s="2547"/>
      <c r="N22" s="2547"/>
      <c r="O22" s="2547"/>
      <c r="P22" s="2547"/>
      <c r="Q22" s="2547"/>
      <c r="R22" s="2547"/>
      <c r="S22" s="2570"/>
      <c r="T22" s="2570"/>
      <c r="U22" s="2547"/>
      <c r="V22" s="2577"/>
      <c r="W22" s="2548"/>
      <c r="X22" s="2548"/>
      <c r="Y22" s="2586"/>
      <c r="Z22" s="2547"/>
      <c r="AA22" s="2547"/>
      <c r="AB22" s="2547"/>
    </row>
    <row r="23" spans="1:28" ht="18.75" customHeight="1">
      <c r="A23" s="2547"/>
      <c r="B23" s="2546"/>
      <c r="C23" s="2547"/>
      <c r="D23" s="2560" t="s">
        <v>61</v>
      </c>
      <c r="E23" s="2562"/>
      <c r="F23" s="2562"/>
      <c r="G23" s="2562"/>
      <c r="H23" s="2562"/>
      <c r="I23" s="2562"/>
      <c r="J23" s="2568"/>
      <c r="K23" s="2549" t="s">
        <v>1494</v>
      </c>
      <c r="L23" s="2555"/>
      <c r="M23" s="2555"/>
      <c r="N23" s="2555"/>
      <c r="O23" s="2567" t="s">
        <v>101</v>
      </c>
      <c r="P23" s="2549" t="s">
        <v>397</v>
      </c>
      <c r="Q23" s="2555"/>
      <c r="R23" s="2555"/>
      <c r="S23" s="2555"/>
      <c r="T23" s="2567" t="s">
        <v>101</v>
      </c>
      <c r="U23" s="2547"/>
      <c r="V23" s="2577"/>
      <c r="W23" s="2548"/>
      <c r="X23" s="2548"/>
      <c r="Y23" s="2586"/>
      <c r="Z23" s="2547"/>
      <c r="AA23" s="2547"/>
      <c r="AB23" s="2547"/>
    </row>
    <row r="24" spans="1:28" ht="7.5" customHeight="1">
      <c r="A24" s="2547"/>
      <c r="B24" s="2546"/>
      <c r="C24" s="2547"/>
      <c r="D24" s="2547"/>
      <c r="E24" s="2547"/>
      <c r="F24" s="2547"/>
      <c r="G24" s="2547"/>
      <c r="H24" s="2547"/>
      <c r="I24" s="2547"/>
      <c r="J24" s="2547"/>
      <c r="K24" s="2547"/>
      <c r="L24" s="2547"/>
      <c r="M24" s="2547"/>
      <c r="N24" s="2547"/>
      <c r="O24" s="2547"/>
      <c r="P24" s="2547"/>
      <c r="Q24" s="2547"/>
      <c r="R24" s="2547"/>
      <c r="S24" s="2547"/>
      <c r="T24" s="2547"/>
      <c r="U24" s="2547"/>
      <c r="V24" s="2577"/>
      <c r="W24" s="2548"/>
      <c r="X24" s="2548"/>
      <c r="Y24" s="2586"/>
      <c r="Z24" s="2547"/>
      <c r="AA24" s="2547"/>
      <c r="AB24" s="2547"/>
    </row>
    <row r="25" spans="1:28" ht="18.75" customHeight="1">
      <c r="A25" s="2547"/>
      <c r="B25" s="2546"/>
      <c r="C25" s="2547"/>
      <c r="D25" s="2558" t="s">
        <v>1518</v>
      </c>
      <c r="E25" s="2558"/>
      <c r="F25" s="2558"/>
      <c r="G25" s="2558"/>
      <c r="H25" s="2558"/>
      <c r="I25" s="2558"/>
      <c r="J25" s="2558"/>
      <c r="K25" s="2558"/>
      <c r="L25" s="2558"/>
      <c r="M25" s="2558"/>
      <c r="N25" s="2558" t="s">
        <v>1517</v>
      </c>
      <c r="O25" s="2558"/>
      <c r="P25" s="2558"/>
      <c r="Q25" s="2547"/>
      <c r="R25" s="2547"/>
      <c r="S25" s="2547"/>
      <c r="T25" s="2547"/>
      <c r="U25" s="2547"/>
      <c r="V25" s="2577"/>
      <c r="W25" s="2548"/>
      <c r="X25" s="2548"/>
      <c r="Y25" s="2586"/>
      <c r="Z25" s="2547"/>
      <c r="AA25" s="2547"/>
      <c r="AB25" s="2547"/>
    </row>
    <row r="26" spans="1:28" ht="3" customHeight="1">
      <c r="A26" s="2547"/>
      <c r="B26" s="2546"/>
      <c r="C26" s="2547"/>
      <c r="D26" s="2547"/>
      <c r="E26" s="2547"/>
      <c r="F26" s="2547"/>
      <c r="G26" s="2547"/>
      <c r="H26" s="2547"/>
      <c r="I26" s="2547"/>
      <c r="J26" s="2547"/>
      <c r="K26" s="2547"/>
      <c r="L26" s="2547"/>
      <c r="M26" s="2547"/>
      <c r="N26" s="2547"/>
      <c r="O26" s="2547"/>
      <c r="P26" s="2547"/>
      <c r="Q26" s="2547"/>
      <c r="R26" s="2547"/>
      <c r="S26" s="2547"/>
      <c r="T26" s="2547"/>
      <c r="U26" s="2547"/>
      <c r="V26" s="2577"/>
      <c r="W26" s="2548"/>
      <c r="X26" s="2548"/>
      <c r="Y26" s="2586"/>
      <c r="Z26" s="2547"/>
      <c r="AA26" s="2547"/>
      <c r="AB26" s="2547"/>
    </row>
    <row r="27" spans="1:28" ht="18.75" customHeight="1">
      <c r="A27" s="2547"/>
      <c r="B27" s="2546"/>
      <c r="C27" s="2547"/>
      <c r="D27" s="2559" t="s">
        <v>834</v>
      </c>
      <c r="E27" s="2561"/>
      <c r="F27" s="2561"/>
      <c r="G27" s="2561"/>
      <c r="H27" s="2561"/>
      <c r="I27" s="2561"/>
      <c r="J27" s="2567"/>
      <c r="K27" s="2549" t="s">
        <v>1494</v>
      </c>
      <c r="L27" s="2555"/>
      <c r="M27" s="2555"/>
      <c r="N27" s="2555"/>
      <c r="O27" s="2567" t="s">
        <v>101</v>
      </c>
      <c r="P27" s="2549" t="s">
        <v>397</v>
      </c>
      <c r="Q27" s="2555"/>
      <c r="R27" s="2555"/>
      <c r="S27" s="2555"/>
      <c r="T27" s="2567" t="s">
        <v>101</v>
      </c>
      <c r="U27" s="2547"/>
      <c r="V27" s="2577"/>
      <c r="W27" s="2548"/>
      <c r="X27" s="2548"/>
      <c r="Y27" s="2586"/>
      <c r="Z27" s="2547"/>
      <c r="AA27" s="2547"/>
      <c r="AB27" s="2547"/>
    </row>
    <row r="28" spans="1:28" ht="7.5" customHeight="1">
      <c r="A28" s="2547"/>
      <c r="B28" s="2546"/>
      <c r="C28" s="2547"/>
      <c r="D28" s="2547"/>
      <c r="E28" s="2547"/>
      <c r="F28" s="2547"/>
      <c r="G28" s="2547"/>
      <c r="H28" s="2547"/>
      <c r="I28" s="2547"/>
      <c r="J28" s="2547"/>
      <c r="K28" s="2547"/>
      <c r="L28" s="2547"/>
      <c r="M28" s="2547"/>
      <c r="N28" s="2547"/>
      <c r="O28" s="2547"/>
      <c r="P28" s="2547"/>
      <c r="Q28" s="2547"/>
      <c r="R28" s="2547"/>
      <c r="S28" s="2570"/>
      <c r="T28" s="2570"/>
      <c r="U28" s="2547"/>
      <c r="V28" s="2577"/>
      <c r="W28" s="2548"/>
      <c r="X28" s="2548"/>
      <c r="Y28" s="2586"/>
      <c r="Z28" s="2547"/>
      <c r="AA28" s="2547"/>
      <c r="AB28" s="2547"/>
    </row>
    <row r="29" spans="1:28" ht="18.75" customHeight="1">
      <c r="A29" s="2547"/>
      <c r="B29" s="2546"/>
      <c r="C29" s="2547"/>
      <c r="D29" s="2560" t="s">
        <v>61</v>
      </c>
      <c r="E29" s="2562"/>
      <c r="F29" s="2562"/>
      <c r="G29" s="2562"/>
      <c r="H29" s="2562"/>
      <c r="I29" s="2562"/>
      <c r="J29" s="2568"/>
      <c r="K29" s="2549" t="s">
        <v>1494</v>
      </c>
      <c r="L29" s="2555"/>
      <c r="M29" s="2555"/>
      <c r="N29" s="2555"/>
      <c r="O29" s="2567" t="s">
        <v>101</v>
      </c>
      <c r="P29" s="2549" t="s">
        <v>397</v>
      </c>
      <c r="Q29" s="2555"/>
      <c r="R29" s="2555"/>
      <c r="S29" s="2555"/>
      <c r="T29" s="2567" t="s">
        <v>101</v>
      </c>
      <c r="U29" s="2547"/>
      <c r="V29" s="2577"/>
      <c r="W29" s="2548"/>
      <c r="X29" s="2548"/>
      <c r="Y29" s="2586"/>
      <c r="Z29" s="2547"/>
      <c r="AA29" s="2547"/>
      <c r="AB29" s="2547"/>
    </row>
    <row r="30" spans="1:28" ht="18.75" customHeight="1">
      <c r="A30" s="2547"/>
      <c r="B30" s="2546"/>
      <c r="C30" s="2547"/>
      <c r="D30" s="2547" t="s">
        <v>195</v>
      </c>
      <c r="E30" s="2547"/>
      <c r="F30" s="2547"/>
      <c r="G30" s="2547"/>
      <c r="H30" s="2547"/>
      <c r="I30" s="2547"/>
      <c r="J30" s="2547"/>
      <c r="K30" s="2547"/>
      <c r="L30" s="2547"/>
      <c r="M30" s="2547"/>
      <c r="N30" s="2547"/>
      <c r="O30" s="2547"/>
      <c r="P30" s="2547"/>
      <c r="Q30" s="2547"/>
      <c r="R30" s="2547"/>
      <c r="S30" s="2547"/>
      <c r="T30" s="2547"/>
      <c r="U30" s="2547"/>
      <c r="V30" s="2577"/>
      <c r="W30" s="2548"/>
      <c r="X30" s="2548"/>
      <c r="Y30" s="2586"/>
      <c r="Z30" s="2547"/>
      <c r="AA30" s="2547"/>
      <c r="AB30" s="2547"/>
    </row>
    <row r="31" spans="1:28" ht="18.75" customHeight="1">
      <c r="A31" s="2547"/>
      <c r="B31" s="2552"/>
      <c r="C31" s="2557"/>
      <c r="D31" s="2557" t="s">
        <v>667</v>
      </c>
      <c r="E31" s="2557"/>
      <c r="F31" s="2557"/>
      <c r="G31" s="2557"/>
      <c r="H31" s="2557"/>
      <c r="I31" s="2557"/>
      <c r="J31" s="2557"/>
      <c r="K31" s="2557"/>
      <c r="L31" s="2557"/>
      <c r="M31" s="2557"/>
      <c r="N31" s="2557"/>
      <c r="O31" s="2557"/>
      <c r="P31" s="2557"/>
      <c r="Q31" s="2557"/>
      <c r="R31" s="2557"/>
      <c r="S31" s="2557"/>
      <c r="T31" s="2557"/>
      <c r="U31" s="2557"/>
      <c r="V31" s="2578"/>
      <c r="W31" s="2581"/>
      <c r="X31" s="2581"/>
      <c r="Y31" s="2587"/>
      <c r="Z31" s="2547"/>
      <c r="AA31" s="2547"/>
      <c r="AB31" s="2547"/>
    </row>
    <row r="32" spans="1:28" ht="18.75" customHeight="1">
      <c r="A32" s="2547"/>
      <c r="B32" s="2546"/>
      <c r="C32" s="2547" t="s">
        <v>1493</v>
      </c>
      <c r="D32" s="2547"/>
      <c r="E32" s="2547"/>
      <c r="F32" s="2547"/>
      <c r="G32" s="2547"/>
      <c r="H32" s="2547"/>
      <c r="I32" s="2547"/>
      <c r="J32" s="2547"/>
      <c r="K32" s="2547"/>
      <c r="L32" s="2547"/>
      <c r="M32" s="2547"/>
      <c r="N32" s="2547"/>
      <c r="O32" s="2547"/>
      <c r="P32" s="2547"/>
      <c r="Q32" s="2547"/>
      <c r="R32" s="2547"/>
      <c r="S32" s="2547"/>
      <c r="T32" s="2547"/>
      <c r="U32" s="2547"/>
      <c r="V32" s="2579" t="s">
        <v>1482</v>
      </c>
      <c r="W32" s="2582"/>
      <c r="X32" s="2582"/>
      <c r="Y32" s="2588"/>
      <c r="Z32" s="2547"/>
      <c r="AA32" s="2547"/>
      <c r="AB32" s="2547"/>
    </row>
    <row r="33" spans="1:28" ht="18.75" customHeight="1">
      <c r="A33" s="2547"/>
      <c r="B33" s="2546"/>
      <c r="C33" s="2547" t="s">
        <v>1516</v>
      </c>
      <c r="D33" s="2547"/>
      <c r="E33" s="2547"/>
      <c r="F33" s="2547"/>
      <c r="G33" s="2547"/>
      <c r="H33" s="2547"/>
      <c r="I33" s="2547"/>
      <c r="J33" s="2547"/>
      <c r="K33" s="2547"/>
      <c r="L33" s="2547"/>
      <c r="M33" s="2547"/>
      <c r="N33" s="2547"/>
      <c r="O33" s="2547"/>
      <c r="P33" s="2547"/>
      <c r="Q33" s="2547"/>
      <c r="R33" s="2547"/>
      <c r="S33" s="2547"/>
      <c r="T33" s="2547"/>
      <c r="U33" s="2547"/>
      <c r="V33" s="2577"/>
      <c r="W33" s="2548"/>
      <c r="X33" s="2548"/>
      <c r="Y33" s="2586"/>
      <c r="Z33" s="2547"/>
      <c r="AA33" s="2547"/>
      <c r="AB33" s="2547"/>
    </row>
    <row r="34" spans="1:28" ht="18.75" customHeight="1">
      <c r="A34" s="2547"/>
      <c r="B34" s="2546"/>
      <c r="C34" s="2547"/>
      <c r="D34" s="2547" t="s">
        <v>1515</v>
      </c>
      <c r="E34" s="2547"/>
      <c r="F34" s="2547"/>
      <c r="G34" s="2547"/>
      <c r="H34" s="2547"/>
      <c r="I34" s="2547"/>
      <c r="J34" s="2547"/>
      <c r="K34" s="2547"/>
      <c r="L34" s="2547"/>
      <c r="M34" s="2547"/>
      <c r="N34" s="2547"/>
      <c r="O34" s="2547"/>
      <c r="P34" s="2547"/>
      <c r="Q34" s="2547"/>
      <c r="R34" s="2547"/>
      <c r="S34" s="2547"/>
      <c r="T34" s="2547"/>
      <c r="U34" s="2547"/>
      <c r="V34" s="2580"/>
      <c r="W34" s="2583"/>
      <c r="X34" s="2583"/>
      <c r="Y34" s="2589"/>
      <c r="Z34" s="2547"/>
      <c r="AA34" s="2547"/>
      <c r="AB34" s="2547"/>
    </row>
    <row r="35" spans="1:28" ht="18.75" customHeight="1">
      <c r="A35" s="2547"/>
      <c r="B35" s="2551"/>
      <c r="C35" s="2556" t="s">
        <v>1513</v>
      </c>
      <c r="D35" s="2556"/>
      <c r="E35" s="2556"/>
      <c r="F35" s="2556"/>
      <c r="G35" s="2556"/>
      <c r="H35" s="2556"/>
      <c r="I35" s="2556"/>
      <c r="J35" s="2556"/>
      <c r="K35" s="2556"/>
      <c r="L35" s="2556"/>
      <c r="M35" s="2556"/>
      <c r="N35" s="2556"/>
      <c r="O35" s="2556"/>
      <c r="P35" s="2556"/>
      <c r="Q35" s="2556"/>
      <c r="R35" s="2556"/>
      <c r="S35" s="2556"/>
      <c r="T35" s="2556"/>
      <c r="U35" s="2556"/>
      <c r="V35" s="2576" t="s">
        <v>586</v>
      </c>
      <c r="W35" s="2550"/>
      <c r="X35" s="2550"/>
      <c r="Y35" s="2585"/>
      <c r="Z35" s="2547"/>
      <c r="AA35" s="2547"/>
      <c r="AB35" s="2547"/>
    </row>
    <row r="36" spans="1:28" ht="18.75" customHeight="1">
      <c r="A36" s="2547"/>
      <c r="B36" s="2549"/>
      <c r="C36" s="2555" t="s">
        <v>1512</v>
      </c>
      <c r="D36" s="2555"/>
      <c r="E36" s="2555"/>
      <c r="F36" s="2555"/>
      <c r="G36" s="2555"/>
      <c r="H36" s="2555"/>
      <c r="I36" s="2555"/>
      <c r="J36" s="2555"/>
      <c r="K36" s="2555"/>
      <c r="L36" s="2555"/>
      <c r="M36" s="2555"/>
      <c r="N36" s="2555"/>
      <c r="O36" s="2555"/>
      <c r="P36" s="2555"/>
      <c r="Q36" s="2555"/>
      <c r="R36" s="2555"/>
      <c r="S36" s="2555"/>
      <c r="T36" s="2555"/>
      <c r="U36" s="2555"/>
      <c r="V36" s="2559" t="s">
        <v>586</v>
      </c>
      <c r="W36" s="2561"/>
      <c r="X36" s="2561"/>
      <c r="Y36" s="2567"/>
      <c r="Z36" s="2547"/>
      <c r="AA36" s="2547"/>
      <c r="AB36" s="2547"/>
    </row>
    <row r="37" spans="1:28" ht="18.75" customHeight="1">
      <c r="A37" s="2547"/>
      <c r="B37" s="2546"/>
      <c r="C37" s="2547" t="s">
        <v>991</v>
      </c>
      <c r="D37" s="2547"/>
      <c r="E37" s="2547"/>
      <c r="F37" s="2547"/>
      <c r="G37" s="2547"/>
      <c r="H37" s="2547"/>
      <c r="I37" s="2547"/>
      <c r="J37" s="2547"/>
      <c r="K37" s="2547"/>
      <c r="L37" s="2547"/>
      <c r="M37" s="2547"/>
      <c r="N37" s="2547"/>
      <c r="O37" s="2547"/>
      <c r="P37" s="2547"/>
      <c r="Q37" s="2547"/>
      <c r="R37" s="2547"/>
      <c r="S37" s="2547"/>
      <c r="T37" s="2547"/>
      <c r="U37" s="2547"/>
      <c r="V37" s="2580" t="s">
        <v>586</v>
      </c>
      <c r="W37" s="2583"/>
      <c r="X37" s="2583"/>
      <c r="Y37" s="2589"/>
      <c r="Z37" s="2547"/>
      <c r="AA37" s="2547"/>
      <c r="AB37" s="2547"/>
    </row>
    <row r="38" spans="1:28" ht="18.75" customHeight="1">
      <c r="A38" s="2547"/>
      <c r="B38" s="2551"/>
      <c r="C38" s="2556" t="s">
        <v>1511</v>
      </c>
      <c r="D38" s="2556"/>
      <c r="E38" s="2556"/>
      <c r="F38" s="2556"/>
      <c r="G38" s="2556"/>
      <c r="H38" s="2556"/>
      <c r="I38" s="2556"/>
      <c r="J38" s="2556"/>
      <c r="K38" s="2556"/>
      <c r="L38" s="2556"/>
      <c r="M38" s="2556"/>
      <c r="N38" s="2556"/>
      <c r="O38" s="2556"/>
      <c r="P38" s="2556"/>
      <c r="Q38" s="2556"/>
      <c r="R38" s="2556"/>
      <c r="S38" s="2556"/>
      <c r="T38" s="2556"/>
      <c r="U38" s="2556"/>
      <c r="V38" s="2576" t="s">
        <v>1482</v>
      </c>
      <c r="W38" s="2550"/>
      <c r="X38" s="2550"/>
      <c r="Y38" s="2585"/>
      <c r="Z38" s="2547"/>
      <c r="AA38" s="2547"/>
      <c r="AB38" s="2547"/>
    </row>
    <row r="39" spans="1:28" ht="18.75" customHeight="1">
      <c r="A39" s="2547"/>
      <c r="B39" s="2549"/>
      <c r="C39" s="2555" t="s">
        <v>470</v>
      </c>
      <c r="D39" s="2555"/>
      <c r="E39" s="2555"/>
      <c r="F39" s="2555"/>
      <c r="G39" s="2555"/>
      <c r="H39" s="2555"/>
      <c r="I39" s="2555"/>
      <c r="J39" s="2555"/>
      <c r="K39" s="2555"/>
      <c r="L39" s="2555"/>
      <c r="M39" s="2555"/>
      <c r="N39" s="2555"/>
      <c r="O39" s="2555"/>
      <c r="P39" s="2555"/>
      <c r="Q39" s="2555"/>
      <c r="R39" s="2555"/>
      <c r="S39" s="2555"/>
      <c r="T39" s="2555"/>
      <c r="U39" s="2555"/>
      <c r="V39" s="2559" t="s">
        <v>1482</v>
      </c>
      <c r="W39" s="2561"/>
      <c r="X39" s="2561"/>
      <c r="Y39" s="2567"/>
      <c r="Z39" s="2547"/>
      <c r="AA39" s="2547"/>
      <c r="AB39" s="2547"/>
    </row>
    <row r="40" spans="1:28" ht="18.75" customHeight="1">
      <c r="A40" s="2547"/>
      <c r="B40" s="2551"/>
      <c r="C40" s="2556" t="s">
        <v>1510</v>
      </c>
      <c r="D40" s="2556"/>
      <c r="E40" s="2556"/>
      <c r="F40" s="2556"/>
      <c r="G40" s="2556"/>
      <c r="H40" s="2556"/>
      <c r="I40" s="2556"/>
      <c r="J40" s="2556"/>
      <c r="K40" s="2556"/>
      <c r="L40" s="2556"/>
      <c r="M40" s="2556"/>
      <c r="N40" s="2556"/>
      <c r="O40" s="2556"/>
      <c r="P40" s="2556"/>
      <c r="Q40" s="2556"/>
      <c r="R40" s="2556"/>
      <c r="S40" s="2556"/>
      <c r="T40" s="2556"/>
      <c r="U40" s="2556"/>
      <c r="V40" s="2576" t="s">
        <v>1482</v>
      </c>
      <c r="W40" s="2550"/>
      <c r="X40" s="2550"/>
      <c r="Y40" s="2585"/>
      <c r="Z40" s="2547"/>
      <c r="AA40" s="2547"/>
      <c r="AB40" s="2547"/>
    </row>
    <row r="41" spans="1:28" ht="18.75" customHeight="1">
      <c r="A41" s="2547"/>
      <c r="B41" s="2553"/>
      <c r="C41" s="2558" t="s">
        <v>979</v>
      </c>
      <c r="D41" s="2558"/>
      <c r="E41" s="2558"/>
      <c r="F41" s="2558"/>
      <c r="G41" s="2558"/>
      <c r="H41" s="2558"/>
      <c r="I41" s="2558"/>
      <c r="J41" s="2558"/>
      <c r="K41" s="2558"/>
      <c r="L41" s="2558"/>
      <c r="M41" s="2558"/>
      <c r="N41" s="2558"/>
      <c r="O41" s="2558"/>
      <c r="P41" s="2558"/>
      <c r="Q41" s="2558"/>
      <c r="R41" s="2558"/>
      <c r="S41" s="2558"/>
      <c r="T41" s="2558"/>
      <c r="U41" s="2558"/>
      <c r="V41" s="2580"/>
      <c r="W41" s="2583"/>
      <c r="X41" s="2583"/>
      <c r="Y41" s="2589"/>
      <c r="Z41" s="2547"/>
      <c r="AA41" s="2547"/>
      <c r="AB41" s="2547"/>
    </row>
    <row r="42" spans="1:28" ht="18.75" customHeight="1">
      <c r="A42" s="2547"/>
      <c r="B42" s="2551"/>
      <c r="C42" s="2556" t="s">
        <v>339</v>
      </c>
      <c r="D42" s="2556"/>
      <c r="E42" s="2556"/>
      <c r="F42" s="2556"/>
      <c r="G42" s="2556"/>
      <c r="H42" s="2556"/>
      <c r="I42" s="2556"/>
      <c r="J42" s="2556"/>
      <c r="K42" s="2556"/>
      <c r="L42" s="2556"/>
      <c r="M42" s="2556"/>
      <c r="N42" s="2556"/>
      <c r="O42" s="2556"/>
      <c r="P42" s="2556"/>
      <c r="Q42" s="2556"/>
      <c r="R42" s="2556"/>
      <c r="S42" s="2556"/>
      <c r="T42" s="2556"/>
      <c r="U42" s="2556"/>
      <c r="V42" s="2576" t="s">
        <v>1482</v>
      </c>
      <c r="W42" s="2550"/>
      <c r="X42" s="2550"/>
      <c r="Y42" s="2585"/>
      <c r="Z42" s="2547"/>
      <c r="AA42" s="2547"/>
      <c r="AB42" s="2547"/>
    </row>
    <row r="43" spans="1:28" ht="18.75" customHeight="1">
      <c r="A43" s="2547"/>
      <c r="B43" s="2551"/>
      <c r="C43" s="2556" t="s">
        <v>1509</v>
      </c>
      <c r="D43" s="2556"/>
      <c r="E43" s="2556"/>
      <c r="F43" s="2556"/>
      <c r="G43" s="2556"/>
      <c r="H43" s="2556"/>
      <c r="I43" s="2556"/>
      <c r="J43" s="2556"/>
      <c r="K43" s="2556"/>
      <c r="L43" s="2556"/>
      <c r="M43" s="2556"/>
      <c r="N43" s="2556"/>
      <c r="O43" s="2556"/>
      <c r="P43" s="2556"/>
      <c r="Q43" s="2556"/>
      <c r="R43" s="2556"/>
      <c r="S43" s="2556"/>
      <c r="T43" s="2556"/>
      <c r="U43" s="2556"/>
      <c r="V43" s="2576" t="s">
        <v>1482</v>
      </c>
      <c r="W43" s="2550"/>
      <c r="X43" s="2550"/>
      <c r="Y43" s="2585"/>
      <c r="Z43" s="2547"/>
      <c r="AA43" s="2547"/>
      <c r="AB43" s="2547"/>
    </row>
    <row r="44" spans="1:28" ht="18.75" customHeight="1">
      <c r="A44" s="2547"/>
      <c r="B44" s="2551"/>
      <c r="C44" s="2556" t="s">
        <v>1168</v>
      </c>
      <c r="D44" s="2556"/>
      <c r="E44" s="2556"/>
      <c r="F44" s="2556"/>
      <c r="G44" s="2556"/>
      <c r="H44" s="2556"/>
      <c r="I44" s="2556"/>
      <c r="J44" s="2556"/>
      <c r="K44" s="2556"/>
      <c r="L44" s="2556"/>
      <c r="M44" s="2556"/>
      <c r="N44" s="2556"/>
      <c r="O44" s="2556"/>
      <c r="P44" s="2556"/>
      <c r="Q44" s="2556"/>
      <c r="R44" s="2556"/>
      <c r="S44" s="2556"/>
      <c r="T44" s="2556"/>
      <c r="U44" s="2573"/>
      <c r="V44" s="2576" t="s">
        <v>1482</v>
      </c>
      <c r="W44" s="2550"/>
      <c r="X44" s="2550"/>
      <c r="Y44" s="2585"/>
      <c r="Z44" s="2547"/>
      <c r="AA44" s="2547"/>
      <c r="AB44" s="2547"/>
    </row>
    <row r="45" spans="1:28" ht="18.75" customHeight="1">
      <c r="A45" s="2547"/>
      <c r="B45" s="2551"/>
      <c r="C45" s="2556" t="s">
        <v>1202</v>
      </c>
      <c r="D45" s="2556"/>
      <c r="E45" s="2556"/>
      <c r="F45" s="2556"/>
      <c r="G45" s="2556"/>
      <c r="H45" s="2556"/>
      <c r="I45" s="2556"/>
      <c r="J45" s="2556"/>
      <c r="K45" s="2556"/>
      <c r="L45" s="2556"/>
      <c r="M45" s="2556"/>
      <c r="N45" s="2556"/>
      <c r="O45" s="2556"/>
      <c r="P45" s="2556"/>
      <c r="Q45" s="2556"/>
      <c r="R45" s="2556"/>
      <c r="S45" s="2556"/>
      <c r="T45" s="2556"/>
      <c r="U45" s="2573"/>
      <c r="V45" s="2576" t="s">
        <v>1482</v>
      </c>
      <c r="W45" s="2550"/>
      <c r="X45" s="2550"/>
      <c r="Y45" s="2585"/>
      <c r="Z45" s="2547"/>
      <c r="AA45" s="2547"/>
      <c r="AB45" s="2547"/>
    </row>
    <row r="46" spans="1:28" ht="18.75" customHeight="1">
      <c r="A46" s="2547"/>
      <c r="B46" s="2546"/>
      <c r="C46" s="2547" t="s">
        <v>1508</v>
      </c>
      <c r="D46" s="2547"/>
      <c r="E46" s="2547"/>
      <c r="F46" s="2547"/>
      <c r="G46" s="2547"/>
      <c r="H46" s="2547"/>
      <c r="I46" s="2547"/>
      <c r="J46" s="2547"/>
      <c r="K46" s="2547"/>
      <c r="L46" s="2547"/>
      <c r="M46" s="2547"/>
      <c r="N46" s="2547"/>
      <c r="O46" s="2547"/>
      <c r="P46" s="2547"/>
      <c r="Q46" s="2547"/>
      <c r="R46" s="2547"/>
      <c r="S46" s="2547"/>
      <c r="T46" s="2547"/>
      <c r="U46" s="2575"/>
      <c r="V46" s="2577"/>
      <c r="W46" s="2548"/>
      <c r="X46" s="2548"/>
      <c r="Y46" s="2586"/>
      <c r="Z46" s="2547"/>
      <c r="AA46" s="2547"/>
      <c r="AB46" s="2547"/>
    </row>
    <row r="47" spans="1:28" ht="18.75" customHeight="1">
      <c r="A47" s="2547"/>
      <c r="B47" s="2546"/>
      <c r="C47" s="2547" t="s">
        <v>1507</v>
      </c>
      <c r="D47" s="2547"/>
      <c r="E47" s="2547"/>
      <c r="F47" s="2547"/>
      <c r="G47" s="2547"/>
      <c r="H47" s="2547"/>
      <c r="I47" s="2547"/>
      <c r="J47" s="2547"/>
      <c r="K47" s="2547"/>
      <c r="L47" s="2547"/>
      <c r="M47" s="2547"/>
      <c r="N47" s="2547"/>
      <c r="O47" s="2547"/>
      <c r="P47" s="2547"/>
      <c r="Q47" s="2547"/>
      <c r="R47" s="2547"/>
      <c r="S47" s="2547"/>
      <c r="T47" s="2547"/>
      <c r="U47" s="2575"/>
      <c r="V47" s="2577"/>
      <c r="W47" s="2548"/>
      <c r="X47" s="2548"/>
      <c r="Y47" s="2586"/>
      <c r="Z47" s="2547"/>
      <c r="AA47" s="2547"/>
      <c r="AB47" s="2547"/>
    </row>
    <row r="48" spans="1:28" ht="18.75" customHeight="1">
      <c r="A48" s="2547"/>
      <c r="B48" s="2549"/>
      <c r="C48" s="2555" t="s">
        <v>578</v>
      </c>
      <c r="D48" s="2555"/>
      <c r="E48" s="2555"/>
      <c r="F48" s="2555"/>
      <c r="G48" s="2555"/>
      <c r="H48" s="2555"/>
      <c r="I48" s="2555"/>
      <c r="J48" s="2555"/>
      <c r="K48" s="2555"/>
      <c r="L48" s="2555"/>
      <c r="M48" s="2555"/>
      <c r="N48" s="2555"/>
      <c r="O48" s="2555"/>
      <c r="P48" s="2555"/>
      <c r="Q48" s="2555"/>
      <c r="R48" s="2555"/>
      <c r="S48" s="2555"/>
      <c r="T48" s="2555"/>
      <c r="U48" s="2555"/>
      <c r="V48" s="2559" t="s">
        <v>1482</v>
      </c>
      <c r="W48" s="2561"/>
      <c r="X48" s="2561"/>
      <c r="Y48" s="2567"/>
      <c r="Z48" s="2547"/>
      <c r="AA48" s="2547"/>
      <c r="AB48" s="2547"/>
    </row>
    <row r="49" spans="1:28" ht="18.75" customHeight="1">
      <c r="A49" s="2575"/>
      <c r="B49" s="2546"/>
      <c r="C49" s="2547" t="s">
        <v>1384</v>
      </c>
      <c r="D49" s="2547"/>
      <c r="E49" s="2547"/>
      <c r="F49" s="2547"/>
      <c r="G49" s="2547"/>
      <c r="H49" s="2547"/>
      <c r="I49" s="2547"/>
      <c r="J49" s="2547"/>
      <c r="K49" s="2547"/>
      <c r="L49" s="2547"/>
      <c r="M49" s="2547"/>
      <c r="N49" s="2547"/>
      <c r="O49" s="2547"/>
      <c r="P49" s="2547"/>
      <c r="Q49" s="2547"/>
      <c r="R49" s="2547"/>
      <c r="S49" s="2547"/>
      <c r="T49" s="2547"/>
      <c r="U49" s="2575"/>
      <c r="V49" s="2576" t="s">
        <v>1482</v>
      </c>
      <c r="W49" s="2550"/>
      <c r="X49" s="2550"/>
      <c r="Y49" s="2585"/>
      <c r="Z49" s="2547"/>
      <c r="AA49" s="2547"/>
      <c r="AB49" s="2547"/>
    </row>
    <row r="50" spans="1:28" ht="18.75" customHeight="1">
      <c r="A50" s="2575"/>
      <c r="B50" s="2546"/>
      <c r="C50" s="2547" t="s">
        <v>1506</v>
      </c>
      <c r="D50" s="2547"/>
      <c r="E50" s="2547"/>
      <c r="F50" s="2547"/>
      <c r="G50" s="2547"/>
      <c r="H50" s="2547"/>
      <c r="I50" s="2547"/>
      <c r="J50" s="2547"/>
      <c r="K50" s="2547"/>
      <c r="L50" s="2547"/>
      <c r="M50" s="2547"/>
      <c r="N50" s="2547"/>
      <c r="O50" s="2547"/>
      <c r="P50" s="2547"/>
      <c r="Q50" s="2547"/>
      <c r="R50" s="2547"/>
      <c r="S50" s="2547"/>
      <c r="T50" s="2547"/>
      <c r="U50" s="2575"/>
      <c r="V50" s="2577"/>
      <c r="W50" s="2548"/>
      <c r="X50" s="2548"/>
      <c r="Y50" s="2586"/>
      <c r="Z50" s="2547"/>
      <c r="AA50" s="2547"/>
      <c r="AB50" s="2547"/>
    </row>
    <row r="51" spans="1:28" ht="18.75" customHeight="1">
      <c r="A51" s="2575"/>
      <c r="B51" s="2546"/>
      <c r="C51" s="2547" t="s">
        <v>1505</v>
      </c>
      <c r="D51" s="2547"/>
      <c r="E51" s="2547"/>
      <c r="F51" s="2547"/>
      <c r="G51" s="2547"/>
      <c r="H51" s="2547"/>
      <c r="I51" s="2547"/>
      <c r="J51" s="2547"/>
      <c r="K51" s="2547"/>
      <c r="L51" s="2547"/>
      <c r="M51" s="2547"/>
      <c r="N51" s="2547"/>
      <c r="O51" s="2547"/>
      <c r="P51" s="2547"/>
      <c r="Q51" s="2547"/>
      <c r="R51" s="2547"/>
      <c r="S51" s="2547"/>
      <c r="T51" s="2547"/>
      <c r="U51" s="2575"/>
      <c r="V51" s="2577"/>
      <c r="W51" s="2548"/>
      <c r="X51" s="2548"/>
      <c r="Y51" s="2586"/>
      <c r="Z51" s="2547"/>
      <c r="AA51" s="2547"/>
      <c r="AB51" s="2547"/>
    </row>
    <row r="52" spans="1:28" ht="18.75" customHeight="1">
      <c r="A52" s="2575"/>
      <c r="B52" s="2546"/>
      <c r="C52" s="2547" t="s">
        <v>1024</v>
      </c>
      <c r="D52" s="2547"/>
      <c r="E52" s="2547"/>
      <c r="F52" s="2547"/>
      <c r="G52" s="2547"/>
      <c r="H52" s="2547"/>
      <c r="I52" s="2547"/>
      <c r="J52" s="2547"/>
      <c r="K52" s="2547"/>
      <c r="L52" s="2547"/>
      <c r="M52" s="2547"/>
      <c r="N52" s="2547"/>
      <c r="O52" s="2547"/>
      <c r="P52" s="2547"/>
      <c r="Q52" s="2547"/>
      <c r="R52" s="2547"/>
      <c r="S52" s="2547"/>
      <c r="T52" s="2547"/>
      <c r="U52" s="2575"/>
      <c r="V52" s="2577"/>
      <c r="W52" s="2548"/>
      <c r="X52" s="2548"/>
      <c r="Y52" s="2586"/>
      <c r="Z52" s="2547"/>
      <c r="AA52" s="2547"/>
      <c r="AB52" s="2547"/>
    </row>
    <row r="53" spans="1:28" ht="18.75" customHeight="1">
      <c r="A53" s="2575"/>
      <c r="B53" s="2546"/>
      <c r="C53" s="2547" t="s">
        <v>279</v>
      </c>
      <c r="D53" s="2547"/>
      <c r="E53" s="2547"/>
      <c r="F53" s="2547"/>
      <c r="G53" s="2547"/>
      <c r="H53" s="2547"/>
      <c r="I53" s="2547"/>
      <c r="J53" s="2547"/>
      <c r="K53" s="2547"/>
      <c r="L53" s="2547"/>
      <c r="M53" s="2547"/>
      <c r="N53" s="2547"/>
      <c r="O53" s="2547"/>
      <c r="P53" s="2547"/>
      <c r="Q53" s="2547"/>
      <c r="R53" s="2547"/>
      <c r="S53" s="2547"/>
      <c r="T53" s="2547"/>
      <c r="U53" s="2547"/>
      <c r="V53" s="2577"/>
      <c r="W53" s="2548"/>
      <c r="X53" s="2548"/>
      <c r="Y53" s="2586"/>
      <c r="Z53" s="2547"/>
      <c r="AA53" s="2547"/>
      <c r="AB53" s="2547"/>
    </row>
    <row r="54" spans="1:28" ht="18.75" customHeight="1">
      <c r="A54" s="2575"/>
      <c r="B54" s="2558"/>
      <c r="C54" s="2547"/>
      <c r="D54" s="2547" t="s">
        <v>1504</v>
      </c>
      <c r="E54" s="2547"/>
      <c r="F54" s="2547"/>
      <c r="G54" s="2547"/>
      <c r="H54" s="2547"/>
      <c r="I54" s="2547"/>
      <c r="J54" s="2547"/>
      <c r="K54" s="2547"/>
      <c r="L54" s="2547"/>
      <c r="M54" s="2547"/>
      <c r="N54" s="2547"/>
      <c r="O54" s="2547"/>
      <c r="P54" s="2547"/>
      <c r="Q54" s="2547"/>
      <c r="R54" s="2547"/>
      <c r="S54" s="2547"/>
      <c r="T54" s="2547"/>
      <c r="U54" s="2547"/>
      <c r="V54" s="2580"/>
      <c r="W54" s="2583"/>
      <c r="X54" s="2583"/>
      <c r="Y54" s="2589"/>
      <c r="Z54" s="2547"/>
      <c r="AA54" s="2547"/>
      <c r="AB54" s="2547"/>
    </row>
    <row r="55" spans="1:28" ht="18.75" customHeight="1">
      <c r="A55" s="2575"/>
      <c r="B55" s="2549"/>
      <c r="C55" s="2555" t="s">
        <v>259</v>
      </c>
      <c r="D55" s="2555"/>
      <c r="E55" s="2555"/>
      <c r="F55" s="2555"/>
      <c r="G55" s="2555"/>
      <c r="H55" s="2555"/>
      <c r="I55" s="2555"/>
      <c r="J55" s="2555"/>
      <c r="K55" s="2555"/>
      <c r="L55" s="2555"/>
      <c r="M55" s="2555"/>
      <c r="N55" s="2555"/>
      <c r="O55" s="2555"/>
      <c r="P55" s="2555"/>
      <c r="Q55" s="2555"/>
      <c r="R55" s="2555"/>
      <c r="S55" s="2555"/>
      <c r="T55" s="2555"/>
      <c r="U55" s="2555"/>
      <c r="V55" s="2559" t="s">
        <v>1482</v>
      </c>
      <c r="W55" s="2561"/>
      <c r="X55" s="2561"/>
      <c r="Y55" s="2567"/>
      <c r="Z55" s="2547"/>
      <c r="AA55" s="2547"/>
      <c r="AB55" s="2547"/>
    </row>
    <row r="56" spans="1:28" ht="4.5" customHeight="1">
      <c r="A56" s="2547"/>
      <c r="B56" s="2547"/>
      <c r="C56" s="2547"/>
      <c r="D56" s="2547"/>
      <c r="E56" s="2547"/>
      <c r="F56" s="2547"/>
      <c r="G56" s="2547"/>
      <c r="H56" s="2547"/>
      <c r="I56" s="2547"/>
      <c r="J56" s="2547"/>
      <c r="K56" s="2547"/>
      <c r="L56" s="2547"/>
      <c r="M56" s="2547"/>
      <c r="N56" s="2547"/>
      <c r="O56" s="2547"/>
      <c r="P56" s="2547"/>
      <c r="Q56" s="2547"/>
      <c r="R56" s="2547"/>
      <c r="S56" s="2547"/>
      <c r="T56" s="2547"/>
      <c r="U56" s="2547"/>
      <c r="V56" s="2547"/>
      <c r="W56" s="2547"/>
      <c r="X56" s="2547"/>
      <c r="Y56" s="2547"/>
      <c r="Z56" s="2547"/>
    </row>
    <row r="57" spans="1:28" ht="4.5" customHeight="1">
      <c r="A57" s="2547"/>
      <c r="B57" s="2547"/>
      <c r="C57" s="2547"/>
      <c r="D57" s="2547"/>
      <c r="E57" s="2547"/>
      <c r="F57" s="2547"/>
      <c r="G57" s="2547"/>
      <c r="H57" s="2547"/>
      <c r="I57" s="2547"/>
      <c r="J57" s="2547"/>
      <c r="K57" s="2547"/>
      <c r="L57" s="2547"/>
      <c r="M57" s="2547"/>
      <c r="N57" s="2547"/>
      <c r="O57" s="2547"/>
      <c r="P57" s="2547"/>
      <c r="Q57" s="2547"/>
      <c r="R57" s="2547"/>
      <c r="S57" s="2547"/>
      <c r="T57" s="2547"/>
      <c r="U57" s="2547"/>
      <c r="V57" s="2547"/>
      <c r="W57" s="2547"/>
      <c r="X57" s="2547"/>
      <c r="Y57" s="2547"/>
      <c r="Z57" s="2547"/>
    </row>
    <row r="58" spans="1:28" ht="28.5" customHeight="1">
      <c r="A58" s="2547"/>
      <c r="B58" s="2554" t="s">
        <v>1503</v>
      </c>
      <c r="C58" s="2547"/>
      <c r="D58" s="2547"/>
      <c r="E58" s="2547"/>
      <c r="F58" s="2547"/>
      <c r="G58" s="2547"/>
      <c r="H58" s="2547"/>
      <c r="I58" s="2547"/>
      <c r="J58" s="2547"/>
      <c r="K58" s="2547"/>
      <c r="L58" s="2547"/>
      <c r="M58" s="2547"/>
      <c r="N58" s="2547"/>
      <c r="O58" s="2547"/>
      <c r="P58" s="2547"/>
      <c r="Q58" s="2547"/>
      <c r="R58" s="2547"/>
      <c r="S58" s="2547"/>
      <c r="T58" s="2547"/>
      <c r="U58" s="2547"/>
      <c r="V58" s="2547"/>
      <c r="W58" s="2547"/>
      <c r="X58" s="2547"/>
      <c r="Y58" s="2547"/>
      <c r="Z58" s="2547"/>
    </row>
    <row r="59" spans="1:28" ht="30" customHeight="1">
      <c r="A59" s="2547"/>
      <c r="B59" s="2554" t="s">
        <v>1502</v>
      </c>
      <c r="C59" s="2547"/>
      <c r="D59" s="2547"/>
      <c r="E59" s="2547"/>
      <c r="F59" s="2547"/>
      <c r="G59" s="2547"/>
      <c r="H59" s="2547"/>
      <c r="I59" s="2547"/>
      <c r="J59" s="2547"/>
      <c r="K59" s="2547"/>
      <c r="L59" s="2547"/>
      <c r="M59" s="2547"/>
      <c r="N59" s="2547"/>
      <c r="O59" s="2547"/>
      <c r="P59" s="2547"/>
      <c r="Q59" s="2547"/>
      <c r="R59" s="2547"/>
      <c r="S59" s="2547"/>
      <c r="T59" s="2547"/>
      <c r="U59" s="2547"/>
      <c r="V59" s="2547"/>
      <c r="W59" s="2547"/>
      <c r="X59" s="2547"/>
      <c r="Y59" s="2547"/>
      <c r="Z59" s="2547"/>
    </row>
    <row r="60" spans="1:28">
      <c r="A60" s="2547"/>
      <c r="Z60" s="2547"/>
    </row>
    <row r="61" spans="1:28">
      <c r="A61" s="2547"/>
      <c r="B61" s="2545" t="s">
        <v>1479</v>
      </c>
      <c r="Z61" s="2547"/>
    </row>
    <row r="62" spans="1:28">
      <c r="A62" s="2547"/>
      <c r="C62" s="2545" t="s">
        <v>1501</v>
      </c>
      <c r="Z62" s="2547"/>
    </row>
    <row r="63" spans="1:28">
      <c r="A63" s="2547"/>
      <c r="C63" s="2545" t="s">
        <v>709</v>
      </c>
      <c r="Z63" s="2547"/>
    </row>
    <row r="64" spans="1:28">
      <c r="A64" s="2547"/>
      <c r="C64" s="2545" t="s">
        <v>1500</v>
      </c>
      <c r="Z64" s="2547"/>
    </row>
    <row r="65" spans="1:26">
      <c r="A65" s="2547"/>
      <c r="C65" s="2545" t="s">
        <v>1499</v>
      </c>
      <c r="Z65" s="2547"/>
    </row>
    <row r="66" spans="1:26">
      <c r="Z66" s="2547"/>
    </row>
    <row r="67" spans="1:26">
      <c r="Z67" s="2547"/>
    </row>
    <row r="68" spans="1:26">
      <c r="Z68" s="2547"/>
    </row>
    <row r="69" spans="1:26">
      <c r="Z69" s="2547"/>
    </row>
    <row r="70" spans="1:26">
      <c r="Z70" s="2547"/>
    </row>
    <row r="71" spans="1:26">
      <c r="Z71" s="2547"/>
    </row>
    <row r="72" spans="1:26">
      <c r="Z72" s="2547"/>
    </row>
    <row r="73" spans="1:26">
      <c r="Z73" s="2547"/>
    </row>
    <row r="74" spans="1:26">
      <c r="Z74" s="2547"/>
    </row>
    <row r="75" spans="1:26">
      <c r="Z75" s="2547"/>
    </row>
    <row r="76" spans="1:26">
      <c r="Z76" s="2547"/>
    </row>
    <row r="77" spans="1:26">
      <c r="Z77" s="2547"/>
    </row>
    <row r="78" spans="1:26">
      <c r="Z78" s="2547"/>
    </row>
    <row r="79" spans="1:26">
      <c r="Z79" s="2547"/>
    </row>
    <row r="80" spans="1:26">
      <c r="Z80" s="2547"/>
    </row>
    <row r="81" spans="26:26">
      <c r="Z81" s="2547"/>
    </row>
    <row r="82" spans="26:26">
      <c r="Z82" s="2547"/>
    </row>
    <row r="83" spans="26:26">
      <c r="Z83" s="2547"/>
    </row>
    <row r="84" spans="26:26">
      <c r="Z84" s="2547"/>
    </row>
    <row r="85" spans="26:26">
      <c r="Z85" s="2547"/>
    </row>
    <row r="86" spans="26:26">
      <c r="Z86" s="2547"/>
    </row>
    <row r="87" spans="26:26">
      <c r="Z87" s="2547"/>
    </row>
    <row r="88" spans="26:26">
      <c r="Z88" s="2547"/>
    </row>
    <row r="89" spans="26:26">
      <c r="Z89" s="2547"/>
    </row>
    <row r="90" spans="26:26">
      <c r="Z90" s="2547"/>
    </row>
    <row r="91" spans="26:26">
      <c r="Z91" s="2547"/>
    </row>
    <row r="92" spans="26:26">
      <c r="Z92" s="2547"/>
    </row>
    <row r="93" spans="26:26">
      <c r="Z93" s="2547"/>
    </row>
    <row r="94" spans="26:26">
      <c r="Z94" s="2547"/>
    </row>
    <row r="95" spans="26:26">
      <c r="Z95" s="2547"/>
    </row>
    <row r="96" spans="26:26">
      <c r="Z96" s="2547"/>
    </row>
    <row r="97" spans="26:26">
      <c r="Z97" s="2547"/>
    </row>
    <row r="98" spans="26:26">
      <c r="Z98" s="2547"/>
    </row>
    <row r="99" spans="26:26">
      <c r="Z99" s="2547"/>
    </row>
    <row r="100" spans="26:26">
      <c r="Z100" s="2547"/>
    </row>
    <row r="101" spans="26:26">
      <c r="Z101" s="2547"/>
    </row>
    <row r="102" spans="26:26">
      <c r="Z102" s="2547"/>
    </row>
    <row r="103" spans="26:26">
      <c r="Z103" s="2547"/>
    </row>
    <row r="104" spans="26:26">
      <c r="Z104" s="2547"/>
    </row>
    <row r="105" spans="26:26">
      <c r="Z105" s="2547"/>
    </row>
    <row r="106" spans="26:26">
      <c r="Z106" s="2547"/>
    </row>
    <row r="107" spans="26:26">
      <c r="Z107" s="2547"/>
    </row>
    <row r="108" spans="26:26">
      <c r="Z108" s="2547"/>
    </row>
    <row r="109" spans="26:26">
      <c r="Z109" s="2547"/>
    </row>
    <row r="110" spans="26:26">
      <c r="Z110" s="2547"/>
    </row>
    <row r="111" spans="26:26">
      <c r="Z111" s="2547"/>
    </row>
    <row r="112" spans="26:26">
      <c r="Z112" s="2547"/>
    </row>
    <row r="113" spans="26:26">
      <c r="Z113" s="2547"/>
    </row>
    <row r="114" spans="26:26">
      <c r="Z114" s="2547"/>
    </row>
    <row r="115" spans="26:26">
      <c r="Z115" s="2547"/>
    </row>
    <row r="116" spans="26:26">
      <c r="Z116" s="2547"/>
    </row>
    <row r="117" spans="26:26">
      <c r="Z117" s="2547"/>
    </row>
    <row r="118" spans="26:26">
      <c r="Z118" s="2547"/>
    </row>
    <row r="119" spans="26:26">
      <c r="Z119" s="2547"/>
    </row>
    <row r="120" spans="26:26">
      <c r="Z120" s="2547"/>
    </row>
    <row r="121" spans="26:26">
      <c r="Z121" s="2547"/>
    </row>
    <row r="122" spans="26:26">
      <c r="Z122" s="2547"/>
    </row>
    <row r="123" spans="26:26">
      <c r="Z123" s="2547"/>
    </row>
    <row r="124" spans="26:26">
      <c r="Z124" s="2547"/>
    </row>
    <row r="125" spans="26:26">
      <c r="Z125" s="2547"/>
    </row>
    <row r="126" spans="26:26">
      <c r="Z126" s="2547"/>
    </row>
    <row r="127" spans="26:26">
      <c r="Z127" s="2547"/>
    </row>
    <row r="128" spans="26:26">
      <c r="Z128" s="2547"/>
    </row>
    <row r="129" spans="26:26">
      <c r="Z129" s="2547"/>
    </row>
    <row r="130" spans="26:26">
      <c r="Z130" s="2547"/>
    </row>
    <row r="131" spans="26:26">
      <c r="Z131" s="2547"/>
    </row>
    <row r="132" spans="26:26">
      <c r="Z132" s="2547"/>
    </row>
    <row r="133" spans="26:26">
      <c r="Z133" s="2547"/>
    </row>
    <row r="134" spans="26:26">
      <c r="Z134" s="2547"/>
    </row>
    <row r="135" spans="26:26">
      <c r="Z135" s="2547"/>
    </row>
    <row r="136" spans="26:26">
      <c r="Z136" s="2547"/>
    </row>
    <row r="137" spans="26:26">
      <c r="Z137" s="2547"/>
    </row>
    <row r="138" spans="26:26">
      <c r="Z138" s="2547"/>
    </row>
    <row r="139" spans="26:26">
      <c r="Z139" s="2547"/>
    </row>
    <row r="140" spans="26:26">
      <c r="Z140" s="2547"/>
    </row>
    <row r="141" spans="26:26">
      <c r="Z141" s="2547"/>
    </row>
    <row r="142" spans="26:26">
      <c r="Z142" s="2547"/>
    </row>
    <row r="143" spans="26:26">
      <c r="Z143" s="2547"/>
    </row>
    <row r="144" spans="26:26">
      <c r="Z144" s="2547"/>
    </row>
    <row r="145" spans="26:26">
      <c r="Z145" s="2547"/>
    </row>
    <row r="146" spans="26:26">
      <c r="Z146" s="2547"/>
    </row>
    <row r="147" spans="26:26">
      <c r="Z147" s="2547"/>
    </row>
    <row r="148" spans="26:26">
      <c r="Z148" s="2547"/>
    </row>
    <row r="149" spans="26:26">
      <c r="Z149" s="2547"/>
    </row>
    <row r="150" spans="26:26">
      <c r="Z150" s="2547"/>
    </row>
    <row r="151" spans="26:26">
      <c r="Z151" s="2547"/>
    </row>
    <row r="152" spans="26:26">
      <c r="Z152" s="2547"/>
    </row>
    <row r="153" spans="26:26">
      <c r="Z153" s="2547"/>
    </row>
    <row r="154" spans="26:26">
      <c r="Z154" s="2547"/>
    </row>
    <row r="155" spans="26:26">
      <c r="Z155" s="2547"/>
    </row>
    <row r="156" spans="26:26">
      <c r="Z156" s="2547"/>
    </row>
    <row r="157" spans="26:26">
      <c r="Z157" s="2547"/>
    </row>
    <row r="158" spans="26:26">
      <c r="Z158" s="2547"/>
    </row>
    <row r="159" spans="26:26">
      <c r="Z159" s="2547"/>
    </row>
    <row r="160" spans="26:26">
      <c r="Z160" s="2547"/>
    </row>
    <row r="161" spans="26:26">
      <c r="Z161" s="2547"/>
    </row>
    <row r="162" spans="26:26">
      <c r="Z162" s="2547"/>
    </row>
    <row r="163" spans="26:26">
      <c r="Z163" s="2547"/>
    </row>
    <row r="164" spans="26:26">
      <c r="Z164" s="2547"/>
    </row>
    <row r="165" spans="26:26">
      <c r="Z165" s="2547"/>
    </row>
    <row r="166" spans="26:26">
      <c r="Z166" s="2547"/>
    </row>
    <row r="167" spans="26:26">
      <c r="Z167" s="2547"/>
    </row>
    <row r="168" spans="26:26">
      <c r="Z168" s="2547"/>
    </row>
    <row r="169" spans="26:26">
      <c r="Z169" s="2547"/>
    </row>
    <row r="170" spans="26:26">
      <c r="Z170" s="2547"/>
    </row>
    <row r="171" spans="26:26">
      <c r="Z171" s="2547"/>
    </row>
    <row r="172" spans="26:26">
      <c r="Z172" s="2547"/>
    </row>
    <row r="173" spans="26:26">
      <c r="Z173" s="2547"/>
    </row>
    <row r="174" spans="26:26">
      <c r="Z174" s="2547"/>
    </row>
    <row r="175" spans="26:26">
      <c r="Z175" s="2547"/>
    </row>
    <row r="176" spans="26:26">
      <c r="Z176" s="2547"/>
    </row>
    <row r="177" spans="26:26">
      <c r="Z177" s="2547"/>
    </row>
    <row r="178" spans="26:26">
      <c r="Z178" s="2547"/>
    </row>
    <row r="179" spans="26:26">
      <c r="Z179" s="2547"/>
    </row>
    <row r="180" spans="26:26">
      <c r="Z180" s="2547"/>
    </row>
    <row r="181" spans="26:26">
      <c r="Z181" s="2547"/>
    </row>
    <row r="182" spans="26:26">
      <c r="Z182" s="2547"/>
    </row>
    <row r="183" spans="26:26">
      <c r="Z183" s="2547"/>
    </row>
    <row r="184" spans="26:26">
      <c r="Z184" s="2547"/>
    </row>
    <row r="185" spans="26:26">
      <c r="Z185" s="2547"/>
    </row>
    <row r="186" spans="26:26">
      <c r="Z186" s="2547"/>
    </row>
    <row r="187" spans="26:26">
      <c r="Z187" s="2547"/>
    </row>
    <row r="188" spans="26:26">
      <c r="Z188" s="2547"/>
    </row>
    <row r="189" spans="26:26">
      <c r="Z189" s="2547"/>
    </row>
    <row r="190" spans="26:26">
      <c r="Z190" s="2547"/>
    </row>
    <row r="191" spans="26:26">
      <c r="Z191" s="2547"/>
    </row>
    <row r="192" spans="26:26">
      <c r="Z192" s="2547"/>
    </row>
    <row r="193" spans="26:26">
      <c r="Z193" s="2547"/>
    </row>
    <row r="194" spans="26:26">
      <c r="Z194" s="2547"/>
    </row>
    <row r="195" spans="26:26">
      <c r="Z195" s="2547"/>
    </row>
    <row r="196" spans="26:26">
      <c r="Z196" s="2547"/>
    </row>
    <row r="197" spans="26:26">
      <c r="Z197" s="2547"/>
    </row>
    <row r="198" spans="26:26">
      <c r="Z198" s="2547"/>
    </row>
    <row r="199" spans="26:26">
      <c r="Z199" s="2547"/>
    </row>
    <row r="200" spans="26:26">
      <c r="Z200" s="2547"/>
    </row>
    <row r="201" spans="26:26">
      <c r="Z201" s="2547"/>
    </row>
    <row r="202" spans="26:26">
      <c r="Z202" s="2547"/>
    </row>
    <row r="203" spans="26:26">
      <c r="Z203" s="2547"/>
    </row>
    <row r="204" spans="26:26">
      <c r="Z204" s="2547"/>
    </row>
    <row r="205" spans="26:26">
      <c r="Z205" s="2547"/>
    </row>
    <row r="206" spans="26:26">
      <c r="Z206" s="2547"/>
    </row>
    <row r="207" spans="26:26">
      <c r="Z207" s="2547"/>
    </row>
    <row r="208" spans="26:26">
      <c r="Z208" s="2547"/>
    </row>
    <row r="209" spans="26:26">
      <c r="Z209" s="2547"/>
    </row>
    <row r="210" spans="26:26">
      <c r="Z210" s="2547"/>
    </row>
    <row r="211" spans="26:26">
      <c r="Z211" s="2547"/>
    </row>
    <row r="212" spans="26:26">
      <c r="Z212" s="2547"/>
    </row>
    <row r="213" spans="26:26">
      <c r="Z213" s="2547"/>
    </row>
    <row r="214" spans="26:26">
      <c r="Z214" s="2547"/>
    </row>
    <row r="215" spans="26:26">
      <c r="Z215" s="2547"/>
    </row>
    <row r="216" spans="26:26">
      <c r="Z216" s="2547"/>
    </row>
    <row r="217" spans="26:26">
      <c r="Z217" s="2547"/>
    </row>
    <row r="218" spans="26:26">
      <c r="Z218" s="2547"/>
    </row>
    <row r="219" spans="26:26">
      <c r="Z219" s="2547"/>
    </row>
    <row r="220" spans="26:26">
      <c r="Z220" s="2547"/>
    </row>
    <row r="221" spans="26:26">
      <c r="Z221" s="2547"/>
    </row>
    <row r="222" spans="26:26">
      <c r="Z222" s="2547"/>
    </row>
    <row r="223" spans="26:26">
      <c r="Z223" s="2547"/>
    </row>
    <row r="224" spans="26:26">
      <c r="Z224" s="2547"/>
    </row>
    <row r="225" spans="26:26">
      <c r="Z225" s="2547"/>
    </row>
    <row r="226" spans="26:26">
      <c r="Z226" s="2547"/>
    </row>
    <row r="227" spans="26:26">
      <c r="Z227" s="2547"/>
    </row>
    <row r="228" spans="26:26">
      <c r="Z228" s="2547"/>
    </row>
    <row r="229" spans="26:26">
      <c r="Z229" s="2547"/>
    </row>
    <row r="230" spans="26:26">
      <c r="Z230" s="2547"/>
    </row>
    <row r="231" spans="26:26">
      <c r="Z231" s="2547"/>
    </row>
    <row r="232" spans="26:26">
      <c r="Z232" s="2547"/>
    </row>
    <row r="233" spans="26:26">
      <c r="Z233" s="2547"/>
    </row>
    <row r="234" spans="26:26">
      <c r="Z234" s="2547"/>
    </row>
    <row r="235" spans="26:26">
      <c r="Z235" s="2547"/>
    </row>
    <row r="236" spans="26:26">
      <c r="Z236" s="2547"/>
    </row>
    <row r="237" spans="26:26">
      <c r="Z237" s="2547"/>
    </row>
    <row r="238" spans="26:26">
      <c r="Z238" s="2547"/>
    </row>
    <row r="239" spans="26:26">
      <c r="Z239" s="2547"/>
    </row>
    <row r="240" spans="26:26">
      <c r="Z240" s="2547"/>
    </row>
    <row r="241" spans="26:26">
      <c r="Z241" s="2547"/>
    </row>
    <row r="242" spans="26:26">
      <c r="Z242" s="2547"/>
    </row>
    <row r="243" spans="26:26">
      <c r="Z243" s="2547"/>
    </row>
    <row r="244" spans="26:26">
      <c r="Z244" s="2547"/>
    </row>
    <row r="245" spans="26:26">
      <c r="Z245" s="2547"/>
    </row>
    <row r="246" spans="26:26">
      <c r="Z246" s="2547"/>
    </row>
    <row r="247" spans="26:26">
      <c r="Z247" s="2547"/>
    </row>
    <row r="248" spans="26:26">
      <c r="Z248" s="2547"/>
    </row>
    <row r="249" spans="26:26">
      <c r="Z249" s="2547"/>
    </row>
    <row r="250" spans="26:26">
      <c r="Z250" s="2547"/>
    </row>
    <row r="251" spans="26:26">
      <c r="Z251" s="2547"/>
    </row>
    <row r="252" spans="26:26">
      <c r="Z252" s="2547"/>
    </row>
    <row r="253" spans="26:26">
      <c r="Z253" s="2547"/>
    </row>
    <row r="254" spans="26:26">
      <c r="Z254" s="2547"/>
    </row>
    <row r="255" spans="26:26">
      <c r="Z255" s="2547"/>
    </row>
    <row r="256" spans="26:26">
      <c r="Z256" s="2547"/>
    </row>
    <row r="257" spans="26:26">
      <c r="Z257" s="2547"/>
    </row>
    <row r="258" spans="26:26">
      <c r="Z258" s="2547"/>
    </row>
    <row r="259" spans="26:26">
      <c r="Z259" s="2547"/>
    </row>
    <row r="260" spans="26:26">
      <c r="Z260" s="2547"/>
    </row>
    <row r="261" spans="26:26">
      <c r="Z261" s="2547"/>
    </row>
    <row r="262" spans="26:26">
      <c r="Z262" s="2547"/>
    </row>
    <row r="263" spans="26:26">
      <c r="Z263" s="2547"/>
    </row>
    <row r="264" spans="26:26">
      <c r="Z264" s="2547"/>
    </row>
    <row r="265" spans="26:26">
      <c r="Z265" s="2547"/>
    </row>
    <row r="266" spans="26:26">
      <c r="Z266" s="2547"/>
    </row>
    <row r="267" spans="26:26">
      <c r="Z267" s="2547"/>
    </row>
    <row r="268" spans="26:26">
      <c r="Z268" s="2547"/>
    </row>
    <row r="269" spans="26:26">
      <c r="Z269" s="2547"/>
    </row>
    <row r="270" spans="26:26">
      <c r="Z270" s="2547"/>
    </row>
    <row r="271" spans="26:26">
      <c r="Z271" s="2547"/>
    </row>
    <row r="272" spans="26:26">
      <c r="Z272" s="2547"/>
    </row>
    <row r="273" spans="26:26">
      <c r="Z273" s="2547"/>
    </row>
    <row r="274" spans="26:26">
      <c r="Z274" s="2547"/>
    </row>
    <row r="275" spans="26:26">
      <c r="Z275" s="2547"/>
    </row>
    <row r="276" spans="26:26">
      <c r="Z276" s="2547"/>
    </row>
    <row r="277" spans="26:26">
      <c r="Z277" s="2547"/>
    </row>
    <row r="278" spans="26:26">
      <c r="Z278" s="2547"/>
    </row>
    <row r="279" spans="26:26">
      <c r="Z279" s="2547"/>
    </row>
    <row r="280" spans="26:26">
      <c r="Z280" s="2547"/>
    </row>
    <row r="281" spans="26:26">
      <c r="Z281" s="2547"/>
    </row>
    <row r="282" spans="26:26">
      <c r="Z282" s="2547"/>
    </row>
    <row r="283" spans="26:26">
      <c r="Z283" s="2547"/>
    </row>
    <row r="284" spans="26:26">
      <c r="Z284" s="2547"/>
    </row>
    <row r="285" spans="26:26">
      <c r="Z285" s="2547"/>
    </row>
    <row r="286" spans="26:26">
      <c r="Z286" s="2547"/>
    </row>
    <row r="287" spans="26:26">
      <c r="Z287" s="2547"/>
    </row>
    <row r="288" spans="26:26">
      <c r="Z288" s="2547"/>
    </row>
    <row r="289" spans="26:26">
      <c r="Z289" s="2547"/>
    </row>
    <row r="290" spans="26:26">
      <c r="Z290" s="2547"/>
    </row>
  </sheetData>
  <mergeCells count="33">
    <mergeCell ref="R2:Y2"/>
    <mergeCell ref="B4:Y4"/>
    <mergeCell ref="B5:Y5"/>
    <mergeCell ref="B7:F7"/>
    <mergeCell ref="G7:Y7"/>
    <mergeCell ref="B8:F8"/>
    <mergeCell ref="G8:Y8"/>
    <mergeCell ref="B9:F9"/>
    <mergeCell ref="G9:Y9"/>
    <mergeCell ref="B11:Y11"/>
    <mergeCell ref="D15:J15"/>
    <mergeCell ref="D17:J17"/>
    <mergeCell ref="D21:J21"/>
    <mergeCell ref="D23:J23"/>
    <mergeCell ref="D27:J27"/>
    <mergeCell ref="D29:J29"/>
    <mergeCell ref="V35:Y35"/>
    <mergeCell ref="V36:Y36"/>
    <mergeCell ref="V37:Y37"/>
    <mergeCell ref="V38:Y38"/>
    <mergeCell ref="V39:Y39"/>
    <mergeCell ref="V42:Y42"/>
    <mergeCell ref="V43:Y43"/>
    <mergeCell ref="V44:Y44"/>
    <mergeCell ref="V48:Y48"/>
    <mergeCell ref="V55:Y55"/>
    <mergeCell ref="B58:Y58"/>
    <mergeCell ref="B59:Y59"/>
    <mergeCell ref="V32:Y34"/>
    <mergeCell ref="V40:Y41"/>
    <mergeCell ref="V45:Y47"/>
    <mergeCell ref="V49:Y54"/>
    <mergeCell ref="V13:Y31"/>
  </mergeCells>
  <phoneticPr fontId="6"/>
  <pageMargins left="0.7" right="0.7" top="0.75" bottom="0.75" header="0.3" footer="0.3"/>
  <pageSetup paperSize="9" fitToWidth="1" fitToHeight="1" orientation="portrait" usePrinterDefaults="1"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A1:Z81"/>
  <sheetViews>
    <sheetView view="pageBreakPreview" zoomScaleSheetLayoutView="100" workbookViewId="0"/>
  </sheetViews>
  <sheetFormatPr defaultColWidth="4" defaultRowHeight="18.75"/>
  <cols>
    <col min="1" max="1" width="2.125" style="1483" customWidth="1"/>
    <col min="2" max="2" width="3.625" style="1483" customWidth="1"/>
    <col min="3" max="21" width="5.125" style="1483" customWidth="1"/>
    <col min="22" max="25" width="3.625" style="1483" customWidth="1"/>
    <col min="26" max="26" width="2.125" style="1483" customWidth="1"/>
    <col min="27" max="255" width="4" style="1483"/>
    <col min="256" max="256" width="1.75" style="1483" customWidth="1"/>
    <col min="257" max="257" width="2.125" style="1483" customWidth="1"/>
    <col min="258" max="258" width="2.375" style="1483" customWidth="1"/>
    <col min="259" max="277" width="4" style="1483"/>
    <col min="278" max="281" width="2.375" style="1483" customWidth="1"/>
    <col min="282" max="282" width="2.125" style="1483" customWidth="1"/>
    <col min="283" max="511" width="4" style="1483"/>
    <col min="512" max="512" width="1.75" style="1483" customWidth="1"/>
    <col min="513" max="513" width="2.125" style="1483" customWidth="1"/>
    <col min="514" max="514" width="2.375" style="1483" customWidth="1"/>
    <col min="515" max="533" width="4" style="1483"/>
    <col min="534" max="537" width="2.375" style="1483" customWidth="1"/>
    <col min="538" max="538" width="2.125" style="1483" customWidth="1"/>
    <col min="539" max="767" width="4" style="1483"/>
    <col min="768" max="768" width="1.75" style="1483" customWidth="1"/>
    <col min="769" max="769" width="2.125" style="1483" customWidth="1"/>
    <col min="770" max="770" width="2.375" style="1483" customWidth="1"/>
    <col min="771" max="789" width="4" style="1483"/>
    <col min="790" max="793" width="2.375" style="1483" customWidth="1"/>
    <col min="794" max="794" width="2.125" style="1483" customWidth="1"/>
    <col min="795" max="1023" width="4" style="1483"/>
    <col min="1024" max="1024" width="1.75" style="1483" customWidth="1"/>
    <col min="1025" max="1025" width="2.125" style="1483" customWidth="1"/>
    <col min="1026" max="1026" width="2.375" style="1483" customWidth="1"/>
    <col min="1027" max="1045" width="4" style="1483"/>
    <col min="1046" max="1049" width="2.375" style="1483" customWidth="1"/>
    <col min="1050" max="1050" width="2.125" style="1483" customWidth="1"/>
    <col min="1051" max="1279" width="4" style="1483"/>
    <col min="1280" max="1280" width="1.75" style="1483" customWidth="1"/>
    <col min="1281" max="1281" width="2.125" style="1483" customWidth="1"/>
    <col min="1282" max="1282" width="2.375" style="1483" customWidth="1"/>
    <col min="1283" max="1301" width="4" style="1483"/>
    <col min="1302" max="1305" width="2.375" style="1483" customWidth="1"/>
    <col min="1306" max="1306" width="2.125" style="1483" customWidth="1"/>
    <col min="1307" max="1535" width="4" style="1483"/>
    <col min="1536" max="1536" width="1.75" style="1483" customWidth="1"/>
    <col min="1537" max="1537" width="2.125" style="1483" customWidth="1"/>
    <col min="1538" max="1538" width="2.375" style="1483" customWidth="1"/>
    <col min="1539" max="1557" width="4" style="1483"/>
    <col min="1558" max="1561" width="2.375" style="1483" customWidth="1"/>
    <col min="1562" max="1562" width="2.125" style="1483" customWidth="1"/>
    <col min="1563" max="1791" width="4" style="1483"/>
    <col min="1792" max="1792" width="1.75" style="1483" customWidth="1"/>
    <col min="1793" max="1793" width="2.125" style="1483" customWidth="1"/>
    <col min="1794" max="1794" width="2.375" style="1483" customWidth="1"/>
    <col min="1795" max="1813" width="4" style="1483"/>
    <col min="1814" max="1817" width="2.375" style="1483" customWidth="1"/>
    <col min="1818" max="1818" width="2.125" style="1483" customWidth="1"/>
    <col min="1819" max="2047" width="4" style="1483"/>
    <col min="2048" max="2048" width="1.75" style="1483" customWidth="1"/>
    <col min="2049" max="2049" width="2.125" style="1483" customWidth="1"/>
    <col min="2050" max="2050" width="2.375" style="1483" customWidth="1"/>
    <col min="2051" max="2069" width="4" style="1483"/>
    <col min="2070" max="2073" width="2.375" style="1483" customWidth="1"/>
    <col min="2074" max="2074" width="2.125" style="1483" customWidth="1"/>
    <col min="2075" max="2303" width="4" style="1483"/>
    <col min="2304" max="2304" width="1.75" style="1483" customWidth="1"/>
    <col min="2305" max="2305" width="2.125" style="1483" customWidth="1"/>
    <col min="2306" max="2306" width="2.375" style="1483" customWidth="1"/>
    <col min="2307" max="2325" width="4" style="1483"/>
    <col min="2326" max="2329" width="2.375" style="1483" customWidth="1"/>
    <col min="2330" max="2330" width="2.125" style="1483" customWidth="1"/>
    <col min="2331" max="2559" width="4" style="1483"/>
    <col min="2560" max="2560" width="1.75" style="1483" customWidth="1"/>
    <col min="2561" max="2561" width="2.125" style="1483" customWidth="1"/>
    <col min="2562" max="2562" width="2.375" style="1483" customWidth="1"/>
    <col min="2563" max="2581" width="4" style="1483"/>
    <col min="2582" max="2585" width="2.375" style="1483" customWidth="1"/>
    <col min="2586" max="2586" width="2.125" style="1483" customWidth="1"/>
    <col min="2587" max="2815" width="4" style="1483"/>
    <col min="2816" max="2816" width="1.75" style="1483" customWidth="1"/>
    <col min="2817" max="2817" width="2.125" style="1483" customWidth="1"/>
    <col min="2818" max="2818" width="2.375" style="1483" customWidth="1"/>
    <col min="2819" max="2837" width="4" style="1483"/>
    <col min="2838" max="2841" width="2.375" style="1483" customWidth="1"/>
    <col min="2842" max="2842" width="2.125" style="1483" customWidth="1"/>
    <col min="2843" max="3071" width="4" style="1483"/>
    <col min="3072" max="3072" width="1.75" style="1483" customWidth="1"/>
    <col min="3073" max="3073" width="2.125" style="1483" customWidth="1"/>
    <col min="3074" max="3074" width="2.375" style="1483" customWidth="1"/>
    <col min="3075" max="3093" width="4" style="1483"/>
    <col min="3094" max="3097" width="2.375" style="1483" customWidth="1"/>
    <col min="3098" max="3098" width="2.125" style="1483" customWidth="1"/>
    <col min="3099" max="3327" width="4" style="1483"/>
    <col min="3328" max="3328" width="1.75" style="1483" customWidth="1"/>
    <col min="3329" max="3329" width="2.125" style="1483" customWidth="1"/>
    <col min="3330" max="3330" width="2.375" style="1483" customWidth="1"/>
    <col min="3331" max="3349" width="4" style="1483"/>
    <col min="3350" max="3353" width="2.375" style="1483" customWidth="1"/>
    <col min="3354" max="3354" width="2.125" style="1483" customWidth="1"/>
    <col min="3355" max="3583" width="4" style="1483"/>
    <col min="3584" max="3584" width="1.75" style="1483" customWidth="1"/>
    <col min="3585" max="3585" width="2.125" style="1483" customWidth="1"/>
    <col min="3586" max="3586" width="2.375" style="1483" customWidth="1"/>
    <col min="3587" max="3605" width="4" style="1483"/>
    <col min="3606" max="3609" width="2.375" style="1483" customWidth="1"/>
    <col min="3610" max="3610" width="2.125" style="1483" customWidth="1"/>
    <col min="3611" max="3839" width="4" style="1483"/>
    <col min="3840" max="3840" width="1.75" style="1483" customWidth="1"/>
    <col min="3841" max="3841" width="2.125" style="1483" customWidth="1"/>
    <col min="3842" max="3842" width="2.375" style="1483" customWidth="1"/>
    <col min="3843" max="3861" width="4" style="1483"/>
    <col min="3862" max="3865" width="2.375" style="1483" customWidth="1"/>
    <col min="3866" max="3866" width="2.125" style="1483" customWidth="1"/>
    <col min="3867" max="4095" width="4" style="1483"/>
    <col min="4096" max="4096" width="1.75" style="1483" customWidth="1"/>
    <col min="4097" max="4097" width="2.125" style="1483" customWidth="1"/>
    <col min="4098" max="4098" width="2.375" style="1483" customWidth="1"/>
    <col min="4099" max="4117" width="4" style="1483"/>
    <col min="4118" max="4121" width="2.375" style="1483" customWidth="1"/>
    <col min="4122" max="4122" width="2.125" style="1483" customWidth="1"/>
    <col min="4123" max="4351" width="4" style="1483"/>
    <col min="4352" max="4352" width="1.75" style="1483" customWidth="1"/>
    <col min="4353" max="4353" width="2.125" style="1483" customWidth="1"/>
    <col min="4354" max="4354" width="2.375" style="1483" customWidth="1"/>
    <col min="4355" max="4373" width="4" style="1483"/>
    <col min="4374" max="4377" width="2.375" style="1483" customWidth="1"/>
    <col min="4378" max="4378" width="2.125" style="1483" customWidth="1"/>
    <col min="4379" max="4607" width="4" style="1483"/>
    <col min="4608" max="4608" width="1.75" style="1483" customWidth="1"/>
    <col min="4609" max="4609" width="2.125" style="1483" customWidth="1"/>
    <col min="4610" max="4610" width="2.375" style="1483" customWidth="1"/>
    <col min="4611" max="4629" width="4" style="1483"/>
    <col min="4630" max="4633" width="2.375" style="1483" customWidth="1"/>
    <col min="4634" max="4634" width="2.125" style="1483" customWidth="1"/>
    <col min="4635" max="4863" width="4" style="1483"/>
    <col min="4864" max="4864" width="1.75" style="1483" customWidth="1"/>
    <col min="4865" max="4865" width="2.125" style="1483" customWidth="1"/>
    <col min="4866" max="4866" width="2.375" style="1483" customWidth="1"/>
    <col min="4867" max="4885" width="4" style="1483"/>
    <col min="4886" max="4889" width="2.375" style="1483" customWidth="1"/>
    <col min="4890" max="4890" width="2.125" style="1483" customWidth="1"/>
    <col min="4891" max="5119" width="4" style="1483"/>
    <col min="5120" max="5120" width="1.75" style="1483" customWidth="1"/>
    <col min="5121" max="5121" width="2.125" style="1483" customWidth="1"/>
    <col min="5122" max="5122" width="2.375" style="1483" customWidth="1"/>
    <col min="5123" max="5141" width="4" style="1483"/>
    <col min="5142" max="5145" width="2.375" style="1483" customWidth="1"/>
    <col min="5146" max="5146" width="2.125" style="1483" customWidth="1"/>
    <col min="5147" max="5375" width="4" style="1483"/>
    <col min="5376" max="5376" width="1.75" style="1483" customWidth="1"/>
    <col min="5377" max="5377" width="2.125" style="1483" customWidth="1"/>
    <col min="5378" max="5378" width="2.375" style="1483" customWidth="1"/>
    <col min="5379" max="5397" width="4" style="1483"/>
    <col min="5398" max="5401" width="2.375" style="1483" customWidth="1"/>
    <col min="5402" max="5402" width="2.125" style="1483" customWidth="1"/>
    <col min="5403" max="5631" width="4" style="1483"/>
    <col min="5632" max="5632" width="1.75" style="1483" customWidth="1"/>
    <col min="5633" max="5633" width="2.125" style="1483" customWidth="1"/>
    <col min="5634" max="5634" width="2.375" style="1483" customWidth="1"/>
    <col min="5635" max="5653" width="4" style="1483"/>
    <col min="5654" max="5657" width="2.375" style="1483" customWidth="1"/>
    <col min="5658" max="5658" width="2.125" style="1483" customWidth="1"/>
    <col min="5659" max="5887" width="4" style="1483"/>
    <col min="5888" max="5888" width="1.75" style="1483" customWidth="1"/>
    <col min="5889" max="5889" width="2.125" style="1483" customWidth="1"/>
    <col min="5890" max="5890" width="2.375" style="1483" customWidth="1"/>
    <col min="5891" max="5909" width="4" style="1483"/>
    <col min="5910" max="5913" width="2.375" style="1483" customWidth="1"/>
    <col min="5914" max="5914" width="2.125" style="1483" customWidth="1"/>
    <col min="5915" max="6143" width="4" style="1483"/>
    <col min="6144" max="6144" width="1.75" style="1483" customWidth="1"/>
    <col min="6145" max="6145" width="2.125" style="1483" customWidth="1"/>
    <col min="6146" max="6146" width="2.375" style="1483" customWidth="1"/>
    <col min="6147" max="6165" width="4" style="1483"/>
    <col min="6166" max="6169" width="2.375" style="1483" customWidth="1"/>
    <col min="6170" max="6170" width="2.125" style="1483" customWidth="1"/>
    <col min="6171" max="6399" width="4" style="1483"/>
    <col min="6400" max="6400" width="1.75" style="1483" customWidth="1"/>
    <col min="6401" max="6401" width="2.125" style="1483" customWidth="1"/>
    <col min="6402" max="6402" width="2.375" style="1483" customWidth="1"/>
    <col min="6403" max="6421" width="4" style="1483"/>
    <col min="6422" max="6425" width="2.375" style="1483" customWidth="1"/>
    <col min="6426" max="6426" width="2.125" style="1483" customWidth="1"/>
    <col min="6427" max="6655" width="4" style="1483"/>
    <col min="6656" max="6656" width="1.75" style="1483" customWidth="1"/>
    <col min="6657" max="6657" width="2.125" style="1483" customWidth="1"/>
    <col min="6658" max="6658" width="2.375" style="1483" customWidth="1"/>
    <col min="6659" max="6677" width="4" style="1483"/>
    <col min="6678" max="6681" width="2.375" style="1483" customWidth="1"/>
    <col min="6682" max="6682" width="2.125" style="1483" customWidth="1"/>
    <col min="6683" max="6911" width="4" style="1483"/>
    <col min="6912" max="6912" width="1.75" style="1483" customWidth="1"/>
    <col min="6913" max="6913" width="2.125" style="1483" customWidth="1"/>
    <col min="6914" max="6914" width="2.375" style="1483" customWidth="1"/>
    <col min="6915" max="6933" width="4" style="1483"/>
    <col min="6934" max="6937" width="2.375" style="1483" customWidth="1"/>
    <col min="6938" max="6938" width="2.125" style="1483" customWidth="1"/>
    <col min="6939" max="7167" width="4" style="1483"/>
    <col min="7168" max="7168" width="1.75" style="1483" customWidth="1"/>
    <col min="7169" max="7169" width="2.125" style="1483" customWidth="1"/>
    <col min="7170" max="7170" width="2.375" style="1483" customWidth="1"/>
    <col min="7171" max="7189" width="4" style="1483"/>
    <col min="7190" max="7193" width="2.375" style="1483" customWidth="1"/>
    <col min="7194" max="7194" width="2.125" style="1483" customWidth="1"/>
    <col min="7195" max="7423" width="4" style="1483"/>
    <col min="7424" max="7424" width="1.75" style="1483" customWidth="1"/>
    <col min="7425" max="7425" width="2.125" style="1483" customWidth="1"/>
    <col min="7426" max="7426" width="2.375" style="1483" customWidth="1"/>
    <col min="7427" max="7445" width="4" style="1483"/>
    <col min="7446" max="7449" width="2.375" style="1483" customWidth="1"/>
    <col min="7450" max="7450" width="2.125" style="1483" customWidth="1"/>
    <col min="7451" max="7679" width="4" style="1483"/>
    <col min="7680" max="7680" width="1.75" style="1483" customWidth="1"/>
    <col min="7681" max="7681" width="2.125" style="1483" customWidth="1"/>
    <col min="7682" max="7682" width="2.375" style="1483" customWidth="1"/>
    <col min="7683" max="7701" width="4" style="1483"/>
    <col min="7702" max="7705" width="2.375" style="1483" customWidth="1"/>
    <col min="7706" max="7706" width="2.125" style="1483" customWidth="1"/>
    <col min="7707" max="7935" width="4" style="1483"/>
    <col min="7936" max="7936" width="1.75" style="1483" customWidth="1"/>
    <col min="7937" max="7937" width="2.125" style="1483" customWidth="1"/>
    <col min="7938" max="7938" width="2.375" style="1483" customWidth="1"/>
    <col min="7939" max="7957" width="4" style="1483"/>
    <col min="7958" max="7961" width="2.375" style="1483" customWidth="1"/>
    <col min="7962" max="7962" width="2.125" style="1483" customWidth="1"/>
    <col min="7963" max="8191" width="4" style="1483"/>
    <col min="8192" max="8192" width="1.75" style="1483" customWidth="1"/>
    <col min="8193" max="8193" width="2.125" style="1483" customWidth="1"/>
    <col min="8194" max="8194" width="2.375" style="1483" customWidth="1"/>
    <col min="8195" max="8213" width="4" style="1483"/>
    <col min="8214" max="8217" width="2.375" style="1483" customWidth="1"/>
    <col min="8218" max="8218" width="2.125" style="1483" customWidth="1"/>
    <col min="8219" max="8447" width="4" style="1483"/>
    <col min="8448" max="8448" width="1.75" style="1483" customWidth="1"/>
    <col min="8449" max="8449" width="2.125" style="1483" customWidth="1"/>
    <col min="8450" max="8450" width="2.375" style="1483" customWidth="1"/>
    <col min="8451" max="8469" width="4" style="1483"/>
    <col min="8470" max="8473" width="2.375" style="1483" customWidth="1"/>
    <col min="8474" max="8474" width="2.125" style="1483" customWidth="1"/>
    <col min="8475" max="8703" width="4" style="1483"/>
    <col min="8704" max="8704" width="1.75" style="1483" customWidth="1"/>
    <col min="8705" max="8705" width="2.125" style="1483" customWidth="1"/>
    <col min="8706" max="8706" width="2.375" style="1483" customWidth="1"/>
    <col min="8707" max="8725" width="4" style="1483"/>
    <col min="8726" max="8729" width="2.375" style="1483" customWidth="1"/>
    <col min="8730" max="8730" width="2.125" style="1483" customWidth="1"/>
    <col min="8731" max="8959" width="4" style="1483"/>
    <col min="8960" max="8960" width="1.75" style="1483" customWidth="1"/>
    <col min="8961" max="8961" width="2.125" style="1483" customWidth="1"/>
    <col min="8962" max="8962" width="2.375" style="1483" customWidth="1"/>
    <col min="8963" max="8981" width="4" style="1483"/>
    <col min="8982" max="8985" width="2.375" style="1483" customWidth="1"/>
    <col min="8986" max="8986" width="2.125" style="1483" customWidth="1"/>
    <col min="8987" max="9215" width="4" style="1483"/>
    <col min="9216" max="9216" width="1.75" style="1483" customWidth="1"/>
    <col min="9217" max="9217" width="2.125" style="1483" customWidth="1"/>
    <col min="9218" max="9218" width="2.375" style="1483" customWidth="1"/>
    <col min="9219" max="9237" width="4" style="1483"/>
    <col min="9238" max="9241" width="2.375" style="1483" customWidth="1"/>
    <col min="9242" max="9242" width="2.125" style="1483" customWidth="1"/>
    <col min="9243" max="9471" width="4" style="1483"/>
    <col min="9472" max="9472" width="1.75" style="1483" customWidth="1"/>
    <col min="9473" max="9473" width="2.125" style="1483" customWidth="1"/>
    <col min="9474" max="9474" width="2.375" style="1483" customWidth="1"/>
    <col min="9475" max="9493" width="4" style="1483"/>
    <col min="9494" max="9497" width="2.375" style="1483" customWidth="1"/>
    <col min="9498" max="9498" width="2.125" style="1483" customWidth="1"/>
    <col min="9499" max="9727" width="4" style="1483"/>
    <col min="9728" max="9728" width="1.75" style="1483" customWidth="1"/>
    <col min="9729" max="9729" width="2.125" style="1483" customWidth="1"/>
    <col min="9730" max="9730" width="2.375" style="1483" customWidth="1"/>
    <col min="9731" max="9749" width="4" style="1483"/>
    <col min="9750" max="9753" width="2.375" style="1483" customWidth="1"/>
    <col min="9754" max="9754" width="2.125" style="1483" customWidth="1"/>
    <col min="9755" max="9983" width="4" style="1483"/>
    <col min="9984" max="9984" width="1.75" style="1483" customWidth="1"/>
    <col min="9985" max="9985" width="2.125" style="1483" customWidth="1"/>
    <col min="9986" max="9986" width="2.375" style="1483" customWidth="1"/>
    <col min="9987" max="10005" width="4" style="1483"/>
    <col min="10006" max="10009" width="2.375" style="1483" customWidth="1"/>
    <col min="10010" max="10010" width="2.125" style="1483" customWidth="1"/>
    <col min="10011" max="10239" width="4" style="1483"/>
    <col min="10240" max="10240" width="1.75" style="1483" customWidth="1"/>
    <col min="10241" max="10241" width="2.125" style="1483" customWidth="1"/>
    <col min="10242" max="10242" width="2.375" style="1483" customWidth="1"/>
    <col min="10243" max="10261" width="4" style="1483"/>
    <col min="10262" max="10265" width="2.375" style="1483" customWidth="1"/>
    <col min="10266" max="10266" width="2.125" style="1483" customWidth="1"/>
    <col min="10267" max="10495" width="4" style="1483"/>
    <col min="10496" max="10496" width="1.75" style="1483" customWidth="1"/>
    <col min="10497" max="10497" width="2.125" style="1483" customWidth="1"/>
    <col min="10498" max="10498" width="2.375" style="1483" customWidth="1"/>
    <col min="10499" max="10517" width="4" style="1483"/>
    <col min="10518" max="10521" width="2.375" style="1483" customWidth="1"/>
    <col min="10522" max="10522" width="2.125" style="1483" customWidth="1"/>
    <col min="10523" max="10751" width="4" style="1483"/>
    <col min="10752" max="10752" width="1.75" style="1483" customWidth="1"/>
    <col min="10753" max="10753" width="2.125" style="1483" customWidth="1"/>
    <col min="10754" max="10754" width="2.375" style="1483" customWidth="1"/>
    <col min="10755" max="10773" width="4" style="1483"/>
    <col min="10774" max="10777" width="2.375" style="1483" customWidth="1"/>
    <col min="10778" max="10778" width="2.125" style="1483" customWidth="1"/>
    <col min="10779" max="11007" width="4" style="1483"/>
    <col min="11008" max="11008" width="1.75" style="1483" customWidth="1"/>
    <col min="11009" max="11009" width="2.125" style="1483" customWidth="1"/>
    <col min="11010" max="11010" width="2.375" style="1483" customWidth="1"/>
    <col min="11011" max="11029" width="4" style="1483"/>
    <col min="11030" max="11033" width="2.375" style="1483" customWidth="1"/>
    <col min="11034" max="11034" width="2.125" style="1483" customWidth="1"/>
    <col min="11035" max="11263" width="4" style="1483"/>
    <col min="11264" max="11264" width="1.75" style="1483" customWidth="1"/>
    <col min="11265" max="11265" width="2.125" style="1483" customWidth="1"/>
    <col min="11266" max="11266" width="2.375" style="1483" customWidth="1"/>
    <col min="11267" max="11285" width="4" style="1483"/>
    <col min="11286" max="11289" width="2.375" style="1483" customWidth="1"/>
    <col min="11290" max="11290" width="2.125" style="1483" customWidth="1"/>
    <col min="11291" max="11519" width="4" style="1483"/>
    <col min="11520" max="11520" width="1.75" style="1483" customWidth="1"/>
    <col min="11521" max="11521" width="2.125" style="1483" customWidth="1"/>
    <col min="11522" max="11522" width="2.375" style="1483" customWidth="1"/>
    <col min="11523" max="11541" width="4" style="1483"/>
    <col min="11542" max="11545" width="2.375" style="1483" customWidth="1"/>
    <col min="11546" max="11546" width="2.125" style="1483" customWidth="1"/>
    <col min="11547" max="11775" width="4" style="1483"/>
    <col min="11776" max="11776" width="1.75" style="1483" customWidth="1"/>
    <col min="11777" max="11777" width="2.125" style="1483" customWidth="1"/>
    <col min="11778" max="11778" width="2.375" style="1483" customWidth="1"/>
    <col min="11779" max="11797" width="4" style="1483"/>
    <col min="11798" max="11801" width="2.375" style="1483" customWidth="1"/>
    <col min="11802" max="11802" width="2.125" style="1483" customWidth="1"/>
    <col min="11803" max="12031" width="4" style="1483"/>
    <col min="12032" max="12032" width="1.75" style="1483" customWidth="1"/>
    <col min="12033" max="12033" width="2.125" style="1483" customWidth="1"/>
    <col min="12034" max="12034" width="2.375" style="1483" customWidth="1"/>
    <col min="12035" max="12053" width="4" style="1483"/>
    <col min="12054" max="12057" width="2.375" style="1483" customWidth="1"/>
    <col min="12058" max="12058" width="2.125" style="1483" customWidth="1"/>
    <col min="12059" max="12287" width="4" style="1483"/>
    <col min="12288" max="12288" width="1.75" style="1483" customWidth="1"/>
    <col min="12289" max="12289" width="2.125" style="1483" customWidth="1"/>
    <col min="12290" max="12290" width="2.375" style="1483" customWidth="1"/>
    <col min="12291" max="12309" width="4" style="1483"/>
    <col min="12310" max="12313" width="2.375" style="1483" customWidth="1"/>
    <col min="12314" max="12314" width="2.125" style="1483" customWidth="1"/>
    <col min="12315" max="12543" width="4" style="1483"/>
    <col min="12544" max="12544" width="1.75" style="1483" customWidth="1"/>
    <col min="12545" max="12545" width="2.125" style="1483" customWidth="1"/>
    <col min="12546" max="12546" width="2.375" style="1483" customWidth="1"/>
    <col min="12547" max="12565" width="4" style="1483"/>
    <col min="12566" max="12569" width="2.375" style="1483" customWidth="1"/>
    <col min="12570" max="12570" width="2.125" style="1483" customWidth="1"/>
    <col min="12571" max="12799" width="4" style="1483"/>
    <col min="12800" max="12800" width="1.75" style="1483" customWidth="1"/>
    <col min="12801" max="12801" width="2.125" style="1483" customWidth="1"/>
    <col min="12802" max="12802" width="2.375" style="1483" customWidth="1"/>
    <col min="12803" max="12821" width="4" style="1483"/>
    <col min="12822" max="12825" width="2.375" style="1483" customWidth="1"/>
    <col min="12826" max="12826" width="2.125" style="1483" customWidth="1"/>
    <col min="12827" max="13055" width="4" style="1483"/>
    <col min="13056" max="13056" width="1.75" style="1483" customWidth="1"/>
    <col min="13057" max="13057" width="2.125" style="1483" customWidth="1"/>
    <col min="13058" max="13058" width="2.375" style="1483" customWidth="1"/>
    <col min="13059" max="13077" width="4" style="1483"/>
    <col min="13078" max="13081" width="2.375" style="1483" customWidth="1"/>
    <col min="13082" max="13082" width="2.125" style="1483" customWidth="1"/>
    <col min="13083" max="13311" width="4" style="1483"/>
    <col min="13312" max="13312" width="1.75" style="1483" customWidth="1"/>
    <col min="13313" max="13313" width="2.125" style="1483" customWidth="1"/>
    <col min="13314" max="13314" width="2.375" style="1483" customWidth="1"/>
    <col min="13315" max="13333" width="4" style="1483"/>
    <col min="13334" max="13337" width="2.375" style="1483" customWidth="1"/>
    <col min="13338" max="13338" width="2.125" style="1483" customWidth="1"/>
    <col min="13339" max="13567" width="4" style="1483"/>
    <col min="13568" max="13568" width="1.75" style="1483" customWidth="1"/>
    <col min="13569" max="13569" width="2.125" style="1483" customWidth="1"/>
    <col min="13570" max="13570" width="2.375" style="1483" customWidth="1"/>
    <col min="13571" max="13589" width="4" style="1483"/>
    <col min="13590" max="13593" width="2.375" style="1483" customWidth="1"/>
    <col min="13594" max="13594" width="2.125" style="1483" customWidth="1"/>
    <col min="13595" max="13823" width="4" style="1483"/>
    <col min="13824" max="13824" width="1.75" style="1483" customWidth="1"/>
    <col min="13825" max="13825" width="2.125" style="1483" customWidth="1"/>
    <col min="13826" max="13826" width="2.375" style="1483" customWidth="1"/>
    <col min="13827" max="13845" width="4" style="1483"/>
    <col min="13846" max="13849" width="2.375" style="1483" customWidth="1"/>
    <col min="13850" max="13850" width="2.125" style="1483" customWidth="1"/>
    <col min="13851" max="14079" width="4" style="1483"/>
    <col min="14080" max="14080" width="1.75" style="1483" customWidth="1"/>
    <col min="14081" max="14081" width="2.125" style="1483" customWidth="1"/>
    <col min="14082" max="14082" width="2.375" style="1483" customWidth="1"/>
    <col min="14083" max="14101" width="4" style="1483"/>
    <col min="14102" max="14105" width="2.375" style="1483" customWidth="1"/>
    <col min="14106" max="14106" width="2.125" style="1483" customWidth="1"/>
    <col min="14107" max="14335" width="4" style="1483"/>
    <col min="14336" max="14336" width="1.75" style="1483" customWidth="1"/>
    <col min="14337" max="14337" width="2.125" style="1483" customWidth="1"/>
    <col min="14338" max="14338" width="2.375" style="1483" customWidth="1"/>
    <col min="14339" max="14357" width="4" style="1483"/>
    <col min="14358" max="14361" width="2.375" style="1483" customWidth="1"/>
    <col min="14362" max="14362" width="2.125" style="1483" customWidth="1"/>
    <col min="14363" max="14591" width="4" style="1483"/>
    <col min="14592" max="14592" width="1.75" style="1483" customWidth="1"/>
    <col min="14593" max="14593" width="2.125" style="1483" customWidth="1"/>
    <col min="14594" max="14594" width="2.375" style="1483" customWidth="1"/>
    <col min="14595" max="14613" width="4" style="1483"/>
    <col min="14614" max="14617" width="2.375" style="1483" customWidth="1"/>
    <col min="14618" max="14618" width="2.125" style="1483" customWidth="1"/>
    <col min="14619" max="14847" width="4" style="1483"/>
    <col min="14848" max="14848" width="1.75" style="1483" customWidth="1"/>
    <col min="14849" max="14849" width="2.125" style="1483" customWidth="1"/>
    <col min="14850" max="14850" width="2.375" style="1483" customWidth="1"/>
    <col min="14851" max="14869" width="4" style="1483"/>
    <col min="14870" max="14873" width="2.375" style="1483" customWidth="1"/>
    <col min="14874" max="14874" width="2.125" style="1483" customWidth="1"/>
    <col min="14875" max="15103" width="4" style="1483"/>
    <col min="15104" max="15104" width="1.75" style="1483" customWidth="1"/>
    <col min="15105" max="15105" width="2.125" style="1483" customWidth="1"/>
    <col min="15106" max="15106" width="2.375" style="1483" customWidth="1"/>
    <col min="15107" max="15125" width="4" style="1483"/>
    <col min="15126" max="15129" width="2.375" style="1483" customWidth="1"/>
    <col min="15130" max="15130" width="2.125" style="1483" customWidth="1"/>
    <col min="15131" max="15359" width="4" style="1483"/>
    <col min="15360" max="15360" width="1.75" style="1483" customWidth="1"/>
    <col min="15361" max="15361" width="2.125" style="1483" customWidth="1"/>
    <col min="15362" max="15362" width="2.375" style="1483" customWidth="1"/>
    <col min="15363" max="15381" width="4" style="1483"/>
    <col min="15382" max="15385" width="2.375" style="1483" customWidth="1"/>
    <col min="15386" max="15386" width="2.125" style="1483" customWidth="1"/>
    <col min="15387" max="15615" width="4" style="1483"/>
    <col min="15616" max="15616" width="1.75" style="1483" customWidth="1"/>
    <col min="15617" max="15617" width="2.125" style="1483" customWidth="1"/>
    <col min="15618" max="15618" width="2.375" style="1483" customWidth="1"/>
    <col min="15619" max="15637" width="4" style="1483"/>
    <col min="15638" max="15641" width="2.375" style="1483" customWidth="1"/>
    <col min="15642" max="15642" width="2.125" style="1483" customWidth="1"/>
    <col min="15643" max="15871" width="4" style="1483"/>
    <col min="15872" max="15872" width="1.75" style="1483" customWidth="1"/>
    <col min="15873" max="15873" width="2.125" style="1483" customWidth="1"/>
    <col min="15874" max="15874" width="2.375" style="1483" customWidth="1"/>
    <col min="15875" max="15893" width="4" style="1483"/>
    <col min="15894" max="15897" width="2.375" style="1483" customWidth="1"/>
    <col min="15898" max="15898" width="2.125" style="1483" customWidth="1"/>
    <col min="15899" max="16127" width="4" style="1483"/>
    <col min="16128" max="16128" width="1.75" style="1483" customWidth="1"/>
    <col min="16129" max="16129" width="2.125" style="1483" customWidth="1"/>
    <col min="16130" max="16130" width="2.375" style="1483" customWidth="1"/>
    <col min="16131" max="16149" width="4" style="1483"/>
    <col min="16150" max="16153" width="2.375" style="1483" customWidth="1"/>
    <col min="16154" max="16154" width="2.125" style="1483" customWidth="1"/>
    <col min="16155" max="16384" width="4" style="1483"/>
  </cols>
  <sheetData>
    <row r="1" spans="1:26">
      <c r="A1" s="51"/>
      <c r="B1" s="44"/>
      <c r="C1" s="44"/>
      <c r="D1" s="44"/>
      <c r="E1" s="44"/>
      <c r="F1" s="44"/>
      <c r="G1" s="44"/>
      <c r="H1" s="44"/>
      <c r="I1" s="44"/>
      <c r="J1" s="44"/>
      <c r="K1" s="44"/>
      <c r="L1" s="44"/>
      <c r="M1" s="44"/>
      <c r="N1" s="44"/>
      <c r="O1" s="44"/>
      <c r="P1" s="44"/>
      <c r="Q1" s="44"/>
      <c r="R1" s="44"/>
      <c r="S1" s="44"/>
      <c r="T1" s="44"/>
      <c r="U1" s="44"/>
      <c r="V1" s="44"/>
      <c r="W1" s="44"/>
      <c r="X1" s="44"/>
      <c r="Y1" s="44"/>
      <c r="Z1" s="101"/>
    </row>
    <row r="2" spans="1:26">
      <c r="A2" s="51"/>
      <c r="B2" s="44"/>
      <c r="C2" s="44"/>
      <c r="D2" s="44"/>
      <c r="E2" s="44"/>
      <c r="F2" s="44"/>
      <c r="G2" s="44"/>
      <c r="H2" s="44"/>
      <c r="I2" s="44"/>
      <c r="J2" s="44"/>
      <c r="K2" s="44"/>
      <c r="L2" s="44"/>
      <c r="M2" s="44"/>
      <c r="N2" s="44"/>
      <c r="O2" s="44"/>
      <c r="P2" s="44"/>
      <c r="Q2" s="44"/>
      <c r="R2" s="92" t="s">
        <v>424</v>
      </c>
      <c r="S2" s="92"/>
      <c r="T2" s="92"/>
      <c r="U2" s="92"/>
      <c r="V2" s="92"/>
      <c r="W2" s="92"/>
      <c r="X2" s="92"/>
      <c r="Y2" s="92"/>
      <c r="Z2" s="101"/>
    </row>
    <row r="3" spans="1:26">
      <c r="A3" s="51"/>
      <c r="B3" s="44"/>
      <c r="C3" s="44"/>
      <c r="D3" s="44"/>
      <c r="E3" s="44"/>
      <c r="F3" s="44"/>
      <c r="G3" s="44"/>
      <c r="H3" s="44"/>
      <c r="I3" s="44"/>
      <c r="J3" s="44"/>
      <c r="K3" s="44"/>
      <c r="L3" s="44"/>
      <c r="M3" s="44"/>
      <c r="N3" s="44"/>
      <c r="O3" s="44"/>
      <c r="P3" s="44"/>
      <c r="Q3" s="44"/>
      <c r="R3" s="44"/>
      <c r="S3" s="44"/>
      <c r="T3" s="97"/>
      <c r="U3" s="44"/>
      <c r="V3" s="44"/>
      <c r="W3" s="44"/>
      <c r="X3" s="44"/>
      <c r="Y3" s="44"/>
      <c r="Z3" s="101"/>
    </row>
    <row r="4" spans="1:26" ht="36.75" customHeight="1">
      <c r="A4" s="51"/>
      <c r="B4" s="1337" t="s">
        <v>1565</v>
      </c>
      <c r="C4" s="305"/>
      <c r="D4" s="305"/>
      <c r="E4" s="305"/>
      <c r="F4" s="305"/>
      <c r="G4" s="305"/>
      <c r="H4" s="305"/>
      <c r="I4" s="305"/>
      <c r="J4" s="305"/>
      <c r="K4" s="305"/>
      <c r="L4" s="305"/>
      <c r="M4" s="305"/>
      <c r="N4" s="305"/>
      <c r="O4" s="305"/>
      <c r="P4" s="305"/>
      <c r="Q4" s="305"/>
      <c r="R4" s="305"/>
      <c r="S4" s="305"/>
      <c r="T4" s="305"/>
      <c r="U4" s="305"/>
      <c r="V4" s="305"/>
      <c r="W4" s="305"/>
      <c r="X4" s="305"/>
      <c r="Y4" s="305"/>
      <c r="Z4" s="101"/>
    </row>
    <row r="5" spans="1:26">
      <c r="A5" s="51"/>
      <c r="B5" s="44"/>
      <c r="C5" s="44"/>
      <c r="D5" s="44"/>
      <c r="E5" s="44"/>
      <c r="F5" s="44"/>
      <c r="G5" s="44"/>
      <c r="H5" s="44"/>
      <c r="I5" s="44"/>
      <c r="J5" s="44"/>
      <c r="K5" s="44"/>
      <c r="L5" s="44"/>
      <c r="M5" s="44"/>
      <c r="N5" s="44"/>
      <c r="O5" s="44"/>
      <c r="P5" s="44"/>
      <c r="Q5" s="44"/>
      <c r="R5" s="44"/>
      <c r="S5" s="44"/>
      <c r="T5" s="44"/>
      <c r="U5" s="44"/>
      <c r="V5" s="44"/>
      <c r="W5" s="44"/>
      <c r="X5" s="44"/>
      <c r="Y5" s="44"/>
      <c r="Z5" s="101"/>
    </row>
    <row r="6" spans="1:26" ht="23.25" customHeight="1">
      <c r="A6" s="51"/>
      <c r="B6" s="2594" t="s">
        <v>1097</v>
      </c>
      <c r="C6" s="2595"/>
      <c r="D6" s="2595"/>
      <c r="E6" s="2595"/>
      <c r="F6" s="2596"/>
      <c r="G6" s="220"/>
      <c r="H6" s="220"/>
      <c r="I6" s="220"/>
      <c r="J6" s="220"/>
      <c r="K6" s="220"/>
      <c r="L6" s="220"/>
      <c r="M6" s="220"/>
      <c r="N6" s="220"/>
      <c r="O6" s="220"/>
      <c r="P6" s="220"/>
      <c r="Q6" s="220"/>
      <c r="R6" s="220"/>
      <c r="S6" s="220"/>
      <c r="T6" s="220"/>
      <c r="U6" s="220"/>
      <c r="V6" s="220"/>
      <c r="W6" s="220"/>
      <c r="X6" s="220"/>
      <c r="Y6" s="221"/>
      <c r="Z6" s="101"/>
    </row>
    <row r="7" spans="1:26" ht="23.25" customHeight="1">
      <c r="A7" s="51"/>
      <c r="B7" s="2594" t="s">
        <v>346</v>
      </c>
      <c r="C7" s="2595"/>
      <c r="D7" s="2595"/>
      <c r="E7" s="2595"/>
      <c r="F7" s="2596"/>
      <c r="G7" s="220" t="s">
        <v>751</v>
      </c>
      <c r="H7" s="220"/>
      <c r="I7" s="220"/>
      <c r="J7" s="220"/>
      <c r="K7" s="220"/>
      <c r="L7" s="220"/>
      <c r="M7" s="220"/>
      <c r="N7" s="220"/>
      <c r="O7" s="220"/>
      <c r="P7" s="220"/>
      <c r="Q7" s="220"/>
      <c r="R7" s="220"/>
      <c r="S7" s="220"/>
      <c r="T7" s="220"/>
      <c r="U7" s="220"/>
      <c r="V7" s="220"/>
      <c r="W7" s="220"/>
      <c r="X7" s="220"/>
      <c r="Y7" s="221"/>
      <c r="Z7" s="101"/>
    </row>
    <row r="8" spans="1:26" ht="23.25" customHeight="1">
      <c r="A8" s="51"/>
      <c r="B8" s="1507" t="s">
        <v>1563</v>
      </c>
      <c r="C8" s="143"/>
      <c r="D8" s="143"/>
      <c r="E8" s="143"/>
      <c r="F8" s="380"/>
      <c r="G8" s="311" t="s">
        <v>1126</v>
      </c>
      <c r="H8" s="2597"/>
      <c r="I8" s="2597"/>
      <c r="J8" s="2597"/>
      <c r="K8" s="2597"/>
      <c r="L8" s="2597"/>
      <c r="M8" s="2597"/>
      <c r="N8" s="2597"/>
      <c r="O8" s="2598"/>
      <c r="P8" s="2598"/>
      <c r="Q8" s="2598"/>
      <c r="R8" s="2598" t="s">
        <v>1435</v>
      </c>
      <c r="S8" s="2598"/>
      <c r="T8" s="2598"/>
      <c r="U8" s="2598"/>
      <c r="V8" s="2598"/>
      <c r="W8" s="2598"/>
      <c r="X8" s="2598"/>
      <c r="Y8" s="2599"/>
      <c r="Z8" s="101"/>
    </row>
    <row r="9" spans="1:26" ht="23.25" customHeight="1">
      <c r="A9" s="51"/>
      <c r="B9" s="106"/>
      <c r="C9" s="45"/>
      <c r="D9" s="45"/>
      <c r="E9" s="45"/>
      <c r="F9" s="115"/>
      <c r="G9" s="311" t="s">
        <v>1562</v>
      </c>
      <c r="H9" s="2597"/>
      <c r="I9" s="2597"/>
      <c r="J9" s="2597"/>
      <c r="K9" s="2597"/>
      <c r="L9" s="2597"/>
      <c r="M9" s="2597"/>
      <c r="N9" s="2597"/>
      <c r="O9" s="2598"/>
      <c r="P9" s="2598"/>
      <c r="Q9" s="2598"/>
      <c r="R9" s="2598" t="s">
        <v>1435</v>
      </c>
      <c r="S9" s="2598"/>
      <c r="T9" s="2598"/>
      <c r="U9" s="2598"/>
      <c r="V9" s="2598"/>
      <c r="W9" s="2598"/>
      <c r="X9" s="2598"/>
      <c r="Y9" s="2599"/>
      <c r="Z9" s="101"/>
    </row>
    <row r="10" spans="1:26" ht="23.25" customHeight="1">
      <c r="A10" s="51"/>
      <c r="B10" s="106"/>
      <c r="C10" s="45"/>
      <c r="D10" s="45"/>
      <c r="E10" s="45"/>
      <c r="F10" s="115"/>
      <c r="G10" s="311" t="s">
        <v>1137</v>
      </c>
      <c r="H10" s="2597"/>
      <c r="I10" s="2597"/>
      <c r="J10" s="2597"/>
      <c r="K10" s="2597"/>
      <c r="L10" s="2597"/>
      <c r="M10" s="2597"/>
      <c r="N10" s="2597"/>
      <c r="O10" s="2598"/>
      <c r="P10" s="2598"/>
      <c r="Q10" s="2598"/>
      <c r="R10" s="2598" t="s">
        <v>1435</v>
      </c>
      <c r="S10" s="2598"/>
      <c r="T10" s="2598"/>
      <c r="U10" s="2598"/>
      <c r="V10" s="2598"/>
      <c r="W10" s="2598"/>
      <c r="X10" s="2598"/>
      <c r="Y10" s="2599"/>
      <c r="Z10" s="101"/>
    </row>
    <row r="11" spans="1:26" ht="23.25" customHeight="1">
      <c r="A11" s="51"/>
      <c r="B11" s="1508"/>
      <c r="C11" s="144"/>
      <c r="D11" s="144"/>
      <c r="E11" s="144"/>
      <c r="F11" s="2200"/>
      <c r="G11" s="308" t="s">
        <v>1561</v>
      </c>
      <c r="H11" s="220"/>
      <c r="I11" s="220"/>
      <c r="J11" s="220"/>
      <c r="K11" s="220"/>
      <c r="L11" s="220"/>
      <c r="M11" s="220"/>
      <c r="N11" s="220"/>
      <c r="O11" s="220"/>
      <c r="P11" s="2598"/>
      <c r="Q11" s="2598"/>
      <c r="R11" s="2598" t="s">
        <v>1435</v>
      </c>
      <c r="S11" s="2598"/>
      <c r="T11" s="2598"/>
      <c r="U11" s="2598"/>
      <c r="V11" s="2598"/>
      <c r="W11" s="2598"/>
      <c r="X11" s="2598"/>
      <c r="Y11" s="2599"/>
      <c r="Z11" s="101"/>
    </row>
    <row r="12" spans="1:26">
      <c r="A12" s="51"/>
      <c r="B12" s="44"/>
      <c r="C12" s="44"/>
      <c r="D12" s="44"/>
      <c r="E12" s="44"/>
      <c r="F12" s="44"/>
      <c r="G12" s="44"/>
      <c r="H12" s="44"/>
      <c r="I12" s="44"/>
      <c r="J12" s="44"/>
      <c r="K12" s="44"/>
      <c r="L12" s="44"/>
      <c r="M12" s="44"/>
      <c r="N12" s="44"/>
      <c r="O12" s="44"/>
      <c r="P12" s="44"/>
      <c r="Q12" s="44"/>
      <c r="R12" s="44"/>
      <c r="S12" s="44"/>
      <c r="T12" s="44"/>
      <c r="U12" s="44"/>
      <c r="V12" s="44"/>
      <c r="W12" s="44"/>
      <c r="X12" s="44"/>
      <c r="Y12" s="44"/>
      <c r="Z12" s="101"/>
    </row>
    <row r="13" spans="1:26" ht="18.75" customHeight="1">
      <c r="A13" s="51"/>
      <c r="B13" s="44" t="s">
        <v>1412</v>
      </c>
      <c r="C13" s="44"/>
      <c r="D13" s="44"/>
      <c r="E13" s="44"/>
      <c r="F13" s="44"/>
      <c r="G13" s="44"/>
      <c r="H13" s="44"/>
      <c r="I13" s="44"/>
      <c r="J13" s="44"/>
      <c r="K13" s="44"/>
      <c r="L13" s="44"/>
      <c r="M13" s="44"/>
      <c r="N13" s="44"/>
      <c r="O13" s="44"/>
      <c r="P13" s="44"/>
      <c r="Q13" s="44"/>
      <c r="R13" s="44"/>
      <c r="S13" s="44"/>
      <c r="T13" s="44"/>
      <c r="U13" s="44"/>
      <c r="V13" s="136"/>
      <c r="W13" s="136"/>
      <c r="X13" s="136"/>
      <c r="Y13" s="136"/>
      <c r="Z13" s="101"/>
    </row>
    <row r="14" spans="1:26" ht="18.75" customHeight="1">
      <c r="A14" s="51"/>
      <c r="B14" s="48"/>
      <c r="C14" s="56" t="s">
        <v>513</v>
      </c>
      <c r="D14" s="56"/>
      <c r="E14" s="56"/>
      <c r="F14" s="56"/>
      <c r="G14" s="56"/>
      <c r="H14" s="56"/>
      <c r="I14" s="56"/>
      <c r="J14" s="56"/>
      <c r="K14" s="56"/>
      <c r="L14" s="56"/>
      <c r="M14" s="56"/>
      <c r="N14" s="56"/>
      <c r="O14" s="56"/>
      <c r="P14" s="56"/>
      <c r="Q14" s="56"/>
      <c r="R14" s="56"/>
      <c r="S14" s="56"/>
      <c r="T14" s="56"/>
      <c r="U14" s="112"/>
      <c r="V14" s="1507" t="s">
        <v>1529</v>
      </c>
      <c r="W14" s="143"/>
      <c r="X14" s="143"/>
      <c r="Y14" s="380"/>
      <c r="Z14" s="101"/>
    </row>
    <row r="15" spans="1:26" ht="18.75" customHeight="1">
      <c r="A15" s="51"/>
      <c r="B15" s="49"/>
      <c r="C15" s="44" t="s">
        <v>1553</v>
      </c>
      <c r="D15" s="44"/>
      <c r="E15" s="44"/>
      <c r="F15" s="44"/>
      <c r="G15" s="44"/>
      <c r="H15" s="44"/>
      <c r="I15" s="44"/>
      <c r="J15" s="44"/>
      <c r="K15" s="44"/>
      <c r="L15" s="44"/>
      <c r="M15" s="44"/>
      <c r="N15" s="44"/>
      <c r="O15" s="44"/>
      <c r="P15" s="44"/>
      <c r="Q15" s="44"/>
      <c r="R15" s="44"/>
      <c r="S15" s="44"/>
      <c r="T15" s="44"/>
      <c r="U15" s="101"/>
      <c r="V15" s="106"/>
      <c r="W15" s="45"/>
      <c r="X15" s="45"/>
      <c r="Y15" s="115"/>
      <c r="Z15" s="101"/>
    </row>
    <row r="16" spans="1:26" ht="18.75" customHeight="1">
      <c r="A16" s="51"/>
      <c r="B16" s="49"/>
      <c r="C16" s="44"/>
      <c r="D16" s="46" t="s">
        <v>1549</v>
      </c>
      <c r="E16" s="55"/>
      <c r="F16" s="55"/>
      <c r="G16" s="55"/>
      <c r="H16" s="55"/>
      <c r="I16" s="74"/>
      <c r="J16" s="46"/>
      <c r="K16" s="55"/>
      <c r="L16" s="55"/>
      <c r="M16" s="55"/>
      <c r="N16" s="55"/>
      <c r="O16" s="55"/>
      <c r="P16" s="55"/>
      <c r="Q16" s="55"/>
      <c r="R16" s="55"/>
      <c r="S16" s="55"/>
      <c r="T16" s="74"/>
      <c r="U16" s="101"/>
      <c r="V16" s="106"/>
      <c r="W16" s="45"/>
      <c r="X16" s="45"/>
      <c r="Y16" s="115"/>
      <c r="Z16" s="101"/>
    </row>
    <row r="17" spans="1:26" ht="7.5" customHeight="1">
      <c r="A17" s="51"/>
      <c r="B17" s="50"/>
      <c r="C17" s="66"/>
      <c r="D17" s="66"/>
      <c r="E17" s="66"/>
      <c r="F17" s="66"/>
      <c r="G17" s="66"/>
      <c r="H17" s="66"/>
      <c r="I17" s="66"/>
      <c r="J17" s="66"/>
      <c r="K17" s="66"/>
      <c r="L17" s="66"/>
      <c r="M17" s="66"/>
      <c r="N17" s="66"/>
      <c r="O17" s="66"/>
      <c r="P17" s="66"/>
      <c r="Q17" s="66"/>
      <c r="R17" s="66"/>
      <c r="S17" s="66"/>
      <c r="T17" s="66"/>
      <c r="U17" s="117"/>
      <c r="V17" s="1508"/>
      <c r="W17" s="144"/>
      <c r="X17" s="144"/>
      <c r="Y17" s="2200"/>
      <c r="Z17" s="101"/>
    </row>
    <row r="18" spans="1:26" ht="18.75" customHeight="1">
      <c r="A18" s="51"/>
      <c r="B18" s="48"/>
      <c r="C18" s="56" t="s">
        <v>1548</v>
      </c>
      <c r="D18" s="56"/>
      <c r="E18" s="56"/>
      <c r="F18" s="56"/>
      <c r="G18" s="56"/>
      <c r="H18" s="56"/>
      <c r="I18" s="56"/>
      <c r="J18" s="56"/>
      <c r="K18" s="56"/>
      <c r="L18" s="56"/>
      <c r="M18" s="56"/>
      <c r="N18" s="56"/>
      <c r="O18" s="56"/>
      <c r="P18" s="56"/>
      <c r="Q18" s="56"/>
      <c r="R18" s="56"/>
      <c r="S18" s="56"/>
      <c r="T18" s="56"/>
      <c r="U18" s="56"/>
      <c r="V18" s="1507" t="s">
        <v>1529</v>
      </c>
      <c r="W18" s="143"/>
      <c r="X18" s="143"/>
      <c r="Y18" s="380"/>
      <c r="Z18" s="101"/>
    </row>
    <row r="19" spans="1:26" ht="18.75" customHeight="1">
      <c r="A19" s="51"/>
      <c r="B19" s="49"/>
      <c r="C19" s="44"/>
      <c r="D19" s="46" t="s">
        <v>1547</v>
      </c>
      <c r="E19" s="55"/>
      <c r="F19" s="55"/>
      <c r="G19" s="55"/>
      <c r="H19" s="55"/>
      <c r="I19" s="74"/>
      <c r="J19" s="46"/>
      <c r="K19" s="55"/>
      <c r="L19" s="55"/>
      <c r="M19" s="55"/>
      <c r="N19" s="55"/>
      <c r="O19" s="55"/>
      <c r="P19" s="55"/>
      <c r="Q19" s="55"/>
      <c r="R19" s="55"/>
      <c r="S19" s="55"/>
      <c r="T19" s="74"/>
      <c r="U19" s="44"/>
      <c r="V19" s="106"/>
      <c r="W19" s="45"/>
      <c r="X19" s="45"/>
      <c r="Y19" s="115"/>
      <c r="Z19" s="101"/>
    </row>
    <row r="20" spans="1:26" ht="7.5" customHeight="1">
      <c r="A20" s="51"/>
      <c r="B20" s="50"/>
      <c r="C20" s="66"/>
      <c r="D20" s="66"/>
      <c r="E20" s="66"/>
      <c r="F20" s="66"/>
      <c r="G20" s="66"/>
      <c r="H20" s="66"/>
      <c r="I20" s="66"/>
      <c r="J20" s="66"/>
      <c r="K20" s="66"/>
      <c r="L20" s="66"/>
      <c r="M20" s="66"/>
      <c r="N20" s="66"/>
      <c r="O20" s="66"/>
      <c r="P20" s="66"/>
      <c r="Q20" s="66"/>
      <c r="R20" s="66"/>
      <c r="S20" s="66"/>
      <c r="T20" s="66"/>
      <c r="U20" s="66"/>
      <c r="V20" s="1508"/>
      <c r="W20" s="144"/>
      <c r="X20" s="144"/>
      <c r="Y20" s="2200"/>
      <c r="Z20" s="101"/>
    </row>
    <row r="21" spans="1:26" ht="18.75" customHeight="1">
      <c r="A21" s="51"/>
      <c r="B21" s="48"/>
      <c r="C21" s="56" t="s">
        <v>1560</v>
      </c>
      <c r="D21" s="56"/>
      <c r="E21" s="56"/>
      <c r="F21" s="56"/>
      <c r="G21" s="56"/>
      <c r="H21" s="56"/>
      <c r="I21" s="56"/>
      <c r="J21" s="56"/>
      <c r="K21" s="56"/>
      <c r="L21" s="56"/>
      <c r="M21" s="56"/>
      <c r="N21" s="56"/>
      <c r="O21" s="56"/>
      <c r="P21" s="56"/>
      <c r="Q21" s="56"/>
      <c r="R21" s="56"/>
      <c r="S21" s="56"/>
      <c r="T21" s="56"/>
      <c r="U21" s="112"/>
      <c r="V21" s="1507" t="s">
        <v>1529</v>
      </c>
      <c r="W21" s="143"/>
      <c r="X21" s="143"/>
      <c r="Y21" s="380"/>
      <c r="Z21" s="101"/>
    </row>
    <row r="22" spans="1:26" ht="18.75" customHeight="1">
      <c r="A22" s="51"/>
      <c r="B22" s="49"/>
      <c r="C22" s="51" t="s">
        <v>413</v>
      </c>
      <c r="D22" s="51"/>
      <c r="E22" s="51"/>
      <c r="F22" s="51"/>
      <c r="G22" s="51"/>
      <c r="H22" s="51"/>
      <c r="I22" s="51"/>
      <c r="J22" s="51"/>
      <c r="K22" s="51"/>
      <c r="L22" s="51"/>
      <c r="M22" s="51"/>
      <c r="N22" s="51"/>
      <c r="O22" s="51"/>
      <c r="P22" s="51"/>
      <c r="Q22" s="51"/>
      <c r="R22" s="51"/>
      <c r="S22" s="51"/>
      <c r="T22" s="51"/>
      <c r="U22" s="101"/>
      <c r="V22" s="106"/>
      <c r="W22" s="110"/>
      <c r="X22" s="110"/>
      <c r="Y22" s="115"/>
      <c r="Z22" s="101"/>
    </row>
    <row r="23" spans="1:26" ht="18.75" customHeight="1">
      <c r="A23" s="51"/>
      <c r="B23" s="50"/>
      <c r="C23" s="66" t="s">
        <v>1559</v>
      </c>
      <c r="D23" s="66"/>
      <c r="E23" s="66"/>
      <c r="F23" s="66"/>
      <c r="G23" s="66"/>
      <c r="H23" s="66"/>
      <c r="I23" s="66"/>
      <c r="J23" s="66"/>
      <c r="K23" s="66"/>
      <c r="L23" s="66"/>
      <c r="M23" s="66"/>
      <c r="N23" s="66"/>
      <c r="O23" s="66"/>
      <c r="P23" s="66"/>
      <c r="Q23" s="66"/>
      <c r="R23" s="66"/>
      <c r="S23" s="66"/>
      <c r="T23" s="66"/>
      <c r="U23" s="117"/>
      <c r="V23" s="1508"/>
      <c r="W23" s="144"/>
      <c r="X23" s="144"/>
      <c r="Y23" s="2200"/>
      <c r="Z23" s="101"/>
    </row>
    <row r="24" spans="1:26" ht="7.5" customHeight="1">
      <c r="A24" s="51"/>
      <c r="B24" s="44"/>
      <c r="C24" s="44"/>
      <c r="D24" s="44"/>
      <c r="E24" s="44"/>
      <c r="F24" s="44"/>
      <c r="G24" s="44"/>
      <c r="H24" s="44"/>
      <c r="I24" s="44"/>
      <c r="J24" s="44"/>
      <c r="K24" s="44"/>
      <c r="L24" s="44"/>
      <c r="M24" s="44"/>
      <c r="N24" s="44"/>
      <c r="O24" s="44"/>
      <c r="P24" s="44"/>
      <c r="Q24" s="44"/>
      <c r="R24" s="44"/>
      <c r="S24" s="44"/>
      <c r="T24" s="44"/>
      <c r="U24" s="44"/>
      <c r="V24" s="136"/>
      <c r="W24" s="136"/>
      <c r="X24" s="136"/>
      <c r="Y24" s="136"/>
      <c r="Z24" s="101"/>
    </row>
    <row r="25" spans="1:26" ht="18.75" customHeight="1">
      <c r="A25" s="51"/>
      <c r="B25" s="44" t="s">
        <v>1558</v>
      </c>
      <c r="C25" s="44"/>
      <c r="D25" s="44"/>
      <c r="E25" s="44"/>
      <c r="F25" s="44"/>
      <c r="G25" s="44"/>
      <c r="H25" s="44"/>
      <c r="I25" s="44"/>
      <c r="J25" s="44"/>
      <c r="K25" s="44"/>
      <c r="L25" s="44"/>
      <c r="M25" s="44"/>
      <c r="N25" s="44"/>
      <c r="O25" s="44"/>
      <c r="P25" s="44"/>
      <c r="Q25" s="44"/>
      <c r="R25" s="44"/>
      <c r="S25" s="44"/>
      <c r="T25" s="44"/>
      <c r="U25" s="44"/>
      <c r="V25" s="136"/>
      <c r="W25" s="136"/>
      <c r="X25" s="136"/>
      <c r="Y25" s="136"/>
      <c r="Z25" s="101"/>
    </row>
    <row r="26" spans="1:26" ht="18.75" customHeight="1">
      <c r="A26" s="51"/>
      <c r="B26" s="48"/>
      <c r="C26" s="56" t="s">
        <v>256</v>
      </c>
      <c r="D26" s="56"/>
      <c r="E26" s="56"/>
      <c r="F26" s="56"/>
      <c r="G26" s="56"/>
      <c r="H26" s="56"/>
      <c r="I26" s="56"/>
      <c r="J26" s="56"/>
      <c r="K26" s="56"/>
      <c r="L26" s="56"/>
      <c r="M26" s="56"/>
      <c r="N26" s="56"/>
      <c r="O26" s="56"/>
      <c r="P26" s="56"/>
      <c r="Q26" s="56"/>
      <c r="R26" s="56"/>
      <c r="S26" s="56"/>
      <c r="T26" s="56"/>
      <c r="U26" s="112"/>
      <c r="V26" s="1507" t="s">
        <v>1529</v>
      </c>
      <c r="W26" s="143"/>
      <c r="X26" s="143"/>
      <c r="Y26" s="380"/>
      <c r="Z26" s="101"/>
    </row>
    <row r="27" spans="1:26" ht="18.75" customHeight="1">
      <c r="A27" s="51"/>
      <c r="B27" s="49"/>
      <c r="C27" s="44" t="s">
        <v>1553</v>
      </c>
      <c r="D27" s="44"/>
      <c r="E27" s="44"/>
      <c r="F27" s="44"/>
      <c r="G27" s="44"/>
      <c r="H27" s="44"/>
      <c r="I27" s="44"/>
      <c r="J27" s="44"/>
      <c r="K27" s="44"/>
      <c r="L27" s="44"/>
      <c r="M27" s="44"/>
      <c r="N27" s="44"/>
      <c r="O27" s="44"/>
      <c r="P27" s="44"/>
      <c r="Q27" s="44"/>
      <c r="R27" s="44"/>
      <c r="S27" s="44"/>
      <c r="T27" s="44"/>
      <c r="U27" s="101"/>
      <c r="V27" s="106"/>
      <c r="W27" s="45"/>
      <c r="X27" s="45"/>
      <c r="Y27" s="115"/>
      <c r="Z27" s="101"/>
    </row>
    <row r="28" spans="1:26" ht="18.75" customHeight="1">
      <c r="A28" s="51"/>
      <c r="B28" s="49"/>
      <c r="C28" s="44"/>
      <c r="D28" s="46" t="s">
        <v>1549</v>
      </c>
      <c r="E28" s="55"/>
      <c r="F28" s="55"/>
      <c r="G28" s="55"/>
      <c r="H28" s="55"/>
      <c r="I28" s="74"/>
      <c r="J28" s="46"/>
      <c r="K28" s="55"/>
      <c r="L28" s="55"/>
      <c r="M28" s="55"/>
      <c r="N28" s="55"/>
      <c r="O28" s="55"/>
      <c r="P28" s="55"/>
      <c r="Q28" s="55"/>
      <c r="R28" s="55"/>
      <c r="S28" s="55"/>
      <c r="T28" s="74"/>
      <c r="U28" s="101"/>
      <c r="V28" s="106"/>
      <c r="W28" s="45"/>
      <c r="X28" s="45"/>
      <c r="Y28" s="115"/>
      <c r="Z28" s="101"/>
    </row>
    <row r="29" spans="1:26" ht="7.5" customHeight="1">
      <c r="A29" s="51"/>
      <c r="B29" s="50"/>
      <c r="C29" s="66"/>
      <c r="D29" s="66"/>
      <c r="E29" s="66"/>
      <c r="F29" s="66"/>
      <c r="G29" s="66"/>
      <c r="H29" s="66"/>
      <c r="I29" s="66"/>
      <c r="J29" s="66"/>
      <c r="K29" s="66"/>
      <c r="L29" s="66"/>
      <c r="M29" s="66"/>
      <c r="N29" s="66"/>
      <c r="O29" s="66"/>
      <c r="P29" s="66"/>
      <c r="Q29" s="66"/>
      <c r="R29" s="66"/>
      <c r="S29" s="66"/>
      <c r="T29" s="66"/>
      <c r="U29" s="117"/>
      <c r="V29" s="1508"/>
      <c r="W29" s="144"/>
      <c r="X29" s="144"/>
      <c r="Y29" s="2200"/>
      <c r="Z29" s="101"/>
    </row>
    <row r="30" spans="1:26" ht="18.75" customHeight="1">
      <c r="A30" s="51"/>
      <c r="B30" s="48"/>
      <c r="C30" s="56" t="s">
        <v>1548</v>
      </c>
      <c r="D30" s="56"/>
      <c r="E30" s="56"/>
      <c r="F30" s="56"/>
      <c r="G30" s="56"/>
      <c r="H30" s="56"/>
      <c r="I30" s="56"/>
      <c r="J30" s="56"/>
      <c r="K30" s="56"/>
      <c r="L30" s="56"/>
      <c r="M30" s="56"/>
      <c r="N30" s="56"/>
      <c r="O30" s="56"/>
      <c r="P30" s="56"/>
      <c r="Q30" s="56"/>
      <c r="R30" s="56"/>
      <c r="S30" s="56"/>
      <c r="T30" s="56"/>
      <c r="U30" s="56"/>
      <c r="V30" s="1507" t="s">
        <v>1529</v>
      </c>
      <c r="W30" s="143"/>
      <c r="X30" s="143"/>
      <c r="Y30" s="380"/>
      <c r="Z30" s="101"/>
    </row>
    <row r="31" spans="1:26" ht="18.75" customHeight="1">
      <c r="A31" s="51"/>
      <c r="B31" s="49"/>
      <c r="C31" s="44"/>
      <c r="D31" s="46" t="s">
        <v>1547</v>
      </c>
      <c r="E31" s="55"/>
      <c r="F31" s="55"/>
      <c r="G31" s="55"/>
      <c r="H31" s="55"/>
      <c r="I31" s="74"/>
      <c r="J31" s="46"/>
      <c r="K31" s="55"/>
      <c r="L31" s="55"/>
      <c r="M31" s="55"/>
      <c r="N31" s="55"/>
      <c r="O31" s="55"/>
      <c r="P31" s="55"/>
      <c r="Q31" s="55"/>
      <c r="R31" s="55"/>
      <c r="S31" s="55"/>
      <c r="T31" s="74"/>
      <c r="U31" s="44"/>
      <c r="V31" s="106"/>
      <c r="W31" s="45"/>
      <c r="X31" s="45"/>
      <c r="Y31" s="115"/>
      <c r="Z31" s="101"/>
    </row>
    <row r="32" spans="1:26" ht="7.5" customHeight="1">
      <c r="A32" s="51"/>
      <c r="B32" s="50"/>
      <c r="C32" s="66"/>
      <c r="D32" s="66"/>
      <c r="E32" s="66"/>
      <c r="F32" s="66"/>
      <c r="G32" s="66"/>
      <c r="H32" s="66"/>
      <c r="I32" s="66"/>
      <c r="J32" s="66"/>
      <c r="K32" s="66"/>
      <c r="L32" s="66"/>
      <c r="M32" s="66"/>
      <c r="N32" s="66"/>
      <c r="O32" s="66"/>
      <c r="P32" s="66"/>
      <c r="Q32" s="66"/>
      <c r="R32" s="66"/>
      <c r="S32" s="66"/>
      <c r="T32" s="66"/>
      <c r="U32" s="66"/>
      <c r="V32" s="1508"/>
      <c r="W32" s="144"/>
      <c r="X32" s="144"/>
      <c r="Y32" s="2200"/>
      <c r="Z32" s="101"/>
    </row>
    <row r="33" spans="1:26" ht="18.75" customHeight="1">
      <c r="A33" s="51"/>
      <c r="B33" s="48"/>
      <c r="C33" s="56" t="s">
        <v>1557</v>
      </c>
      <c r="D33" s="56"/>
      <c r="E33" s="56"/>
      <c r="F33" s="56"/>
      <c r="G33" s="56"/>
      <c r="H33" s="56"/>
      <c r="I33" s="56"/>
      <c r="J33" s="56"/>
      <c r="K33" s="56"/>
      <c r="L33" s="56"/>
      <c r="M33" s="56"/>
      <c r="N33" s="56"/>
      <c r="O33" s="56"/>
      <c r="P33" s="56"/>
      <c r="Q33" s="56"/>
      <c r="R33" s="56"/>
      <c r="S33" s="56"/>
      <c r="T33" s="56"/>
      <c r="U33" s="112"/>
      <c r="V33" s="1507" t="s">
        <v>1529</v>
      </c>
      <c r="W33" s="143"/>
      <c r="X33" s="143"/>
      <c r="Y33" s="380"/>
      <c r="Z33" s="101"/>
    </row>
    <row r="34" spans="1:26" ht="18.75" customHeight="1">
      <c r="A34" s="51"/>
      <c r="B34" s="49"/>
      <c r="C34" s="44" t="s">
        <v>413</v>
      </c>
      <c r="D34" s="44"/>
      <c r="E34" s="44"/>
      <c r="F34" s="44"/>
      <c r="G34" s="44"/>
      <c r="H34" s="44"/>
      <c r="I34" s="44"/>
      <c r="J34" s="44"/>
      <c r="K34" s="44"/>
      <c r="L34" s="44"/>
      <c r="M34" s="44"/>
      <c r="N34" s="44"/>
      <c r="O34" s="44"/>
      <c r="P34" s="44"/>
      <c r="Q34" s="44"/>
      <c r="R34" s="44"/>
      <c r="S34" s="44"/>
      <c r="T34" s="44"/>
      <c r="U34" s="101"/>
      <c r="V34" s="106"/>
      <c r="W34" s="45"/>
      <c r="X34" s="45"/>
      <c r="Y34" s="115"/>
      <c r="Z34" s="101"/>
    </row>
    <row r="35" spans="1:26" ht="18.75" customHeight="1">
      <c r="A35" s="51"/>
      <c r="B35" s="50"/>
      <c r="C35" s="66" t="s">
        <v>1556</v>
      </c>
      <c r="D35" s="66"/>
      <c r="E35" s="66"/>
      <c r="F35" s="66"/>
      <c r="G35" s="66"/>
      <c r="H35" s="66"/>
      <c r="I35" s="66"/>
      <c r="J35" s="66"/>
      <c r="K35" s="66"/>
      <c r="L35" s="66"/>
      <c r="M35" s="66"/>
      <c r="N35" s="66"/>
      <c r="O35" s="66"/>
      <c r="P35" s="66"/>
      <c r="Q35" s="66"/>
      <c r="R35" s="66"/>
      <c r="S35" s="66"/>
      <c r="T35" s="66"/>
      <c r="U35" s="117"/>
      <c r="V35" s="1508"/>
      <c r="W35" s="144"/>
      <c r="X35" s="144"/>
      <c r="Y35" s="2200"/>
      <c r="Z35" s="101"/>
    </row>
    <row r="36" spans="1:26" ht="7.5" customHeight="1">
      <c r="A36" s="51"/>
      <c r="B36" s="44"/>
      <c r="C36" s="44"/>
      <c r="D36" s="44"/>
      <c r="E36" s="44"/>
      <c r="F36" s="44"/>
      <c r="G36" s="44"/>
      <c r="H36" s="44"/>
      <c r="I36" s="44"/>
      <c r="J36" s="44"/>
      <c r="K36" s="44"/>
      <c r="L36" s="44"/>
      <c r="M36" s="44"/>
      <c r="N36" s="44"/>
      <c r="O36" s="44"/>
      <c r="P36" s="44"/>
      <c r="Q36" s="44"/>
      <c r="R36" s="44"/>
      <c r="S36" s="44"/>
      <c r="T36" s="44"/>
      <c r="U36" s="44"/>
      <c r="V36" s="45"/>
      <c r="W36" s="45"/>
      <c r="X36" s="45"/>
      <c r="Y36" s="45"/>
      <c r="Z36" s="101"/>
    </row>
    <row r="37" spans="1:26" ht="18.75" customHeight="1">
      <c r="A37" s="51"/>
      <c r="B37" s="44" t="s">
        <v>1555</v>
      </c>
      <c r="C37" s="44"/>
      <c r="D37" s="44"/>
      <c r="E37" s="44"/>
      <c r="F37" s="44"/>
      <c r="G37" s="44"/>
      <c r="H37" s="44"/>
      <c r="I37" s="44"/>
      <c r="J37" s="44"/>
      <c r="K37" s="44"/>
      <c r="L37" s="44"/>
      <c r="M37" s="44"/>
      <c r="N37" s="44"/>
      <c r="O37" s="44"/>
      <c r="P37" s="44"/>
      <c r="Q37" s="44"/>
      <c r="R37" s="44"/>
      <c r="S37" s="44"/>
      <c r="T37" s="44"/>
      <c r="U37" s="44"/>
      <c r="V37" s="136"/>
      <c r="W37" s="136"/>
      <c r="X37" s="136"/>
      <c r="Y37" s="136"/>
      <c r="Z37" s="101"/>
    </row>
    <row r="38" spans="1:26" ht="18.75" customHeight="1">
      <c r="A38" s="51"/>
      <c r="B38" s="48"/>
      <c r="C38" s="56" t="s">
        <v>1554</v>
      </c>
      <c r="D38" s="56"/>
      <c r="E38" s="56"/>
      <c r="F38" s="56"/>
      <c r="G38" s="56"/>
      <c r="H38" s="56"/>
      <c r="I38" s="56"/>
      <c r="J38" s="56"/>
      <c r="K38" s="56"/>
      <c r="L38" s="56"/>
      <c r="M38" s="56"/>
      <c r="N38" s="56"/>
      <c r="O38" s="56"/>
      <c r="P38" s="56"/>
      <c r="Q38" s="56"/>
      <c r="R38" s="56"/>
      <c r="S38" s="56"/>
      <c r="T38" s="56"/>
      <c r="U38" s="112"/>
      <c r="V38" s="1507" t="s">
        <v>1529</v>
      </c>
      <c r="W38" s="143"/>
      <c r="X38" s="143"/>
      <c r="Y38" s="380"/>
      <c r="Z38" s="101"/>
    </row>
    <row r="39" spans="1:26" ht="18.75" customHeight="1">
      <c r="A39" s="51"/>
      <c r="B39" s="49"/>
      <c r="C39" s="44" t="s">
        <v>1553</v>
      </c>
      <c r="D39" s="44"/>
      <c r="E39" s="44"/>
      <c r="F39" s="44"/>
      <c r="G39" s="44"/>
      <c r="H39" s="44"/>
      <c r="I39" s="44"/>
      <c r="J39" s="44"/>
      <c r="K39" s="44"/>
      <c r="L39" s="44"/>
      <c r="M39" s="44"/>
      <c r="N39" s="44"/>
      <c r="O39" s="44"/>
      <c r="P39" s="44"/>
      <c r="Q39" s="44"/>
      <c r="R39" s="44"/>
      <c r="S39" s="44"/>
      <c r="T39" s="44"/>
      <c r="U39" s="101"/>
      <c r="V39" s="106"/>
      <c r="W39" s="45"/>
      <c r="X39" s="45"/>
      <c r="Y39" s="115"/>
      <c r="Z39" s="101"/>
    </row>
    <row r="40" spans="1:26" ht="18.75" customHeight="1">
      <c r="A40" s="51"/>
      <c r="B40" s="49"/>
      <c r="C40" s="44"/>
      <c r="D40" s="46" t="s">
        <v>1549</v>
      </c>
      <c r="E40" s="55"/>
      <c r="F40" s="55"/>
      <c r="G40" s="55"/>
      <c r="H40" s="55"/>
      <c r="I40" s="74"/>
      <c r="J40" s="46"/>
      <c r="K40" s="55"/>
      <c r="L40" s="55"/>
      <c r="M40" s="55"/>
      <c r="N40" s="55"/>
      <c r="O40" s="55"/>
      <c r="P40" s="55"/>
      <c r="Q40" s="55"/>
      <c r="R40" s="55"/>
      <c r="S40" s="55"/>
      <c r="T40" s="74"/>
      <c r="U40" s="101"/>
      <c r="V40" s="106"/>
      <c r="W40" s="45"/>
      <c r="X40" s="45"/>
      <c r="Y40" s="115"/>
      <c r="Z40" s="101"/>
    </row>
    <row r="41" spans="1:26" ht="7.5" customHeight="1">
      <c r="A41" s="51"/>
      <c r="B41" s="50"/>
      <c r="C41" s="66"/>
      <c r="D41" s="66"/>
      <c r="E41" s="66"/>
      <c r="F41" s="66"/>
      <c r="G41" s="66"/>
      <c r="H41" s="66"/>
      <c r="I41" s="66"/>
      <c r="J41" s="66"/>
      <c r="K41" s="66"/>
      <c r="L41" s="66"/>
      <c r="M41" s="66"/>
      <c r="N41" s="66"/>
      <c r="O41" s="66"/>
      <c r="P41" s="66"/>
      <c r="Q41" s="66"/>
      <c r="R41" s="66"/>
      <c r="S41" s="66"/>
      <c r="T41" s="66"/>
      <c r="U41" s="117"/>
      <c r="V41" s="1508"/>
      <c r="W41" s="144"/>
      <c r="X41" s="144"/>
      <c r="Y41" s="2200"/>
      <c r="Z41" s="101"/>
    </row>
    <row r="42" spans="1:26" ht="18.75" customHeight="1">
      <c r="A42" s="51"/>
      <c r="B42" s="48"/>
      <c r="C42" s="56" t="s">
        <v>1548</v>
      </c>
      <c r="D42" s="56"/>
      <c r="E42" s="56"/>
      <c r="F42" s="56"/>
      <c r="G42" s="56"/>
      <c r="H42" s="56"/>
      <c r="I42" s="56"/>
      <c r="J42" s="56"/>
      <c r="K42" s="56"/>
      <c r="L42" s="56"/>
      <c r="M42" s="56"/>
      <c r="N42" s="56"/>
      <c r="O42" s="56"/>
      <c r="P42" s="56"/>
      <c r="Q42" s="56"/>
      <c r="R42" s="56"/>
      <c r="S42" s="56"/>
      <c r="T42" s="56"/>
      <c r="U42" s="56"/>
      <c r="V42" s="1507" t="s">
        <v>1529</v>
      </c>
      <c r="W42" s="143"/>
      <c r="X42" s="143"/>
      <c r="Y42" s="380"/>
      <c r="Z42" s="101"/>
    </row>
    <row r="43" spans="1:26" ht="18.75" customHeight="1">
      <c r="A43" s="51"/>
      <c r="B43" s="49"/>
      <c r="C43" s="44"/>
      <c r="D43" s="46" t="s">
        <v>1547</v>
      </c>
      <c r="E43" s="55"/>
      <c r="F43" s="55"/>
      <c r="G43" s="55"/>
      <c r="H43" s="55"/>
      <c r="I43" s="74"/>
      <c r="J43" s="46"/>
      <c r="K43" s="55"/>
      <c r="L43" s="55"/>
      <c r="M43" s="55"/>
      <c r="N43" s="55"/>
      <c r="O43" s="55"/>
      <c r="P43" s="55"/>
      <c r="Q43" s="55"/>
      <c r="R43" s="55"/>
      <c r="S43" s="55"/>
      <c r="T43" s="74"/>
      <c r="U43" s="44"/>
      <c r="V43" s="106"/>
      <c r="W43" s="45"/>
      <c r="X43" s="45"/>
      <c r="Y43" s="115"/>
      <c r="Z43" s="101"/>
    </row>
    <row r="44" spans="1:26" ht="7.5" customHeight="1">
      <c r="A44" s="51"/>
      <c r="B44" s="50"/>
      <c r="C44" s="66"/>
      <c r="D44" s="66"/>
      <c r="E44" s="66"/>
      <c r="F44" s="66"/>
      <c r="G44" s="66"/>
      <c r="H44" s="66"/>
      <c r="I44" s="66"/>
      <c r="J44" s="66"/>
      <c r="K44" s="66"/>
      <c r="L44" s="66"/>
      <c r="M44" s="66"/>
      <c r="N44" s="66"/>
      <c r="O44" s="66"/>
      <c r="P44" s="66"/>
      <c r="Q44" s="66"/>
      <c r="R44" s="66"/>
      <c r="S44" s="66"/>
      <c r="T44" s="66"/>
      <c r="U44" s="66"/>
      <c r="V44" s="1508"/>
      <c r="W44" s="144"/>
      <c r="X44" s="144"/>
      <c r="Y44" s="2200"/>
      <c r="Z44" s="101"/>
    </row>
    <row r="45" spans="1:26" ht="18.75" customHeight="1">
      <c r="A45" s="51"/>
      <c r="B45" s="48"/>
      <c r="C45" s="56" t="s">
        <v>1234</v>
      </c>
      <c r="D45" s="56"/>
      <c r="E45" s="56"/>
      <c r="F45" s="56"/>
      <c r="G45" s="56"/>
      <c r="H45" s="56"/>
      <c r="I45" s="56"/>
      <c r="J45" s="56"/>
      <c r="K45" s="56"/>
      <c r="L45" s="56"/>
      <c r="M45" s="56"/>
      <c r="N45" s="56"/>
      <c r="O45" s="56"/>
      <c r="P45" s="56"/>
      <c r="Q45" s="56"/>
      <c r="R45" s="56"/>
      <c r="S45" s="56"/>
      <c r="T45" s="56"/>
      <c r="U45" s="112"/>
      <c r="V45" s="1507" t="s">
        <v>1529</v>
      </c>
      <c r="W45" s="143"/>
      <c r="X45" s="143"/>
      <c r="Y45" s="380"/>
      <c r="Z45" s="101"/>
    </row>
    <row r="46" spans="1:26" ht="18.75" customHeight="1">
      <c r="A46" s="51"/>
      <c r="B46" s="49"/>
      <c r="C46" s="44" t="s">
        <v>1130</v>
      </c>
      <c r="D46" s="44"/>
      <c r="E46" s="44"/>
      <c r="F46" s="44"/>
      <c r="G46" s="44"/>
      <c r="H46" s="44"/>
      <c r="I46" s="44"/>
      <c r="J46" s="44"/>
      <c r="K46" s="44"/>
      <c r="L46" s="44"/>
      <c r="M46" s="44"/>
      <c r="N46" s="44"/>
      <c r="O46" s="44"/>
      <c r="P46" s="44"/>
      <c r="Q46" s="44"/>
      <c r="R46" s="44"/>
      <c r="S46" s="44"/>
      <c r="T46" s="44"/>
      <c r="U46" s="101"/>
      <c r="V46" s="106"/>
      <c r="W46" s="45"/>
      <c r="X46" s="45"/>
      <c r="Y46" s="115"/>
      <c r="Z46" s="101"/>
    </row>
    <row r="47" spans="1:26" ht="18.75" customHeight="1">
      <c r="A47" s="51"/>
      <c r="B47" s="48"/>
      <c r="C47" s="56" t="s">
        <v>1552</v>
      </c>
      <c r="D47" s="56"/>
      <c r="E47" s="56"/>
      <c r="F47" s="56"/>
      <c r="G47" s="56"/>
      <c r="H47" s="56"/>
      <c r="I47" s="56"/>
      <c r="J47" s="56"/>
      <c r="K47" s="56"/>
      <c r="L47" s="56"/>
      <c r="M47" s="56"/>
      <c r="N47" s="56"/>
      <c r="O47" s="56"/>
      <c r="P47" s="56"/>
      <c r="Q47" s="56"/>
      <c r="R47" s="56"/>
      <c r="S47" s="56"/>
      <c r="T47" s="56"/>
      <c r="U47" s="56"/>
      <c r="V47" s="1507" t="s">
        <v>1529</v>
      </c>
      <c r="W47" s="143"/>
      <c r="X47" s="143"/>
      <c r="Y47" s="380"/>
      <c r="Z47" s="101"/>
    </row>
    <row r="48" spans="1:26" ht="18.75" customHeight="1">
      <c r="A48" s="51"/>
      <c r="B48" s="49"/>
      <c r="C48" s="44" t="s">
        <v>1551</v>
      </c>
      <c r="D48" s="44"/>
      <c r="E48" s="44"/>
      <c r="F48" s="44"/>
      <c r="G48" s="44"/>
      <c r="H48" s="44"/>
      <c r="I48" s="44"/>
      <c r="J48" s="44"/>
      <c r="K48" s="44"/>
      <c r="L48" s="44"/>
      <c r="M48" s="44"/>
      <c r="N48" s="44"/>
      <c r="O48" s="44"/>
      <c r="P48" s="44"/>
      <c r="Q48" s="44"/>
      <c r="R48" s="44"/>
      <c r="S48" s="44"/>
      <c r="T48" s="44"/>
      <c r="U48" s="44"/>
      <c r="V48" s="106"/>
      <c r="W48" s="45"/>
      <c r="X48" s="45"/>
      <c r="Y48" s="115"/>
      <c r="Z48" s="101"/>
    </row>
    <row r="49" spans="1:26" ht="18.75" customHeight="1">
      <c r="A49" s="51"/>
      <c r="B49" s="49"/>
      <c r="C49" s="44" t="s">
        <v>1206</v>
      </c>
      <c r="D49" s="44"/>
      <c r="E49" s="44"/>
      <c r="F49" s="44"/>
      <c r="G49" s="44"/>
      <c r="H49" s="44"/>
      <c r="I49" s="44"/>
      <c r="J49" s="44"/>
      <c r="K49" s="44"/>
      <c r="L49" s="44"/>
      <c r="M49" s="44"/>
      <c r="N49" s="44"/>
      <c r="O49" s="44"/>
      <c r="P49" s="44"/>
      <c r="Q49" s="44"/>
      <c r="R49" s="44"/>
      <c r="S49" s="44"/>
      <c r="T49" s="44"/>
      <c r="U49" s="44"/>
      <c r="V49" s="106"/>
      <c r="W49" s="45"/>
      <c r="X49" s="45"/>
      <c r="Y49" s="115"/>
      <c r="Z49" s="101"/>
    </row>
    <row r="50" spans="1:26" ht="18.75" customHeight="1">
      <c r="A50" s="51"/>
      <c r="B50" s="49"/>
      <c r="C50" s="44"/>
      <c r="D50" s="46" t="s">
        <v>1169</v>
      </c>
      <c r="E50" s="55"/>
      <c r="F50" s="55"/>
      <c r="G50" s="55"/>
      <c r="H50" s="55"/>
      <c r="I50" s="74"/>
      <c r="J50" s="46"/>
      <c r="K50" s="55"/>
      <c r="L50" s="55"/>
      <c r="M50" s="55"/>
      <c r="N50" s="55"/>
      <c r="O50" s="55"/>
      <c r="P50" s="55"/>
      <c r="Q50" s="55"/>
      <c r="R50" s="55"/>
      <c r="S50" s="55"/>
      <c r="T50" s="74"/>
      <c r="U50" s="44"/>
      <c r="V50" s="106"/>
      <c r="W50" s="45"/>
      <c r="X50" s="45"/>
      <c r="Y50" s="115"/>
      <c r="Z50" s="101"/>
    </row>
    <row r="51" spans="1:26" ht="7.5" customHeight="1">
      <c r="A51" s="51"/>
      <c r="B51" s="50"/>
      <c r="C51" s="66"/>
      <c r="D51" s="66"/>
      <c r="E51" s="66"/>
      <c r="F51" s="66"/>
      <c r="G51" s="66"/>
      <c r="H51" s="66"/>
      <c r="I51" s="66"/>
      <c r="J51" s="66"/>
      <c r="K51" s="66"/>
      <c r="L51" s="66"/>
      <c r="M51" s="66"/>
      <c r="N51" s="66"/>
      <c r="O51" s="66"/>
      <c r="P51" s="66"/>
      <c r="Q51" s="66"/>
      <c r="R51" s="66"/>
      <c r="S51" s="66"/>
      <c r="T51" s="66"/>
      <c r="U51" s="66"/>
      <c r="V51" s="1508"/>
      <c r="W51" s="144"/>
      <c r="X51" s="144"/>
      <c r="Y51" s="2200"/>
      <c r="Z51" s="101"/>
    </row>
    <row r="52" spans="1:26" ht="7.35" customHeight="1">
      <c r="A52" s="51"/>
      <c r="B52" s="44"/>
      <c r="C52" s="44"/>
      <c r="D52" s="44"/>
      <c r="E52" s="44"/>
      <c r="F52" s="44"/>
      <c r="G52" s="44"/>
      <c r="H52" s="44"/>
      <c r="I52" s="44"/>
      <c r="J52" s="44"/>
      <c r="K52" s="44"/>
      <c r="L52" s="44"/>
      <c r="M52" s="44"/>
      <c r="N52" s="44"/>
      <c r="O52" s="44"/>
      <c r="P52" s="44"/>
      <c r="Q52" s="44"/>
      <c r="R52" s="44"/>
      <c r="S52" s="44"/>
      <c r="T52" s="44"/>
      <c r="U52" s="44"/>
      <c r="V52" s="45"/>
      <c r="W52" s="45"/>
      <c r="X52" s="45"/>
      <c r="Y52" s="45"/>
      <c r="Z52" s="101"/>
    </row>
    <row r="53" spans="1:26" ht="18.75" customHeight="1">
      <c r="A53" s="51"/>
      <c r="B53" s="44" t="s">
        <v>311</v>
      </c>
      <c r="C53" s="44"/>
      <c r="D53" s="44"/>
      <c r="E53" s="44"/>
      <c r="F53" s="44"/>
      <c r="G53" s="44"/>
      <c r="H53" s="44"/>
      <c r="I53" s="44"/>
      <c r="J53" s="44"/>
      <c r="K53" s="44"/>
      <c r="L53" s="44"/>
      <c r="M53" s="44"/>
      <c r="N53" s="44"/>
      <c r="O53" s="44"/>
      <c r="P53" s="44"/>
      <c r="Q53" s="44"/>
      <c r="R53" s="44"/>
      <c r="S53" s="44"/>
      <c r="T53" s="44"/>
      <c r="U53" s="44"/>
      <c r="V53" s="136"/>
      <c r="W53" s="136"/>
      <c r="X53" s="136"/>
      <c r="Y53" s="136"/>
      <c r="Z53" s="101"/>
    </row>
    <row r="54" spans="1:26" ht="18.75" customHeight="1">
      <c r="A54" s="51"/>
      <c r="B54" s="48"/>
      <c r="C54" s="56" t="s">
        <v>1550</v>
      </c>
      <c r="D54" s="56"/>
      <c r="E54" s="56"/>
      <c r="F54" s="56"/>
      <c r="G54" s="56"/>
      <c r="H54" s="56"/>
      <c r="I54" s="56"/>
      <c r="J54" s="56"/>
      <c r="K54" s="56"/>
      <c r="L54" s="56"/>
      <c r="M54" s="56"/>
      <c r="N54" s="56"/>
      <c r="O54" s="56"/>
      <c r="P54" s="56"/>
      <c r="Q54" s="56"/>
      <c r="R54" s="56"/>
      <c r="S54" s="56"/>
      <c r="T54" s="56"/>
      <c r="U54" s="112"/>
      <c r="V54" s="1507" t="s">
        <v>1529</v>
      </c>
      <c r="W54" s="143"/>
      <c r="X54" s="143"/>
      <c r="Y54" s="380"/>
      <c r="Z54" s="101"/>
    </row>
    <row r="55" spans="1:26" ht="18.75" customHeight="1">
      <c r="A55" s="51"/>
      <c r="B55" s="49"/>
      <c r="C55" s="44"/>
      <c r="D55" s="46" t="s">
        <v>1549</v>
      </c>
      <c r="E55" s="55"/>
      <c r="F55" s="55"/>
      <c r="G55" s="55"/>
      <c r="H55" s="55"/>
      <c r="I55" s="74"/>
      <c r="J55" s="46"/>
      <c r="K55" s="55"/>
      <c r="L55" s="55"/>
      <c r="M55" s="55"/>
      <c r="N55" s="55"/>
      <c r="O55" s="55"/>
      <c r="P55" s="55"/>
      <c r="Q55" s="55"/>
      <c r="R55" s="55"/>
      <c r="S55" s="55"/>
      <c r="T55" s="74"/>
      <c r="U55" s="101"/>
      <c r="V55" s="106"/>
      <c r="W55" s="110"/>
      <c r="X55" s="110"/>
      <c r="Y55" s="115"/>
      <c r="Z55" s="101"/>
    </row>
    <row r="56" spans="1:26" ht="7.5" customHeight="1">
      <c r="A56" s="51"/>
      <c r="B56" s="50"/>
      <c r="C56" s="66"/>
      <c r="D56" s="66"/>
      <c r="E56" s="66"/>
      <c r="F56" s="66"/>
      <c r="G56" s="66"/>
      <c r="H56" s="66"/>
      <c r="I56" s="66"/>
      <c r="J56" s="66"/>
      <c r="K56" s="66"/>
      <c r="L56" s="66"/>
      <c r="M56" s="66"/>
      <c r="N56" s="66"/>
      <c r="O56" s="66"/>
      <c r="P56" s="66"/>
      <c r="Q56" s="66"/>
      <c r="R56" s="66"/>
      <c r="S56" s="66"/>
      <c r="T56" s="66"/>
      <c r="U56" s="117"/>
      <c r="V56" s="1508"/>
      <c r="W56" s="144"/>
      <c r="X56" s="144"/>
      <c r="Y56" s="2200"/>
      <c r="Z56" s="101"/>
    </row>
    <row r="57" spans="1:26" ht="18.75" customHeight="1">
      <c r="A57" s="51"/>
      <c r="B57" s="48"/>
      <c r="C57" s="56" t="s">
        <v>1548</v>
      </c>
      <c r="D57" s="56"/>
      <c r="E57" s="56"/>
      <c r="F57" s="56"/>
      <c r="G57" s="56"/>
      <c r="H57" s="56"/>
      <c r="I57" s="56"/>
      <c r="J57" s="56"/>
      <c r="K57" s="56"/>
      <c r="L57" s="56"/>
      <c r="M57" s="56"/>
      <c r="N57" s="56"/>
      <c r="O57" s="56"/>
      <c r="P57" s="56"/>
      <c r="Q57" s="56"/>
      <c r="R57" s="56"/>
      <c r="S57" s="56"/>
      <c r="T57" s="56"/>
      <c r="U57" s="56"/>
      <c r="V57" s="1507" t="s">
        <v>1529</v>
      </c>
      <c r="W57" s="143"/>
      <c r="X57" s="143"/>
      <c r="Y57" s="380"/>
      <c r="Z57" s="101"/>
    </row>
    <row r="58" spans="1:26" ht="18.75" customHeight="1">
      <c r="A58" s="51"/>
      <c r="B58" s="49"/>
      <c r="C58" s="44"/>
      <c r="D58" s="46" t="s">
        <v>1547</v>
      </c>
      <c r="E58" s="55"/>
      <c r="F58" s="55"/>
      <c r="G58" s="55"/>
      <c r="H58" s="55"/>
      <c r="I58" s="74"/>
      <c r="J58" s="46"/>
      <c r="K58" s="55"/>
      <c r="L58" s="55"/>
      <c r="M58" s="55"/>
      <c r="N58" s="55"/>
      <c r="O58" s="55"/>
      <c r="P58" s="55"/>
      <c r="Q58" s="55"/>
      <c r="R58" s="55"/>
      <c r="S58" s="55"/>
      <c r="T58" s="74"/>
      <c r="U58" s="44"/>
      <c r="V58" s="106"/>
      <c r="W58" s="45"/>
      <c r="X58" s="45"/>
      <c r="Y58" s="115"/>
      <c r="Z58" s="101"/>
    </row>
    <row r="59" spans="1:26" ht="7.5" customHeight="1">
      <c r="A59" s="51"/>
      <c r="B59" s="50"/>
      <c r="C59" s="66"/>
      <c r="D59" s="66"/>
      <c r="E59" s="66"/>
      <c r="F59" s="66"/>
      <c r="G59" s="66"/>
      <c r="H59" s="66"/>
      <c r="I59" s="66"/>
      <c r="J59" s="66"/>
      <c r="K59" s="66"/>
      <c r="L59" s="66"/>
      <c r="M59" s="66"/>
      <c r="N59" s="66"/>
      <c r="O59" s="66"/>
      <c r="P59" s="66"/>
      <c r="Q59" s="66"/>
      <c r="R59" s="66"/>
      <c r="S59" s="66"/>
      <c r="T59" s="66"/>
      <c r="U59" s="66"/>
      <c r="V59" s="1508"/>
      <c r="W59" s="144"/>
      <c r="X59" s="144"/>
      <c r="Y59" s="2200"/>
      <c r="Z59" s="101"/>
    </row>
    <row r="60" spans="1:26" ht="18.75" customHeight="1">
      <c r="A60" s="51"/>
      <c r="B60" s="48"/>
      <c r="C60" s="56" t="s">
        <v>1546</v>
      </c>
      <c r="D60" s="56"/>
      <c r="E60" s="56"/>
      <c r="F60" s="56"/>
      <c r="G60" s="56"/>
      <c r="H60" s="56"/>
      <c r="I60" s="56"/>
      <c r="J60" s="56"/>
      <c r="K60" s="56"/>
      <c r="L60" s="56"/>
      <c r="M60" s="56"/>
      <c r="N60" s="56"/>
      <c r="O60" s="56"/>
      <c r="P60" s="56"/>
      <c r="Q60" s="56"/>
      <c r="R60" s="56"/>
      <c r="S60" s="56"/>
      <c r="T60" s="56"/>
      <c r="U60" s="112"/>
      <c r="V60" s="1507" t="s">
        <v>1529</v>
      </c>
      <c r="W60" s="143"/>
      <c r="X60" s="143"/>
      <c r="Y60" s="380"/>
      <c r="Z60" s="101"/>
    </row>
    <row r="61" spans="1:26" ht="18.75" customHeight="1">
      <c r="A61" s="51"/>
      <c r="B61" s="50"/>
      <c r="C61" s="66" t="s">
        <v>413</v>
      </c>
      <c r="D61" s="66"/>
      <c r="E61" s="66"/>
      <c r="F61" s="66"/>
      <c r="G61" s="66"/>
      <c r="H61" s="66"/>
      <c r="I61" s="66"/>
      <c r="J61" s="66"/>
      <c r="K61" s="66"/>
      <c r="L61" s="66"/>
      <c r="M61" s="66"/>
      <c r="N61" s="66"/>
      <c r="O61" s="66"/>
      <c r="P61" s="66"/>
      <c r="Q61" s="66"/>
      <c r="R61" s="66"/>
      <c r="S61" s="66"/>
      <c r="T61" s="66"/>
      <c r="U61" s="117"/>
      <c r="V61" s="1508"/>
      <c r="W61" s="144"/>
      <c r="X61" s="144"/>
      <c r="Y61" s="2200"/>
      <c r="Z61" s="101"/>
    </row>
    <row r="62" spans="1:26" ht="7.35" customHeight="1">
      <c r="A62" s="51"/>
      <c r="B62" s="44"/>
      <c r="C62" s="44"/>
      <c r="D62" s="44"/>
      <c r="E62" s="44"/>
      <c r="F62" s="44"/>
      <c r="G62" s="44"/>
      <c r="H62" s="44"/>
      <c r="I62" s="44"/>
      <c r="J62" s="44"/>
      <c r="K62" s="44"/>
      <c r="L62" s="44"/>
      <c r="M62" s="44"/>
      <c r="N62" s="44"/>
      <c r="O62" s="44"/>
      <c r="P62" s="44"/>
      <c r="Q62" s="44"/>
      <c r="R62" s="44"/>
      <c r="S62" s="44"/>
      <c r="T62" s="44"/>
      <c r="U62" s="44"/>
      <c r="V62" s="45"/>
      <c r="W62" s="45"/>
      <c r="X62" s="45"/>
      <c r="Y62" s="45"/>
      <c r="Z62" s="101"/>
    </row>
    <row r="63" spans="1:26" ht="7.35" customHeight="1">
      <c r="A63" s="51"/>
      <c r="B63" s="44"/>
      <c r="C63" s="44"/>
      <c r="D63" s="44"/>
      <c r="E63" s="44"/>
      <c r="F63" s="44"/>
      <c r="G63" s="44"/>
      <c r="H63" s="44"/>
      <c r="I63" s="44"/>
      <c r="J63" s="44"/>
      <c r="K63" s="44"/>
      <c r="L63" s="44"/>
      <c r="M63" s="44"/>
      <c r="N63" s="44"/>
      <c r="O63" s="44"/>
      <c r="P63" s="44"/>
      <c r="Q63" s="44"/>
      <c r="R63" s="44"/>
      <c r="S63" s="44"/>
      <c r="T63" s="44"/>
      <c r="U63" s="44"/>
      <c r="V63" s="45"/>
      <c r="W63" s="45"/>
      <c r="X63" s="45"/>
      <c r="Y63" s="45"/>
      <c r="Z63" s="101"/>
    </row>
    <row r="64" spans="1:26">
      <c r="A64" s="51"/>
      <c r="B64" s="44" t="s">
        <v>1545</v>
      </c>
      <c r="C64" s="44"/>
      <c r="D64" s="44"/>
      <c r="E64" s="44"/>
      <c r="F64" s="44"/>
      <c r="G64" s="44"/>
      <c r="H64" s="44"/>
      <c r="I64" s="44"/>
      <c r="J64" s="44"/>
      <c r="K64" s="44"/>
      <c r="L64" s="44"/>
      <c r="M64" s="44"/>
      <c r="N64" s="44"/>
      <c r="O64" s="44"/>
      <c r="P64" s="44"/>
      <c r="Q64" s="44"/>
      <c r="R64" s="44"/>
      <c r="S64" s="44"/>
      <c r="T64" s="44"/>
      <c r="U64" s="44"/>
      <c r="V64" s="44"/>
      <c r="W64" s="44"/>
      <c r="X64" s="44"/>
      <c r="Y64" s="44"/>
      <c r="Z64" s="101"/>
    </row>
    <row r="65" spans="1:26">
      <c r="A65" s="51"/>
      <c r="B65" s="44" t="s">
        <v>1544</v>
      </c>
      <c r="C65" s="44"/>
      <c r="D65" s="44"/>
      <c r="E65" s="44"/>
      <c r="F65" s="44"/>
      <c r="G65" s="44"/>
      <c r="H65" s="44"/>
      <c r="I65" s="44"/>
      <c r="J65" s="44"/>
      <c r="K65" s="44"/>
      <c r="L65" s="44"/>
      <c r="M65" s="44"/>
      <c r="N65" s="44"/>
      <c r="O65" s="44"/>
      <c r="P65" s="44"/>
      <c r="Q65" s="44"/>
      <c r="R65" s="44"/>
      <c r="S65" s="44"/>
      <c r="T65" s="44"/>
      <c r="U65" s="44"/>
      <c r="V65" s="44"/>
      <c r="W65" s="44"/>
      <c r="X65" s="44"/>
      <c r="Y65" s="44"/>
      <c r="Z65" s="44"/>
    </row>
    <row r="66" spans="1:26">
      <c r="A66" s="51"/>
      <c r="B66" s="44"/>
      <c r="C66" s="44"/>
      <c r="D66" s="44"/>
      <c r="E66" s="44"/>
      <c r="F66" s="44"/>
      <c r="G66" s="44"/>
      <c r="H66" s="44"/>
      <c r="I66" s="44"/>
      <c r="J66" s="44"/>
      <c r="K66" s="44"/>
      <c r="L66" s="44"/>
      <c r="M66" s="44"/>
      <c r="N66" s="44"/>
      <c r="O66" s="44"/>
      <c r="P66" s="44"/>
      <c r="Q66" s="44"/>
      <c r="R66" s="44"/>
      <c r="S66" s="44"/>
      <c r="T66" s="44"/>
      <c r="U66" s="44"/>
      <c r="V66" s="44"/>
      <c r="W66" s="44"/>
      <c r="X66" s="44"/>
      <c r="Y66" s="44"/>
      <c r="Z66" s="44"/>
    </row>
    <row r="67" spans="1:26">
      <c r="A67" s="2593"/>
    </row>
    <row r="68" spans="1:26">
      <c r="A68" s="2593"/>
    </row>
    <row r="69" spans="1:26">
      <c r="A69" s="2593"/>
    </row>
    <row r="70" spans="1:26">
      <c r="A70" s="2593"/>
    </row>
    <row r="71" spans="1:26">
      <c r="A71" s="2593"/>
    </row>
    <row r="72" spans="1:26">
      <c r="A72" s="2593"/>
    </row>
    <row r="73" spans="1:26">
      <c r="A73" s="2593"/>
    </row>
    <row r="74" spans="1:26">
      <c r="A74" s="2593"/>
    </row>
    <row r="75" spans="1:26">
      <c r="A75" s="2593"/>
    </row>
    <row r="76" spans="1:26">
      <c r="A76" s="2593"/>
    </row>
    <row r="77" spans="1:26">
      <c r="A77" s="2593"/>
    </row>
    <row r="78" spans="1:26">
      <c r="A78" s="2593"/>
    </row>
    <row r="79" spans="1:26">
      <c r="A79" s="2593"/>
    </row>
    <row r="80" spans="1:26">
      <c r="A80" s="2593"/>
    </row>
    <row r="81" spans="1:1">
      <c r="A81" s="2593"/>
    </row>
  </sheetData>
  <mergeCells count="44">
    <mergeCell ref="R2:Y2"/>
    <mergeCell ref="B4:Y4"/>
    <mergeCell ref="B6:F6"/>
    <mergeCell ref="G6:Y6"/>
    <mergeCell ref="B7:F7"/>
    <mergeCell ref="G7:Y7"/>
    <mergeCell ref="G8:N8"/>
    <mergeCell ref="G9:N9"/>
    <mergeCell ref="G10:N10"/>
    <mergeCell ref="G11:O11"/>
    <mergeCell ref="D16:I16"/>
    <mergeCell ref="J16:T16"/>
    <mergeCell ref="D19:I19"/>
    <mergeCell ref="J19:T19"/>
    <mergeCell ref="D28:I28"/>
    <mergeCell ref="J28:T28"/>
    <mergeCell ref="D31:I31"/>
    <mergeCell ref="J31:T31"/>
    <mergeCell ref="C38:T38"/>
    <mergeCell ref="D40:I40"/>
    <mergeCell ref="J40:T40"/>
    <mergeCell ref="D43:I43"/>
    <mergeCell ref="J43:T43"/>
    <mergeCell ref="D50:I50"/>
    <mergeCell ref="J50:T50"/>
    <mergeCell ref="C54:T54"/>
    <mergeCell ref="D55:I55"/>
    <mergeCell ref="J55:T55"/>
    <mergeCell ref="D58:I58"/>
    <mergeCell ref="J58:T58"/>
    <mergeCell ref="B8:F11"/>
    <mergeCell ref="V14:Y17"/>
    <mergeCell ref="V18:Y20"/>
    <mergeCell ref="V21:Y23"/>
    <mergeCell ref="V26:Y29"/>
    <mergeCell ref="V30:Y32"/>
    <mergeCell ref="V33:Y35"/>
    <mergeCell ref="V38:Y41"/>
    <mergeCell ref="V42:Y44"/>
    <mergeCell ref="V45:Y46"/>
    <mergeCell ref="V47:Y51"/>
    <mergeCell ref="V54:Y56"/>
    <mergeCell ref="V57:Y59"/>
    <mergeCell ref="V60:Y61"/>
  </mergeCells>
  <phoneticPr fontId="6"/>
  <pageMargins left="0.7" right="0.7" top="0.75" bottom="0.75" header="0.3" footer="0.3"/>
  <pageSetup paperSize="9" fitToWidth="1" fitToHeight="1" orientation="portrait" usePrinterDefaults="1"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A1:AB42"/>
  <sheetViews>
    <sheetView view="pageBreakPreview" zoomScaleSheetLayoutView="100" workbookViewId="0"/>
  </sheetViews>
  <sheetFormatPr defaultColWidth="4" defaultRowHeight="18.75"/>
  <cols>
    <col min="1" max="1" width="2.125" style="1483" customWidth="1"/>
    <col min="2" max="2" width="2.375" style="1483" customWidth="1"/>
    <col min="3" max="21" width="4" style="1483"/>
    <col min="22" max="25" width="2.375" style="1483" customWidth="1"/>
    <col min="26" max="26" width="2.125" style="1483" customWidth="1"/>
    <col min="27" max="27" width="4" style="1483"/>
    <col min="28" max="255" width="4" style="44"/>
    <col min="256" max="256" width="1.75" style="44" customWidth="1"/>
    <col min="257" max="257" width="2.125" style="44" customWidth="1"/>
    <col min="258" max="258" width="2.375" style="44" customWidth="1"/>
    <col min="259" max="277" width="4" style="44"/>
    <col min="278" max="281" width="2.375" style="44" customWidth="1"/>
    <col min="282" max="282" width="2.125" style="44" customWidth="1"/>
    <col min="283" max="511" width="4" style="44"/>
    <col min="512" max="512" width="1.75" style="44" customWidth="1"/>
    <col min="513" max="513" width="2.125" style="44" customWidth="1"/>
    <col min="514" max="514" width="2.375" style="44" customWidth="1"/>
    <col min="515" max="533" width="4" style="44"/>
    <col min="534" max="537" width="2.375" style="44" customWidth="1"/>
    <col min="538" max="538" width="2.125" style="44" customWidth="1"/>
    <col min="539" max="767" width="4" style="44"/>
    <col min="768" max="768" width="1.75" style="44" customWidth="1"/>
    <col min="769" max="769" width="2.125" style="44" customWidth="1"/>
    <col min="770" max="770" width="2.375" style="44" customWidth="1"/>
    <col min="771" max="789" width="4" style="44"/>
    <col min="790" max="793" width="2.375" style="44" customWidth="1"/>
    <col min="794" max="794" width="2.125" style="44" customWidth="1"/>
    <col min="795" max="1023" width="4" style="44"/>
    <col min="1024" max="1024" width="1.75" style="44" customWidth="1"/>
    <col min="1025" max="1025" width="2.125" style="44" customWidth="1"/>
    <col min="1026" max="1026" width="2.375" style="44" customWidth="1"/>
    <col min="1027" max="1045" width="4" style="44"/>
    <col min="1046" max="1049" width="2.375" style="44" customWidth="1"/>
    <col min="1050" max="1050" width="2.125" style="44" customWidth="1"/>
    <col min="1051" max="1279" width="4" style="44"/>
    <col min="1280" max="1280" width="1.75" style="44" customWidth="1"/>
    <col min="1281" max="1281" width="2.125" style="44" customWidth="1"/>
    <col min="1282" max="1282" width="2.375" style="44" customWidth="1"/>
    <col min="1283" max="1301" width="4" style="44"/>
    <col min="1302" max="1305" width="2.375" style="44" customWidth="1"/>
    <col min="1306" max="1306" width="2.125" style="44" customWidth="1"/>
    <col min="1307" max="1535" width="4" style="44"/>
    <col min="1536" max="1536" width="1.75" style="44" customWidth="1"/>
    <col min="1537" max="1537" width="2.125" style="44" customWidth="1"/>
    <col min="1538" max="1538" width="2.375" style="44" customWidth="1"/>
    <col min="1539" max="1557" width="4" style="44"/>
    <col min="1558" max="1561" width="2.375" style="44" customWidth="1"/>
    <col min="1562" max="1562" width="2.125" style="44" customWidth="1"/>
    <col min="1563" max="1791" width="4" style="44"/>
    <col min="1792" max="1792" width="1.75" style="44" customWidth="1"/>
    <col min="1793" max="1793" width="2.125" style="44" customWidth="1"/>
    <col min="1794" max="1794" width="2.375" style="44" customWidth="1"/>
    <col min="1795" max="1813" width="4" style="44"/>
    <col min="1814" max="1817" width="2.375" style="44" customWidth="1"/>
    <col min="1818" max="1818" width="2.125" style="44" customWidth="1"/>
    <col min="1819" max="2047" width="4" style="44"/>
    <col min="2048" max="2048" width="1.75" style="44" customWidth="1"/>
    <col min="2049" max="2049" width="2.125" style="44" customWidth="1"/>
    <col min="2050" max="2050" width="2.375" style="44" customWidth="1"/>
    <col min="2051" max="2069" width="4" style="44"/>
    <col min="2070" max="2073" width="2.375" style="44" customWidth="1"/>
    <col min="2074" max="2074" width="2.125" style="44" customWidth="1"/>
    <col min="2075" max="2303" width="4" style="44"/>
    <col min="2304" max="2304" width="1.75" style="44" customWidth="1"/>
    <col min="2305" max="2305" width="2.125" style="44" customWidth="1"/>
    <col min="2306" max="2306" width="2.375" style="44" customWidth="1"/>
    <col min="2307" max="2325" width="4" style="44"/>
    <col min="2326" max="2329" width="2.375" style="44" customWidth="1"/>
    <col min="2330" max="2330" width="2.125" style="44" customWidth="1"/>
    <col min="2331" max="2559" width="4" style="44"/>
    <col min="2560" max="2560" width="1.75" style="44" customWidth="1"/>
    <col min="2561" max="2561" width="2.125" style="44" customWidth="1"/>
    <col min="2562" max="2562" width="2.375" style="44" customWidth="1"/>
    <col min="2563" max="2581" width="4" style="44"/>
    <col min="2582" max="2585" width="2.375" style="44" customWidth="1"/>
    <col min="2586" max="2586" width="2.125" style="44" customWidth="1"/>
    <col min="2587" max="2815" width="4" style="44"/>
    <col min="2816" max="2816" width="1.75" style="44" customWidth="1"/>
    <col min="2817" max="2817" width="2.125" style="44" customWidth="1"/>
    <col min="2818" max="2818" width="2.375" style="44" customWidth="1"/>
    <col min="2819" max="2837" width="4" style="44"/>
    <col min="2838" max="2841" width="2.375" style="44" customWidth="1"/>
    <col min="2842" max="2842" width="2.125" style="44" customWidth="1"/>
    <col min="2843" max="3071" width="4" style="44"/>
    <col min="3072" max="3072" width="1.75" style="44" customWidth="1"/>
    <col min="3073" max="3073" width="2.125" style="44" customWidth="1"/>
    <col min="3074" max="3074" width="2.375" style="44" customWidth="1"/>
    <col min="3075" max="3093" width="4" style="44"/>
    <col min="3094" max="3097" width="2.375" style="44" customWidth="1"/>
    <col min="3098" max="3098" width="2.125" style="44" customWidth="1"/>
    <col min="3099" max="3327" width="4" style="44"/>
    <col min="3328" max="3328" width="1.75" style="44" customWidth="1"/>
    <col min="3329" max="3329" width="2.125" style="44" customWidth="1"/>
    <col min="3330" max="3330" width="2.375" style="44" customWidth="1"/>
    <col min="3331" max="3349" width="4" style="44"/>
    <col min="3350" max="3353" width="2.375" style="44" customWidth="1"/>
    <col min="3354" max="3354" width="2.125" style="44" customWidth="1"/>
    <col min="3355" max="3583" width="4" style="44"/>
    <col min="3584" max="3584" width="1.75" style="44" customWidth="1"/>
    <col min="3585" max="3585" width="2.125" style="44" customWidth="1"/>
    <col min="3586" max="3586" width="2.375" style="44" customWidth="1"/>
    <col min="3587" max="3605" width="4" style="44"/>
    <col min="3606" max="3609" width="2.375" style="44" customWidth="1"/>
    <col min="3610" max="3610" width="2.125" style="44" customWidth="1"/>
    <col min="3611" max="3839" width="4" style="44"/>
    <col min="3840" max="3840" width="1.75" style="44" customWidth="1"/>
    <col min="3841" max="3841" width="2.125" style="44" customWidth="1"/>
    <col min="3842" max="3842" width="2.375" style="44" customWidth="1"/>
    <col min="3843" max="3861" width="4" style="44"/>
    <col min="3862" max="3865" width="2.375" style="44" customWidth="1"/>
    <col min="3866" max="3866" width="2.125" style="44" customWidth="1"/>
    <col min="3867" max="4095" width="4" style="44"/>
    <col min="4096" max="4096" width="1.75" style="44" customWidth="1"/>
    <col min="4097" max="4097" width="2.125" style="44" customWidth="1"/>
    <col min="4098" max="4098" width="2.375" style="44" customWidth="1"/>
    <col min="4099" max="4117" width="4" style="44"/>
    <col min="4118" max="4121" width="2.375" style="44" customWidth="1"/>
    <col min="4122" max="4122" width="2.125" style="44" customWidth="1"/>
    <col min="4123" max="4351" width="4" style="44"/>
    <col min="4352" max="4352" width="1.75" style="44" customWidth="1"/>
    <col min="4353" max="4353" width="2.125" style="44" customWidth="1"/>
    <col min="4354" max="4354" width="2.375" style="44" customWidth="1"/>
    <col min="4355" max="4373" width="4" style="44"/>
    <col min="4374" max="4377" width="2.375" style="44" customWidth="1"/>
    <col min="4378" max="4378" width="2.125" style="44" customWidth="1"/>
    <col min="4379" max="4607" width="4" style="44"/>
    <col min="4608" max="4608" width="1.75" style="44" customWidth="1"/>
    <col min="4609" max="4609" width="2.125" style="44" customWidth="1"/>
    <col min="4610" max="4610" width="2.375" style="44" customWidth="1"/>
    <col min="4611" max="4629" width="4" style="44"/>
    <col min="4630" max="4633" width="2.375" style="44" customWidth="1"/>
    <col min="4634" max="4634" width="2.125" style="44" customWidth="1"/>
    <col min="4635" max="4863" width="4" style="44"/>
    <col min="4864" max="4864" width="1.75" style="44" customWidth="1"/>
    <col min="4865" max="4865" width="2.125" style="44" customWidth="1"/>
    <col min="4866" max="4866" width="2.375" style="44" customWidth="1"/>
    <col min="4867" max="4885" width="4" style="44"/>
    <col min="4886" max="4889" width="2.375" style="44" customWidth="1"/>
    <col min="4890" max="4890" width="2.125" style="44" customWidth="1"/>
    <col min="4891" max="5119" width="4" style="44"/>
    <col min="5120" max="5120" width="1.75" style="44" customWidth="1"/>
    <col min="5121" max="5121" width="2.125" style="44" customWidth="1"/>
    <col min="5122" max="5122" width="2.375" style="44" customWidth="1"/>
    <col min="5123" max="5141" width="4" style="44"/>
    <col min="5142" max="5145" width="2.375" style="44" customWidth="1"/>
    <col min="5146" max="5146" width="2.125" style="44" customWidth="1"/>
    <col min="5147" max="5375" width="4" style="44"/>
    <col min="5376" max="5376" width="1.75" style="44" customWidth="1"/>
    <col min="5377" max="5377" width="2.125" style="44" customWidth="1"/>
    <col min="5378" max="5378" width="2.375" style="44" customWidth="1"/>
    <col min="5379" max="5397" width="4" style="44"/>
    <col min="5398" max="5401" width="2.375" style="44" customWidth="1"/>
    <col min="5402" max="5402" width="2.125" style="44" customWidth="1"/>
    <col min="5403" max="5631" width="4" style="44"/>
    <col min="5632" max="5632" width="1.75" style="44" customWidth="1"/>
    <col min="5633" max="5633" width="2.125" style="44" customWidth="1"/>
    <col min="5634" max="5634" width="2.375" style="44" customWidth="1"/>
    <col min="5635" max="5653" width="4" style="44"/>
    <col min="5654" max="5657" width="2.375" style="44" customWidth="1"/>
    <col min="5658" max="5658" width="2.125" style="44" customWidth="1"/>
    <col min="5659" max="5887" width="4" style="44"/>
    <col min="5888" max="5888" width="1.75" style="44" customWidth="1"/>
    <col min="5889" max="5889" width="2.125" style="44" customWidth="1"/>
    <col min="5890" max="5890" width="2.375" style="44" customWidth="1"/>
    <col min="5891" max="5909" width="4" style="44"/>
    <col min="5910" max="5913" width="2.375" style="44" customWidth="1"/>
    <col min="5914" max="5914" width="2.125" style="44" customWidth="1"/>
    <col min="5915" max="6143" width="4" style="44"/>
    <col min="6144" max="6144" width="1.75" style="44" customWidth="1"/>
    <col min="6145" max="6145" width="2.125" style="44" customWidth="1"/>
    <col min="6146" max="6146" width="2.375" style="44" customWidth="1"/>
    <col min="6147" max="6165" width="4" style="44"/>
    <col min="6166" max="6169" width="2.375" style="44" customWidth="1"/>
    <col min="6170" max="6170" width="2.125" style="44" customWidth="1"/>
    <col min="6171" max="6399" width="4" style="44"/>
    <col min="6400" max="6400" width="1.75" style="44" customWidth="1"/>
    <col min="6401" max="6401" width="2.125" style="44" customWidth="1"/>
    <col min="6402" max="6402" width="2.375" style="44" customWidth="1"/>
    <col min="6403" max="6421" width="4" style="44"/>
    <col min="6422" max="6425" width="2.375" style="44" customWidth="1"/>
    <col min="6426" max="6426" width="2.125" style="44" customWidth="1"/>
    <col min="6427" max="6655" width="4" style="44"/>
    <col min="6656" max="6656" width="1.75" style="44" customWidth="1"/>
    <col min="6657" max="6657" width="2.125" style="44" customWidth="1"/>
    <col min="6658" max="6658" width="2.375" style="44" customWidth="1"/>
    <col min="6659" max="6677" width="4" style="44"/>
    <col min="6678" max="6681" width="2.375" style="44" customWidth="1"/>
    <col min="6682" max="6682" width="2.125" style="44" customWidth="1"/>
    <col min="6683" max="6911" width="4" style="44"/>
    <col min="6912" max="6912" width="1.75" style="44" customWidth="1"/>
    <col min="6913" max="6913" width="2.125" style="44" customWidth="1"/>
    <col min="6914" max="6914" width="2.375" style="44" customWidth="1"/>
    <col min="6915" max="6933" width="4" style="44"/>
    <col min="6934" max="6937" width="2.375" style="44" customWidth="1"/>
    <col min="6938" max="6938" width="2.125" style="44" customWidth="1"/>
    <col min="6939" max="7167" width="4" style="44"/>
    <col min="7168" max="7168" width="1.75" style="44" customWidth="1"/>
    <col min="7169" max="7169" width="2.125" style="44" customWidth="1"/>
    <col min="7170" max="7170" width="2.375" style="44" customWidth="1"/>
    <col min="7171" max="7189" width="4" style="44"/>
    <col min="7190" max="7193" width="2.375" style="44" customWidth="1"/>
    <col min="7194" max="7194" width="2.125" style="44" customWidth="1"/>
    <col min="7195" max="7423" width="4" style="44"/>
    <col min="7424" max="7424" width="1.75" style="44" customWidth="1"/>
    <col min="7425" max="7425" width="2.125" style="44" customWidth="1"/>
    <col min="7426" max="7426" width="2.375" style="44" customWidth="1"/>
    <col min="7427" max="7445" width="4" style="44"/>
    <col min="7446" max="7449" width="2.375" style="44" customWidth="1"/>
    <col min="7450" max="7450" width="2.125" style="44" customWidth="1"/>
    <col min="7451" max="7679" width="4" style="44"/>
    <col min="7680" max="7680" width="1.75" style="44" customWidth="1"/>
    <col min="7681" max="7681" width="2.125" style="44" customWidth="1"/>
    <col min="7682" max="7682" width="2.375" style="44" customWidth="1"/>
    <col min="7683" max="7701" width="4" style="44"/>
    <col min="7702" max="7705" width="2.375" style="44" customWidth="1"/>
    <col min="7706" max="7706" width="2.125" style="44" customWidth="1"/>
    <col min="7707" max="7935" width="4" style="44"/>
    <col min="7936" max="7936" width="1.75" style="44" customWidth="1"/>
    <col min="7937" max="7937" width="2.125" style="44" customWidth="1"/>
    <col min="7938" max="7938" width="2.375" style="44" customWidth="1"/>
    <col min="7939" max="7957" width="4" style="44"/>
    <col min="7958" max="7961" width="2.375" style="44" customWidth="1"/>
    <col min="7962" max="7962" width="2.125" style="44" customWidth="1"/>
    <col min="7963" max="8191" width="4" style="44"/>
    <col min="8192" max="8192" width="1.75" style="44" customWidth="1"/>
    <col min="8193" max="8193" width="2.125" style="44" customWidth="1"/>
    <col min="8194" max="8194" width="2.375" style="44" customWidth="1"/>
    <col min="8195" max="8213" width="4" style="44"/>
    <col min="8214" max="8217" width="2.375" style="44" customWidth="1"/>
    <col min="8218" max="8218" width="2.125" style="44" customWidth="1"/>
    <col min="8219" max="8447" width="4" style="44"/>
    <col min="8448" max="8448" width="1.75" style="44" customWidth="1"/>
    <col min="8449" max="8449" width="2.125" style="44" customWidth="1"/>
    <col min="8450" max="8450" width="2.375" style="44" customWidth="1"/>
    <col min="8451" max="8469" width="4" style="44"/>
    <col min="8470" max="8473" width="2.375" style="44" customWidth="1"/>
    <col min="8474" max="8474" width="2.125" style="44" customWidth="1"/>
    <col min="8475" max="8703" width="4" style="44"/>
    <col min="8704" max="8704" width="1.75" style="44" customWidth="1"/>
    <col min="8705" max="8705" width="2.125" style="44" customWidth="1"/>
    <col min="8706" max="8706" width="2.375" style="44" customWidth="1"/>
    <col min="8707" max="8725" width="4" style="44"/>
    <col min="8726" max="8729" width="2.375" style="44" customWidth="1"/>
    <col min="8730" max="8730" width="2.125" style="44" customWidth="1"/>
    <col min="8731" max="8959" width="4" style="44"/>
    <col min="8960" max="8960" width="1.75" style="44" customWidth="1"/>
    <col min="8961" max="8961" width="2.125" style="44" customWidth="1"/>
    <col min="8962" max="8962" width="2.375" style="44" customWidth="1"/>
    <col min="8963" max="8981" width="4" style="44"/>
    <col min="8982" max="8985" width="2.375" style="44" customWidth="1"/>
    <col min="8986" max="8986" width="2.125" style="44" customWidth="1"/>
    <col min="8987" max="9215" width="4" style="44"/>
    <col min="9216" max="9216" width="1.75" style="44" customWidth="1"/>
    <col min="9217" max="9217" width="2.125" style="44" customWidth="1"/>
    <col min="9218" max="9218" width="2.375" style="44" customWidth="1"/>
    <col min="9219" max="9237" width="4" style="44"/>
    <col min="9238" max="9241" width="2.375" style="44" customWidth="1"/>
    <col min="9242" max="9242" width="2.125" style="44" customWidth="1"/>
    <col min="9243" max="9471" width="4" style="44"/>
    <col min="9472" max="9472" width="1.75" style="44" customWidth="1"/>
    <col min="9473" max="9473" width="2.125" style="44" customWidth="1"/>
    <col min="9474" max="9474" width="2.375" style="44" customWidth="1"/>
    <col min="9475" max="9493" width="4" style="44"/>
    <col min="9494" max="9497" width="2.375" style="44" customWidth="1"/>
    <col min="9498" max="9498" width="2.125" style="44" customWidth="1"/>
    <col min="9499" max="9727" width="4" style="44"/>
    <col min="9728" max="9728" width="1.75" style="44" customWidth="1"/>
    <col min="9729" max="9729" width="2.125" style="44" customWidth="1"/>
    <col min="9730" max="9730" width="2.375" style="44" customWidth="1"/>
    <col min="9731" max="9749" width="4" style="44"/>
    <col min="9750" max="9753" width="2.375" style="44" customWidth="1"/>
    <col min="9754" max="9754" width="2.125" style="44" customWidth="1"/>
    <col min="9755" max="9983" width="4" style="44"/>
    <col min="9984" max="9984" width="1.75" style="44" customWidth="1"/>
    <col min="9985" max="9985" width="2.125" style="44" customWidth="1"/>
    <col min="9986" max="9986" width="2.375" style="44" customWidth="1"/>
    <col min="9987" max="10005" width="4" style="44"/>
    <col min="10006" max="10009" width="2.375" style="44" customWidth="1"/>
    <col min="10010" max="10010" width="2.125" style="44" customWidth="1"/>
    <col min="10011" max="10239" width="4" style="44"/>
    <col min="10240" max="10240" width="1.75" style="44" customWidth="1"/>
    <col min="10241" max="10241" width="2.125" style="44" customWidth="1"/>
    <col min="10242" max="10242" width="2.375" style="44" customWidth="1"/>
    <col min="10243" max="10261" width="4" style="44"/>
    <col min="10262" max="10265" width="2.375" style="44" customWidth="1"/>
    <col min="10266" max="10266" width="2.125" style="44" customWidth="1"/>
    <col min="10267" max="10495" width="4" style="44"/>
    <col min="10496" max="10496" width="1.75" style="44" customWidth="1"/>
    <col min="10497" max="10497" width="2.125" style="44" customWidth="1"/>
    <col min="10498" max="10498" width="2.375" style="44" customWidth="1"/>
    <col min="10499" max="10517" width="4" style="44"/>
    <col min="10518" max="10521" width="2.375" style="44" customWidth="1"/>
    <col min="10522" max="10522" width="2.125" style="44" customWidth="1"/>
    <col min="10523" max="10751" width="4" style="44"/>
    <col min="10752" max="10752" width="1.75" style="44" customWidth="1"/>
    <col min="10753" max="10753" width="2.125" style="44" customWidth="1"/>
    <col min="10754" max="10754" width="2.375" style="44" customWidth="1"/>
    <col min="10755" max="10773" width="4" style="44"/>
    <col min="10774" max="10777" width="2.375" style="44" customWidth="1"/>
    <col min="10778" max="10778" width="2.125" style="44" customWidth="1"/>
    <col min="10779" max="11007" width="4" style="44"/>
    <col min="11008" max="11008" width="1.75" style="44" customWidth="1"/>
    <col min="11009" max="11009" width="2.125" style="44" customWidth="1"/>
    <col min="11010" max="11010" width="2.375" style="44" customWidth="1"/>
    <col min="11011" max="11029" width="4" style="44"/>
    <col min="11030" max="11033" width="2.375" style="44" customWidth="1"/>
    <col min="11034" max="11034" width="2.125" style="44" customWidth="1"/>
    <col min="11035" max="11263" width="4" style="44"/>
    <col min="11264" max="11264" width="1.75" style="44" customWidth="1"/>
    <col min="11265" max="11265" width="2.125" style="44" customWidth="1"/>
    <col min="11266" max="11266" width="2.375" style="44" customWidth="1"/>
    <col min="11267" max="11285" width="4" style="44"/>
    <col min="11286" max="11289" width="2.375" style="44" customWidth="1"/>
    <col min="11290" max="11290" width="2.125" style="44" customWidth="1"/>
    <col min="11291" max="11519" width="4" style="44"/>
    <col min="11520" max="11520" width="1.75" style="44" customWidth="1"/>
    <col min="11521" max="11521" width="2.125" style="44" customWidth="1"/>
    <col min="11522" max="11522" width="2.375" style="44" customWidth="1"/>
    <col min="11523" max="11541" width="4" style="44"/>
    <col min="11542" max="11545" width="2.375" style="44" customWidth="1"/>
    <col min="11546" max="11546" width="2.125" style="44" customWidth="1"/>
    <col min="11547" max="11775" width="4" style="44"/>
    <col min="11776" max="11776" width="1.75" style="44" customWidth="1"/>
    <col min="11777" max="11777" width="2.125" style="44" customWidth="1"/>
    <col min="11778" max="11778" width="2.375" style="44" customWidth="1"/>
    <col min="11779" max="11797" width="4" style="44"/>
    <col min="11798" max="11801" width="2.375" style="44" customWidth="1"/>
    <col min="11802" max="11802" width="2.125" style="44" customWidth="1"/>
    <col min="11803" max="12031" width="4" style="44"/>
    <col min="12032" max="12032" width="1.75" style="44" customWidth="1"/>
    <col min="12033" max="12033" width="2.125" style="44" customWidth="1"/>
    <col min="12034" max="12034" width="2.375" style="44" customWidth="1"/>
    <col min="12035" max="12053" width="4" style="44"/>
    <col min="12054" max="12057" width="2.375" style="44" customWidth="1"/>
    <col min="12058" max="12058" width="2.125" style="44" customWidth="1"/>
    <col min="12059" max="12287" width="4" style="44"/>
    <col min="12288" max="12288" width="1.75" style="44" customWidth="1"/>
    <col min="12289" max="12289" width="2.125" style="44" customWidth="1"/>
    <col min="12290" max="12290" width="2.375" style="44" customWidth="1"/>
    <col min="12291" max="12309" width="4" style="44"/>
    <col min="12310" max="12313" width="2.375" style="44" customWidth="1"/>
    <col min="12314" max="12314" width="2.125" style="44" customWidth="1"/>
    <col min="12315" max="12543" width="4" style="44"/>
    <col min="12544" max="12544" width="1.75" style="44" customWidth="1"/>
    <col min="12545" max="12545" width="2.125" style="44" customWidth="1"/>
    <col min="12546" max="12546" width="2.375" style="44" customWidth="1"/>
    <col min="12547" max="12565" width="4" style="44"/>
    <col min="12566" max="12569" width="2.375" style="44" customWidth="1"/>
    <col min="12570" max="12570" width="2.125" style="44" customWidth="1"/>
    <col min="12571" max="12799" width="4" style="44"/>
    <col min="12800" max="12800" width="1.75" style="44" customWidth="1"/>
    <col min="12801" max="12801" width="2.125" style="44" customWidth="1"/>
    <col min="12802" max="12802" width="2.375" style="44" customWidth="1"/>
    <col min="12803" max="12821" width="4" style="44"/>
    <col min="12822" max="12825" width="2.375" style="44" customWidth="1"/>
    <col min="12826" max="12826" width="2.125" style="44" customWidth="1"/>
    <col min="12827" max="13055" width="4" style="44"/>
    <col min="13056" max="13056" width="1.75" style="44" customWidth="1"/>
    <col min="13057" max="13057" width="2.125" style="44" customWidth="1"/>
    <col min="13058" max="13058" width="2.375" style="44" customWidth="1"/>
    <col min="13059" max="13077" width="4" style="44"/>
    <col min="13078" max="13081" width="2.375" style="44" customWidth="1"/>
    <col min="13082" max="13082" width="2.125" style="44" customWidth="1"/>
    <col min="13083" max="13311" width="4" style="44"/>
    <col min="13312" max="13312" width="1.75" style="44" customWidth="1"/>
    <col min="13313" max="13313" width="2.125" style="44" customWidth="1"/>
    <col min="13314" max="13314" width="2.375" style="44" customWidth="1"/>
    <col min="13315" max="13333" width="4" style="44"/>
    <col min="13334" max="13337" width="2.375" style="44" customWidth="1"/>
    <col min="13338" max="13338" width="2.125" style="44" customWidth="1"/>
    <col min="13339" max="13567" width="4" style="44"/>
    <col min="13568" max="13568" width="1.75" style="44" customWidth="1"/>
    <col min="13569" max="13569" width="2.125" style="44" customWidth="1"/>
    <col min="13570" max="13570" width="2.375" style="44" customWidth="1"/>
    <col min="13571" max="13589" width="4" style="44"/>
    <col min="13590" max="13593" width="2.375" style="44" customWidth="1"/>
    <col min="13594" max="13594" width="2.125" style="44" customWidth="1"/>
    <col min="13595" max="13823" width="4" style="44"/>
    <col min="13824" max="13824" width="1.75" style="44" customWidth="1"/>
    <col min="13825" max="13825" width="2.125" style="44" customWidth="1"/>
    <col min="13826" max="13826" width="2.375" style="44" customWidth="1"/>
    <col min="13827" max="13845" width="4" style="44"/>
    <col min="13846" max="13849" width="2.375" style="44" customWidth="1"/>
    <col min="13850" max="13850" width="2.125" style="44" customWidth="1"/>
    <col min="13851" max="14079" width="4" style="44"/>
    <col min="14080" max="14080" width="1.75" style="44" customWidth="1"/>
    <col min="14081" max="14081" width="2.125" style="44" customWidth="1"/>
    <col min="14082" max="14082" width="2.375" style="44" customWidth="1"/>
    <col min="14083" max="14101" width="4" style="44"/>
    <col min="14102" max="14105" width="2.375" style="44" customWidth="1"/>
    <col min="14106" max="14106" width="2.125" style="44" customWidth="1"/>
    <col min="14107" max="14335" width="4" style="44"/>
    <col min="14336" max="14336" width="1.75" style="44" customWidth="1"/>
    <col min="14337" max="14337" width="2.125" style="44" customWidth="1"/>
    <col min="14338" max="14338" width="2.375" style="44" customWidth="1"/>
    <col min="14339" max="14357" width="4" style="44"/>
    <col min="14358" max="14361" width="2.375" style="44" customWidth="1"/>
    <col min="14362" max="14362" width="2.125" style="44" customWidth="1"/>
    <col min="14363" max="14591" width="4" style="44"/>
    <col min="14592" max="14592" width="1.75" style="44" customWidth="1"/>
    <col min="14593" max="14593" width="2.125" style="44" customWidth="1"/>
    <col min="14594" max="14594" width="2.375" style="44" customWidth="1"/>
    <col min="14595" max="14613" width="4" style="44"/>
    <col min="14614" max="14617" width="2.375" style="44" customWidth="1"/>
    <col min="14618" max="14618" width="2.125" style="44" customWidth="1"/>
    <col min="14619" max="14847" width="4" style="44"/>
    <col min="14848" max="14848" width="1.75" style="44" customWidth="1"/>
    <col min="14849" max="14849" width="2.125" style="44" customWidth="1"/>
    <col min="14850" max="14850" width="2.375" style="44" customWidth="1"/>
    <col min="14851" max="14869" width="4" style="44"/>
    <col min="14870" max="14873" width="2.375" style="44" customWidth="1"/>
    <col min="14874" max="14874" width="2.125" style="44" customWidth="1"/>
    <col min="14875" max="15103" width="4" style="44"/>
    <col min="15104" max="15104" width="1.75" style="44" customWidth="1"/>
    <col min="15105" max="15105" width="2.125" style="44" customWidth="1"/>
    <col min="15106" max="15106" width="2.375" style="44" customWidth="1"/>
    <col min="15107" max="15125" width="4" style="44"/>
    <col min="15126" max="15129" width="2.375" style="44" customWidth="1"/>
    <col min="15130" max="15130" width="2.125" style="44" customWidth="1"/>
    <col min="15131" max="15359" width="4" style="44"/>
    <col min="15360" max="15360" width="1.75" style="44" customWidth="1"/>
    <col min="15361" max="15361" width="2.125" style="44" customWidth="1"/>
    <col min="15362" max="15362" width="2.375" style="44" customWidth="1"/>
    <col min="15363" max="15381" width="4" style="44"/>
    <col min="15382" max="15385" width="2.375" style="44" customWidth="1"/>
    <col min="15386" max="15386" width="2.125" style="44" customWidth="1"/>
    <col min="15387" max="15615" width="4" style="44"/>
    <col min="15616" max="15616" width="1.75" style="44" customWidth="1"/>
    <col min="15617" max="15617" width="2.125" style="44" customWidth="1"/>
    <col min="15618" max="15618" width="2.375" style="44" customWidth="1"/>
    <col min="15619" max="15637" width="4" style="44"/>
    <col min="15638" max="15641" width="2.375" style="44" customWidth="1"/>
    <col min="15642" max="15642" width="2.125" style="44" customWidth="1"/>
    <col min="15643" max="15871" width="4" style="44"/>
    <col min="15872" max="15872" width="1.75" style="44" customWidth="1"/>
    <col min="15873" max="15873" width="2.125" style="44" customWidth="1"/>
    <col min="15874" max="15874" width="2.375" style="44" customWidth="1"/>
    <col min="15875" max="15893" width="4" style="44"/>
    <col min="15894" max="15897" width="2.375" style="44" customWidth="1"/>
    <col min="15898" max="15898" width="2.125" style="44" customWidth="1"/>
    <col min="15899" max="16127" width="4" style="44"/>
    <col min="16128" max="16128" width="1.75" style="44" customWidth="1"/>
    <col min="16129" max="16129" width="2.125" style="44" customWidth="1"/>
    <col min="16130" max="16130" width="2.375" style="44" customWidth="1"/>
    <col min="16131" max="16149" width="4" style="44"/>
    <col min="16150" max="16153" width="2.375" style="44" customWidth="1"/>
    <col min="16154" max="16154" width="2.125" style="44" customWidth="1"/>
    <col min="16155" max="16384" width="4" style="44"/>
  </cols>
  <sheetData>
    <row r="1" spans="1:26">
      <c r="A1" s="49"/>
      <c r="B1" s="44"/>
      <c r="C1" s="44"/>
      <c r="D1" s="44"/>
      <c r="E1" s="44"/>
      <c r="F1" s="44"/>
      <c r="G1" s="44"/>
      <c r="H1" s="44"/>
      <c r="I1" s="44"/>
      <c r="J1" s="44"/>
      <c r="K1" s="44"/>
      <c r="L1" s="44"/>
      <c r="M1" s="44"/>
      <c r="N1" s="44"/>
      <c r="O1" s="44"/>
      <c r="P1" s="44"/>
      <c r="Q1" s="44"/>
      <c r="R1" s="44"/>
      <c r="S1" s="44"/>
      <c r="T1" s="44"/>
      <c r="U1" s="44"/>
      <c r="V1" s="44"/>
      <c r="W1" s="44"/>
      <c r="X1" s="44"/>
      <c r="Y1" s="44"/>
      <c r="Z1" s="101"/>
    </row>
    <row r="2" spans="1:26">
      <c r="A2" s="49"/>
      <c r="B2" s="44"/>
      <c r="C2" s="44"/>
      <c r="D2" s="44"/>
      <c r="E2" s="44"/>
      <c r="F2" s="44"/>
      <c r="G2" s="44"/>
      <c r="H2" s="44"/>
      <c r="I2" s="44"/>
      <c r="J2" s="44"/>
      <c r="K2" s="44"/>
      <c r="L2" s="44"/>
      <c r="M2" s="44"/>
      <c r="N2" s="44"/>
      <c r="O2" s="44"/>
      <c r="P2" s="44"/>
      <c r="Q2" s="44"/>
      <c r="R2" s="92" t="s">
        <v>424</v>
      </c>
      <c r="S2" s="92"/>
      <c r="T2" s="92"/>
      <c r="U2" s="92"/>
      <c r="V2" s="92"/>
      <c r="W2" s="92"/>
      <c r="X2" s="92"/>
      <c r="Y2" s="92"/>
      <c r="Z2" s="101"/>
    </row>
    <row r="3" spans="1:26">
      <c r="A3" s="49"/>
      <c r="B3" s="44"/>
      <c r="C3" s="44"/>
      <c r="D3" s="44"/>
      <c r="E3" s="44"/>
      <c r="F3" s="44"/>
      <c r="G3" s="44"/>
      <c r="H3" s="44"/>
      <c r="I3" s="44"/>
      <c r="J3" s="44"/>
      <c r="K3" s="44"/>
      <c r="L3" s="44"/>
      <c r="M3" s="44"/>
      <c r="N3" s="44"/>
      <c r="O3" s="44"/>
      <c r="P3" s="44"/>
      <c r="Q3" s="44"/>
      <c r="R3" s="44"/>
      <c r="S3" s="44"/>
      <c r="T3" s="97"/>
      <c r="U3" s="44"/>
      <c r="V3" s="44"/>
      <c r="W3" s="44"/>
      <c r="X3" s="44"/>
      <c r="Y3" s="44"/>
      <c r="Z3" s="101"/>
    </row>
    <row r="4" spans="1:26">
      <c r="A4" s="49"/>
      <c r="B4" s="305" t="s">
        <v>1542</v>
      </c>
      <c r="C4" s="305"/>
      <c r="D4" s="305"/>
      <c r="E4" s="305"/>
      <c r="F4" s="305"/>
      <c r="G4" s="305"/>
      <c r="H4" s="305"/>
      <c r="I4" s="305"/>
      <c r="J4" s="305"/>
      <c r="K4" s="305"/>
      <c r="L4" s="305"/>
      <c r="M4" s="305"/>
      <c r="N4" s="305"/>
      <c r="O4" s="305"/>
      <c r="P4" s="305"/>
      <c r="Q4" s="305"/>
      <c r="R4" s="305"/>
      <c r="S4" s="305"/>
      <c r="T4" s="305"/>
      <c r="U4" s="305"/>
      <c r="V4" s="305"/>
      <c r="W4" s="305"/>
      <c r="X4" s="305"/>
      <c r="Y4" s="305"/>
      <c r="Z4" s="101"/>
    </row>
    <row r="5" spans="1:26">
      <c r="A5" s="49"/>
      <c r="B5" s="44"/>
      <c r="C5" s="44"/>
      <c r="D5" s="44"/>
      <c r="E5" s="44"/>
      <c r="F5" s="44"/>
      <c r="G5" s="44"/>
      <c r="H5" s="44"/>
      <c r="I5" s="44"/>
      <c r="J5" s="44"/>
      <c r="K5" s="44"/>
      <c r="L5" s="44"/>
      <c r="M5" s="44"/>
      <c r="N5" s="44"/>
      <c r="O5" s="44"/>
      <c r="P5" s="44"/>
      <c r="Q5" s="44"/>
      <c r="R5" s="44"/>
      <c r="S5" s="44"/>
      <c r="T5" s="44"/>
      <c r="U5" s="44"/>
      <c r="V5" s="44"/>
      <c r="W5" s="44"/>
      <c r="X5" s="44"/>
      <c r="Y5" s="44"/>
      <c r="Z5" s="101"/>
    </row>
    <row r="6" spans="1:26" ht="24.95" customHeight="1">
      <c r="A6" s="49"/>
      <c r="B6" s="2600" t="s">
        <v>104</v>
      </c>
      <c r="C6" s="2603"/>
      <c r="D6" s="2603"/>
      <c r="E6" s="2603"/>
      <c r="F6" s="2607"/>
      <c r="G6" s="220"/>
      <c r="H6" s="220"/>
      <c r="I6" s="220"/>
      <c r="J6" s="220"/>
      <c r="K6" s="220"/>
      <c r="L6" s="220"/>
      <c r="M6" s="220"/>
      <c r="N6" s="220"/>
      <c r="O6" s="220"/>
      <c r="P6" s="220"/>
      <c r="Q6" s="220"/>
      <c r="R6" s="220"/>
      <c r="S6" s="220"/>
      <c r="T6" s="220"/>
      <c r="U6" s="220"/>
      <c r="V6" s="220"/>
      <c r="W6" s="220"/>
      <c r="X6" s="220"/>
      <c r="Y6" s="221"/>
      <c r="Z6" s="101"/>
    </row>
    <row r="7" spans="1:26" ht="24.95" customHeight="1">
      <c r="A7" s="49"/>
      <c r="B7" s="2600" t="s">
        <v>1498</v>
      </c>
      <c r="C7" s="2603"/>
      <c r="D7" s="2603"/>
      <c r="E7" s="2603"/>
      <c r="F7" s="2607"/>
      <c r="G7" s="55" t="s">
        <v>1228</v>
      </c>
      <c r="H7" s="55"/>
      <c r="I7" s="55"/>
      <c r="J7" s="55"/>
      <c r="K7" s="55"/>
      <c r="L7" s="55"/>
      <c r="M7" s="55"/>
      <c r="N7" s="55"/>
      <c r="O7" s="55"/>
      <c r="P7" s="55"/>
      <c r="Q7" s="55"/>
      <c r="R7" s="55"/>
      <c r="S7" s="55"/>
      <c r="T7" s="55"/>
      <c r="U7" s="55"/>
      <c r="V7" s="55"/>
      <c r="W7" s="55"/>
      <c r="X7" s="55"/>
      <c r="Y7" s="74"/>
      <c r="Z7" s="101"/>
    </row>
    <row r="8" spans="1:26" ht="24.95" customHeight="1">
      <c r="A8" s="49"/>
      <c r="B8" s="2601" t="s">
        <v>1496</v>
      </c>
      <c r="C8" s="2604"/>
      <c r="D8" s="2604"/>
      <c r="E8" s="2604"/>
      <c r="F8" s="2608"/>
      <c r="G8" s="308" t="s">
        <v>935</v>
      </c>
      <c r="H8" s="220"/>
      <c r="I8" s="220"/>
      <c r="J8" s="220"/>
      <c r="K8" s="220"/>
      <c r="L8" s="220"/>
      <c r="M8" s="220"/>
      <c r="N8" s="220"/>
      <c r="O8" s="220"/>
      <c r="P8" s="220"/>
      <c r="Q8" s="220"/>
      <c r="R8" s="220"/>
      <c r="S8" s="220"/>
      <c r="T8" s="220"/>
      <c r="U8" s="220"/>
      <c r="V8" s="220"/>
      <c r="W8" s="220"/>
      <c r="X8" s="220"/>
      <c r="Y8" s="221"/>
      <c r="Z8" s="101"/>
    </row>
    <row r="9" spans="1:26" ht="24.95" customHeight="1">
      <c r="A9" s="49"/>
      <c r="B9" s="2600" t="s">
        <v>1541</v>
      </c>
      <c r="C9" s="2603"/>
      <c r="D9" s="2603"/>
      <c r="E9" s="2603"/>
      <c r="F9" s="2607"/>
      <c r="G9" s="220"/>
      <c r="H9" s="220"/>
      <c r="I9" s="220"/>
      <c r="J9" s="220"/>
      <c r="K9" s="220"/>
      <c r="L9" s="220"/>
      <c r="M9" s="220"/>
      <c r="N9" s="220"/>
      <c r="O9" s="220"/>
      <c r="P9" s="220"/>
      <c r="Q9" s="220"/>
      <c r="R9" s="220"/>
      <c r="S9" s="220"/>
      <c r="T9" s="220"/>
      <c r="U9" s="220"/>
      <c r="V9" s="220"/>
      <c r="W9" s="220"/>
      <c r="X9" s="220"/>
      <c r="Y9" s="221"/>
      <c r="Z9" s="101"/>
    </row>
    <row r="10" spans="1:26" ht="24.95" customHeight="1">
      <c r="A10" s="49"/>
      <c r="B10" s="2600" t="s">
        <v>1540</v>
      </c>
      <c r="C10" s="2603"/>
      <c r="D10" s="2603"/>
      <c r="E10" s="2603"/>
      <c r="F10" s="2607"/>
      <c r="G10" s="46" t="s">
        <v>1350</v>
      </c>
      <c r="H10" s="55"/>
      <c r="I10" s="55"/>
      <c r="J10" s="55"/>
      <c r="K10" s="55"/>
      <c r="L10" s="55"/>
      <c r="M10" s="55"/>
      <c r="N10" s="55"/>
      <c r="O10" s="55"/>
      <c r="P10" s="55"/>
      <c r="Q10" s="55"/>
      <c r="R10" s="55"/>
      <c r="S10" s="55"/>
      <c r="T10" s="55"/>
      <c r="U10" s="55"/>
      <c r="V10" s="55"/>
      <c r="W10" s="55"/>
      <c r="X10" s="55"/>
      <c r="Y10" s="74"/>
      <c r="Z10" s="101"/>
    </row>
    <row r="11" spans="1:26" ht="24.95" customHeight="1">
      <c r="A11" s="49"/>
      <c r="B11" s="2600" t="s">
        <v>1407</v>
      </c>
      <c r="C11" s="2603"/>
      <c r="D11" s="2603"/>
      <c r="E11" s="2603"/>
      <c r="F11" s="2607"/>
      <c r="G11" s="220"/>
      <c r="H11" s="220"/>
      <c r="I11" s="220"/>
      <c r="J11" s="220"/>
      <c r="K11" s="220"/>
      <c r="L11" s="220"/>
      <c r="M11" s="220"/>
      <c r="N11" s="220"/>
      <c r="O11" s="220"/>
      <c r="P11" s="220"/>
      <c r="Q11" s="220"/>
      <c r="R11" s="220"/>
      <c r="S11" s="220"/>
      <c r="T11" s="220"/>
      <c r="U11" s="220"/>
      <c r="V11" s="220"/>
      <c r="W11" s="220"/>
      <c r="X11" s="220"/>
      <c r="Y11" s="221"/>
      <c r="Z11" s="101"/>
    </row>
    <row r="12" spans="1:26">
      <c r="A12" s="49"/>
      <c r="B12" s="44"/>
      <c r="C12" s="44"/>
      <c r="D12" s="44"/>
      <c r="E12" s="44"/>
      <c r="F12" s="44"/>
      <c r="G12" s="44"/>
      <c r="H12" s="44"/>
      <c r="I12" s="44"/>
      <c r="J12" s="44"/>
      <c r="K12" s="44"/>
      <c r="L12" s="44"/>
      <c r="M12" s="44"/>
      <c r="N12" s="44"/>
      <c r="O12" s="44"/>
      <c r="P12" s="44"/>
      <c r="Q12" s="44"/>
      <c r="R12" s="44"/>
      <c r="S12" s="44"/>
      <c r="T12" s="44"/>
      <c r="U12" s="44"/>
      <c r="V12" s="44"/>
      <c r="W12" s="44"/>
      <c r="X12" s="44"/>
      <c r="Y12" s="44"/>
      <c r="Z12" s="101"/>
    </row>
    <row r="13" spans="1:26" ht="18.75" customHeight="1">
      <c r="A13" s="49"/>
      <c r="B13" s="48"/>
      <c r="C13" s="56" t="s">
        <v>1539</v>
      </c>
      <c r="D13" s="56"/>
      <c r="E13" s="56"/>
      <c r="F13" s="56"/>
      <c r="G13" s="56"/>
      <c r="H13" s="56"/>
      <c r="I13" s="56"/>
      <c r="J13" s="56"/>
      <c r="K13" s="56"/>
      <c r="L13" s="56"/>
      <c r="M13" s="56"/>
      <c r="N13" s="56"/>
      <c r="O13" s="56"/>
      <c r="P13" s="56"/>
      <c r="Q13" s="56"/>
      <c r="R13" s="56"/>
      <c r="S13" s="56"/>
      <c r="T13" s="56"/>
      <c r="U13" s="112"/>
      <c r="V13" s="1507" t="s">
        <v>1529</v>
      </c>
      <c r="W13" s="143"/>
      <c r="X13" s="143"/>
      <c r="Y13" s="380"/>
      <c r="Z13" s="101"/>
    </row>
    <row r="14" spans="1:26" ht="18.75" customHeight="1">
      <c r="A14" s="49"/>
      <c r="B14" s="49"/>
      <c r="C14" s="44" t="s">
        <v>1538</v>
      </c>
      <c r="D14" s="44"/>
      <c r="E14" s="44"/>
      <c r="F14" s="44"/>
      <c r="G14" s="44"/>
      <c r="H14" s="44"/>
      <c r="I14" s="44"/>
      <c r="J14" s="44"/>
      <c r="K14" s="44"/>
      <c r="L14" s="44"/>
      <c r="M14" s="44"/>
      <c r="N14" s="44"/>
      <c r="O14" s="44"/>
      <c r="P14" s="44"/>
      <c r="Q14" s="44"/>
      <c r="R14" s="44"/>
      <c r="S14" s="44"/>
      <c r="T14" s="44"/>
      <c r="U14" s="101"/>
      <c r="V14" s="106"/>
      <c r="W14" s="45"/>
      <c r="X14" s="45"/>
      <c r="Y14" s="115"/>
      <c r="Z14" s="101"/>
    </row>
    <row r="15" spans="1:26" ht="18.75" customHeight="1">
      <c r="A15" s="49"/>
      <c r="B15" s="50"/>
      <c r="C15" s="66" t="s">
        <v>1536</v>
      </c>
      <c r="D15" s="66"/>
      <c r="E15" s="66"/>
      <c r="F15" s="66"/>
      <c r="G15" s="66"/>
      <c r="H15" s="66"/>
      <c r="I15" s="66"/>
      <c r="J15" s="66"/>
      <c r="K15" s="66"/>
      <c r="L15" s="66"/>
      <c r="M15" s="66"/>
      <c r="N15" s="66"/>
      <c r="O15" s="66"/>
      <c r="P15" s="66"/>
      <c r="Q15" s="66"/>
      <c r="R15" s="66"/>
      <c r="S15" s="66"/>
      <c r="T15" s="66"/>
      <c r="U15" s="117"/>
      <c r="V15" s="1508"/>
      <c r="W15" s="144"/>
      <c r="X15" s="144"/>
      <c r="Y15" s="2200"/>
      <c r="Z15" s="101"/>
    </row>
    <row r="16" spans="1:26" ht="18.75" customHeight="1">
      <c r="A16" s="49"/>
      <c r="B16" s="48"/>
      <c r="C16" s="56" t="s">
        <v>1405</v>
      </c>
      <c r="D16" s="56"/>
      <c r="E16" s="56"/>
      <c r="F16" s="56"/>
      <c r="G16" s="56"/>
      <c r="H16" s="56"/>
      <c r="I16" s="56"/>
      <c r="J16" s="56"/>
      <c r="K16" s="56"/>
      <c r="L16" s="56"/>
      <c r="M16" s="56"/>
      <c r="N16" s="56"/>
      <c r="O16" s="56"/>
      <c r="P16" s="56"/>
      <c r="Q16" s="56"/>
      <c r="R16" s="56"/>
      <c r="S16" s="56"/>
      <c r="T16" s="56"/>
      <c r="U16" s="56"/>
      <c r="V16" s="1507" t="s">
        <v>1529</v>
      </c>
      <c r="W16" s="143"/>
      <c r="X16" s="143"/>
      <c r="Y16" s="380"/>
      <c r="Z16" s="101"/>
    </row>
    <row r="17" spans="1:26" ht="18.75" customHeight="1">
      <c r="A17" s="49"/>
      <c r="B17" s="50"/>
      <c r="C17" s="66" t="s">
        <v>1535</v>
      </c>
      <c r="D17" s="66"/>
      <c r="E17" s="66"/>
      <c r="F17" s="66"/>
      <c r="G17" s="66"/>
      <c r="H17" s="66"/>
      <c r="I17" s="66"/>
      <c r="J17" s="66"/>
      <c r="K17" s="66"/>
      <c r="L17" s="66"/>
      <c r="M17" s="66"/>
      <c r="N17" s="66"/>
      <c r="O17" s="66"/>
      <c r="P17" s="66"/>
      <c r="Q17" s="66"/>
      <c r="R17" s="66"/>
      <c r="S17" s="66"/>
      <c r="T17" s="66"/>
      <c r="U17" s="66"/>
      <c r="V17" s="1508"/>
      <c r="W17" s="144"/>
      <c r="X17" s="144"/>
      <c r="Y17" s="2200"/>
      <c r="Z17" s="101"/>
    </row>
    <row r="18" spans="1:26" ht="18.75" customHeight="1">
      <c r="A18" s="49"/>
      <c r="B18" s="48"/>
      <c r="C18" s="56" t="s">
        <v>769</v>
      </c>
      <c r="D18" s="56"/>
      <c r="E18" s="56"/>
      <c r="F18" s="56"/>
      <c r="G18" s="56"/>
      <c r="H18" s="56"/>
      <c r="I18" s="56"/>
      <c r="J18" s="56"/>
      <c r="K18" s="56"/>
      <c r="L18" s="56"/>
      <c r="M18" s="56"/>
      <c r="N18" s="56"/>
      <c r="O18" s="56"/>
      <c r="P18" s="56"/>
      <c r="Q18" s="56"/>
      <c r="R18" s="56"/>
      <c r="S18" s="56"/>
      <c r="T18" s="56"/>
      <c r="U18" s="56"/>
      <c r="V18" s="1507" t="s">
        <v>1529</v>
      </c>
      <c r="W18" s="143"/>
      <c r="X18" s="143"/>
      <c r="Y18" s="380"/>
      <c r="Z18" s="101"/>
    </row>
    <row r="19" spans="1:26" ht="18.75" customHeight="1">
      <c r="A19" s="49"/>
      <c r="B19" s="50"/>
      <c r="C19" s="66" t="s">
        <v>1257</v>
      </c>
      <c r="D19" s="66"/>
      <c r="E19" s="66"/>
      <c r="F19" s="66"/>
      <c r="G19" s="66"/>
      <c r="H19" s="66"/>
      <c r="I19" s="66"/>
      <c r="J19" s="66"/>
      <c r="K19" s="66"/>
      <c r="L19" s="66"/>
      <c r="M19" s="66"/>
      <c r="N19" s="66"/>
      <c r="O19" s="66"/>
      <c r="P19" s="66"/>
      <c r="Q19" s="66"/>
      <c r="R19" s="66"/>
      <c r="S19" s="66"/>
      <c r="T19" s="66"/>
      <c r="U19" s="66"/>
      <c r="V19" s="1508"/>
      <c r="W19" s="144"/>
      <c r="X19" s="144"/>
      <c r="Y19" s="2200"/>
      <c r="Z19" s="101"/>
    </row>
    <row r="20" spans="1:26" ht="18.75" customHeight="1">
      <c r="A20" s="49"/>
      <c r="B20" s="48"/>
      <c r="C20" s="56" t="s">
        <v>1415</v>
      </c>
      <c r="D20" s="56"/>
      <c r="E20" s="56"/>
      <c r="F20" s="56"/>
      <c r="G20" s="56"/>
      <c r="H20" s="56"/>
      <c r="I20" s="56"/>
      <c r="J20" s="56"/>
      <c r="K20" s="56"/>
      <c r="L20" s="56"/>
      <c r="M20" s="56"/>
      <c r="N20" s="56"/>
      <c r="O20" s="56"/>
      <c r="P20" s="56"/>
      <c r="Q20" s="56"/>
      <c r="R20" s="56"/>
      <c r="S20" s="56"/>
      <c r="T20" s="56"/>
      <c r="U20" s="112"/>
      <c r="V20" s="143" t="s">
        <v>1529</v>
      </c>
      <c r="W20" s="143"/>
      <c r="X20" s="143"/>
      <c r="Y20" s="380"/>
      <c r="Z20" s="101"/>
    </row>
    <row r="21" spans="1:26" ht="18.75" customHeight="1">
      <c r="A21" s="49"/>
      <c r="B21" s="49"/>
      <c r="C21" s="44" t="s">
        <v>1534</v>
      </c>
      <c r="D21" s="44"/>
      <c r="E21" s="44"/>
      <c r="F21" s="44"/>
      <c r="G21" s="44"/>
      <c r="H21" s="44"/>
      <c r="I21" s="44"/>
      <c r="J21" s="44"/>
      <c r="K21" s="44"/>
      <c r="L21" s="44"/>
      <c r="M21" s="44"/>
      <c r="N21" s="44"/>
      <c r="O21" s="44"/>
      <c r="P21" s="44"/>
      <c r="Q21" s="44"/>
      <c r="R21" s="44"/>
      <c r="S21" s="44"/>
      <c r="T21" s="44"/>
      <c r="U21" s="101"/>
      <c r="V21" s="45"/>
      <c r="W21" s="45"/>
      <c r="X21" s="45"/>
      <c r="Y21" s="115"/>
      <c r="Z21" s="101"/>
    </row>
    <row r="22" spans="1:26" ht="18.75" customHeight="1">
      <c r="A22" s="49"/>
      <c r="B22" s="141"/>
      <c r="C22" s="340" t="s">
        <v>936</v>
      </c>
      <c r="D22" s="340"/>
      <c r="E22" s="340"/>
      <c r="F22" s="340"/>
      <c r="G22" s="340"/>
      <c r="H22" s="340"/>
      <c r="I22" s="340"/>
      <c r="J22" s="340"/>
      <c r="K22" s="340"/>
      <c r="L22" s="340"/>
      <c r="M22" s="340"/>
      <c r="N22" s="340"/>
      <c r="O22" s="340"/>
      <c r="P22" s="340"/>
      <c r="Q22" s="340"/>
      <c r="R22" s="340"/>
      <c r="S22" s="340"/>
      <c r="T22" s="340"/>
      <c r="U22" s="146"/>
      <c r="V22" s="144"/>
      <c r="W22" s="144"/>
      <c r="X22" s="144"/>
      <c r="Y22" s="2200"/>
      <c r="Z22" s="101"/>
    </row>
    <row r="23" spans="1:26" ht="18.75" customHeight="1">
      <c r="A23" s="49"/>
      <c r="B23" s="48"/>
      <c r="C23" s="56" t="s">
        <v>907</v>
      </c>
      <c r="D23" s="56"/>
      <c r="E23" s="56"/>
      <c r="F23" s="56"/>
      <c r="G23" s="56"/>
      <c r="H23" s="56"/>
      <c r="I23" s="56"/>
      <c r="J23" s="56"/>
      <c r="K23" s="56"/>
      <c r="L23" s="56"/>
      <c r="M23" s="56"/>
      <c r="N23" s="56"/>
      <c r="O23" s="56"/>
      <c r="P23" s="56"/>
      <c r="Q23" s="56"/>
      <c r="R23" s="56"/>
      <c r="S23" s="56"/>
      <c r="T23" s="56"/>
      <c r="U23" s="56"/>
      <c r="V23" s="1507" t="s">
        <v>1529</v>
      </c>
      <c r="W23" s="143"/>
      <c r="X23" s="143"/>
      <c r="Y23" s="380"/>
      <c r="Z23" s="101"/>
    </row>
    <row r="24" spans="1:26" ht="18.75" customHeight="1">
      <c r="A24" s="49"/>
      <c r="B24" s="50"/>
      <c r="C24" s="66" t="s">
        <v>1533</v>
      </c>
      <c r="D24" s="66"/>
      <c r="E24" s="66"/>
      <c r="F24" s="66"/>
      <c r="G24" s="66"/>
      <c r="H24" s="66"/>
      <c r="I24" s="66"/>
      <c r="J24" s="66"/>
      <c r="K24" s="66"/>
      <c r="L24" s="66"/>
      <c r="M24" s="66"/>
      <c r="N24" s="66"/>
      <c r="O24" s="66"/>
      <c r="P24" s="66"/>
      <c r="Q24" s="66"/>
      <c r="R24" s="66"/>
      <c r="S24" s="66"/>
      <c r="T24" s="66"/>
      <c r="U24" s="66"/>
      <c r="V24" s="1508"/>
      <c r="W24" s="144"/>
      <c r="X24" s="144"/>
      <c r="Y24" s="2200"/>
      <c r="Z24" s="101"/>
    </row>
    <row r="25" spans="1:26" ht="18.75" customHeight="1">
      <c r="A25" s="49"/>
      <c r="B25" s="49"/>
      <c r="C25" s="44" t="s">
        <v>973</v>
      </c>
      <c r="D25" s="44"/>
      <c r="E25" s="44"/>
      <c r="F25" s="44"/>
      <c r="G25" s="44"/>
      <c r="H25" s="44"/>
      <c r="I25" s="44"/>
      <c r="J25" s="44"/>
      <c r="K25" s="44"/>
      <c r="L25" s="44"/>
      <c r="M25" s="44"/>
      <c r="N25" s="44"/>
      <c r="O25" s="44"/>
      <c r="P25" s="44"/>
      <c r="Q25" s="44"/>
      <c r="R25" s="44"/>
      <c r="S25" s="44"/>
      <c r="T25" s="44"/>
      <c r="U25" s="44"/>
      <c r="V25" s="106" t="s">
        <v>1529</v>
      </c>
      <c r="W25" s="45"/>
      <c r="X25" s="45"/>
      <c r="Y25" s="115"/>
      <c r="Z25" s="101"/>
    </row>
    <row r="26" spans="1:26" ht="18.75" customHeight="1">
      <c r="A26" s="49"/>
      <c r="B26" s="49"/>
      <c r="C26" s="44" t="s">
        <v>241</v>
      </c>
      <c r="D26" s="44"/>
      <c r="E26" s="44"/>
      <c r="F26" s="44"/>
      <c r="G26" s="44"/>
      <c r="H26" s="44"/>
      <c r="I26" s="44"/>
      <c r="J26" s="44"/>
      <c r="K26" s="44"/>
      <c r="L26" s="44"/>
      <c r="M26" s="44"/>
      <c r="N26" s="44"/>
      <c r="O26" s="44"/>
      <c r="P26" s="44"/>
      <c r="Q26" s="44"/>
      <c r="R26" s="44"/>
      <c r="S26" s="44"/>
      <c r="T26" s="44"/>
      <c r="U26" s="44"/>
      <c r="V26" s="106"/>
      <c r="W26" s="45"/>
      <c r="X26" s="45"/>
      <c r="Y26" s="115"/>
      <c r="Z26" s="101"/>
    </row>
    <row r="27" spans="1:26" ht="18.75" customHeight="1">
      <c r="A27" s="49"/>
      <c r="B27" s="49"/>
      <c r="C27" s="44" t="s">
        <v>152</v>
      </c>
      <c r="D27" s="44"/>
      <c r="E27" s="44"/>
      <c r="F27" s="44"/>
      <c r="G27" s="44"/>
      <c r="H27" s="44"/>
      <c r="I27" s="44"/>
      <c r="J27" s="44"/>
      <c r="K27" s="44"/>
      <c r="L27" s="44"/>
      <c r="M27" s="44"/>
      <c r="N27" s="44"/>
      <c r="O27" s="44"/>
      <c r="P27" s="44"/>
      <c r="Q27" s="44"/>
      <c r="R27" s="44"/>
      <c r="S27" s="44"/>
      <c r="T27" s="44"/>
      <c r="U27" s="44"/>
      <c r="V27" s="106"/>
      <c r="W27" s="45"/>
      <c r="X27" s="45"/>
      <c r="Y27" s="115"/>
      <c r="Z27" s="101"/>
    </row>
    <row r="28" spans="1:26" ht="18.75" customHeight="1">
      <c r="A28" s="49"/>
      <c r="B28" s="49"/>
      <c r="C28" s="44" t="s">
        <v>1531</v>
      </c>
      <c r="D28" s="44"/>
      <c r="E28" s="44"/>
      <c r="F28" s="44"/>
      <c r="G28" s="44"/>
      <c r="H28" s="44"/>
      <c r="I28" s="44"/>
      <c r="J28" s="44"/>
      <c r="K28" s="44"/>
      <c r="L28" s="44"/>
      <c r="M28" s="44"/>
      <c r="N28" s="44"/>
      <c r="O28" s="44"/>
      <c r="P28" s="44"/>
      <c r="Q28" s="44"/>
      <c r="R28" s="44"/>
      <c r="S28" s="44"/>
      <c r="T28" s="44"/>
      <c r="U28" s="44"/>
      <c r="V28" s="1508"/>
      <c r="W28" s="144"/>
      <c r="X28" s="144"/>
      <c r="Y28" s="2200"/>
      <c r="Z28" s="101"/>
    </row>
    <row r="29" spans="1:26" ht="18.75" customHeight="1">
      <c r="A29" s="49"/>
      <c r="B29" s="48"/>
      <c r="C29" s="56" t="s">
        <v>1530</v>
      </c>
      <c r="D29" s="56"/>
      <c r="E29" s="56"/>
      <c r="F29" s="56"/>
      <c r="G29" s="56"/>
      <c r="H29" s="56"/>
      <c r="I29" s="56"/>
      <c r="J29" s="56"/>
      <c r="K29" s="56"/>
      <c r="L29" s="56"/>
      <c r="M29" s="56"/>
      <c r="N29" s="56"/>
      <c r="O29" s="56"/>
      <c r="P29" s="56"/>
      <c r="Q29" s="56"/>
      <c r="R29" s="56"/>
      <c r="S29" s="56"/>
      <c r="T29" s="56"/>
      <c r="U29" s="112"/>
      <c r="V29" s="1507" t="s">
        <v>1529</v>
      </c>
      <c r="W29" s="143"/>
      <c r="X29" s="143"/>
      <c r="Y29" s="380"/>
      <c r="Z29" s="101"/>
    </row>
    <row r="30" spans="1:26" ht="18.75" customHeight="1">
      <c r="A30" s="49"/>
      <c r="B30" s="49"/>
      <c r="C30" s="44" t="s">
        <v>1122</v>
      </c>
      <c r="D30" s="44"/>
      <c r="E30" s="44"/>
      <c r="F30" s="44"/>
      <c r="G30" s="44"/>
      <c r="H30" s="44"/>
      <c r="I30" s="44"/>
      <c r="J30" s="44"/>
      <c r="K30" s="44"/>
      <c r="L30" s="44"/>
      <c r="M30" s="44"/>
      <c r="N30" s="44"/>
      <c r="O30" s="44"/>
      <c r="P30" s="44"/>
      <c r="Q30" s="44"/>
      <c r="R30" s="44"/>
      <c r="S30" s="44"/>
      <c r="T30" s="44"/>
      <c r="U30" s="101"/>
      <c r="V30" s="106"/>
      <c r="W30" s="45"/>
      <c r="X30" s="45"/>
      <c r="Y30" s="115"/>
      <c r="Z30" s="101"/>
    </row>
    <row r="31" spans="1:26" ht="18.75" customHeight="1">
      <c r="A31" s="49"/>
      <c r="B31" s="49"/>
      <c r="C31" s="1592" t="s">
        <v>451</v>
      </c>
      <c r="D31" s="1592"/>
      <c r="E31" s="1592"/>
      <c r="F31" s="1592"/>
      <c r="G31" s="1592"/>
      <c r="H31" s="1592"/>
      <c r="I31" s="1592"/>
      <c r="J31" s="1592"/>
      <c r="K31" s="1592"/>
      <c r="L31" s="1592"/>
      <c r="M31" s="1592"/>
      <c r="N31" s="1592"/>
      <c r="O31" s="1592"/>
      <c r="P31" s="1592"/>
      <c r="Q31" s="1592"/>
      <c r="R31" s="1592"/>
      <c r="S31" s="1592"/>
      <c r="T31" s="1592"/>
      <c r="U31" s="2609"/>
      <c r="V31" s="106"/>
      <c r="W31" s="45"/>
      <c r="X31" s="45"/>
      <c r="Y31" s="115"/>
      <c r="Z31" s="101"/>
    </row>
    <row r="32" spans="1:26" ht="18.75" customHeight="1">
      <c r="A32" s="49"/>
      <c r="B32" s="2602"/>
      <c r="C32" s="2605" t="s">
        <v>1527</v>
      </c>
      <c r="D32" s="2606"/>
      <c r="E32" s="2606"/>
      <c r="F32" s="2606"/>
      <c r="G32" s="2606"/>
      <c r="H32" s="2606"/>
      <c r="I32" s="2606"/>
      <c r="J32" s="2606"/>
      <c r="K32" s="2606"/>
      <c r="L32" s="2606"/>
      <c r="M32" s="2606"/>
      <c r="N32" s="2606"/>
      <c r="O32" s="2606"/>
      <c r="P32" s="2606"/>
      <c r="Q32" s="2606"/>
      <c r="R32" s="2606"/>
      <c r="S32" s="2606"/>
      <c r="T32" s="2606"/>
      <c r="U32" s="2610"/>
      <c r="V32" s="1508"/>
      <c r="W32" s="144"/>
      <c r="X32" s="144"/>
      <c r="Y32" s="2200"/>
      <c r="Z32" s="101"/>
    </row>
    <row r="33" spans="1:28" ht="4.5" customHeight="1">
      <c r="A33" s="49"/>
      <c r="B33" s="44"/>
      <c r="C33" s="44"/>
      <c r="D33" s="44"/>
      <c r="E33" s="44"/>
      <c r="F33" s="44"/>
      <c r="G33" s="44"/>
      <c r="H33" s="44"/>
      <c r="I33" s="44"/>
      <c r="J33" s="44"/>
      <c r="K33" s="44"/>
      <c r="L33" s="44"/>
      <c r="M33" s="44"/>
      <c r="N33" s="44"/>
      <c r="O33" s="44"/>
      <c r="P33" s="44"/>
      <c r="Q33" s="44"/>
      <c r="R33" s="44"/>
      <c r="S33" s="44"/>
      <c r="T33" s="44"/>
      <c r="U33" s="44"/>
      <c r="V33" s="44"/>
      <c r="W33" s="44"/>
      <c r="X33" s="44"/>
      <c r="Y33" s="44"/>
      <c r="Z33" s="101"/>
    </row>
    <row r="34" spans="1:28">
      <c r="A34" s="49"/>
      <c r="B34" s="44" t="s">
        <v>575</v>
      </c>
      <c r="C34" s="44"/>
      <c r="D34" s="44"/>
      <c r="E34" s="44"/>
      <c r="F34" s="44"/>
      <c r="G34" s="44"/>
      <c r="H34" s="44"/>
      <c r="I34" s="44"/>
      <c r="J34" s="44"/>
      <c r="K34" s="44"/>
      <c r="L34" s="44"/>
      <c r="M34" s="44"/>
      <c r="N34" s="44"/>
      <c r="O34" s="44"/>
      <c r="P34" s="44"/>
      <c r="Q34" s="44"/>
      <c r="R34" s="44"/>
      <c r="S34" s="44"/>
      <c r="T34" s="44"/>
      <c r="U34" s="44"/>
      <c r="V34" s="44"/>
      <c r="W34" s="44"/>
      <c r="X34" s="44"/>
      <c r="Y34" s="44"/>
      <c r="Z34" s="101"/>
    </row>
    <row r="35" spans="1:28">
      <c r="A35" s="44"/>
      <c r="B35" s="44"/>
      <c r="C35" s="44"/>
      <c r="D35" s="44"/>
      <c r="E35" s="44"/>
      <c r="F35" s="44"/>
      <c r="G35" s="44"/>
      <c r="H35" s="44"/>
      <c r="I35" s="44"/>
      <c r="J35" s="44"/>
      <c r="K35" s="44"/>
      <c r="L35" s="44"/>
      <c r="M35" s="44"/>
      <c r="N35" s="44"/>
      <c r="O35" s="44"/>
      <c r="P35" s="44"/>
      <c r="Q35" s="44"/>
      <c r="R35" s="44"/>
      <c r="S35" s="44"/>
      <c r="T35" s="44"/>
      <c r="U35" s="44"/>
      <c r="V35" s="44"/>
      <c r="W35" s="44"/>
      <c r="X35" s="44"/>
      <c r="Y35" s="44"/>
      <c r="Z35" s="44"/>
    </row>
    <row r="36" spans="1:28">
      <c r="A36" s="44"/>
      <c r="B36" s="44" t="s">
        <v>1479</v>
      </c>
      <c r="C36" s="44"/>
      <c r="D36" s="44"/>
      <c r="E36" s="44"/>
      <c r="F36" s="44"/>
      <c r="G36" s="44"/>
      <c r="H36" s="44"/>
      <c r="I36" s="44"/>
      <c r="J36" s="44"/>
      <c r="K36" s="44"/>
      <c r="L36" s="44"/>
      <c r="M36" s="44"/>
      <c r="N36" s="44"/>
      <c r="O36" s="44"/>
      <c r="P36" s="44"/>
      <c r="Q36" s="44"/>
      <c r="R36" s="44"/>
      <c r="S36" s="44"/>
      <c r="T36" s="44"/>
      <c r="U36" s="44"/>
      <c r="V36" s="44"/>
      <c r="W36" s="44"/>
      <c r="X36" s="44"/>
      <c r="Y36" s="44"/>
      <c r="Z36" s="44"/>
    </row>
    <row r="37" spans="1:28">
      <c r="A37" s="44"/>
      <c r="B37" s="44"/>
      <c r="C37" s="44" t="s">
        <v>1311</v>
      </c>
      <c r="D37" s="44"/>
      <c r="E37" s="44"/>
      <c r="F37" s="44"/>
      <c r="G37" s="44"/>
      <c r="H37" s="44"/>
      <c r="I37" s="44"/>
      <c r="J37" s="44"/>
      <c r="K37" s="44"/>
      <c r="L37" s="44"/>
      <c r="M37" s="44"/>
      <c r="N37" s="44"/>
      <c r="O37" s="44"/>
      <c r="P37" s="44"/>
      <c r="Q37" s="44"/>
      <c r="R37" s="44"/>
      <c r="S37" s="44"/>
      <c r="T37" s="44"/>
      <c r="U37" s="44"/>
      <c r="V37" s="44"/>
      <c r="W37" s="44"/>
      <c r="X37" s="44"/>
      <c r="Y37" s="44"/>
      <c r="Z37" s="44"/>
    </row>
    <row r="38" spans="1:28">
      <c r="A38" s="44"/>
      <c r="B38" s="44"/>
      <c r="C38" s="44" t="s">
        <v>1526</v>
      </c>
      <c r="D38" s="44"/>
      <c r="E38" s="44"/>
      <c r="F38" s="44"/>
      <c r="G38" s="44"/>
      <c r="H38" s="44"/>
      <c r="I38" s="44"/>
      <c r="J38" s="44"/>
      <c r="K38" s="44"/>
      <c r="L38" s="44"/>
      <c r="M38" s="44"/>
      <c r="N38" s="44"/>
      <c r="O38" s="44"/>
      <c r="P38" s="44"/>
      <c r="Q38" s="44"/>
      <c r="R38" s="44"/>
      <c r="S38" s="44"/>
      <c r="T38" s="44"/>
      <c r="U38" s="44"/>
      <c r="V38" s="44"/>
      <c r="W38" s="44"/>
      <c r="X38" s="44"/>
      <c r="Y38" s="44"/>
      <c r="Z38" s="44"/>
    </row>
    <row r="39" spans="1:28" s="1483" customFormat="1">
      <c r="A39" s="44"/>
      <c r="B39" s="44"/>
      <c r="C39" s="44" t="s">
        <v>555</v>
      </c>
      <c r="D39" s="44"/>
      <c r="E39" s="44"/>
      <c r="F39" s="44"/>
      <c r="G39" s="44"/>
      <c r="H39" s="44"/>
      <c r="I39" s="44"/>
      <c r="J39" s="44"/>
      <c r="K39" s="44"/>
      <c r="L39" s="44"/>
      <c r="M39" s="44"/>
      <c r="N39" s="44"/>
      <c r="O39" s="44"/>
      <c r="P39" s="44"/>
      <c r="Q39" s="44"/>
      <c r="R39" s="44"/>
      <c r="S39" s="44"/>
      <c r="T39" s="44"/>
      <c r="U39" s="44"/>
      <c r="V39" s="44"/>
      <c r="W39" s="44"/>
      <c r="X39" s="44"/>
      <c r="Y39" s="44"/>
      <c r="Z39" s="44"/>
      <c r="AB39" s="44"/>
    </row>
    <row r="40" spans="1:28" s="1483" customFormat="1">
      <c r="A40" s="44"/>
      <c r="B40" s="44"/>
      <c r="C40" s="44" t="s">
        <v>999</v>
      </c>
      <c r="D40" s="44"/>
      <c r="E40" s="44"/>
      <c r="F40" s="44"/>
      <c r="G40" s="44"/>
      <c r="H40" s="44"/>
      <c r="I40" s="44"/>
      <c r="J40" s="44"/>
      <c r="K40" s="44"/>
      <c r="L40" s="44"/>
      <c r="M40" s="44"/>
      <c r="N40" s="44"/>
      <c r="O40" s="44"/>
      <c r="P40" s="44"/>
      <c r="Q40" s="44"/>
      <c r="R40" s="44"/>
      <c r="S40" s="44"/>
      <c r="T40" s="44"/>
      <c r="U40" s="44"/>
      <c r="V40" s="44"/>
      <c r="W40" s="44"/>
      <c r="X40" s="44"/>
      <c r="Y40" s="44"/>
      <c r="Z40" s="44"/>
      <c r="AB40" s="44"/>
    </row>
    <row r="41" spans="1:28" s="1483" customFormat="1">
      <c r="A41" s="1483"/>
      <c r="B41" s="1483"/>
      <c r="C41" s="1483"/>
      <c r="D41" s="1483"/>
      <c r="E41" s="1483"/>
      <c r="F41" s="1483"/>
      <c r="G41" s="1483"/>
      <c r="H41" s="1483"/>
      <c r="I41" s="1483"/>
      <c r="J41" s="1483"/>
      <c r="K41" s="1483"/>
      <c r="L41" s="1483"/>
      <c r="M41" s="1483"/>
      <c r="N41" s="1483"/>
      <c r="O41" s="1483"/>
      <c r="P41" s="1483"/>
      <c r="Q41" s="1483"/>
      <c r="R41" s="1483"/>
      <c r="S41" s="1483"/>
      <c r="T41" s="1483"/>
      <c r="U41" s="1483"/>
      <c r="V41" s="1483"/>
      <c r="W41" s="1483"/>
      <c r="X41" s="1483"/>
      <c r="Y41" s="1483"/>
      <c r="Z41" s="1483"/>
      <c r="AB41" s="44"/>
    </row>
    <row r="42" spans="1:28" s="1483" customFormat="1">
      <c r="A42" s="1483"/>
      <c r="B42" s="1483"/>
      <c r="C42" s="1483"/>
      <c r="D42" s="1483"/>
      <c r="E42" s="1483"/>
      <c r="F42" s="1483"/>
      <c r="G42" s="1483"/>
      <c r="H42" s="1483"/>
      <c r="I42" s="1483"/>
      <c r="J42" s="1483"/>
      <c r="K42" s="1483"/>
      <c r="L42" s="1483"/>
      <c r="M42" s="1483"/>
      <c r="N42" s="1483"/>
      <c r="O42" s="1483"/>
      <c r="P42" s="1483"/>
      <c r="Q42" s="1483"/>
      <c r="R42" s="1483"/>
      <c r="S42" s="1483"/>
      <c r="T42" s="1483"/>
      <c r="U42" s="1483"/>
      <c r="V42" s="1483"/>
      <c r="W42" s="1483"/>
      <c r="X42" s="1483"/>
      <c r="Y42" s="1483"/>
      <c r="Z42" s="1483"/>
      <c r="AB42" s="44"/>
    </row>
  </sheetData>
  <mergeCells count="27">
    <mergeCell ref="R2:Y2"/>
    <mergeCell ref="B4:Y4"/>
    <mergeCell ref="B6:F6"/>
    <mergeCell ref="G6:Y6"/>
    <mergeCell ref="B7:F7"/>
    <mergeCell ref="G7:Y7"/>
    <mergeCell ref="B8:F8"/>
    <mergeCell ref="G8:Y8"/>
    <mergeCell ref="B9:F9"/>
    <mergeCell ref="G9:Y9"/>
    <mergeCell ref="B10:F10"/>
    <mergeCell ref="G10:Y10"/>
    <mergeCell ref="B11:F11"/>
    <mergeCell ref="G11:Y11"/>
    <mergeCell ref="C13:T13"/>
    <mergeCell ref="C16:T16"/>
    <mergeCell ref="C18:T18"/>
    <mergeCell ref="C20:T20"/>
    <mergeCell ref="C21:T21"/>
    <mergeCell ref="C27:T27"/>
    <mergeCell ref="V13:Y15"/>
    <mergeCell ref="V16:Y17"/>
    <mergeCell ref="V18:Y19"/>
    <mergeCell ref="V20:Y22"/>
    <mergeCell ref="V23:Y24"/>
    <mergeCell ref="V25:Y28"/>
    <mergeCell ref="V29:Y32"/>
  </mergeCells>
  <phoneticPr fontId="6"/>
  <pageMargins left="0.7" right="0.7" top="0.75" bottom="0.75" header="0.3" footer="0.3"/>
  <pageSetup paperSize="9" fitToWidth="1" fitToHeight="1" orientation="portrait" usePrinterDefaults="1"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A1:AA24"/>
  <sheetViews>
    <sheetView view="pageBreakPreview" zoomScaleSheetLayoutView="100" workbookViewId="0"/>
  </sheetViews>
  <sheetFormatPr defaultColWidth="4" defaultRowHeight="18.75"/>
  <cols>
    <col min="1" max="1" width="2.125" style="2611" customWidth="1"/>
    <col min="2" max="2" width="2.375" style="2611" customWidth="1"/>
    <col min="3" max="21" width="4" style="2611"/>
    <col min="22" max="25" width="2.375" style="2611" customWidth="1"/>
    <col min="26" max="26" width="2.125" style="2611" customWidth="1"/>
    <col min="27" max="27" width="4" style="2611"/>
    <col min="28" max="255" width="4" style="43"/>
    <col min="256" max="256" width="1.75" style="43" customWidth="1"/>
    <col min="257" max="257" width="2.125" style="43" customWidth="1"/>
    <col min="258" max="258" width="2.375" style="43" customWidth="1"/>
    <col min="259" max="277" width="4" style="43"/>
    <col min="278" max="281" width="2.375" style="43" customWidth="1"/>
    <col min="282" max="282" width="2.125" style="43" customWidth="1"/>
    <col min="283" max="511" width="4" style="43"/>
    <col min="512" max="512" width="1.75" style="43" customWidth="1"/>
    <col min="513" max="513" width="2.125" style="43" customWidth="1"/>
    <col min="514" max="514" width="2.375" style="43" customWidth="1"/>
    <col min="515" max="533" width="4" style="43"/>
    <col min="534" max="537" width="2.375" style="43" customWidth="1"/>
    <col min="538" max="538" width="2.125" style="43" customWidth="1"/>
    <col min="539" max="767" width="4" style="43"/>
    <col min="768" max="768" width="1.75" style="43" customWidth="1"/>
    <col min="769" max="769" width="2.125" style="43" customWidth="1"/>
    <col min="770" max="770" width="2.375" style="43" customWidth="1"/>
    <col min="771" max="789" width="4" style="43"/>
    <col min="790" max="793" width="2.375" style="43" customWidth="1"/>
    <col min="794" max="794" width="2.125" style="43" customWidth="1"/>
    <col min="795" max="1023" width="4" style="43"/>
    <col min="1024" max="1024" width="1.75" style="43" customWidth="1"/>
    <col min="1025" max="1025" width="2.125" style="43" customWidth="1"/>
    <col min="1026" max="1026" width="2.375" style="43" customWidth="1"/>
    <col min="1027" max="1045" width="4" style="43"/>
    <col min="1046" max="1049" width="2.375" style="43" customWidth="1"/>
    <col min="1050" max="1050" width="2.125" style="43" customWidth="1"/>
    <col min="1051" max="1279" width="4" style="43"/>
    <col min="1280" max="1280" width="1.75" style="43" customWidth="1"/>
    <col min="1281" max="1281" width="2.125" style="43" customWidth="1"/>
    <col min="1282" max="1282" width="2.375" style="43" customWidth="1"/>
    <col min="1283" max="1301" width="4" style="43"/>
    <col min="1302" max="1305" width="2.375" style="43" customWidth="1"/>
    <col min="1306" max="1306" width="2.125" style="43" customWidth="1"/>
    <col min="1307" max="1535" width="4" style="43"/>
    <col min="1536" max="1536" width="1.75" style="43" customWidth="1"/>
    <col min="1537" max="1537" width="2.125" style="43" customWidth="1"/>
    <col min="1538" max="1538" width="2.375" style="43" customWidth="1"/>
    <col min="1539" max="1557" width="4" style="43"/>
    <col min="1558" max="1561" width="2.375" style="43" customWidth="1"/>
    <col min="1562" max="1562" width="2.125" style="43" customWidth="1"/>
    <col min="1563" max="1791" width="4" style="43"/>
    <col min="1792" max="1792" width="1.75" style="43" customWidth="1"/>
    <col min="1793" max="1793" width="2.125" style="43" customWidth="1"/>
    <col min="1794" max="1794" width="2.375" style="43" customWidth="1"/>
    <col min="1795" max="1813" width="4" style="43"/>
    <col min="1814" max="1817" width="2.375" style="43" customWidth="1"/>
    <col min="1818" max="1818" width="2.125" style="43" customWidth="1"/>
    <col min="1819" max="2047" width="4" style="43"/>
    <col min="2048" max="2048" width="1.75" style="43" customWidth="1"/>
    <col min="2049" max="2049" width="2.125" style="43" customWidth="1"/>
    <col min="2050" max="2050" width="2.375" style="43" customWidth="1"/>
    <col min="2051" max="2069" width="4" style="43"/>
    <col min="2070" max="2073" width="2.375" style="43" customWidth="1"/>
    <col min="2074" max="2074" width="2.125" style="43" customWidth="1"/>
    <col min="2075" max="2303" width="4" style="43"/>
    <col min="2304" max="2304" width="1.75" style="43" customWidth="1"/>
    <col min="2305" max="2305" width="2.125" style="43" customWidth="1"/>
    <col min="2306" max="2306" width="2.375" style="43" customWidth="1"/>
    <col min="2307" max="2325" width="4" style="43"/>
    <col min="2326" max="2329" width="2.375" style="43" customWidth="1"/>
    <col min="2330" max="2330" width="2.125" style="43" customWidth="1"/>
    <col min="2331" max="2559" width="4" style="43"/>
    <col min="2560" max="2560" width="1.75" style="43" customWidth="1"/>
    <col min="2561" max="2561" width="2.125" style="43" customWidth="1"/>
    <col min="2562" max="2562" width="2.375" style="43" customWidth="1"/>
    <col min="2563" max="2581" width="4" style="43"/>
    <col min="2582" max="2585" width="2.375" style="43" customWidth="1"/>
    <col min="2586" max="2586" width="2.125" style="43" customWidth="1"/>
    <col min="2587" max="2815" width="4" style="43"/>
    <col min="2816" max="2816" width="1.75" style="43" customWidth="1"/>
    <col min="2817" max="2817" width="2.125" style="43" customWidth="1"/>
    <col min="2818" max="2818" width="2.375" style="43" customWidth="1"/>
    <col min="2819" max="2837" width="4" style="43"/>
    <col min="2838" max="2841" width="2.375" style="43" customWidth="1"/>
    <col min="2842" max="2842" width="2.125" style="43" customWidth="1"/>
    <col min="2843" max="3071" width="4" style="43"/>
    <col min="3072" max="3072" width="1.75" style="43" customWidth="1"/>
    <col min="3073" max="3073" width="2.125" style="43" customWidth="1"/>
    <col min="3074" max="3074" width="2.375" style="43" customWidth="1"/>
    <col min="3075" max="3093" width="4" style="43"/>
    <col min="3094" max="3097" width="2.375" style="43" customWidth="1"/>
    <col min="3098" max="3098" width="2.125" style="43" customWidth="1"/>
    <col min="3099" max="3327" width="4" style="43"/>
    <col min="3328" max="3328" width="1.75" style="43" customWidth="1"/>
    <col min="3329" max="3329" width="2.125" style="43" customWidth="1"/>
    <col min="3330" max="3330" width="2.375" style="43" customWidth="1"/>
    <col min="3331" max="3349" width="4" style="43"/>
    <col min="3350" max="3353" width="2.375" style="43" customWidth="1"/>
    <col min="3354" max="3354" width="2.125" style="43" customWidth="1"/>
    <col min="3355" max="3583" width="4" style="43"/>
    <col min="3584" max="3584" width="1.75" style="43" customWidth="1"/>
    <col min="3585" max="3585" width="2.125" style="43" customWidth="1"/>
    <col min="3586" max="3586" width="2.375" style="43" customWidth="1"/>
    <col min="3587" max="3605" width="4" style="43"/>
    <col min="3606" max="3609" width="2.375" style="43" customWidth="1"/>
    <col min="3610" max="3610" width="2.125" style="43" customWidth="1"/>
    <col min="3611" max="3839" width="4" style="43"/>
    <col min="3840" max="3840" width="1.75" style="43" customWidth="1"/>
    <col min="3841" max="3841" width="2.125" style="43" customWidth="1"/>
    <col min="3842" max="3842" width="2.375" style="43" customWidth="1"/>
    <col min="3843" max="3861" width="4" style="43"/>
    <col min="3862" max="3865" width="2.375" style="43" customWidth="1"/>
    <col min="3866" max="3866" width="2.125" style="43" customWidth="1"/>
    <col min="3867" max="4095" width="4" style="43"/>
    <col min="4096" max="4096" width="1.75" style="43" customWidth="1"/>
    <col min="4097" max="4097" width="2.125" style="43" customWidth="1"/>
    <col min="4098" max="4098" width="2.375" style="43" customWidth="1"/>
    <col min="4099" max="4117" width="4" style="43"/>
    <col min="4118" max="4121" width="2.375" style="43" customWidth="1"/>
    <col min="4122" max="4122" width="2.125" style="43" customWidth="1"/>
    <col min="4123" max="4351" width="4" style="43"/>
    <col min="4352" max="4352" width="1.75" style="43" customWidth="1"/>
    <col min="4353" max="4353" width="2.125" style="43" customWidth="1"/>
    <col min="4354" max="4354" width="2.375" style="43" customWidth="1"/>
    <col min="4355" max="4373" width="4" style="43"/>
    <col min="4374" max="4377" width="2.375" style="43" customWidth="1"/>
    <col min="4378" max="4378" width="2.125" style="43" customWidth="1"/>
    <col min="4379" max="4607" width="4" style="43"/>
    <col min="4608" max="4608" width="1.75" style="43" customWidth="1"/>
    <col min="4609" max="4609" width="2.125" style="43" customWidth="1"/>
    <col min="4610" max="4610" width="2.375" style="43" customWidth="1"/>
    <col min="4611" max="4629" width="4" style="43"/>
    <col min="4630" max="4633" width="2.375" style="43" customWidth="1"/>
    <col min="4634" max="4634" width="2.125" style="43" customWidth="1"/>
    <col min="4635" max="4863" width="4" style="43"/>
    <col min="4864" max="4864" width="1.75" style="43" customWidth="1"/>
    <col min="4865" max="4865" width="2.125" style="43" customWidth="1"/>
    <col min="4866" max="4866" width="2.375" style="43" customWidth="1"/>
    <col min="4867" max="4885" width="4" style="43"/>
    <col min="4886" max="4889" width="2.375" style="43" customWidth="1"/>
    <col min="4890" max="4890" width="2.125" style="43" customWidth="1"/>
    <col min="4891" max="5119" width="4" style="43"/>
    <col min="5120" max="5120" width="1.75" style="43" customWidth="1"/>
    <col min="5121" max="5121" width="2.125" style="43" customWidth="1"/>
    <col min="5122" max="5122" width="2.375" style="43" customWidth="1"/>
    <col min="5123" max="5141" width="4" style="43"/>
    <col min="5142" max="5145" width="2.375" style="43" customWidth="1"/>
    <col min="5146" max="5146" width="2.125" style="43" customWidth="1"/>
    <col min="5147" max="5375" width="4" style="43"/>
    <col min="5376" max="5376" width="1.75" style="43" customWidth="1"/>
    <col min="5377" max="5377" width="2.125" style="43" customWidth="1"/>
    <col min="5378" max="5378" width="2.375" style="43" customWidth="1"/>
    <col min="5379" max="5397" width="4" style="43"/>
    <col min="5398" max="5401" width="2.375" style="43" customWidth="1"/>
    <col min="5402" max="5402" width="2.125" style="43" customWidth="1"/>
    <col min="5403" max="5631" width="4" style="43"/>
    <col min="5632" max="5632" width="1.75" style="43" customWidth="1"/>
    <col min="5633" max="5633" width="2.125" style="43" customWidth="1"/>
    <col min="5634" max="5634" width="2.375" style="43" customWidth="1"/>
    <col min="5635" max="5653" width="4" style="43"/>
    <col min="5654" max="5657" width="2.375" style="43" customWidth="1"/>
    <col min="5658" max="5658" width="2.125" style="43" customWidth="1"/>
    <col min="5659" max="5887" width="4" style="43"/>
    <col min="5888" max="5888" width="1.75" style="43" customWidth="1"/>
    <col min="5889" max="5889" width="2.125" style="43" customWidth="1"/>
    <col min="5890" max="5890" width="2.375" style="43" customWidth="1"/>
    <col min="5891" max="5909" width="4" style="43"/>
    <col min="5910" max="5913" width="2.375" style="43" customWidth="1"/>
    <col min="5914" max="5914" width="2.125" style="43" customWidth="1"/>
    <col min="5915" max="6143" width="4" style="43"/>
    <col min="6144" max="6144" width="1.75" style="43" customWidth="1"/>
    <col min="6145" max="6145" width="2.125" style="43" customWidth="1"/>
    <col min="6146" max="6146" width="2.375" style="43" customWidth="1"/>
    <col min="6147" max="6165" width="4" style="43"/>
    <col min="6166" max="6169" width="2.375" style="43" customWidth="1"/>
    <col min="6170" max="6170" width="2.125" style="43" customWidth="1"/>
    <col min="6171" max="6399" width="4" style="43"/>
    <col min="6400" max="6400" width="1.75" style="43" customWidth="1"/>
    <col min="6401" max="6401" width="2.125" style="43" customWidth="1"/>
    <col min="6402" max="6402" width="2.375" style="43" customWidth="1"/>
    <col min="6403" max="6421" width="4" style="43"/>
    <col min="6422" max="6425" width="2.375" style="43" customWidth="1"/>
    <col min="6426" max="6426" width="2.125" style="43" customWidth="1"/>
    <col min="6427" max="6655" width="4" style="43"/>
    <col min="6656" max="6656" width="1.75" style="43" customWidth="1"/>
    <col min="6657" max="6657" width="2.125" style="43" customWidth="1"/>
    <col min="6658" max="6658" width="2.375" style="43" customWidth="1"/>
    <col min="6659" max="6677" width="4" style="43"/>
    <col min="6678" max="6681" width="2.375" style="43" customWidth="1"/>
    <col min="6682" max="6682" width="2.125" style="43" customWidth="1"/>
    <col min="6683" max="6911" width="4" style="43"/>
    <col min="6912" max="6912" width="1.75" style="43" customWidth="1"/>
    <col min="6913" max="6913" width="2.125" style="43" customWidth="1"/>
    <col min="6914" max="6914" width="2.375" style="43" customWidth="1"/>
    <col min="6915" max="6933" width="4" style="43"/>
    <col min="6934" max="6937" width="2.375" style="43" customWidth="1"/>
    <col min="6938" max="6938" width="2.125" style="43" customWidth="1"/>
    <col min="6939" max="7167" width="4" style="43"/>
    <col min="7168" max="7168" width="1.75" style="43" customWidth="1"/>
    <col min="7169" max="7169" width="2.125" style="43" customWidth="1"/>
    <col min="7170" max="7170" width="2.375" style="43" customWidth="1"/>
    <col min="7171" max="7189" width="4" style="43"/>
    <col min="7190" max="7193" width="2.375" style="43" customWidth="1"/>
    <col min="7194" max="7194" width="2.125" style="43" customWidth="1"/>
    <col min="7195" max="7423" width="4" style="43"/>
    <col min="7424" max="7424" width="1.75" style="43" customWidth="1"/>
    <col min="7425" max="7425" width="2.125" style="43" customWidth="1"/>
    <col min="7426" max="7426" width="2.375" style="43" customWidth="1"/>
    <col min="7427" max="7445" width="4" style="43"/>
    <col min="7446" max="7449" width="2.375" style="43" customWidth="1"/>
    <col min="7450" max="7450" width="2.125" style="43" customWidth="1"/>
    <col min="7451" max="7679" width="4" style="43"/>
    <col min="7680" max="7680" width="1.75" style="43" customWidth="1"/>
    <col min="7681" max="7681" width="2.125" style="43" customWidth="1"/>
    <col min="7682" max="7682" width="2.375" style="43" customWidth="1"/>
    <col min="7683" max="7701" width="4" style="43"/>
    <col min="7702" max="7705" width="2.375" style="43" customWidth="1"/>
    <col min="7706" max="7706" width="2.125" style="43" customWidth="1"/>
    <col min="7707" max="7935" width="4" style="43"/>
    <col min="7936" max="7936" width="1.75" style="43" customWidth="1"/>
    <col min="7937" max="7937" width="2.125" style="43" customWidth="1"/>
    <col min="7938" max="7938" width="2.375" style="43" customWidth="1"/>
    <col min="7939" max="7957" width="4" style="43"/>
    <col min="7958" max="7961" width="2.375" style="43" customWidth="1"/>
    <col min="7962" max="7962" width="2.125" style="43" customWidth="1"/>
    <col min="7963" max="8191" width="4" style="43"/>
    <col min="8192" max="8192" width="1.75" style="43" customWidth="1"/>
    <col min="8193" max="8193" width="2.125" style="43" customWidth="1"/>
    <col min="8194" max="8194" width="2.375" style="43" customWidth="1"/>
    <col min="8195" max="8213" width="4" style="43"/>
    <col min="8214" max="8217" width="2.375" style="43" customWidth="1"/>
    <col min="8218" max="8218" width="2.125" style="43" customWidth="1"/>
    <col min="8219" max="8447" width="4" style="43"/>
    <col min="8448" max="8448" width="1.75" style="43" customWidth="1"/>
    <col min="8449" max="8449" width="2.125" style="43" customWidth="1"/>
    <col min="8450" max="8450" width="2.375" style="43" customWidth="1"/>
    <col min="8451" max="8469" width="4" style="43"/>
    <col min="8470" max="8473" width="2.375" style="43" customWidth="1"/>
    <col min="8474" max="8474" width="2.125" style="43" customWidth="1"/>
    <col min="8475" max="8703" width="4" style="43"/>
    <col min="8704" max="8704" width="1.75" style="43" customWidth="1"/>
    <col min="8705" max="8705" width="2.125" style="43" customWidth="1"/>
    <col min="8706" max="8706" width="2.375" style="43" customWidth="1"/>
    <col min="8707" max="8725" width="4" style="43"/>
    <col min="8726" max="8729" width="2.375" style="43" customWidth="1"/>
    <col min="8730" max="8730" width="2.125" style="43" customWidth="1"/>
    <col min="8731" max="8959" width="4" style="43"/>
    <col min="8960" max="8960" width="1.75" style="43" customWidth="1"/>
    <col min="8961" max="8961" width="2.125" style="43" customWidth="1"/>
    <col min="8962" max="8962" width="2.375" style="43" customWidth="1"/>
    <col min="8963" max="8981" width="4" style="43"/>
    <col min="8982" max="8985" width="2.375" style="43" customWidth="1"/>
    <col min="8986" max="8986" width="2.125" style="43" customWidth="1"/>
    <col min="8987" max="9215" width="4" style="43"/>
    <col min="9216" max="9216" width="1.75" style="43" customWidth="1"/>
    <col min="9217" max="9217" width="2.125" style="43" customWidth="1"/>
    <col min="9218" max="9218" width="2.375" style="43" customWidth="1"/>
    <col min="9219" max="9237" width="4" style="43"/>
    <col min="9238" max="9241" width="2.375" style="43" customWidth="1"/>
    <col min="9242" max="9242" width="2.125" style="43" customWidth="1"/>
    <col min="9243" max="9471" width="4" style="43"/>
    <col min="9472" max="9472" width="1.75" style="43" customWidth="1"/>
    <col min="9473" max="9473" width="2.125" style="43" customWidth="1"/>
    <col min="9474" max="9474" width="2.375" style="43" customWidth="1"/>
    <col min="9475" max="9493" width="4" style="43"/>
    <col min="9494" max="9497" width="2.375" style="43" customWidth="1"/>
    <col min="9498" max="9498" width="2.125" style="43" customWidth="1"/>
    <col min="9499" max="9727" width="4" style="43"/>
    <col min="9728" max="9728" width="1.75" style="43" customWidth="1"/>
    <col min="9729" max="9729" width="2.125" style="43" customWidth="1"/>
    <col min="9730" max="9730" width="2.375" style="43" customWidth="1"/>
    <col min="9731" max="9749" width="4" style="43"/>
    <col min="9750" max="9753" width="2.375" style="43" customWidth="1"/>
    <col min="9754" max="9754" width="2.125" style="43" customWidth="1"/>
    <col min="9755" max="9983" width="4" style="43"/>
    <col min="9984" max="9984" width="1.75" style="43" customWidth="1"/>
    <col min="9985" max="9985" width="2.125" style="43" customWidth="1"/>
    <col min="9986" max="9986" width="2.375" style="43" customWidth="1"/>
    <col min="9987" max="10005" width="4" style="43"/>
    <col min="10006" max="10009" width="2.375" style="43" customWidth="1"/>
    <col min="10010" max="10010" width="2.125" style="43" customWidth="1"/>
    <col min="10011" max="10239" width="4" style="43"/>
    <col min="10240" max="10240" width="1.75" style="43" customWidth="1"/>
    <col min="10241" max="10241" width="2.125" style="43" customWidth="1"/>
    <col min="10242" max="10242" width="2.375" style="43" customWidth="1"/>
    <col min="10243" max="10261" width="4" style="43"/>
    <col min="10262" max="10265" width="2.375" style="43" customWidth="1"/>
    <col min="10266" max="10266" width="2.125" style="43" customWidth="1"/>
    <col min="10267" max="10495" width="4" style="43"/>
    <col min="10496" max="10496" width="1.75" style="43" customWidth="1"/>
    <col min="10497" max="10497" width="2.125" style="43" customWidth="1"/>
    <col min="10498" max="10498" width="2.375" style="43" customWidth="1"/>
    <col min="10499" max="10517" width="4" style="43"/>
    <col min="10518" max="10521" width="2.375" style="43" customWidth="1"/>
    <col min="10522" max="10522" width="2.125" style="43" customWidth="1"/>
    <col min="10523" max="10751" width="4" style="43"/>
    <col min="10752" max="10752" width="1.75" style="43" customWidth="1"/>
    <col min="10753" max="10753" width="2.125" style="43" customWidth="1"/>
    <col min="10754" max="10754" width="2.375" style="43" customWidth="1"/>
    <col min="10755" max="10773" width="4" style="43"/>
    <col min="10774" max="10777" width="2.375" style="43" customWidth="1"/>
    <col min="10778" max="10778" width="2.125" style="43" customWidth="1"/>
    <col min="10779" max="11007" width="4" style="43"/>
    <col min="11008" max="11008" width="1.75" style="43" customWidth="1"/>
    <col min="11009" max="11009" width="2.125" style="43" customWidth="1"/>
    <col min="11010" max="11010" width="2.375" style="43" customWidth="1"/>
    <col min="11011" max="11029" width="4" style="43"/>
    <col min="11030" max="11033" width="2.375" style="43" customWidth="1"/>
    <col min="11034" max="11034" width="2.125" style="43" customWidth="1"/>
    <col min="11035" max="11263" width="4" style="43"/>
    <col min="11264" max="11264" width="1.75" style="43" customWidth="1"/>
    <col min="11265" max="11265" width="2.125" style="43" customWidth="1"/>
    <col min="11266" max="11266" width="2.375" style="43" customWidth="1"/>
    <col min="11267" max="11285" width="4" style="43"/>
    <col min="11286" max="11289" width="2.375" style="43" customWidth="1"/>
    <col min="11290" max="11290" width="2.125" style="43" customWidth="1"/>
    <col min="11291" max="11519" width="4" style="43"/>
    <col min="11520" max="11520" width="1.75" style="43" customWidth="1"/>
    <col min="11521" max="11521" width="2.125" style="43" customWidth="1"/>
    <col min="11522" max="11522" width="2.375" style="43" customWidth="1"/>
    <col min="11523" max="11541" width="4" style="43"/>
    <col min="11542" max="11545" width="2.375" style="43" customWidth="1"/>
    <col min="11546" max="11546" width="2.125" style="43" customWidth="1"/>
    <col min="11547" max="11775" width="4" style="43"/>
    <col min="11776" max="11776" width="1.75" style="43" customWidth="1"/>
    <col min="11777" max="11777" width="2.125" style="43" customWidth="1"/>
    <col min="11778" max="11778" width="2.375" style="43" customWidth="1"/>
    <col min="11779" max="11797" width="4" style="43"/>
    <col min="11798" max="11801" width="2.375" style="43" customWidth="1"/>
    <col min="11802" max="11802" width="2.125" style="43" customWidth="1"/>
    <col min="11803" max="12031" width="4" style="43"/>
    <col min="12032" max="12032" width="1.75" style="43" customWidth="1"/>
    <col min="12033" max="12033" width="2.125" style="43" customWidth="1"/>
    <col min="12034" max="12034" width="2.375" style="43" customWidth="1"/>
    <col min="12035" max="12053" width="4" style="43"/>
    <col min="12054" max="12057" width="2.375" style="43" customWidth="1"/>
    <col min="12058" max="12058" width="2.125" style="43" customWidth="1"/>
    <col min="12059" max="12287" width="4" style="43"/>
    <col min="12288" max="12288" width="1.75" style="43" customWidth="1"/>
    <col min="12289" max="12289" width="2.125" style="43" customWidth="1"/>
    <col min="12290" max="12290" width="2.375" style="43" customWidth="1"/>
    <col min="12291" max="12309" width="4" style="43"/>
    <col min="12310" max="12313" width="2.375" style="43" customWidth="1"/>
    <col min="12314" max="12314" width="2.125" style="43" customWidth="1"/>
    <col min="12315" max="12543" width="4" style="43"/>
    <col min="12544" max="12544" width="1.75" style="43" customWidth="1"/>
    <col min="12545" max="12545" width="2.125" style="43" customWidth="1"/>
    <col min="12546" max="12546" width="2.375" style="43" customWidth="1"/>
    <col min="12547" max="12565" width="4" style="43"/>
    <col min="12566" max="12569" width="2.375" style="43" customWidth="1"/>
    <col min="12570" max="12570" width="2.125" style="43" customWidth="1"/>
    <col min="12571" max="12799" width="4" style="43"/>
    <col min="12800" max="12800" width="1.75" style="43" customWidth="1"/>
    <col min="12801" max="12801" width="2.125" style="43" customWidth="1"/>
    <col min="12802" max="12802" width="2.375" style="43" customWidth="1"/>
    <col min="12803" max="12821" width="4" style="43"/>
    <col min="12822" max="12825" width="2.375" style="43" customWidth="1"/>
    <col min="12826" max="12826" width="2.125" style="43" customWidth="1"/>
    <col min="12827" max="13055" width="4" style="43"/>
    <col min="13056" max="13056" width="1.75" style="43" customWidth="1"/>
    <col min="13057" max="13057" width="2.125" style="43" customWidth="1"/>
    <col min="13058" max="13058" width="2.375" style="43" customWidth="1"/>
    <col min="13059" max="13077" width="4" style="43"/>
    <col min="13078" max="13081" width="2.375" style="43" customWidth="1"/>
    <col min="13082" max="13082" width="2.125" style="43" customWidth="1"/>
    <col min="13083" max="13311" width="4" style="43"/>
    <col min="13312" max="13312" width="1.75" style="43" customWidth="1"/>
    <col min="13313" max="13313" width="2.125" style="43" customWidth="1"/>
    <col min="13314" max="13314" width="2.375" style="43" customWidth="1"/>
    <col min="13315" max="13333" width="4" style="43"/>
    <col min="13334" max="13337" width="2.375" style="43" customWidth="1"/>
    <col min="13338" max="13338" width="2.125" style="43" customWidth="1"/>
    <col min="13339" max="13567" width="4" style="43"/>
    <col min="13568" max="13568" width="1.75" style="43" customWidth="1"/>
    <col min="13569" max="13569" width="2.125" style="43" customWidth="1"/>
    <col min="13570" max="13570" width="2.375" style="43" customWidth="1"/>
    <col min="13571" max="13589" width="4" style="43"/>
    <col min="13590" max="13593" width="2.375" style="43" customWidth="1"/>
    <col min="13594" max="13594" width="2.125" style="43" customWidth="1"/>
    <col min="13595" max="13823" width="4" style="43"/>
    <col min="13824" max="13824" width="1.75" style="43" customWidth="1"/>
    <col min="13825" max="13825" width="2.125" style="43" customWidth="1"/>
    <col min="13826" max="13826" width="2.375" style="43" customWidth="1"/>
    <col min="13827" max="13845" width="4" style="43"/>
    <col min="13846" max="13849" width="2.375" style="43" customWidth="1"/>
    <col min="13850" max="13850" width="2.125" style="43" customWidth="1"/>
    <col min="13851" max="14079" width="4" style="43"/>
    <col min="14080" max="14080" width="1.75" style="43" customWidth="1"/>
    <col min="14081" max="14081" width="2.125" style="43" customWidth="1"/>
    <col min="14082" max="14082" width="2.375" style="43" customWidth="1"/>
    <col min="14083" max="14101" width="4" style="43"/>
    <col min="14102" max="14105" width="2.375" style="43" customWidth="1"/>
    <col min="14106" max="14106" width="2.125" style="43" customWidth="1"/>
    <col min="14107" max="14335" width="4" style="43"/>
    <col min="14336" max="14336" width="1.75" style="43" customWidth="1"/>
    <col min="14337" max="14337" width="2.125" style="43" customWidth="1"/>
    <col min="14338" max="14338" width="2.375" style="43" customWidth="1"/>
    <col min="14339" max="14357" width="4" style="43"/>
    <col min="14358" max="14361" width="2.375" style="43" customWidth="1"/>
    <col min="14362" max="14362" width="2.125" style="43" customWidth="1"/>
    <col min="14363" max="14591" width="4" style="43"/>
    <col min="14592" max="14592" width="1.75" style="43" customWidth="1"/>
    <col min="14593" max="14593" width="2.125" style="43" customWidth="1"/>
    <col min="14594" max="14594" width="2.375" style="43" customWidth="1"/>
    <col min="14595" max="14613" width="4" style="43"/>
    <col min="14614" max="14617" width="2.375" style="43" customWidth="1"/>
    <col min="14618" max="14618" width="2.125" style="43" customWidth="1"/>
    <col min="14619" max="14847" width="4" style="43"/>
    <col min="14848" max="14848" width="1.75" style="43" customWidth="1"/>
    <col min="14849" max="14849" width="2.125" style="43" customWidth="1"/>
    <col min="14850" max="14850" width="2.375" style="43" customWidth="1"/>
    <col min="14851" max="14869" width="4" style="43"/>
    <col min="14870" max="14873" width="2.375" style="43" customWidth="1"/>
    <col min="14874" max="14874" width="2.125" style="43" customWidth="1"/>
    <col min="14875" max="15103" width="4" style="43"/>
    <col min="15104" max="15104" width="1.75" style="43" customWidth="1"/>
    <col min="15105" max="15105" width="2.125" style="43" customWidth="1"/>
    <col min="15106" max="15106" width="2.375" style="43" customWidth="1"/>
    <col min="15107" max="15125" width="4" style="43"/>
    <col min="15126" max="15129" width="2.375" style="43" customWidth="1"/>
    <col min="15130" max="15130" width="2.125" style="43" customWidth="1"/>
    <col min="15131" max="15359" width="4" style="43"/>
    <col min="15360" max="15360" width="1.75" style="43" customWidth="1"/>
    <col min="15361" max="15361" width="2.125" style="43" customWidth="1"/>
    <col min="15362" max="15362" width="2.375" style="43" customWidth="1"/>
    <col min="15363" max="15381" width="4" style="43"/>
    <col min="15382" max="15385" width="2.375" style="43" customWidth="1"/>
    <col min="15386" max="15386" width="2.125" style="43" customWidth="1"/>
    <col min="15387" max="15615" width="4" style="43"/>
    <col min="15616" max="15616" width="1.75" style="43" customWidth="1"/>
    <col min="15617" max="15617" width="2.125" style="43" customWidth="1"/>
    <col min="15618" max="15618" width="2.375" style="43" customWidth="1"/>
    <col min="15619" max="15637" width="4" style="43"/>
    <col min="15638" max="15641" width="2.375" style="43" customWidth="1"/>
    <col min="15642" max="15642" width="2.125" style="43" customWidth="1"/>
    <col min="15643" max="15871" width="4" style="43"/>
    <col min="15872" max="15872" width="1.75" style="43" customWidth="1"/>
    <col min="15873" max="15873" width="2.125" style="43" customWidth="1"/>
    <col min="15874" max="15874" width="2.375" style="43" customWidth="1"/>
    <col min="15875" max="15893" width="4" style="43"/>
    <col min="15894" max="15897" width="2.375" style="43" customWidth="1"/>
    <col min="15898" max="15898" width="2.125" style="43" customWidth="1"/>
    <col min="15899" max="16127" width="4" style="43"/>
    <col min="16128" max="16128" width="1.75" style="43" customWidth="1"/>
    <col min="16129" max="16129" width="2.125" style="43" customWidth="1"/>
    <col min="16130" max="16130" width="2.375" style="43" customWidth="1"/>
    <col min="16131" max="16149" width="4" style="43"/>
    <col min="16150" max="16153" width="2.375" style="43" customWidth="1"/>
    <col min="16154" max="16154" width="2.125" style="43" customWidth="1"/>
    <col min="16155" max="16384" width="4" style="43"/>
  </cols>
  <sheetData>
    <row r="1" spans="1:27" ht="20.100000000000001" customHeight="1">
      <c r="A1" s="2612"/>
      <c r="Z1" s="2616"/>
    </row>
    <row r="2" spans="1:27" ht="20.100000000000001" customHeight="1">
      <c r="A2" s="150"/>
      <c r="B2" s="43"/>
      <c r="C2" s="43"/>
      <c r="D2" s="43"/>
      <c r="E2" s="43"/>
      <c r="F2" s="43"/>
      <c r="G2" s="43"/>
      <c r="H2" s="43"/>
      <c r="I2" s="43"/>
      <c r="J2" s="43"/>
      <c r="K2" s="43"/>
      <c r="L2" s="43"/>
      <c r="M2" s="43"/>
      <c r="N2" s="43"/>
      <c r="O2" s="43"/>
      <c r="P2" s="43"/>
      <c r="Q2" s="43"/>
      <c r="R2" s="196" t="s">
        <v>424</v>
      </c>
      <c r="S2" s="196"/>
      <c r="T2" s="196"/>
      <c r="U2" s="196"/>
      <c r="V2" s="196"/>
      <c r="W2" s="196"/>
      <c r="X2" s="196"/>
      <c r="Y2" s="196"/>
      <c r="Z2" s="203"/>
      <c r="AA2" s="43"/>
    </row>
    <row r="3" spans="1:27" ht="20.100000000000001" customHeight="1">
      <c r="A3" s="150"/>
      <c r="B3" s="43"/>
      <c r="C3" s="43"/>
      <c r="D3" s="43"/>
      <c r="E3" s="43"/>
      <c r="F3" s="43"/>
      <c r="G3" s="43"/>
      <c r="H3" s="43"/>
      <c r="I3" s="43"/>
      <c r="J3" s="43"/>
      <c r="K3" s="43"/>
      <c r="L3" s="43"/>
      <c r="M3" s="43"/>
      <c r="N3" s="43"/>
      <c r="O3" s="43"/>
      <c r="P3" s="43"/>
      <c r="Q3" s="43"/>
      <c r="R3" s="43"/>
      <c r="S3" s="43"/>
      <c r="T3" s="155"/>
      <c r="U3" s="43"/>
      <c r="V3" s="43"/>
      <c r="W3" s="43"/>
      <c r="X3" s="43"/>
      <c r="Y3" s="43"/>
      <c r="Z3" s="203"/>
      <c r="AA3" s="43"/>
    </row>
    <row r="4" spans="1:27" ht="20.100000000000001" customHeight="1">
      <c r="A4" s="150"/>
      <c r="B4" s="305" t="s">
        <v>24</v>
      </c>
      <c r="C4" s="305"/>
      <c r="D4" s="305"/>
      <c r="E4" s="305"/>
      <c r="F4" s="305"/>
      <c r="G4" s="305"/>
      <c r="H4" s="305"/>
      <c r="I4" s="305"/>
      <c r="J4" s="305"/>
      <c r="K4" s="305"/>
      <c r="L4" s="305"/>
      <c r="M4" s="305"/>
      <c r="N4" s="305"/>
      <c r="O4" s="305"/>
      <c r="P4" s="305"/>
      <c r="Q4" s="305"/>
      <c r="R4" s="305"/>
      <c r="S4" s="305"/>
      <c r="T4" s="305"/>
      <c r="U4" s="305"/>
      <c r="V4" s="305"/>
      <c r="W4" s="305"/>
      <c r="X4" s="305"/>
      <c r="Y4" s="305"/>
      <c r="Z4" s="203"/>
      <c r="AA4" s="43"/>
    </row>
    <row r="5" spans="1:27" ht="20.100000000000001" customHeight="1">
      <c r="A5" s="150"/>
      <c r="B5" s="43"/>
      <c r="C5" s="43"/>
      <c r="D5" s="43"/>
      <c r="E5" s="43"/>
      <c r="F5" s="43"/>
      <c r="G5" s="43"/>
      <c r="H5" s="43"/>
      <c r="I5" s="43"/>
      <c r="J5" s="43"/>
      <c r="K5" s="43"/>
      <c r="L5" s="43"/>
      <c r="M5" s="43"/>
      <c r="N5" s="43"/>
      <c r="O5" s="43"/>
      <c r="P5" s="43"/>
      <c r="Q5" s="43"/>
      <c r="R5" s="43"/>
      <c r="S5" s="43"/>
      <c r="T5" s="43"/>
      <c r="U5" s="43"/>
      <c r="V5" s="43"/>
      <c r="W5" s="43"/>
      <c r="X5" s="43"/>
      <c r="Y5" s="43"/>
      <c r="Z5" s="203"/>
      <c r="AA5" s="43"/>
    </row>
    <row r="6" spans="1:27" ht="20.100000000000001" customHeight="1">
      <c r="A6" s="150"/>
      <c r="B6" s="2613" t="s">
        <v>1097</v>
      </c>
      <c r="C6" s="2614"/>
      <c r="D6" s="2614"/>
      <c r="E6" s="2614"/>
      <c r="F6" s="2615"/>
      <c r="G6" s="1402"/>
      <c r="H6" s="1402"/>
      <c r="I6" s="1402"/>
      <c r="J6" s="1402"/>
      <c r="K6" s="1402"/>
      <c r="L6" s="1402"/>
      <c r="M6" s="1402"/>
      <c r="N6" s="1402"/>
      <c r="O6" s="1402"/>
      <c r="P6" s="1402"/>
      <c r="Q6" s="1402"/>
      <c r="R6" s="1402"/>
      <c r="S6" s="1402"/>
      <c r="T6" s="1402"/>
      <c r="U6" s="1402"/>
      <c r="V6" s="1402"/>
      <c r="W6" s="1402"/>
      <c r="X6" s="1402"/>
      <c r="Y6" s="1410"/>
      <c r="Z6" s="203"/>
      <c r="AA6" s="43"/>
    </row>
    <row r="7" spans="1:27" ht="20.100000000000001" customHeight="1">
      <c r="A7" s="150"/>
      <c r="B7" s="2613" t="s">
        <v>346</v>
      </c>
      <c r="C7" s="2614"/>
      <c r="D7" s="2614"/>
      <c r="E7" s="2614"/>
      <c r="F7" s="2615"/>
      <c r="G7" s="172" t="s">
        <v>205</v>
      </c>
      <c r="H7" s="172"/>
      <c r="I7" s="172"/>
      <c r="J7" s="172"/>
      <c r="K7" s="172"/>
      <c r="L7" s="172"/>
      <c r="M7" s="172"/>
      <c r="N7" s="172"/>
      <c r="O7" s="172"/>
      <c r="P7" s="172"/>
      <c r="Q7" s="172"/>
      <c r="R7" s="172"/>
      <c r="S7" s="172"/>
      <c r="T7" s="172"/>
      <c r="U7" s="172"/>
      <c r="V7" s="172"/>
      <c r="W7" s="172"/>
      <c r="X7" s="172"/>
      <c r="Y7" s="179"/>
      <c r="Z7" s="203"/>
      <c r="AA7" s="43"/>
    </row>
    <row r="8" spans="1:27" ht="20.100000000000001" customHeight="1">
      <c r="A8" s="150"/>
      <c r="B8" s="43"/>
      <c r="C8" s="43"/>
      <c r="D8" s="43"/>
      <c r="E8" s="43"/>
      <c r="F8" s="43"/>
      <c r="G8" s="43"/>
      <c r="H8" s="43"/>
      <c r="I8" s="43"/>
      <c r="J8" s="43"/>
      <c r="K8" s="43"/>
      <c r="L8" s="43"/>
      <c r="M8" s="43"/>
      <c r="N8" s="43"/>
      <c r="O8" s="43"/>
      <c r="P8" s="43"/>
      <c r="Q8" s="43"/>
      <c r="R8" s="43"/>
      <c r="S8" s="43"/>
      <c r="T8" s="43"/>
      <c r="U8" s="43"/>
      <c r="V8" s="43"/>
      <c r="W8" s="43"/>
      <c r="X8" s="43"/>
      <c r="Y8" s="43"/>
      <c r="Z8" s="203"/>
      <c r="AA8" s="43"/>
    </row>
    <row r="9" spans="1:27" ht="20.100000000000001" customHeight="1">
      <c r="A9" s="150"/>
      <c r="B9" s="48"/>
      <c r="C9" s="56" t="s">
        <v>1574</v>
      </c>
      <c r="D9" s="56"/>
      <c r="E9" s="56"/>
      <c r="F9" s="56"/>
      <c r="G9" s="56"/>
      <c r="H9" s="56"/>
      <c r="I9" s="56"/>
      <c r="J9" s="56"/>
      <c r="K9" s="56"/>
      <c r="L9" s="56"/>
      <c r="M9" s="56"/>
      <c r="N9" s="56"/>
      <c r="O9" s="56"/>
      <c r="P9" s="56"/>
      <c r="Q9" s="56"/>
      <c r="R9" s="56"/>
      <c r="S9" s="56"/>
      <c r="T9" s="56"/>
      <c r="U9" s="112"/>
      <c r="V9" s="1507" t="s">
        <v>1413</v>
      </c>
      <c r="W9" s="143"/>
      <c r="X9" s="143"/>
      <c r="Y9" s="380"/>
      <c r="Z9" s="203"/>
      <c r="AA9" s="43"/>
    </row>
    <row r="10" spans="1:27" ht="20.100000000000001" customHeight="1">
      <c r="A10" s="150"/>
      <c r="B10" s="50"/>
      <c r="C10" s="66" t="s">
        <v>1573</v>
      </c>
      <c r="D10" s="66"/>
      <c r="E10" s="66"/>
      <c r="F10" s="66"/>
      <c r="G10" s="66"/>
      <c r="H10" s="66"/>
      <c r="I10" s="66"/>
      <c r="J10" s="66"/>
      <c r="K10" s="66"/>
      <c r="L10" s="66"/>
      <c r="M10" s="66"/>
      <c r="N10" s="66"/>
      <c r="O10" s="66"/>
      <c r="P10" s="66"/>
      <c r="Q10" s="66"/>
      <c r="R10" s="66"/>
      <c r="S10" s="66"/>
      <c r="T10" s="66"/>
      <c r="U10" s="117"/>
      <c r="V10" s="1508"/>
      <c r="W10" s="144"/>
      <c r="X10" s="144"/>
      <c r="Y10" s="2200"/>
      <c r="Z10" s="203"/>
      <c r="AA10" s="43"/>
    </row>
    <row r="11" spans="1:27" ht="20.100000000000001" customHeight="1">
      <c r="A11" s="150"/>
      <c r="B11" s="48"/>
      <c r="C11" s="143" t="s">
        <v>289</v>
      </c>
      <c r="D11" s="143"/>
      <c r="E11" s="143"/>
      <c r="F11" s="143"/>
      <c r="G11" s="143"/>
      <c r="H11" s="143"/>
      <c r="I11" s="143"/>
      <c r="J11" s="143"/>
      <c r="K11" s="143"/>
      <c r="L11" s="143"/>
      <c r="M11" s="143"/>
      <c r="N11" s="143"/>
      <c r="O11" s="143"/>
      <c r="P11" s="143"/>
      <c r="Q11" s="143"/>
      <c r="R11" s="143"/>
      <c r="S11" s="143"/>
      <c r="T11" s="143"/>
      <c r="U11" s="380"/>
      <c r="V11" s="1507" t="s">
        <v>1413</v>
      </c>
      <c r="W11" s="143"/>
      <c r="X11" s="143"/>
      <c r="Y11" s="380"/>
      <c r="Z11" s="203"/>
      <c r="AA11" s="43"/>
    </row>
    <row r="12" spans="1:27" ht="20.100000000000001" customHeight="1">
      <c r="A12" s="150"/>
      <c r="B12" s="49"/>
      <c r="C12" s="51" t="s">
        <v>1408</v>
      </c>
      <c r="D12" s="51"/>
      <c r="E12" s="51"/>
      <c r="F12" s="51"/>
      <c r="G12" s="51"/>
      <c r="H12" s="51"/>
      <c r="I12" s="51"/>
      <c r="J12" s="51"/>
      <c r="K12" s="51"/>
      <c r="L12" s="51"/>
      <c r="M12" s="51"/>
      <c r="N12" s="51"/>
      <c r="O12" s="51"/>
      <c r="P12" s="51"/>
      <c r="Q12" s="51"/>
      <c r="R12" s="51"/>
      <c r="S12" s="51"/>
      <c r="T12" s="51"/>
      <c r="U12" s="101"/>
      <c r="V12" s="106"/>
      <c r="W12" s="110"/>
      <c r="X12" s="110"/>
      <c r="Y12" s="115"/>
      <c r="Z12" s="203"/>
      <c r="AA12" s="43"/>
    </row>
    <row r="13" spans="1:27" ht="20.100000000000001" customHeight="1">
      <c r="A13" s="150"/>
      <c r="B13" s="49"/>
      <c r="C13" s="51" t="s">
        <v>1572</v>
      </c>
      <c r="D13" s="51"/>
      <c r="E13" s="51"/>
      <c r="F13" s="51"/>
      <c r="G13" s="51"/>
      <c r="H13" s="51"/>
      <c r="I13" s="51"/>
      <c r="J13" s="51"/>
      <c r="K13" s="51"/>
      <c r="L13" s="51"/>
      <c r="M13" s="51"/>
      <c r="N13" s="51"/>
      <c r="O13" s="51"/>
      <c r="P13" s="51"/>
      <c r="Q13" s="51"/>
      <c r="R13" s="51"/>
      <c r="S13" s="51"/>
      <c r="T13" s="51"/>
      <c r="U13" s="101"/>
      <c r="V13" s="106"/>
      <c r="W13" s="110"/>
      <c r="X13" s="110"/>
      <c r="Y13" s="115"/>
      <c r="Z13" s="203"/>
      <c r="AA13" s="43"/>
    </row>
    <row r="14" spans="1:27" ht="20.100000000000001" customHeight="1">
      <c r="A14" s="150"/>
      <c r="B14" s="49"/>
      <c r="C14" s="51" t="s">
        <v>39</v>
      </c>
      <c r="D14" s="51"/>
      <c r="E14" s="51"/>
      <c r="F14" s="51"/>
      <c r="G14" s="51"/>
      <c r="H14" s="51"/>
      <c r="I14" s="51"/>
      <c r="J14" s="51"/>
      <c r="K14" s="51"/>
      <c r="L14" s="51"/>
      <c r="M14" s="51"/>
      <c r="N14" s="51"/>
      <c r="O14" s="51"/>
      <c r="P14" s="51"/>
      <c r="Q14" s="51"/>
      <c r="R14" s="51"/>
      <c r="S14" s="51"/>
      <c r="T14" s="51"/>
      <c r="U14" s="101"/>
      <c r="V14" s="106"/>
      <c r="W14" s="110"/>
      <c r="X14" s="110"/>
      <c r="Y14" s="115"/>
      <c r="Z14" s="203"/>
      <c r="AA14" s="43"/>
    </row>
    <row r="15" spans="1:27" ht="20.100000000000001" customHeight="1">
      <c r="A15" s="150"/>
      <c r="B15" s="49" t="s">
        <v>1571</v>
      </c>
      <c r="C15" s="51" t="s">
        <v>1570</v>
      </c>
      <c r="D15" s="51"/>
      <c r="E15" s="51"/>
      <c r="F15" s="51"/>
      <c r="G15" s="51"/>
      <c r="H15" s="51"/>
      <c r="I15" s="51"/>
      <c r="J15" s="51"/>
      <c r="K15" s="51"/>
      <c r="L15" s="51"/>
      <c r="M15" s="51"/>
      <c r="N15" s="51"/>
      <c r="O15" s="51"/>
      <c r="P15" s="51"/>
      <c r="Q15" s="51"/>
      <c r="R15" s="51"/>
      <c r="S15" s="51"/>
      <c r="T15" s="51"/>
      <c r="U15" s="101"/>
      <c r="V15" s="106"/>
      <c r="W15" s="110"/>
      <c r="X15" s="110"/>
      <c r="Y15" s="115"/>
      <c r="Z15" s="203"/>
      <c r="AA15" s="43"/>
    </row>
    <row r="16" spans="1:27" ht="20.100000000000001" customHeight="1">
      <c r="A16" s="150"/>
      <c r="B16" s="50"/>
      <c r="C16" s="66" t="s">
        <v>882</v>
      </c>
      <c r="D16" s="66"/>
      <c r="E16" s="66"/>
      <c r="F16" s="66"/>
      <c r="G16" s="66"/>
      <c r="H16" s="66"/>
      <c r="I16" s="66"/>
      <c r="J16" s="66"/>
      <c r="K16" s="66"/>
      <c r="L16" s="66"/>
      <c r="M16" s="66"/>
      <c r="N16" s="66"/>
      <c r="O16" s="66"/>
      <c r="P16" s="66"/>
      <c r="Q16" s="66"/>
      <c r="R16" s="66"/>
      <c r="S16" s="66"/>
      <c r="T16" s="66"/>
      <c r="U16" s="117"/>
      <c r="V16" s="1508"/>
      <c r="W16" s="144"/>
      <c r="X16" s="144"/>
      <c r="Y16" s="2200"/>
      <c r="Z16" s="203"/>
      <c r="AA16" s="43"/>
    </row>
    <row r="17" spans="1:27" ht="20.100000000000001" customHeight="1">
      <c r="A17" s="150"/>
      <c r="B17" s="43"/>
      <c r="C17" s="43"/>
      <c r="D17" s="43"/>
      <c r="E17" s="43"/>
      <c r="F17" s="43"/>
      <c r="G17" s="43"/>
      <c r="H17" s="43"/>
      <c r="I17" s="43"/>
      <c r="J17" s="43"/>
      <c r="K17" s="43"/>
      <c r="L17" s="43"/>
      <c r="M17" s="43"/>
      <c r="N17" s="43"/>
      <c r="O17" s="43"/>
      <c r="P17" s="43"/>
      <c r="Q17" s="43"/>
      <c r="R17" s="43"/>
      <c r="S17" s="43"/>
      <c r="T17" s="43"/>
      <c r="U17" s="43"/>
      <c r="V17" s="43"/>
      <c r="W17" s="43"/>
      <c r="X17" s="43"/>
      <c r="Y17" s="43"/>
      <c r="Z17" s="203"/>
      <c r="AA17" s="43"/>
    </row>
    <row r="18" spans="1:27" ht="20.100000000000001" customHeight="1">
      <c r="A18" s="150"/>
      <c r="B18" s="43" t="s">
        <v>1569</v>
      </c>
      <c r="C18" s="43"/>
      <c r="D18" s="43"/>
      <c r="E18" s="43"/>
      <c r="F18" s="43"/>
      <c r="G18" s="43"/>
      <c r="H18" s="43"/>
      <c r="I18" s="43"/>
      <c r="J18" s="43"/>
      <c r="K18" s="43"/>
      <c r="L18" s="43"/>
      <c r="M18" s="43"/>
      <c r="N18" s="43"/>
      <c r="O18" s="43"/>
      <c r="P18" s="43"/>
      <c r="Q18" s="43"/>
      <c r="R18" s="43"/>
      <c r="S18" s="43"/>
      <c r="T18" s="43"/>
      <c r="U18" s="43"/>
      <c r="V18" s="43"/>
      <c r="W18" s="43"/>
      <c r="X18" s="43"/>
      <c r="Y18" s="43"/>
      <c r="Z18" s="203"/>
      <c r="AA18" s="43"/>
    </row>
    <row r="19" spans="1:27" ht="20.100000000000001" customHeight="1">
      <c r="A19" s="150"/>
      <c r="B19" s="43" t="s">
        <v>1568</v>
      </c>
      <c r="C19" s="43"/>
      <c r="D19" s="43"/>
      <c r="E19" s="43"/>
      <c r="F19" s="43"/>
      <c r="G19" s="43"/>
      <c r="H19" s="43"/>
      <c r="I19" s="43"/>
      <c r="J19" s="43"/>
      <c r="K19" s="43"/>
      <c r="L19" s="43"/>
      <c r="M19" s="43"/>
      <c r="N19" s="43"/>
      <c r="O19" s="43"/>
      <c r="P19" s="43"/>
      <c r="Q19" s="43"/>
      <c r="R19" s="43"/>
      <c r="S19" s="43"/>
      <c r="T19" s="43"/>
      <c r="U19" s="43"/>
      <c r="V19" s="43"/>
      <c r="W19" s="43"/>
      <c r="X19" s="43"/>
      <c r="Y19" s="43"/>
      <c r="Z19" s="203"/>
      <c r="AA19" s="43"/>
    </row>
    <row r="20" spans="1:27" ht="20.100000000000001" customHeight="1">
      <c r="A20" s="150"/>
      <c r="B20" s="43" t="s">
        <v>1567</v>
      </c>
      <c r="C20" s="43"/>
      <c r="D20" s="43"/>
      <c r="E20" s="43"/>
      <c r="F20" s="43"/>
      <c r="G20" s="43"/>
      <c r="H20" s="43"/>
      <c r="I20" s="43"/>
      <c r="J20" s="43"/>
      <c r="K20" s="43"/>
      <c r="L20" s="43"/>
      <c r="M20" s="43"/>
      <c r="N20" s="43"/>
      <c r="O20" s="43"/>
      <c r="P20" s="43"/>
      <c r="Q20" s="43"/>
      <c r="R20" s="43"/>
      <c r="S20" s="43"/>
      <c r="T20" s="43"/>
      <c r="U20" s="43"/>
      <c r="V20" s="43"/>
      <c r="W20" s="43"/>
      <c r="X20" s="43"/>
      <c r="Y20" s="43"/>
      <c r="Z20" s="203"/>
      <c r="AA20" s="43"/>
    </row>
    <row r="21" spans="1:27" ht="20.100000000000001" customHeight="1">
      <c r="A21" s="43"/>
      <c r="B21" s="43" t="s">
        <v>1173</v>
      </c>
      <c r="C21" s="43"/>
      <c r="D21" s="43"/>
      <c r="E21" s="43"/>
      <c r="F21" s="43"/>
      <c r="G21" s="43"/>
      <c r="H21" s="43"/>
      <c r="I21" s="43"/>
      <c r="J21" s="43"/>
      <c r="K21" s="43"/>
      <c r="L21" s="43"/>
      <c r="M21" s="43"/>
      <c r="N21" s="43"/>
      <c r="O21" s="43"/>
      <c r="P21" s="43"/>
      <c r="Q21" s="43"/>
      <c r="R21" s="43"/>
      <c r="S21" s="43"/>
      <c r="T21" s="43"/>
      <c r="U21" s="43"/>
      <c r="V21" s="43"/>
      <c r="W21" s="43"/>
      <c r="X21" s="43"/>
      <c r="Y21" s="43"/>
      <c r="Z21" s="43"/>
      <c r="AA21" s="43"/>
    </row>
    <row r="22" spans="1:27" ht="20.100000000000001" customHeight="1">
      <c r="A22" s="43"/>
      <c r="B22" s="43"/>
      <c r="C22" s="43"/>
      <c r="D22" s="43"/>
      <c r="E22" s="43"/>
      <c r="F22" s="43"/>
      <c r="G22" s="43"/>
      <c r="H22" s="43"/>
      <c r="I22" s="43"/>
      <c r="J22" s="43"/>
      <c r="K22" s="43"/>
      <c r="L22" s="43"/>
      <c r="M22" s="43"/>
      <c r="N22" s="43"/>
      <c r="O22" s="43"/>
      <c r="P22" s="43"/>
      <c r="Q22" s="43"/>
      <c r="R22" s="43"/>
      <c r="S22" s="43"/>
      <c r="T22" s="43"/>
      <c r="U22" s="43"/>
      <c r="V22" s="43"/>
      <c r="W22" s="43"/>
      <c r="X22" s="43"/>
      <c r="Y22" s="43"/>
      <c r="Z22" s="43"/>
      <c r="AA22" s="43"/>
    </row>
    <row r="23" spans="1:27" ht="20.100000000000001" customHeight="1">
      <c r="A23" s="43"/>
      <c r="B23" s="43" t="s">
        <v>1479</v>
      </c>
      <c r="C23" s="43"/>
      <c r="D23" s="43"/>
      <c r="E23" s="43"/>
      <c r="F23" s="43"/>
      <c r="G23" s="43"/>
      <c r="H23" s="43"/>
      <c r="I23" s="43"/>
      <c r="J23" s="43"/>
      <c r="K23" s="43"/>
      <c r="L23" s="43"/>
      <c r="M23" s="43"/>
      <c r="N23" s="43"/>
      <c r="O23" s="43"/>
      <c r="P23" s="43"/>
      <c r="Q23" s="43"/>
      <c r="R23" s="43"/>
      <c r="S23" s="43"/>
      <c r="T23" s="43"/>
      <c r="U23" s="43"/>
      <c r="V23" s="43"/>
      <c r="W23" s="43"/>
      <c r="X23" s="43"/>
      <c r="Y23" s="43"/>
      <c r="Z23" s="43"/>
      <c r="AA23" s="43"/>
    </row>
    <row r="24" spans="1:27" ht="20.100000000000001" customHeight="1">
      <c r="A24" s="43"/>
      <c r="B24" s="43"/>
      <c r="C24" s="43" t="s">
        <v>616</v>
      </c>
      <c r="D24" s="43"/>
      <c r="E24" s="43"/>
      <c r="F24" s="43"/>
      <c r="G24" s="43"/>
      <c r="H24" s="43"/>
      <c r="I24" s="43"/>
      <c r="J24" s="43"/>
      <c r="K24" s="43"/>
      <c r="L24" s="43"/>
      <c r="M24" s="43"/>
      <c r="N24" s="43"/>
      <c r="O24" s="43"/>
      <c r="P24" s="43"/>
      <c r="Q24" s="43"/>
      <c r="R24" s="43"/>
      <c r="S24" s="43"/>
      <c r="T24" s="43"/>
      <c r="U24" s="43"/>
      <c r="V24" s="43"/>
      <c r="W24" s="43"/>
      <c r="X24" s="43"/>
      <c r="Y24" s="43"/>
      <c r="Z24" s="43"/>
      <c r="AA24" s="43"/>
    </row>
    <row r="25" spans="1:27" ht="4.5" customHeight="1"/>
  </sheetData>
  <mergeCells count="12">
    <mergeCell ref="R2:Y2"/>
    <mergeCell ref="B4:Y4"/>
    <mergeCell ref="B6:F6"/>
    <mergeCell ref="G6:Y6"/>
    <mergeCell ref="B7:F7"/>
    <mergeCell ref="G7:Y7"/>
    <mergeCell ref="C11:T11"/>
    <mergeCell ref="C14:T14"/>
    <mergeCell ref="C15:T15"/>
    <mergeCell ref="C16:T16"/>
    <mergeCell ref="V9:Y10"/>
    <mergeCell ref="V11:Y16"/>
  </mergeCells>
  <phoneticPr fontId="6"/>
  <pageMargins left="0.7" right="0.7" top="0.75" bottom="0.75" header="0.3" footer="0.3"/>
  <pageSetup paperSize="9" fitToWidth="1" fitToHeight="1" orientation="portrait" usePrinterDefaults="1"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sheetPr>
    <tabColor theme="4"/>
  </sheetPr>
  <dimension ref="B2:AY101"/>
  <sheetViews>
    <sheetView view="pageBreakPreview" zoomScaleNormal="90" zoomScaleSheetLayoutView="100" workbookViewId="0">
      <selection activeCell="AO8" sqref="AO8"/>
    </sheetView>
  </sheetViews>
  <sheetFormatPr defaultRowHeight="12"/>
  <cols>
    <col min="1" max="37" width="2.875" style="2617" customWidth="1"/>
    <col min="38" max="38" width="2.125" style="2617" customWidth="1"/>
    <col min="39" max="43" width="2.875" style="2617" customWidth="1"/>
    <col min="44" max="49" width="2.125" style="2617" customWidth="1"/>
    <col min="50" max="16384" width="9" style="2617" customWidth="1"/>
  </cols>
  <sheetData>
    <row r="2" spans="2:49" ht="24.75" customHeight="1">
      <c r="B2" s="2619" t="s">
        <v>1636</v>
      </c>
      <c r="C2" s="2619"/>
      <c r="D2" s="2619"/>
      <c r="E2" s="2619"/>
      <c r="F2" s="2619"/>
      <c r="G2" s="2619"/>
      <c r="H2" s="2619"/>
      <c r="I2" s="2619"/>
      <c r="J2" s="2619"/>
      <c r="K2" s="2619"/>
      <c r="L2" s="2619"/>
      <c r="M2" s="2619"/>
      <c r="N2" s="2619"/>
      <c r="O2" s="2619"/>
      <c r="P2" s="2619"/>
      <c r="Q2" s="2619"/>
      <c r="R2" s="2619"/>
      <c r="S2" s="2619"/>
      <c r="T2" s="2619"/>
      <c r="U2" s="2619"/>
      <c r="V2" s="2619"/>
      <c r="W2" s="2619"/>
      <c r="X2" s="2619"/>
      <c r="Y2" s="2619"/>
      <c r="Z2" s="2619"/>
      <c r="AA2" s="2619"/>
      <c r="AB2" s="2619"/>
      <c r="AC2" s="2619"/>
      <c r="AD2" s="2619"/>
      <c r="AE2" s="2619"/>
      <c r="AF2" s="2619"/>
      <c r="AG2" s="2619"/>
      <c r="AH2" s="2619"/>
      <c r="AI2" s="2619"/>
      <c r="AJ2" s="2619"/>
      <c r="AK2" s="2738"/>
      <c r="AL2" s="2762"/>
      <c r="AM2" s="2762"/>
      <c r="AN2" s="2762"/>
      <c r="AO2" s="2738"/>
      <c r="AP2" s="2738"/>
      <c r="AQ2" s="2738"/>
      <c r="AR2" s="2762"/>
      <c r="AS2" s="2762"/>
      <c r="AT2" s="2762"/>
      <c r="AU2" s="2762"/>
      <c r="AV2" s="2762"/>
      <c r="AW2" s="2762"/>
    </row>
    <row r="3" spans="2:49" s="2618" customFormat="1" ht="6.75" customHeight="1"/>
    <row r="4" spans="2:49" s="2618" customFormat="1" ht="18.75" customHeight="1">
      <c r="B4" s="2620" t="s">
        <v>1635</v>
      </c>
      <c r="C4" s="2620"/>
      <c r="D4" s="2620"/>
      <c r="E4" s="2686"/>
      <c r="F4" s="2686"/>
      <c r="G4" s="2686" t="s">
        <v>325</v>
      </c>
      <c r="H4" s="2686"/>
      <c r="I4" s="2686"/>
      <c r="J4" s="2686" t="s">
        <v>1213</v>
      </c>
      <c r="K4" s="2710"/>
      <c r="L4" s="2710"/>
      <c r="M4" s="2710" t="s">
        <v>1582</v>
      </c>
      <c r="O4" s="2617" t="s">
        <v>994</v>
      </c>
      <c r="R4" s="2617"/>
      <c r="S4" s="2617" t="s">
        <v>169</v>
      </c>
      <c r="T4" s="2617"/>
      <c r="V4" s="2617" t="s">
        <v>1490</v>
      </c>
      <c r="W4" s="2617"/>
    </row>
    <row r="5" spans="2:49" s="2618" customFormat="1" ht="4.5" customHeight="1">
      <c r="B5" s="2620"/>
      <c r="C5" s="2620"/>
      <c r="D5" s="2620"/>
      <c r="E5" s="2687"/>
      <c r="F5" s="2687"/>
      <c r="G5" s="2687"/>
      <c r="H5" s="2687"/>
      <c r="I5" s="2687"/>
      <c r="J5" s="2687"/>
      <c r="W5" s="2617"/>
    </row>
    <row r="6" spans="2:49" s="2618" customFormat="1" ht="19.5" customHeight="1">
      <c r="B6" s="2621" t="s">
        <v>1236</v>
      </c>
      <c r="C6" s="2646"/>
      <c r="D6" s="2670"/>
      <c r="E6" s="2688"/>
      <c r="F6" s="2688"/>
      <c r="G6" s="2688"/>
      <c r="H6" s="2688"/>
      <c r="I6" s="2688"/>
      <c r="J6" s="2688"/>
      <c r="K6" s="2688"/>
      <c r="L6" s="2688"/>
      <c r="M6" s="2688"/>
      <c r="N6" s="2688"/>
      <c r="O6" s="2688"/>
      <c r="P6" s="2624" t="s">
        <v>1634</v>
      </c>
      <c r="Q6" s="2624"/>
      <c r="R6" s="2624"/>
      <c r="S6" s="2688"/>
      <c r="T6" s="2688"/>
      <c r="U6" s="2688"/>
      <c r="V6" s="2688"/>
      <c r="W6" s="2688"/>
      <c r="X6" s="2688"/>
      <c r="Y6" s="2688"/>
      <c r="Z6" s="2734" t="s">
        <v>631</v>
      </c>
      <c r="AA6" s="2734"/>
      <c r="AB6" s="2688"/>
      <c r="AC6" s="2688"/>
      <c r="AD6" s="2688"/>
      <c r="AE6" s="2688"/>
      <c r="AF6" s="2688"/>
      <c r="AG6" s="2688"/>
      <c r="AH6" s="2688"/>
      <c r="AI6" s="2688"/>
      <c r="AJ6" s="2688"/>
    </row>
    <row r="7" spans="2:49" s="2618" customFormat="1" ht="5.25" customHeight="1"/>
    <row r="8" spans="2:49" s="2618" customFormat="1" ht="18.75" customHeight="1">
      <c r="B8" s="2622" t="s">
        <v>1633</v>
      </c>
    </row>
    <row r="9" spans="2:49" s="2618" customFormat="1" ht="6" customHeight="1"/>
    <row r="10" spans="2:49" s="2618" customFormat="1" ht="18.75" customHeight="1">
      <c r="B10" s="2623" t="s">
        <v>1632</v>
      </c>
    </row>
    <row r="11" spans="2:49" s="2618" customFormat="1" ht="18.75" customHeight="1">
      <c r="B11" s="2624" t="s">
        <v>1319</v>
      </c>
      <c r="C11" s="2624"/>
      <c r="D11" s="2624"/>
      <c r="E11" s="2689"/>
      <c r="F11" s="2694"/>
      <c r="G11" s="2694"/>
      <c r="H11" s="2694"/>
      <c r="I11" s="2694"/>
      <c r="J11" s="2694"/>
      <c r="K11" s="2694"/>
      <c r="L11" s="2694"/>
      <c r="M11" s="2694"/>
      <c r="N11" s="2694"/>
      <c r="O11" s="2694"/>
      <c r="P11" s="2694"/>
      <c r="Q11" s="2716"/>
      <c r="R11" s="2727" t="s">
        <v>1631</v>
      </c>
      <c r="S11" s="2729"/>
      <c r="T11" s="2725"/>
      <c r="U11" s="2711"/>
      <c r="V11" s="2711"/>
      <c r="W11" s="2711"/>
      <c r="X11" s="2711"/>
      <c r="Y11" s="2711"/>
      <c r="Z11" s="2711"/>
      <c r="AA11" s="2711"/>
      <c r="AB11" s="2711"/>
      <c r="AC11" s="2711"/>
      <c r="AD11" s="2711"/>
      <c r="AE11" s="2711"/>
      <c r="AF11" s="2711"/>
      <c r="AG11" s="2711"/>
      <c r="AH11" s="2711"/>
      <c r="AI11" s="2711"/>
      <c r="AJ11" s="2711"/>
      <c r="AK11" s="2721"/>
    </row>
    <row r="12" spans="2:49" s="2618" customFormat="1" ht="18.75" customHeight="1">
      <c r="B12" s="2625" t="s">
        <v>1098</v>
      </c>
      <c r="C12" s="2625"/>
      <c r="D12" s="2625"/>
      <c r="E12" s="2689"/>
      <c r="F12" s="2694"/>
      <c r="G12" s="2694"/>
      <c r="H12" s="2696" t="s">
        <v>325</v>
      </c>
      <c r="I12" s="2694"/>
      <c r="J12" s="2694"/>
      <c r="K12" s="2696" t="s">
        <v>1071</v>
      </c>
      <c r="L12" s="2694"/>
      <c r="M12" s="2694"/>
      <c r="N12" s="2696" t="s">
        <v>1630</v>
      </c>
      <c r="O12" s="2702"/>
      <c r="P12" s="2702"/>
      <c r="Q12" s="2696" t="s">
        <v>1629</v>
      </c>
      <c r="R12" s="2728"/>
      <c r="S12" s="2730"/>
      <c r="T12" s="2731"/>
      <c r="U12" s="2733"/>
      <c r="V12" s="2733"/>
      <c r="W12" s="2733"/>
      <c r="X12" s="2733"/>
      <c r="Y12" s="2733"/>
      <c r="Z12" s="2733"/>
      <c r="AA12" s="2733"/>
      <c r="AB12" s="2733"/>
      <c r="AC12" s="2733"/>
      <c r="AD12" s="2733"/>
      <c r="AE12" s="2733"/>
      <c r="AF12" s="2733"/>
      <c r="AG12" s="2733"/>
      <c r="AH12" s="2733"/>
      <c r="AI12" s="2733"/>
      <c r="AJ12" s="2733"/>
      <c r="AK12" s="2739"/>
    </row>
    <row r="13" spans="2:49" s="2618" customFormat="1" ht="35.25" customHeight="1">
      <c r="B13" s="2626" t="s">
        <v>1628</v>
      </c>
      <c r="C13" s="2647"/>
      <c r="D13" s="2671"/>
      <c r="E13" s="2690"/>
      <c r="F13" s="2695"/>
      <c r="G13" s="2695"/>
      <c r="H13" s="2695"/>
      <c r="I13" s="2695"/>
      <c r="J13" s="2695"/>
      <c r="K13" s="2695"/>
      <c r="L13" s="2695"/>
      <c r="M13" s="2695"/>
      <c r="N13" s="2695"/>
      <c r="O13" s="2695"/>
      <c r="P13" s="2695"/>
      <c r="Q13" s="2695"/>
      <c r="R13" s="2695"/>
      <c r="S13" s="2695"/>
      <c r="T13" s="2695"/>
      <c r="U13" s="2695"/>
      <c r="V13" s="2695"/>
      <c r="W13" s="2695"/>
      <c r="X13" s="2695"/>
      <c r="Y13" s="2695"/>
      <c r="Z13" s="2695"/>
      <c r="AA13" s="2695"/>
      <c r="AB13" s="2695"/>
      <c r="AC13" s="2695"/>
      <c r="AD13" s="2695"/>
      <c r="AE13" s="2695"/>
      <c r="AF13" s="2695"/>
      <c r="AG13" s="2695"/>
      <c r="AH13" s="2695"/>
      <c r="AI13" s="2695"/>
      <c r="AJ13" s="2695"/>
      <c r="AK13" s="2740"/>
    </row>
    <row r="14" spans="2:49" s="2618" customFormat="1" ht="51" customHeight="1">
      <c r="B14" s="2626" t="s">
        <v>1627</v>
      </c>
      <c r="C14" s="2647"/>
      <c r="D14" s="2671"/>
      <c r="E14" s="2690"/>
      <c r="F14" s="2695"/>
      <c r="G14" s="2695"/>
      <c r="H14" s="2695"/>
      <c r="I14" s="2695"/>
      <c r="J14" s="2695"/>
      <c r="K14" s="2695"/>
      <c r="L14" s="2695"/>
      <c r="M14" s="2695"/>
      <c r="N14" s="2695"/>
      <c r="O14" s="2695"/>
      <c r="P14" s="2695"/>
      <c r="Q14" s="2695"/>
      <c r="R14" s="2695"/>
      <c r="S14" s="2695"/>
      <c r="T14" s="2695"/>
      <c r="U14" s="2695"/>
      <c r="V14" s="2695"/>
      <c r="W14" s="2695"/>
      <c r="X14" s="2695"/>
      <c r="Y14" s="2695"/>
      <c r="Z14" s="2695"/>
      <c r="AA14" s="2695"/>
      <c r="AB14" s="2695"/>
      <c r="AC14" s="2695"/>
      <c r="AD14" s="2695"/>
      <c r="AE14" s="2695"/>
      <c r="AF14" s="2695"/>
      <c r="AG14" s="2695"/>
      <c r="AH14" s="2695"/>
      <c r="AI14" s="2695"/>
      <c r="AJ14" s="2695"/>
      <c r="AK14" s="2740"/>
    </row>
    <row r="15" spans="2:49" s="2618" customFormat="1" ht="18.75" customHeight="1">
      <c r="B15" s="2627" t="s">
        <v>1060</v>
      </c>
      <c r="C15" s="2648"/>
      <c r="D15" s="2648"/>
      <c r="E15" s="2683"/>
      <c r="F15" s="2635"/>
      <c r="G15" s="2617" t="s">
        <v>1490</v>
      </c>
      <c r="H15" s="2617"/>
      <c r="I15" s="2617"/>
      <c r="J15" s="2617" t="s">
        <v>1575</v>
      </c>
      <c r="K15" s="2617"/>
      <c r="L15" s="2617"/>
      <c r="M15" s="2617"/>
      <c r="N15" s="2674"/>
      <c r="O15" s="2674"/>
      <c r="P15" s="2674"/>
      <c r="Q15" s="2674"/>
      <c r="R15" s="2674"/>
      <c r="S15" s="2674"/>
      <c r="T15" s="2674"/>
      <c r="U15" s="2674"/>
      <c r="V15" s="2674"/>
      <c r="W15" s="2674"/>
      <c r="X15" s="2674"/>
      <c r="Y15" s="2674"/>
      <c r="Z15" s="2674"/>
      <c r="AA15" s="2674"/>
      <c r="AB15" s="2675"/>
      <c r="AC15" s="2675"/>
      <c r="AD15" s="2675"/>
      <c r="AE15" s="2675"/>
      <c r="AF15" s="2675"/>
      <c r="AG15" s="2675"/>
      <c r="AH15" s="2675"/>
      <c r="AI15" s="2675"/>
      <c r="AJ15" s="2675"/>
      <c r="AK15" s="2737" t="s">
        <v>406</v>
      </c>
    </row>
    <row r="16" spans="2:49" s="2618" customFormat="1" ht="18.75" customHeight="1">
      <c r="B16" s="2628" t="s">
        <v>1171</v>
      </c>
      <c r="C16" s="2649"/>
      <c r="D16" s="2649"/>
      <c r="E16" s="2649"/>
      <c r="F16" s="2680"/>
      <c r="G16" s="2633"/>
      <c r="H16" s="2652" t="s">
        <v>1490</v>
      </c>
      <c r="I16" s="2709"/>
      <c r="J16" s="2652"/>
      <c r="K16" s="2652" t="s">
        <v>1625</v>
      </c>
      <c r="L16" s="2652"/>
      <c r="M16" s="2652"/>
      <c r="N16" s="2652" t="s">
        <v>1624</v>
      </c>
      <c r="O16" s="2652"/>
      <c r="P16" s="2652"/>
      <c r="Q16" s="2709"/>
      <c r="R16" s="2709" t="s">
        <v>1623</v>
      </c>
      <c r="S16" s="2709"/>
      <c r="T16" s="2709" t="s">
        <v>1299</v>
      </c>
      <c r="U16" s="2709"/>
      <c r="V16" s="2709" t="s">
        <v>296</v>
      </c>
      <c r="W16" s="2709"/>
      <c r="X16" s="2709" t="s">
        <v>885</v>
      </c>
      <c r="Y16" s="2709"/>
      <c r="Z16" s="2709" t="s">
        <v>1587</v>
      </c>
      <c r="AA16" s="2736"/>
      <c r="AB16" s="2649" t="s">
        <v>680</v>
      </c>
      <c r="AC16" s="2649"/>
      <c r="AD16" s="2649"/>
      <c r="AE16" s="2633"/>
      <c r="AF16" s="2652" t="s">
        <v>1490</v>
      </c>
      <c r="AG16" s="2652"/>
      <c r="AH16" s="2652"/>
      <c r="AI16" s="2652" t="s">
        <v>1622</v>
      </c>
      <c r="AJ16" s="2652"/>
      <c r="AK16" s="2736"/>
    </row>
    <row r="17" spans="2:51" s="2618" customFormat="1" ht="18.75" customHeight="1">
      <c r="B17" s="2629"/>
      <c r="C17" s="2650"/>
      <c r="D17" s="2650"/>
      <c r="E17" s="2650"/>
      <c r="F17" s="2682"/>
      <c r="G17" s="2636"/>
      <c r="H17" s="2620" t="s">
        <v>1622</v>
      </c>
      <c r="I17" s="2710"/>
      <c r="J17" s="2620"/>
      <c r="K17" s="2620" t="s">
        <v>1621</v>
      </c>
      <c r="L17" s="2620"/>
      <c r="M17" s="2675"/>
      <c r="N17" s="2675"/>
      <c r="O17" s="2710" t="s">
        <v>406</v>
      </c>
      <c r="P17" s="2620"/>
      <c r="Q17" s="2620" t="s">
        <v>829</v>
      </c>
      <c r="R17" s="2620"/>
      <c r="S17" s="2620"/>
      <c r="T17" s="2620"/>
      <c r="U17" s="2620" t="s">
        <v>1619</v>
      </c>
      <c r="V17" s="2620"/>
      <c r="W17" s="2620"/>
      <c r="X17" s="2620"/>
      <c r="Y17" s="2620"/>
      <c r="Z17" s="2620"/>
      <c r="AA17" s="2737"/>
      <c r="AB17" s="2650"/>
      <c r="AC17" s="2650"/>
      <c r="AD17" s="2650"/>
      <c r="AE17" s="2636"/>
      <c r="AF17" s="2620" t="s">
        <v>472</v>
      </c>
      <c r="AG17" s="2620"/>
      <c r="AH17" s="2620"/>
      <c r="AI17" s="2675"/>
      <c r="AJ17" s="2675"/>
      <c r="AK17" s="2737" t="s">
        <v>406</v>
      </c>
    </row>
    <row r="18" spans="2:51" s="2618" customFormat="1" ht="11.25" customHeight="1"/>
    <row r="19" spans="2:51" s="2618" customFormat="1" ht="18.75" customHeight="1">
      <c r="B19" s="2630" t="s">
        <v>1618</v>
      </c>
    </row>
    <row r="20" spans="2:51" s="2618" customFormat="1" ht="15.75" customHeight="1">
      <c r="B20" s="2631" t="s">
        <v>1520</v>
      </c>
      <c r="C20" s="2631"/>
      <c r="D20" s="2631"/>
      <c r="E20" s="2631"/>
      <c r="F20" s="2631"/>
      <c r="G20" s="2631"/>
      <c r="H20" s="2631"/>
      <c r="I20" s="2631"/>
      <c r="J20" s="2631"/>
      <c r="K20" s="2631"/>
      <c r="L20" s="2631"/>
      <c r="M20" s="2631"/>
      <c r="N20" s="2631"/>
      <c r="O20" s="2631"/>
      <c r="P20" s="2631"/>
      <c r="Q20" s="2631"/>
      <c r="R20" s="2631"/>
      <c r="S20" s="2631"/>
      <c r="T20" s="2631"/>
      <c r="U20" s="2631"/>
      <c r="V20" s="2631"/>
      <c r="W20" s="2631"/>
      <c r="X20" s="2631"/>
      <c r="Y20" s="2631"/>
      <c r="Z20" s="2631"/>
      <c r="AA20" s="2631"/>
      <c r="AB20" s="2631"/>
      <c r="AC20" s="2631"/>
      <c r="AD20" s="2631"/>
      <c r="AE20" s="2631"/>
      <c r="AF20" s="2631"/>
      <c r="AG20" s="2631"/>
      <c r="AH20" s="2631"/>
      <c r="AI20" s="2631"/>
      <c r="AJ20" s="2631"/>
      <c r="AK20" s="2631"/>
    </row>
    <row r="21" spans="2:51" s="2618" customFormat="1" ht="35.25" customHeight="1">
      <c r="B21" s="2632" t="s">
        <v>1617</v>
      </c>
      <c r="C21" s="2651"/>
      <c r="D21" s="2651"/>
      <c r="E21" s="2651"/>
      <c r="F21" s="2651"/>
      <c r="G21" s="2651"/>
      <c r="H21" s="2651"/>
      <c r="I21" s="2651"/>
      <c r="J21" s="2651"/>
      <c r="K21" s="2651"/>
      <c r="L21" s="2651"/>
      <c r="M21" s="2651"/>
      <c r="N21" s="2651"/>
      <c r="O21" s="2651"/>
      <c r="P21" s="2651"/>
      <c r="Q21" s="2651"/>
      <c r="R21" s="2651"/>
      <c r="S21" s="2651"/>
      <c r="T21" s="2651"/>
      <c r="U21" s="2651"/>
      <c r="V21" s="2651"/>
      <c r="W21" s="2651"/>
      <c r="X21" s="2651"/>
      <c r="Y21" s="2651"/>
      <c r="Z21" s="2651"/>
      <c r="AA21" s="2651"/>
      <c r="AB21" s="2651"/>
      <c r="AC21" s="2651"/>
      <c r="AD21" s="2651"/>
      <c r="AE21" s="2651"/>
      <c r="AF21" s="2651"/>
      <c r="AG21" s="2651"/>
      <c r="AH21" s="2651"/>
      <c r="AI21" s="2651"/>
      <c r="AJ21" s="2651"/>
      <c r="AK21" s="2741"/>
      <c r="AL21" s="2617"/>
      <c r="AM21" s="2617"/>
      <c r="AN21" s="2617"/>
      <c r="AO21" s="2617"/>
      <c r="AP21" s="2617"/>
      <c r="AQ21" s="2617"/>
      <c r="AR21" s="2617"/>
      <c r="AS21" s="2617"/>
      <c r="AT21" s="2617"/>
      <c r="AU21" s="2617"/>
      <c r="AV21" s="2617"/>
      <c r="AW21" s="2617"/>
      <c r="AX21" s="2617"/>
      <c r="AY21" s="2617"/>
    </row>
    <row r="22" spans="2:51" s="2618" customFormat="1" ht="18.75" customHeight="1">
      <c r="B22" s="2633"/>
      <c r="C22" s="2652" t="s">
        <v>1601</v>
      </c>
      <c r="D22" s="2652"/>
      <c r="E22" s="2652"/>
      <c r="F22" s="2652"/>
      <c r="G22" s="2652"/>
      <c r="H22" s="2652"/>
      <c r="I22" s="2652"/>
      <c r="J22" s="2652"/>
      <c r="K22" s="2652"/>
      <c r="L22" s="2652"/>
      <c r="M22" s="2618" t="s">
        <v>569</v>
      </c>
      <c r="S22" s="2652"/>
      <c r="T22" s="2652" t="s">
        <v>1490</v>
      </c>
      <c r="U22" s="2652"/>
      <c r="V22" s="2652"/>
      <c r="W22" s="2652"/>
      <c r="X22" s="2652"/>
      <c r="Y22" s="2652"/>
      <c r="Z22" s="2652" t="s">
        <v>1464</v>
      </c>
      <c r="AA22" s="2709"/>
      <c r="AB22" s="2652"/>
      <c r="AC22" s="2652"/>
      <c r="AD22" s="2652"/>
      <c r="AE22" s="2652"/>
      <c r="AF22" s="2652"/>
      <c r="AG22" s="2652"/>
      <c r="AH22" s="2652"/>
      <c r="AI22" s="2652"/>
      <c r="AJ22" s="2652"/>
      <c r="AK22" s="2742"/>
      <c r="AL22" s="2617"/>
      <c r="AM22" s="2617"/>
      <c r="AN22" s="2617"/>
      <c r="AO22" s="2617"/>
      <c r="AP22" s="2617"/>
      <c r="AQ22" s="2617"/>
      <c r="AR22" s="2617"/>
      <c r="AS22" s="2617"/>
      <c r="AT22" s="2617"/>
      <c r="AU22" s="2617"/>
      <c r="AV22" s="2617"/>
      <c r="AW22" s="2617"/>
      <c r="AX22" s="2617"/>
      <c r="AY22" s="2617"/>
    </row>
    <row r="23" spans="2:51" s="2618" customFormat="1" ht="18.75" customHeight="1">
      <c r="B23" s="2634"/>
      <c r="C23" s="2653"/>
      <c r="D23" s="2653"/>
      <c r="E23" s="2653"/>
      <c r="F23" s="2653"/>
      <c r="G23" s="2653"/>
      <c r="H23" s="2653"/>
      <c r="I23" s="2653"/>
      <c r="J23" s="2653"/>
      <c r="K23" s="2653"/>
      <c r="L23" s="2653"/>
      <c r="M23" s="2653"/>
      <c r="N23" s="2653"/>
      <c r="O23" s="2653"/>
      <c r="P23" s="2653"/>
      <c r="Q23" s="2653"/>
      <c r="R23" s="2653"/>
      <c r="S23" s="2653"/>
      <c r="T23" s="2653"/>
      <c r="U23" s="2653"/>
      <c r="V23" s="2653"/>
      <c r="W23" s="2653"/>
      <c r="X23" s="2653"/>
      <c r="Y23" s="2653"/>
      <c r="Z23" s="2653"/>
      <c r="AA23" s="2653"/>
      <c r="AB23" s="2653"/>
      <c r="AC23" s="2653"/>
      <c r="AD23" s="2653"/>
      <c r="AE23" s="2653"/>
      <c r="AF23" s="2653"/>
      <c r="AG23" s="2653"/>
      <c r="AH23" s="2653"/>
      <c r="AI23" s="2653"/>
      <c r="AJ23" s="2653"/>
      <c r="AK23" s="2743"/>
      <c r="AL23" s="2617"/>
      <c r="AM23" s="2617"/>
      <c r="AN23" s="2617"/>
      <c r="AO23" s="2617"/>
      <c r="AP23" s="2617"/>
      <c r="AQ23" s="2617"/>
      <c r="AR23" s="2617"/>
      <c r="AS23" s="2617"/>
      <c r="AT23" s="2617"/>
      <c r="AU23" s="2617"/>
      <c r="AV23" s="2617"/>
      <c r="AW23" s="2617"/>
      <c r="AX23" s="2617"/>
      <c r="AY23" s="2617"/>
    </row>
    <row r="24" spans="2:51" s="2618" customFormat="1" ht="18.75" customHeight="1">
      <c r="B24" s="2634"/>
      <c r="C24" s="2653"/>
      <c r="D24" s="2653"/>
      <c r="E24" s="2653"/>
      <c r="F24" s="2653"/>
      <c r="G24" s="2653"/>
      <c r="H24" s="2653"/>
      <c r="I24" s="2653"/>
      <c r="J24" s="2653"/>
      <c r="K24" s="2653"/>
      <c r="L24" s="2653"/>
      <c r="M24" s="2653"/>
      <c r="N24" s="2653"/>
      <c r="O24" s="2653"/>
      <c r="P24" s="2653"/>
      <c r="Q24" s="2653"/>
      <c r="R24" s="2653"/>
      <c r="S24" s="2653"/>
      <c r="T24" s="2653"/>
      <c r="U24" s="2653"/>
      <c r="V24" s="2653"/>
      <c r="W24" s="2653"/>
      <c r="X24" s="2653"/>
      <c r="Y24" s="2653"/>
      <c r="Z24" s="2653"/>
      <c r="AA24" s="2653"/>
      <c r="AB24" s="2653"/>
      <c r="AC24" s="2653"/>
      <c r="AD24" s="2653"/>
      <c r="AE24" s="2653"/>
      <c r="AF24" s="2653"/>
      <c r="AG24" s="2653"/>
      <c r="AH24" s="2653"/>
      <c r="AI24" s="2653"/>
      <c r="AJ24" s="2653"/>
      <c r="AK24" s="2743"/>
      <c r="AL24" s="2617"/>
      <c r="AM24" s="2617"/>
      <c r="AN24" s="2617"/>
      <c r="AO24" s="2617"/>
      <c r="AP24" s="2617"/>
      <c r="AQ24" s="2617"/>
      <c r="AR24" s="2617"/>
      <c r="AS24" s="2617"/>
      <c r="AT24" s="2617"/>
      <c r="AU24" s="2617"/>
      <c r="AV24" s="2617"/>
      <c r="AW24" s="2617"/>
      <c r="AX24" s="2617"/>
      <c r="AY24" s="2617"/>
    </row>
    <row r="25" spans="2:51" s="2618" customFormat="1" ht="18.75" customHeight="1">
      <c r="B25" s="2634"/>
      <c r="C25" s="2653"/>
      <c r="D25" s="2653"/>
      <c r="E25" s="2653"/>
      <c r="F25" s="2653"/>
      <c r="G25" s="2653"/>
      <c r="H25" s="2653"/>
      <c r="I25" s="2653"/>
      <c r="J25" s="2653"/>
      <c r="K25" s="2653"/>
      <c r="L25" s="2653"/>
      <c r="M25" s="2653"/>
      <c r="N25" s="2653"/>
      <c r="O25" s="2653"/>
      <c r="P25" s="2653"/>
      <c r="Q25" s="2653"/>
      <c r="R25" s="2653"/>
      <c r="S25" s="2653"/>
      <c r="T25" s="2653"/>
      <c r="U25" s="2653"/>
      <c r="V25" s="2653"/>
      <c r="W25" s="2653"/>
      <c r="X25" s="2653"/>
      <c r="Y25" s="2653"/>
      <c r="Z25" s="2653"/>
      <c r="AA25" s="2653"/>
      <c r="AB25" s="2653"/>
      <c r="AC25" s="2653"/>
      <c r="AD25" s="2653"/>
      <c r="AE25" s="2653"/>
      <c r="AF25" s="2653"/>
      <c r="AG25" s="2653"/>
      <c r="AH25" s="2653"/>
      <c r="AI25" s="2653"/>
      <c r="AJ25" s="2653"/>
      <c r="AK25" s="2743"/>
      <c r="AL25" s="2617"/>
      <c r="AM25" s="2617"/>
      <c r="AN25" s="2617"/>
      <c r="AO25" s="2617"/>
      <c r="AP25" s="2617"/>
      <c r="AQ25" s="2617"/>
      <c r="AR25" s="2617"/>
      <c r="AS25" s="2617"/>
      <c r="AT25" s="2617"/>
      <c r="AU25" s="2617"/>
      <c r="AV25" s="2617"/>
      <c r="AW25" s="2617"/>
      <c r="AX25" s="2617"/>
      <c r="AY25" s="2617"/>
    </row>
    <row r="26" spans="2:51" s="2618" customFormat="1" ht="18.75" customHeight="1">
      <c r="B26" s="2635"/>
      <c r="C26" s="2637" t="s">
        <v>1616</v>
      </c>
      <c r="D26" s="2663"/>
      <c r="E26" s="2663"/>
      <c r="F26" s="2663"/>
      <c r="G26" s="2663"/>
      <c r="H26" s="2663"/>
      <c r="I26" s="2663"/>
      <c r="J26" s="2663"/>
      <c r="K26" s="2663"/>
      <c r="L26" s="2663"/>
      <c r="M26" s="2663"/>
      <c r="N26" s="2663"/>
      <c r="O26" s="2663"/>
      <c r="P26" s="2663"/>
      <c r="Q26" s="2663"/>
      <c r="R26" s="2663"/>
      <c r="S26" s="2663"/>
      <c r="T26" s="2663"/>
      <c r="U26" s="2663"/>
      <c r="V26" s="2663"/>
      <c r="W26" s="2663"/>
      <c r="X26" s="2663"/>
      <c r="Y26" s="2663"/>
      <c r="Z26" s="2663"/>
      <c r="AA26" s="2663"/>
      <c r="AB26" s="2663"/>
      <c r="AC26" s="2663"/>
      <c r="AD26" s="2663"/>
      <c r="AE26" s="2663"/>
      <c r="AF26" s="2663"/>
      <c r="AG26" s="2663"/>
      <c r="AH26" s="2663"/>
      <c r="AI26" s="2663"/>
      <c r="AJ26" s="2663"/>
      <c r="AK26" s="2744"/>
      <c r="AL26" s="2617"/>
      <c r="AM26" s="2617"/>
      <c r="AN26" s="2617"/>
      <c r="AO26" s="2617"/>
      <c r="AP26" s="2617"/>
      <c r="AQ26" s="2617"/>
      <c r="AR26" s="2617"/>
      <c r="AS26" s="2617"/>
      <c r="AT26" s="2617"/>
      <c r="AU26" s="2617"/>
      <c r="AV26" s="2617"/>
      <c r="AW26" s="2617"/>
      <c r="AX26" s="2617"/>
      <c r="AY26" s="2617"/>
    </row>
    <row r="27" spans="2:51" s="2618" customFormat="1" ht="15" customHeight="1">
      <c r="B27" s="2635"/>
      <c r="C27" s="2654" t="s">
        <v>673</v>
      </c>
      <c r="D27" s="2672" t="s">
        <v>1564</v>
      </c>
      <c r="E27" s="2672"/>
      <c r="F27" s="2672"/>
      <c r="G27" s="2691"/>
      <c r="H27" s="2691" t="s">
        <v>1288</v>
      </c>
      <c r="I27" s="2691"/>
      <c r="J27" s="2691"/>
      <c r="K27" s="2691" t="s">
        <v>1327</v>
      </c>
      <c r="L27" s="2691"/>
      <c r="M27" s="2691"/>
      <c r="N27" s="2691" t="s">
        <v>1608</v>
      </c>
      <c r="O27" s="2691"/>
      <c r="P27" s="2691"/>
      <c r="Q27" s="2691"/>
      <c r="R27" s="2691" t="s">
        <v>1607</v>
      </c>
      <c r="S27" s="2691"/>
      <c r="T27" s="2732"/>
      <c r="U27" s="2672" t="s">
        <v>192</v>
      </c>
      <c r="V27" s="2672"/>
      <c r="W27" s="2672"/>
      <c r="X27" s="2691"/>
      <c r="Y27" s="2691" t="s">
        <v>1288</v>
      </c>
      <c r="Z27" s="2691"/>
      <c r="AA27" s="2691"/>
      <c r="AB27" s="2691" t="s">
        <v>1327</v>
      </c>
      <c r="AC27" s="2691"/>
      <c r="AD27" s="2691"/>
      <c r="AE27" s="2691" t="s">
        <v>1608</v>
      </c>
      <c r="AF27" s="2691"/>
      <c r="AG27" s="2691"/>
      <c r="AH27" s="2691"/>
      <c r="AI27" s="2691" t="s">
        <v>1607</v>
      </c>
      <c r="AJ27" s="2691"/>
      <c r="AK27" s="2732"/>
      <c r="AL27" s="2617"/>
      <c r="AM27" s="2617"/>
      <c r="AN27" s="2617"/>
      <c r="AO27" s="2617"/>
      <c r="AP27" s="2617"/>
      <c r="AQ27" s="2617"/>
      <c r="AR27" s="2617"/>
      <c r="AS27" s="2617"/>
      <c r="AT27" s="2617"/>
      <c r="AU27" s="2617"/>
      <c r="AV27" s="2617"/>
      <c r="AW27" s="2617"/>
      <c r="AX27" s="2617"/>
      <c r="AY27" s="2617"/>
    </row>
    <row r="28" spans="2:51" s="2618" customFormat="1" ht="15" customHeight="1">
      <c r="B28" s="2635"/>
      <c r="C28" s="2655"/>
      <c r="D28" s="2672" t="s">
        <v>692</v>
      </c>
      <c r="E28" s="2672"/>
      <c r="F28" s="2672"/>
      <c r="G28" s="2691"/>
      <c r="H28" s="2691" t="s">
        <v>1288</v>
      </c>
      <c r="I28" s="2691"/>
      <c r="J28" s="2691"/>
      <c r="K28" s="2691" t="s">
        <v>1327</v>
      </c>
      <c r="L28" s="2691"/>
      <c r="M28" s="2691"/>
      <c r="N28" s="2691" t="s">
        <v>1608</v>
      </c>
      <c r="O28" s="2691"/>
      <c r="P28" s="2691"/>
      <c r="Q28" s="2691"/>
      <c r="R28" s="2691" t="s">
        <v>1607</v>
      </c>
      <c r="S28" s="2691"/>
      <c r="T28" s="2732"/>
      <c r="U28" s="2672" t="s">
        <v>1615</v>
      </c>
      <c r="V28" s="2672"/>
      <c r="W28" s="2672"/>
      <c r="X28" s="2691"/>
      <c r="Y28" s="2691" t="s">
        <v>1288</v>
      </c>
      <c r="Z28" s="2691"/>
      <c r="AA28" s="2691"/>
      <c r="AB28" s="2691" t="s">
        <v>1327</v>
      </c>
      <c r="AC28" s="2691"/>
      <c r="AD28" s="2691"/>
      <c r="AE28" s="2691" t="s">
        <v>1608</v>
      </c>
      <c r="AF28" s="2691"/>
      <c r="AG28" s="2691"/>
      <c r="AH28" s="2691"/>
      <c r="AI28" s="2691" t="s">
        <v>1607</v>
      </c>
      <c r="AJ28" s="2691"/>
      <c r="AK28" s="2732"/>
      <c r="AL28" s="2617"/>
      <c r="AM28" s="2617"/>
      <c r="AN28" s="2617"/>
      <c r="AO28" s="2617"/>
      <c r="AP28" s="2617"/>
      <c r="AQ28" s="2617"/>
      <c r="AR28" s="2617"/>
      <c r="AS28" s="2617"/>
      <c r="AT28" s="2617"/>
      <c r="AU28" s="2617"/>
      <c r="AV28" s="2617"/>
      <c r="AW28" s="2617"/>
      <c r="AX28" s="2617"/>
      <c r="AY28" s="2617"/>
    </row>
    <row r="29" spans="2:51" s="2618" customFormat="1" ht="15" customHeight="1">
      <c r="B29" s="2635"/>
      <c r="C29" s="2655"/>
      <c r="D29" s="2672" t="s">
        <v>1614</v>
      </c>
      <c r="E29" s="2672"/>
      <c r="F29" s="2691"/>
      <c r="G29" s="2691" t="s">
        <v>1288</v>
      </c>
      <c r="H29" s="2691"/>
      <c r="I29" s="2691"/>
      <c r="J29" s="2691" t="s">
        <v>1327</v>
      </c>
      <c r="K29" s="2691"/>
      <c r="L29" s="2691"/>
      <c r="M29" s="2691" t="s">
        <v>1608</v>
      </c>
      <c r="N29" s="2691"/>
      <c r="O29" s="2691"/>
      <c r="P29" s="2691"/>
      <c r="Q29" s="2691" t="s">
        <v>1607</v>
      </c>
      <c r="R29" s="2691"/>
      <c r="S29" s="2691" t="s">
        <v>1613</v>
      </c>
      <c r="T29" s="2691"/>
      <c r="U29" s="2691"/>
      <c r="V29" s="2691"/>
      <c r="W29" s="2691" t="s">
        <v>1612</v>
      </c>
      <c r="X29" s="2691"/>
      <c r="Y29" s="2691"/>
      <c r="Z29" s="2691" t="s">
        <v>1611</v>
      </c>
      <c r="AA29" s="2691"/>
      <c r="AC29" s="2691"/>
      <c r="AD29" s="2691" t="s">
        <v>1610</v>
      </c>
      <c r="AG29" s="2691"/>
      <c r="AH29" s="2691" t="s">
        <v>1587</v>
      </c>
      <c r="AK29" s="2732"/>
      <c r="AL29" s="2617"/>
      <c r="AM29" s="2617"/>
      <c r="AN29" s="2617"/>
      <c r="AO29" s="2617"/>
      <c r="AP29" s="2617"/>
      <c r="AQ29" s="2617"/>
      <c r="AR29" s="2617"/>
      <c r="AS29" s="2617"/>
      <c r="AT29" s="2617"/>
      <c r="AU29" s="2617"/>
      <c r="AV29" s="2617"/>
      <c r="AW29" s="2617"/>
      <c r="AX29" s="2617"/>
      <c r="AY29" s="2617"/>
    </row>
    <row r="30" spans="2:51" s="2618" customFormat="1" ht="15" customHeight="1">
      <c r="B30" s="2635"/>
      <c r="C30" s="2655"/>
      <c r="D30" s="2672" t="s">
        <v>1609</v>
      </c>
      <c r="E30" s="2672"/>
      <c r="F30" s="2691"/>
      <c r="G30" s="2691" t="s">
        <v>1288</v>
      </c>
      <c r="H30" s="2691"/>
      <c r="I30" s="2691"/>
      <c r="J30" s="2691" t="s">
        <v>1327</v>
      </c>
      <c r="K30" s="2691"/>
      <c r="L30" s="2691"/>
      <c r="M30" s="2691" t="s">
        <v>1608</v>
      </c>
      <c r="N30" s="2691"/>
      <c r="O30" s="2691"/>
      <c r="P30" s="2691"/>
      <c r="Q30" s="2691" t="s">
        <v>1607</v>
      </c>
      <c r="R30" s="2691"/>
      <c r="S30" s="2691" t="s">
        <v>1207</v>
      </c>
      <c r="T30" s="2691"/>
      <c r="U30" s="2691"/>
      <c r="V30" s="2691"/>
      <c r="W30" s="2691" t="s">
        <v>1606</v>
      </c>
      <c r="X30" s="2691"/>
      <c r="Y30" s="2691"/>
      <c r="Z30" s="2691" t="s">
        <v>1106</v>
      </c>
      <c r="AA30" s="2691"/>
      <c r="AB30" s="2691"/>
      <c r="AC30" s="2691"/>
      <c r="AD30" s="2691" t="s">
        <v>1605</v>
      </c>
      <c r="AE30" s="2691"/>
      <c r="AF30" s="2691"/>
      <c r="AG30" s="2691"/>
      <c r="AH30" s="2691" t="s">
        <v>1587</v>
      </c>
      <c r="AI30" s="2691"/>
      <c r="AJ30" s="2691"/>
      <c r="AK30" s="2732"/>
      <c r="AL30" s="2617"/>
      <c r="AM30" s="2617"/>
      <c r="AN30" s="2617"/>
      <c r="AO30" s="2617"/>
      <c r="AP30" s="2617"/>
      <c r="AQ30" s="2617"/>
      <c r="AR30" s="2617"/>
      <c r="AS30" s="2617"/>
      <c r="AT30" s="2617"/>
      <c r="AU30" s="2617"/>
      <c r="AV30" s="2617"/>
      <c r="AW30" s="2617"/>
      <c r="AX30" s="2617"/>
      <c r="AY30" s="2617"/>
    </row>
    <row r="31" spans="2:51" s="2618" customFormat="1" ht="18.75" customHeight="1">
      <c r="B31" s="2635"/>
      <c r="C31" s="2656"/>
      <c r="D31" s="2673"/>
      <c r="E31" s="2673"/>
      <c r="F31" s="2673"/>
      <c r="G31" s="2673"/>
      <c r="H31" s="2673"/>
      <c r="I31" s="2673"/>
      <c r="J31" s="2673"/>
      <c r="K31" s="2673"/>
      <c r="L31" s="2673"/>
      <c r="M31" s="2673"/>
      <c r="N31" s="2673"/>
      <c r="O31" s="2673"/>
      <c r="P31" s="2673"/>
      <c r="Q31" s="2673"/>
      <c r="R31" s="2673"/>
      <c r="S31" s="2673"/>
      <c r="T31" s="2673"/>
      <c r="U31" s="2673"/>
      <c r="V31" s="2673"/>
      <c r="W31" s="2673"/>
      <c r="X31" s="2673"/>
      <c r="Y31" s="2673"/>
      <c r="Z31" s="2673"/>
      <c r="AA31" s="2673"/>
      <c r="AB31" s="2673"/>
      <c r="AC31" s="2673"/>
      <c r="AD31" s="2673"/>
      <c r="AE31" s="2673"/>
      <c r="AF31" s="2673"/>
      <c r="AG31" s="2673"/>
      <c r="AH31" s="2673"/>
      <c r="AI31" s="2673"/>
      <c r="AJ31" s="2673"/>
      <c r="AK31" s="2726"/>
      <c r="AL31" s="2617"/>
      <c r="AM31" s="2617"/>
      <c r="AN31" s="2617"/>
      <c r="AO31" s="2617"/>
      <c r="AP31" s="2617"/>
      <c r="AQ31" s="2617"/>
      <c r="AR31" s="2617"/>
      <c r="AS31" s="2617"/>
      <c r="AT31" s="2617"/>
      <c r="AU31" s="2617"/>
      <c r="AV31" s="2617"/>
      <c r="AW31" s="2617"/>
      <c r="AX31" s="2617"/>
      <c r="AY31" s="2617"/>
    </row>
    <row r="32" spans="2:51" s="2618" customFormat="1" ht="18.75" customHeight="1">
      <c r="B32" s="2635"/>
      <c r="C32" s="2657"/>
      <c r="D32" s="2674"/>
      <c r="E32" s="2674"/>
      <c r="F32" s="2674"/>
      <c r="G32" s="2674"/>
      <c r="H32" s="2674"/>
      <c r="I32" s="2674"/>
      <c r="J32" s="2674"/>
      <c r="K32" s="2674"/>
      <c r="L32" s="2674"/>
      <c r="M32" s="2674"/>
      <c r="N32" s="2674"/>
      <c r="O32" s="2674"/>
      <c r="P32" s="2674"/>
      <c r="Q32" s="2674"/>
      <c r="R32" s="2674"/>
      <c r="S32" s="2674"/>
      <c r="T32" s="2674"/>
      <c r="U32" s="2674"/>
      <c r="V32" s="2674"/>
      <c r="W32" s="2674"/>
      <c r="X32" s="2674"/>
      <c r="Y32" s="2674"/>
      <c r="Z32" s="2674"/>
      <c r="AA32" s="2674"/>
      <c r="AB32" s="2674"/>
      <c r="AC32" s="2674"/>
      <c r="AD32" s="2674"/>
      <c r="AE32" s="2674"/>
      <c r="AF32" s="2674"/>
      <c r="AG32" s="2674"/>
      <c r="AH32" s="2674"/>
      <c r="AI32" s="2674"/>
      <c r="AJ32" s="2674"/>
      <c r="AK32" s="2745"/>
      <c r="AL32" s="2617"/>
      <c r="AM32" s="2617"/>
      <c r="AN32" s="2617"/>
      <c r="AO32" s="2617"/>
      <c r="AP32" s="2617"/>
      <c r="AQ32" s="2617"/>
      <c r="AR32" s="2617"/>
      <c r="AS32" s="2617"/>
      <c r="AT32" s="2617"/>
      <c r="AU32" s="2617"/>
      <c r="AV32" s="2617"/>
      <c r="AW32" s="2617"/>
      <c r="AX32" s="2617"/>
      <c r="AY32" s="2617"/>
    </row>
    <row r="33" spans="2:51" s="2618" customFormat="1" ht="18.75" customHeight="1">
      <c r="B33" s="2635"/>
      <c r="C33" s="2658"/>
      <c r="D33" s="2675"/>
      <c r="E33" s="2675"/>
      <c r="F33" s="2675"/>
      <c r="G33" s="2675"/>
      <c r="H33" s="2675"/>
      <c r="I33" s="2675"/>
      <c r="J33" s="2675"/>
      <c r="K33" s="2675"/>
      <c r="L33" s="2675"/>
      <c r="M33" s="2675"/>
      <c r="N33" s="2675"/>
      <c r="O33" s="2675"/>
      <c r="P33" s="2675"/>
      <c r="Q33" s="2675"/>
      <c r="R33" s="2675"/>
      <c r="S33" s="2675"/>
      <c r="T33" s="2675"/>
      <c r="U33" s="2675"/>
      <c r="V33" s="2675"/>
      <c r="W33" s="2675"/>
      <c r="X33" s="2675"/>
      <c r="Y33" s="2675"/>
      <c r="Z33" s="2675"/>
      <c r="AA33" s="2675"/>
      <c r="AB33" s="2675"/>
      <c r="AC33" s="2675"/>
      <c r="AD33" s="2675"/>
      <c r="AE33" s="2675"/>
      <c r="AF33" s="2675"/>
      <c r="AG33" s="2675"/>
      <c r="AH33" s="2675"/>
      <c r="AI33" s="2675"/>
      <c r="AJ33" s="2675"/>
      <c r="AK33" s="2746"/>
      <c r="AL33" s="2617"/>
      <c r="AM33" s="2617"/>
      <c r="AN33" s="2617"/>
      <c r="AO33" s="2617"/>
      <c r="AP33" s="2617"/>
      <c r="AQ33" s="2617"/>
      <c r="AR33" s="2617"/>
      <c r="AS33" s="2617"/>
      <c r="AT33" s="2617"/>
      <c r="AU33" s="2617"/>
      <c r="AV33" s="2617"/>
      <c r="AW33" s="2617"/>
      <c r="AX33" s="2617"/>
      <c r="AY33" s="2617"/>
    </row>
    <row r="34" spans="2:51" s="2618" customFormat="1" ht="18.75" customHeight="1">
      <c r="B34" s="2635"/>
      <c r="C34" s="2637" t="s">
        <v>725</v>
      </c>
      <c r="D34" s="2663"/>
      <c r="E34" s="2663"/>
      <c r="F34" s="2663"/>
      <c r="G34" s="2663"/>
      <c r="H34" s="2663"/>
      <c r="I34" s="2663"/>
      <c r="J34" s="2663"/>
      <c r="K34" s="2663"/>
      <c r="L34" s="2663"/>
      <c r="M34" s="2663"/>
      <c r="N34" s="2663"/>
      <c r="O34" s="2663"/>
      <c r="P34" s="2663"/>
      <c r="Q34" s="2663"/>
      <c r="R34" s="2663"/>
      <c r="S34" s="2663"/>
      <c r="T34" s="2663"/>
      <c r="U34" s="2663"/>
      <c r="V34" s="2663"/>
      <c r="W34" s="2663"/>
      <c r="X34" s="2663"/>
      <c r="Y34" s="2663"/>
      <c r="Z34" s="2663"/>
      <c r="AA34" s="2663"/>
      <c r="AB34" s="2663"/>
      <c r="AC34" s="2663"/>
      <c r="AD34" s="2663"/>
      <c r="AE34" s="2663"/>
      <c r="AF34" s="2663"/>
      <c r="AG34" s="2663"/>
      <c r="AH34" s="2663"/>
      <c r="AI34" s="2663"/>
      <c r="AJ34" s="2663"/>
      <c r="AK34" s="2744"/>
      <c r="AL34" s="2617"/>
      <c r="AM34" s="2617"/>
      <c r="AN34" s="2617"/>
      <c r="AO34" s="2617"/>
      <c r="AP34" s="2617"/>
      <c r="AQ34" s="2617"/>
      <c r="AR34" s="2617"/>
      <c r="AS34" s="2617"/>
      <c r="AT34" s="2617"/>
      <c r="AU34" s="2617"/>
      <c r="AV34" s="2617"/>
      <c r="AW34" s="2617"/>
      <c r="AX34" s="2617"/>
      <c r="AY34" s="2617"/>
    </row>
    <row r="35" spans="2:51" s="2618" customFormat="1" ht="15" customHeight="1">
      <c r="B35" s="2635"/>
      <c r="C35" s="2659" t="s">
        <v>140</v>
      </c>
      <c r="D35" s="2676"/>
      <c r="E35" s="2691"/>
      <c r="F35" s="2691" t="s">
        <v>170</v>
      </c>
      <c r="G35" s="2698"/>
      <c r="H35" s="2691"/>
      <c r="I35" s="2691"/>
      <c r="J35" s="2698" t="s">
        <v>330</v>
      </c>
      <c r="K35" s="2698"/>
      <c r="L35" s="2698"/>
      <c r="M35" s="2691"/>
      <c r="N35" s="2698" t="s">
        <v>1603</v>
      </c>
      <c r="O35" s="2698"/>
      <c r="P35" s="2659" t="s">
        <v>320</v>
      </c>
      <c r="Q35" s="2676"/>
      <c r="R35" s="2691"/>
      <c r="S35" s="2691" t="s">
        <v>170</v>
      </c>
      <c r="T35" s="2698"/>
      <c r="U35" s="2691"/>
      <c r="V35" s="2691"/>
      <c r="W35" s="2698" t="s">
        <v>330</v>
      </c>
      <c r="X35" s="2698"/>
      <c r="Y35" s="2698"/>
      <c r="Z35" s="2691"/>
      <c r="AA35" s="2698" t="s">
        <v>1603</v>
      </c>
      <c r="AB35" s="2698"/>
      <c r="AC35" s="2691"/>
      <c r="AD35" s="2691"/>
      <c r="AE35" s="2691"/>
      <c r="AF35" s="2691"/>
      <c r="AG35" s="2691"/>
      <c r="AH35" s="2691"/>
      <c r="AI35" s="2691"/>
      <c r="AJ35" s="2691"/>
      <c r="AK35" s="2732"/>
      <c r="AL35" s="2617"/>
      <c r="AM35" s="2617"/>
      <c r="AN35" s="2617"/>
      <c r="AO35" s="2617"/>
      <c r="AP35" s="2617"/>
      <c r="AQ35" s="2617"/>
      <c r="AR35" s="2617"/>
      <c r="AS35" s="2617"/>
      <c r="AT35" s="2617"/>
      <c r="AU35" s="2617"/>
      <c r="AV35" s="2617"/>
      <c r="AW35" s="2617"/>
      <c r="AX35" s="2617"/>
    </row>
    <row r="36" spans="2:51" s="2618" customFormat="1" ht="15" customHeight="1">
      <c r="B36" s="2635"/>
      <c r="C36" s="2659" t="s">
        <v>1135</v>
      </c>
      <c r="D36" s="2676"/>
      <c r="E36" s="2691"/>
      <c r="F36" s="2691" t="s">
        <v>170</v>
      </c>
      <c r="G36" s="2698"/>
      <c r="H36" s="2691"/>
      <c r="I36" s="2691"/>
      <c r="J36" s="2698" t="s">
        <v>330</v>
      </c>
      <c r="K36" s="2698"/>
      <c r="L36" s="2698"/>
      <c r="M36" s="2691"/>
      <c r="N36" s="2698" t="s">
        <v>1603</v>
      </c>
      <c r="O36" s="2698"/>
      <c r="P36" s="2659" t="s">
        <v>1604</v>
      </c>
      <c r="Q36" s="2724"/>
      <c r="R36" s="2724"/>
      <c r="S36" s="2724"/>
      <c r="T36" s="2724"/>
      <c r="U36" s="2676"/>
      <c r="V36" s="2691"/>
      <c r="W36" s="2691" t="s">
        <v>170</v>
      </c>
      <c r="X36" s="2698"/>
      <c r="Y36" s="2691"/>
      <c r="Z36" s="2691"/>
      <c r="AA36" s="2698" t="s">
        <v>330</v>
      </c>
      <c r="AB36" s="2698"/>
      <c r="AC36" s="2698"/>
      <c r="AD36" s="2691"/>
      <c r="AE36" s="2698" t="s">
        <v>1603</v>
      </c>
      <c r="AF36" s="2698"/>
      <c r="AG36" s="2691"/>
      <c r="AH36" s="2691"/>
      <c r="AI36" s="2698"/>
      <c r="AJ36" s="2698"/>
      <c r="AK36" s="2747"/>
      <c r="AL36" s="2617"/>
      <c r="AM36" s="2617"/>
      <c r="AN36" s="2617"/>
      <c r="AO36" s="2617"/>
      <c r="AP36" s="2617"/>
      <c r="AQ36" s="2617"/>
      <c r="AR36" s="2617"/>
      <c r="AS36" s="2617"/>
      <c r="AT36" s="2617"/>
      <c r="AU36" s="2617"/>
      <c r="AV36" s="2617"/>
      <c r="AW36" s="2617"/>
      <c r="AX36" s="2617"/>
      <c r="AY36" s="2617"/>
    </row>
    <row r="37" spans="2:51" s="2618" customFormat="1" ht="18.75" customHeight="1">
      <c r="B37" s="2635"/>
      <c r="C37" s="2660"/>
      <c r="D37" s="2677"/>
      <c r="E37" s="2677"/>
      <c r="F37" s="2677"/>
      <c r="G37" s="2677"/>
      <c r="H37" s="2677"/>
      <c r="I37" s="2677"/>
      <c r="J37" s="2677"/>
      <c r="K37" s="2677"/>
      <c r="L37" s="2677"/>
      <c r="M37" s="2677"/>
      <c r="N37" s="2677"/>
      <c r="O37" s="2677"/>
      <c r="P37" s="2677"/>
      <c r="Q37" s="2677"/>
      <c r="R37" s="2677"/>
      <c r="S37" s="2677"/>
      <c r="T37" s="2677"/>
      <c r="U37" s="2677"/>
      <c r="V37" s="2677"/>
      <c r="W37" s="2677"/>
      <c r="X37" s="2677"/>
      <c r="Y37" s="2677"/>
      <c r="Z37" s="2677"/>
      <c r="AA37" s="2677"/>
      <c r="AB37" s="2677"/>
      <c r="AC37" s="2677"/>
      <c r="AD37" s="2677"/>
      <c r="AE37" s="2677"/>
      <c r="AF37" s="2677"/>
      <c r="AG37" s="2677"/>
      <c r="AH37" s="2677"/>
      <c r="AI37" s="2677"/>
      <c r="AJ37" s="2677"/>
      <c r="AK37" s="2748"/>
      <c r="AL37" s="2617"/>
      <c r="AM37" s="2617"/>
      <c r="AN37" s="2617"/>
      <c r="AO37" s="2617"/>
      <c r="AP37" s="2617"/>
      <c r="AQ37" s="2617"/>
      <c r="AR37" s="2617"/>
      <c r="AS37" s="2617"/>
      <c r="AT37" s="2617"/>
      <c r="AU37" s="2617"/>
      <c r="AV37" s="2617"/>
      <c r="AW37" s="2617"/>
      <c r="AX37" s="2617"/>
      <c r="AY37" s="2617"/>
    </row>
    <row r="38" spans="2:51" s="2618" customFormat="1" ht="18.75" customHeight="1">
      <c r="B38" s="2635"/>
      <c r="C38" s="2661"/>
      <c r="D38" s="2678"/>
      <c r="E38" s="2678"/>
      <c r="F38" s="2678"/>
      <c r="G38" s="2678"/>
      <c r="H38" s="2678"/>
      <c r="I38" s="2678"/>
      <c r="J38" s="2678"/>
      <c r="K38" s="2678"/>
      <c r="L38" s="2678"/>
      <c r="M38" s="2678"/>
      <c r="N38" s="2678"/>
      <c r="O38" s="2678"/>
      <c r="P38" s="2678"/>
      <c r="Q38" s="2678"/>
      <c r="R38" s="2678"/>
      <c r="S38" s="2678"/>
      <c r="T38" s="2678"/>
      <c r="U38" s="2678"/>
      <c r="V38" s="2678"/>
      <c r="W38" s="2678"/>
      <c r="X38" s="2678"/>
      <c r="Y38" s="2678"/>
      <c r="Z38" s="2678"/>
      <c r="AA38" s="2678"/>
      <c r="AB38" s="2678"/>
      <c r="AC38" s="2678"/>
      <c r="AD38" s="2678"/>
      <c r="AE38" s="2678"/>
      <c r="AF38" s="2678"/>
      <c r="AG38" s="2678"/>
      <c r="AH38" s="2678"/>
      <c r="AI38" s="2678"/>
      <c r="AJ38" s="2678"/>
      <c r="AK38" s="2749"/>
      <c r="AL38" s="2617"/>
      <c r="AM38" s="2617"/>
      <c r="AN38" s="2617"/>
      <c r="AO38" s="2617"/>
      <c r="AP38" s="2617"/>
      <c r="AQ38" s="2617"/>
      <c r="AR38" s="2617"/>
      <c r="AS38" s="2617"/>
      <c r="AT38" s="2617"/>
      <c r="AU38" s="2617"/>
      <c r="AV38" s="2617"/>
      <c r="AW38" s="2617"/>
      <c r="AX38" s="2617"/>
      <c r="AY38" s="2617"/>
    </row>
    <row r="39" spans="2:51" s="2618" customFormat="1" ht="18.75" customHeight="1">
      <c r="B39" s="2635"/>
      <c r="C39" s="2662"/>
      <c r="D39" s="2679"/>
      <c r="E39" s="2679"/>
      <c r="F39" s="2679"/>
      <c r="G39" s="2679"/>
      <c r="H39" s="2679"/>
      <c r="I39" s="2679"/>
      <c r="J39" s="2679"/>
      <c r="K39" s="2679"/>
      <c r="L39" s="2679"/>
      <c r="M39" s="2679"/>
      <c r="N39" s="2679"/>
      <c r="O39" s="2679"/>
      <c r="P39" s="2679"/>
      <c r="Q39" s="2679"/>
      <c r="R39" s="2679"/>
      <c r="S39" s="2679"/>
      <c r="T39" s="2679"/>
      <c r="U39" s="2679"/>
      <c r="V39" s="2679"/>
      <c r="W39" s="2679"/>
      <c r="X39" s="2679"/>
      <c r="Y39" s="2679"/>
      <c r="Z39" s="2679"/>
      <c r="AA39" s="2679"/>
      <c r="AB39" s="2679"/>
      <c r="AC39" s="2679"/>
      <c r="AD39" s="2679"/>
      <c r="AE39" s="2679"/>
      <c r="AF39" s="2679"/>
      <c r="AG39" s="2679"/>
      <c r="AH39" s="2679"/>
      <c r="AI39" s="2679"/>
      <c r="AJ39" s="2679"/>
      <c r="AK39" s="2750"/>
      <c r="AL39" s="2617"/>
      <c r="AM39" s="2617"/>
      <c r="AN39" s="2617"/>
      <c r="AO39" s="2617"/>
      <c r="AP39" s="2617"/>
      <c r="AQ39" s="2617"/>
      <c r="AR39" s="2617"/>
      <c r="AS39" s="2617"/>
      <c r="AT39" s="2617"/>
      <c r="AU39" s="2617"/>
      <c r="AV39" s="2617"/>
      <c r="AW39" s="2617"/>
      <c r="AX39" s="2617"/>
      <c r="AY39" s="2617"/>
    </row>
    <row r="40" spans="2:51" s="2618" customFormat="1" ht="18.75" customHeight="1">
      <c r="B40" s="2635"/>
      <c r="C40" s="2637" t="s">
        <v>1528</v>
      </c>
      <c r="D40" s="2663"/>
      <c r="E40" s="2663"/>
      <c r="F40" s="2663"/>
      <c r="G40" s="2663"/>
      <c r="H40" s="2663"/>
      <c r="I40" s="2663"/>
      <c r="J40" s="2663"/>
      <c r="K40" s="2663"/>
      <c r="L40" s="2663"/>
      <c r="M40" s="2663"/>
      <c r="N40" s="2663"/>
      <c r="O40" s="2663"/>
      <c r="P40" s="2663"/>
      <c r="Q40" s="2663"/>
      <c r="R40" s="2663"/>
      <c r="S40" s="2663"/>
      <c r="T40" s="2663"/>
      <c r="U40" s="2663"/>
      <c r="V40" s="2663"/>
      <c r="W40" s="2663"/>
      <c r="X40" s="2663"/>
      <c r="Y40" s="2663"/>
      <c r="Z40" s="2663"/>
      <c r="AA40" s="2663"/>
      <c r="AB40" s="2663"/>
      <c r="AC40" s="2663"/>
      <c r="AD40" s="2663"/>
      <c r="AE40" s="2663"/>
      <c r="AF40" s="2663"/>
      <c r="AG40" s="2663"/>
      <c r="AH40" s="2663"/>
      <c r="AI40" s="2663"/>
      <c r="AJ40" s="2663"/>
      <c r="AK40" s="2744"/>
      <c r="AL40" s="2617"/>
      <c r="AM40" s="2617"/>
      <c r="AN40" s="2617"/>
      <c r="AO40" s="2617"/>
      <c r="AP40" s="2617"/>
      <c r="AQ40" s="2617"/>
      <c r="AR40" s="2617"/>
      <c r="AS40" s="2617"/>
      <c r="AT40" s="2617"/>
      <c r="AU40" s="2617"/>
      <c r="AV40" s="2617"/>
      <c r="AW40" s="2617"/>
      <c r="AX40" s="2617"/>
      <c r="AY40" s="2617"/>
    </row>
    <row r="41" spans="2:51" s="2618" customFormat="1" ht="18.75" customHeight="1">
      <c r="B41" s="2635"/>
      <c r="C41" s="2660"/>
      <c r="D41" s="2677"/>
      <c r="E41" s="2677"/>
      <c r="F41" s="2677"/>
      <c r="G41" s="2677"/>
      <c r="H41" s="2677"/>
      <c r="I41" s="2677"/>
      <c r="J41" s="2677"/>
      <c r="K41" s="2677"/>
      <c r="L41" s="2677"/>
      <c r="M41" s="2677"/>
      <c r="N41" s="2677"/>
      <c r="O41" s="2677"/>
      <c r="P41" s="2677"/>
      <c r="Q41" s="2677"/>
      <c r="R41" s="2677"/>
      <c r="S41" s="2677"/>
      <c r="T41" s="2677"/>
      <c r="U41" s="2677"/>
      <c r="V41" s="2677"/>
      <c r="W41" s="2677"/>
      <c r="X41" s="2677"/>
      <c r="Y41" s="2677"/>
      <c r="Z41" s="2677"/>
      <c r="AA41" s="2677"/>
      <c r="AB41" s="2677"/>
      <c r="AC41" s="2677"/>
      <c r="AD41" s="2677"/>
      <c r="AE41" s="2677"/>
      <c r="AF41" s="2677"/>
      <c r="AG41" s="2677"/>
      <c r="AH41" s="2677"/>
      <c r="AI41" s="2677"/>
      <c r="AJ41" s="2677"/>
      <c r="AK41" s="2748"/>
      <c r="AL41" s="2617"/>
      <c r="AM41" s="2617"/>
      <c r="AN41" s="2617"/>
      <c r="AO41" s="2617"/>
      <c r="AP41" s="2617"/>
      <c r="AQ41" s="2617"/>
      <c r="AR41" s="2617"/>
      <c r="AS41" s="2617"/>
      <c r="AT41" s="2617"/>
      <c r="AU41" s="2617"/>
      <c r="AV41" s="2617"/>
      <c r="AW41" s="2617"/>
      <c r="AX41" s="2617"/>
      <c r="AY41" s="2617"/>
    </row>
    <row r="42" spans="2:51" s="2618" customFormat="1" ht="18.75" customHeight="1">
      <c r="B42" s="2635"/>
      <c r="C42" s="2661"/>
      <c r="D42" s="2678"/>
      <c r="E42" s="2678"/>
      <c r="F42" s="2678"/>
      <c r="G42" s="2678"/>
      <c r="H42" s="2678"/>
      <c r="I42" s="2678"/>
      <c r="J42" s="2678"/>
      <c r="K42" s="2678"/>
      <c r="L42" s="2678"/>
      <c r="M42" s="2678"/>
      <c r="N42" s="2678"/>
      <c r="O42" s="2678"/>
      <c r="P42" s="2678"/>
      <c r="Q42" s="2678"/>
      <c r="R42" s="2678"/>
      <c r="S42" s="2678"/>
      <c r="T42" s="2678"/>
      <c r="U42" s="2678"/>
      <c r="V42" s="2678"/>
      <c r="W42" s="2678"/>
      <c r="X42" s="2678"/>
      <c r="Y42" s="2678"/>
      <c r="Z42" s="2678"/>
      <c r="AA42" s="2678"/>
      <c r="AB42" s="2678"/>
      <c r="AC42" s="2678"/>
      <c r="AD42" s="2678"/>
      <c r="AE42" s="2678"/>
      <c r="AF42" s="2678"/>
      <c r="AG42" s="2678"/>
      <c r="AH42" s="2678"/>
      <c r="AI42" s="2678"/>
      <c r="AJ42" s="2678"/>
      <c r="AK42" s="2749"/>
      <c r="AL42" s="2617"/>
      <c r="AM42" s="2617"/>
      <c r="AN42" s="2617"/>
      <c r="AO42" s="2617"/>
      <c r="AP42" s="2617"/>
      <c r="AQ42" s="2617"/>
      <c r="AR42" s="2617"/>
      <c r="AS42" s="2617"/>
      <c r="AT42" s="2617"/>
      <c r="AU42" s="2617"/>
      <c r="AV42" s="2617"/>
      <c r="AW42" s="2617"/>
      <c r="AX42" s="2617"/>
      <c r="AY42" s="2617"/>
    </row>
    <row r="43" spans="2:51" s="2618" customFormat="1" ht="18.75" customHeight="1">
      <c r="B43" s="2635"/>
      <c r="C43" s="2662"/>
      <c r="D43" s="2679"/>
      <c r="E43" s="2679"/>
      <c r="F43" s="2679"/>
      <c r="G43" s="2679"/>
      <c r="H43" s="2679"/>
      <c r="I43" s="2679"/>
      <c r="J43" s="2679"/>
      <c r="K43" s="2679"/>
      <c r="L43" s="2679"/>
      <c r="M43" s="2679"/>
      <c r="N43" s="2679"/>
      <c r="O43" s="2679"/>
      <c r="P43" s="2679"/>
      <c r="Q43" s="2679"/>
      <c r="R43" s="2679"/>
      <c r="S43" s="2679"/>
      <c r="T43" s="2679"/>
      <c r="U43" s="2679"/>
      <c r="V43" s="2679"/>
      <c r="W43" s="2679"/>
      <c r="X43" s="2679"/>
      <c r="Y43" s="2679"/>
      <c r="Z43" s="2679"/>
      <c r="AA43" s="2679"/>
      <c r="AB43" s="2679"/>
      <c r="AC43" s="2679"/>
      <c r="AD43" s="2679"/>
      <c r="AE43" s="2679"/>
      <c r="AF43" s="2679"/>
      <c r="AG43" s="2679"/>
      <c r="AH43" s="2679"/>
      <c r="AI43" s="2679"/>
      <c r="AJ43" s="2679"/>
      <c r="AK43" s="2750"/>
      <c r="AL43" s="2617"/>
      <c r="AM43" s="2617"/>
      <c r="AN43" s="2617"/>
      <c r="AO43" s="2617"/>
      <c r="AP43" s="2617"/>
      <c r="AQ43" s="2617"/>
      <c r="AR43" s="2617"/>
      <c r="AS43" s="2617"/>
      <c r="AT43" s="2617"/>
      <c r="AU43" s="2617"/>
      <c r="AV43" s="2617"/>
      <c r="AW43" s="2617"/>
      <c r="AX43" s="2617"/>
      <c r="AY43" s="2617"/>
    </row>
    <row r="44" spans="2:51" s="2618" customFormat="1" ht="18.75" customHeight="1">
      <c r="B44" s="2635"/>
      <c r="C44" s="2637" t="s">
        <v>726</v>
      </c>
      <c r="D44" s="2663"/>
      <c r="E44" s="2663"/>
      <c r="F44" s="2663"/>
      <c r="G44" s="2663"/>
      <c r="H44" s="2663"/>
      <c r="I44" s="2663"/>
      <c r="J44" s="2663"/>
      <c r="K44" s="2663"/>
      <c r="L44" s="2663"/>
      <c r="M44" s="2663"/>
      <c r="N44" s="2663"/>
      <c r="O44" s="2663"/>
      <c r="P44" s="2663"/>
      <c r="Q44" s="2663"/>
      <c r="R44" s="2663"/>
      <c r="S44" s="2663"/>
      <c r="T44" s="2663"/>
      <c r="U44" s="2663"/>
      <c r="V44" s="2663"/>
      <c r="W44" s="2663"/>
      <c r="X44" s="2663"/>
      <c r="Y44" s="2663"/>
      <c r="Z44" s="2663"/>
      <c r="AA44" s="2663"/>
      <c r="AB44" s="2663"/>
      <c r="AC44" s="2663"/>
      <c r="AD44" s="2663"/>
      <c r="AE44" s="2663"/>
      <c r="AF44" s="2663"/>
      <c r="AG44" s="2663"/>
      <c r="AH44" s="2663"/>
      <c r="AI44" s="2663"/>
      <c r="AJ44" s="2663"/>
      <c r="AK44" s="2744"/>
      <c r="AL44" s="2617"/>
      <c r="AM44" s="2617"/>
      <c r="AN44" s="2617"/>
      <c r="AO44" s="2617"/>
      <c r="AP44" s="2617"/>
      <c r="AQ44" s="2617"/>
      <c r="AR44" s="2617"/>
      <c r="AS44" s="2617"/>
      <c r="AT44" s="2617"/>
      <c r="AU44" s="2617"/>
      <c r="AV44" s="2617"/>
      <c r="AW44" s="2617"/>
      <c r="AX44" s="2617"/>
      <c r="AY44" s="2617"/>
    </row>
    <row r="45" spans="2:51" s="2618" customFormat="1" ht="18.75" customHeight="1">
      <c r="B45" s="2635"/>
      <c r="C45" s="2661"/>
      <c r="D45" s="2678"/>
      <c r="E45" s="2678"/>
      <c r="F45" s="2678"/>
      <c r="G45" s="2678"/>
      <c r="H45" s="2678"/>
      <c r="I45" s="2678"/>
      <c r="J45" s="2678"/>
      <c r="K45" s="2678"/>
      <c r="L45" s="2678"/>
      <c r="M45" s="2678"/>
      <c r="N45" s="2678"/>
      <c r="O45" s="2678"/>
      <c r="P45" s="2678"/>
      <c r="Q45" s="2678"/>
      <c r="R45" s="2678"/>
      <c r="S45" s="2678"/>
      <c r="T45" s="2678"/>
      <c r="U45" s="2678"/>
      <c r="V45" s="2678"/>
      <c r="W45" s="2678"/>
      <c r="X45" s="2678"/>
      <c r="Y45" s="2678"/>
      <c r="Z45" s="2678"/>
      <c r="AA45" s="2678"/>
      <c r="AB45" s="2678"/>
      <c r="AC45" s="2678"/>
      <c r="AD45" s="2678"/>
      <c r="AE45" s="2678"/>
      <c r="AF45" s="2678"/>
      <c r="AG45" s="2678"/>
      <c r="AH45" s="2678"/>
      <c r="AI45" s="2678"/>
      <c r="AJ45" s="2678"/>
      <c r="AK45" s="2749"/>
      <c r="AL45" s="2617"/>
      <c r="AM45" s="2617"/>
      <c r="AN45" s="2617"/>
      <c r="AO45" s="2617"/>
      <c r="AP45" s="2617"/>
      <c r="AQ45" s="2617"/>
      <c r="AR45" s="2617"/>
      <c r="AS45" s="2617"/>
      <c r="AT45" s="2617"/>
      <c r="AU45" s="2617"/>
      <c r="AV45" s="2617"/>
      <c r="AW45" s="2617"/>
      <c r="AX45" s="2617"/>
      <c r="AY45" s="2617"/>
    </row>
    <row r="46" spans="2:51" s="2618" customFormat="1" ht="18.75" customHeight="1">
      <c r="B46" s="2635"/>
      <c r="C46" s="2661"/>
      <c r="D46" s="2678"/>
      <c r="E46" s="2678"/>
      <c r="F46" s="2678"/>
      <c r="G46" s="2678"/>
      <c r="H46" s="2678"/>
      <c r="I46" s="2678"/>
      <c r="J46" s="2678"/>
      <c r="K46" s="2678"/>
      <c r="L46" s="2678"/>
      <c r="M46" s="2678"/>
      <c r="N46" s="2678"/>
      <c r="O46" s="2678"/>
      <c r="P46" s="2678"/>
      <c r="Q46" s="2678"/>
      <c r="R46" s="2678"/>
      <c r="S46" s="2678"/>
      <c r="T46" s="2678"/>
      <c r="U46" s="2678"/>
      <c r="V46" s="2678"/>
      <c r="W46" s="2678"/>
      <c r="X46" s="2678"/>
      <c r="Y46" s="2678"/>
      <c r="Z46" s="2678"/>
      <c r="AA46" s="2678"/>
      <c r="AB46" s="2678"/>
      <c r="AC46" s="2678"/>
      <c r="AD46" s="2678"/>
      <c r="AE46" s="2678"/>
      <c r="AF46" s="2678"/>
      <c r="AG46" s="2678"/>
      <c r="AH46" s="2678"/>
      <c r="AI46" s="2678"/>
      <c r="AJ46" s="2678"/>
      <c r="AK46" s="2749"/>
      <c r="AL46" s="2617"/>
      <c r="AM46" s="2617"/>
      <c r="AN46" s="2617"/>
      <c r="AO46" s="2617"/>
      <c r="AP46" s="2617"/>
      <c r="AQ46" s="2617"/>
      <c r="AR46" s="2617"/>
      <c r="AS46" s="2617"/>
      <c r="AT46" s="2617"/>
      <c r="AU46" s="2617"/>
      <c r="AV46" s="2617"/>
      <c r="AW46" s="2617"/>
      <c r="AX46" s="2617"/>
      <c r="AY46" s="2617"/>
    </row>
    <row r="47" spans="2:51" s="2618" customFormat="1" ht="18.75" customHeight="1">
      <c r="B47" s="2636"/>
      <c r="C47" s="2662"/>
      <c r="D47" s="2679"/>
      <c r="E47" s="2679"/>
      <c r="F47" s="2679"/>
      <c r="G47" s="2679"/>
      <c r="H47" s="2679"/>
      <c r="I47" s="2679"/>
      <c r="J47" s="2679"/>
      <c r="K47" s="2679"/>
      <c r="L47" s="2679"/>
      <c r="M47" s="2679"/>
      <c r="N47" s="2679"/>
      <c r="O47" s="2679"/>
      <c r="P47" s="2679"/>
      <c r="Q47" s="2679"/>
      <c r="R47" s="2679"/>
      <c r="S47" s="2679"/>
      <c r="T47" s="2679"/>
      <c r="U47" s="2679"/>
      <c r="V47" s="2679"/>
      <c r="W47" s="2679"/>
      <c r="X47" s="2679"/>
      <c r="Y47" s="2679"/>
      <c r="Z47" s="2679"/>
      <c r="AA47" s="2679"/>
      <c r="AB47" s="2679"/>
      <c r="AC47" s="2679"/>
      <c r="AD47" s="2679"/>
      <c r="AE47" s="2679"/>
      <c r="AF47" s="2679"/>
      <c r="AG47" s="2679"/>
      <c r="AH47" s="2679"/>
      <c r="AI47" s="2679"/>
      <c r="AJ47" s="2679"/>
      <c r="AK47" s="2750"/>
      <c r="AL47" s="2617"/>
      <c r="AM47" s="2617"/>
      <c r="AN47" s="2617"/>
      <c r="AO47" s="2617"/>
      <c r="AP47" s="2617"/>
      <c r="AQ47" s="2617"/>
      <c r="AR47" s="2617"/>
      <c r="AS47" s="2617"/>
      <c r="AT47" s="2617"/>
      <c r="AU47" s="2617"/>
      <c r="AV47" s="2617"/>
      <c r="AW47" s="2617"/>
      <c r="AX47" s="2617"/>
      <c r="AY47" s="2617"/>
    </row>
    <row r="48" spans="2:51" s="2618" customFormat="1" ht="18.75" customHeight="1">
      <c r="B48" s="2637" t="s">
        <v>1602</v>
      </c>
      <c r="C48" s="2663"/>
      <c r="D48" s="2663"/>
      <c r="E48" s="2663"/>
      <c r="F48" s="2663"/>
      <c r="G48" s="2663"/>
      <c r="H48" s="2663"/>
      <c r="I48" s="2663"/>
      <c r="J48" s="2663"/>
      <c r="K48" s="2663"/>
      <c r="L48" s="2663"/>
      <c r="M48" s="2663"/>
      <c r="N48" s="2663"/>
      <c r="O48" s="2663"/>
      <c r="P48" s="2663"/>
      <c r="Q48" s="2663"/>
      <c r="R48" s="2663"/>
      <c r="S48" s="2663"/>
      <c r="T48" s="2663"/>
      <c r="U48" s="2663"/>
      <c r="V48" s="2663"/>
      <c r="W48" s="2663"/>
      <c r="X48" s="2663"/>
      <c r="Y48" s="2663"/>
      <c r="Z48" s="2663"/>
      <c r="AA48" s="2663"/>
      <c r="AB48" s="2663"/>
      <c r="AC48" s="2663"/>
      <c r="AD48" s="2663"/>
      <c r="AE48" s="2663"/>
      <c r="AF48" s="2663"/>
      <c r="AG48" s="2663"/>
      <c r="AH48" s="2663"/>
      <c r="AI48" s="2663"/>
      <c r="AJ48" s="2663"/>
      <c r="AK48" s="2744"/>
      <c r="AL48" s="2617"/>
      <c r="AM48" s="2617"/>
      <c r="AN48" s="2617"/>
      <c r="AO48" s="2617"/>
      <c r="AP48" s="2617"/>
      <c r="AQ48" s="2617"/>
      <c r="AR48" s="2617"/>
      <c r="AS48" s="2617"/>
      <c r="AT48" s="2617"/>
      <c r="AU48" s="2617"/>
      <c r="AV48" s="2617"/>
      <c r="AW48" s="2617"/>
      <c r="AX48" s="2617"/>
      <c r="AY48" s="2617"/>
    </row>
    <row r="49" spans="2:51" s="2618" customFormat="1" ht="18.75" customHeight="1">
      <c r="B49" s="2633"/>
      <c r="C49" s="2652" t="s">
        <v>1601</v>
      </c>
      <c r="D49" s="2652"/>
      <c r="E49" s="2652"/>
      <c r="F49" s="2652"/>
      <c r="G49" s="2652"/>
      <c r="H49" s="2652"/>
      <c r="I49" s="2652"/>
      <c r="J49" s="2652"/>
      <c r="K49" s="2652"/>
      <c r="L49" s="2652"/>
      <c r="M49" s="2618" t="s">
        <v>569</v>
      </c>
      <c r="S49" s="2652"/>
      <c r="T49" s="2652" t="s">
        <v>1490</v>
      </c>
      <c r="U49" s="2652"/>
      <c r="V49" s="2652"/>
      <c r="W49" s="2652"/>
      <c r="X49" s="2652"/>
      <c r="Y49" s="2652"/>
      <c r="Z49" s="2652" t="s">
        <v>1464</v>
      </c>
      <c r="AA49" s="2709"/>
      <c r="AB49" s="2652"/>
      <c r="AC49" s="2652"/>
      <c r="AD49" s="2652"/>
      <c r="AE49" s="2652"/>
      <c r="AF49" s="2652"/>
      <c r="AG49" s="2652"/>
      <c r="AH49" s="2652"/>
      <c r="AI49" s="2652"/>
      <c r="AJ49" s="2652"/>
      <c r="AK49" s="2742"/>
      <c r="AL49" s="2617"/>
      <c r="AM49" s="2617"/>
      <c r="AN49" s="2617"/>
      <c r="AO49" s="2617"/>
      <c r="AP49" s="2617"/>
      <c r="AQ49" s="2617"/>
      <c r="AR49" s="2617"/>
      <c r="AS49" s="2617"/>
      <c r="AT49" s="2617"/>
      <c r="AU49" s="2617"/>
      <c r="AV49" s="2617"/>
      <c r="AW49" s="2617"/>
      <c r="AX49" s="2617"/>
      <c r="AY49" s="2617"/>
    </row>
    <row r="50" spans="2:51" s="2618" customFormat="1" ht="18.75" customHeight="1">
      <c r="B50" s="2638"/>
      <c r="C50" s="2665"/>
      <c r="D50" s="2665"/>
      <c r="E50" s="2665"/>
      <c r="F50" s="2665"/>
      <c r="G50" s="2665"/>
      <c r="H50" s="2665"/>
      <c r="I50" s="2665"/>
      <c r="J50" s="2665"/>
      <c r="K50" s="2665"/>
      <c r="L50" s="2665"/>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751"/>
      <c r="AL50" s="2617"/>
      <c r="AM50" s="2617"/>
      <c r="AN50" s="2617"/>
      <c r="AO50" s="2617"/>
      <c r="AP50" s="2617"/>
      <c r="AQ50" s="2617"/>
      <c r="AR50" s="2617"/>
      <c r="AS50" s="2617"/>
      <c r="AT50" s="2617"/>
      <c r="AU50" s="2617"/>
      <c r="AV50" s="2617"/>
      <c r="AW50" s="2617"/>
      <c r="AX50" s="2617"/>
      <c r="AY50" s="2617"/>
    </row>
    <row r="51" spans="2:51" s="2618" customFormat="1" ht="18.75" customHeight="1">
      <c r="B51" s="2638"/>
      <c r="C51" s="2665"/>
      <c r="D51" s="2665"/>
      <c r="E51" s="2665"/>
      <c r="F51" s="2665"/>
      <c r="G51" s="2665"/>
      <c r="H51" s="2665"/>
      <c r="I51" s="2665"/>
      <c r="J51" s="2665"/>
      <c r="K51" s="2665"/>
      <c r="L51" s="2665"/>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751"/>
      <c r="AL51" s="2617"/>
      <c r="AM51" s="2617"/>
      <c r="AN51" s="2617"/>
      <c r="AO51" s="2617"/>
      <c r="AP51" s="2617"/>
      <c r="AQ51" s="2617"/>
      <c r="AR51" s="2617"/>
      <c r="AS51" s="2617"/>
      <c r="AT51" s="2617"/>
      <c r="AU51" s="2617"/>
      <c r="AV51" s="2617"/>
      <c r="AW51" s="2617"/>
      <c r="AX51" s="2617"/>
      <c r="AY51" s="2617"/>
    </row>
    <row r="52" spans="2:51" s="2618" customFormat="1" ht="18.75" customHeight="1">
      <c r="B52" s="2639"/>
      <c r="C52" s="2664"/>
      <c r="D52" s="2664"/>
      <c r="E52" s="2664"/>
      <c r="F52" s="2664"/>
      <c r="G52" s="2664"/>
      <c r="H52" s="2664"/>
      <c r="I52" s="2664"/>
      <c r="J52" s="2664"/>
      <c r="K52" s="2664"/>
      <c r="L52" s="2664"/>
      <c r="M52" s="2664"/>
      <c r="N52" s="2664"/>
      <c r="O52" s="2664"/>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751"/>
      <c r="AL52" s="2617"/>
      <c r="AM52" s="2617"/>
      <c r="AN52" s="2617"/>
      <c r="AO52" s="2617"/>
      <c r="AP52" s="2617"/>
      <c r="AQ52" s="2617"/>
      <c r="AR52" s="2617"/>
      <c r="AS52" s="2617"/>
      <c r="AT52" s="2617"/>
      <c r="AU52" s="2617"/>
      <c r="AV52" s="2617"/>
      <c r="AW52" s="2617"/>
      <c r="AX52" s="2617"/>
      <c r="AY52" s="2617"/>
    </row>
    <row r="53" spans="2:51" s="2618" customFormat="1" ht="18.75" customHeight="1">
      <c r="B53" s="2640" t="s">
        <v>1476</v>
      </c>
      <c r="C53" s="2666"/>
      <c r="D53" s="2666"/>
      <c r="E53" s="2666"/>
      <c r="F53" s="2666"/>
      <c r="G53" s="2666"/>
      <c r="H53" s="2666"/>
      <c r="I53" s="2666"/>
      <c r="J53" s="2666"/>
      <c r="K53" s="2666"/>
      <c r="L53" s="2666"/>
      <c r="M53" s="2666"/>
      <c r="N53" s="2666"/>
      <c r="O53" s="2722"/>
      <c r="P53" s="2723"/>
      <c r="Q53" s="2696"/>
      <c r="R53" s="2696" t="s">
        <v>1600</v>
      </c>
      <c r="S53" s="2691"/>
      <c r="T53" s="2696"/>
      <c r="U53" s="2696"/>
      <c r="V53" s="2696"/>
      <c r="W53" s="2696"/>
      <c r="X53" s="2696"/>
      <c r="Y53" s="2696"/>
      <c r="Z53" s="2696"/>
      <c r="AA53" s="2696"/>
      <c r="AB53" s="2696"/>
      <c r="AC53" s="2696"/>
      <c r="AD53" s="2696"/>
      <c r="AE53" s="2696"/>
      <c r="AF53" s="2696"/>
      <c r="AG53" s="2696"/>
      <c r="AH53" s="2696"/>
      <c r="AI53" s="2696"/>
      <c r="AJ53" s="2696"/>
      <c r="AK53" s="2716"/>
      <c r="AL53" s="2617"/>
      <c r="AM53" s="2643"/>
      <c r="AN53" s="2617"/>
      <c r="AO53" s="2617"/>
      <c r="AP53" s="2617"/>
      <c r="AQ53" s="2617"/>
      <c r="AR53" s="2617"/>
      <c r="AS53" s="2617"/>
      <c r="AT53" s="2617"/>
      <c r="AU53" s="2617"/>
      <c r="AV53" s="2617"/>
      <c r="AW53" s="2617"/>
      <c r="AX53" s="2617"/>
      <c r="AY53" s="2617"/>
    </row>
    <row r="54" spans="2:51" s="2618" customFormat="1" ht="11.25" customHeight="1">
      <c r="B54" s="2617"/>
      <c r="C54" s="2617"/>
      <c r="D54" s="2617"/>
      <c r="E54" s="2617"/>
      <c r="F54" s="2617"/>
      <c r="G54" s="2617"/>
      <c r="H54" s="2617"/>
      <c r="I54" s="2617"/>
      <c r="J54" s="2617"/>
      <c r="K54" s="2617"/>
      <c r="L54" s="2617"/>
      <c r="M54" s="2617"/>
      <c r="N54" s="2617"/>
      <c r="O54" s="2617"/>
      <c r="P54" s="2617"/>
      <c r="Q54" s="2617"/>
      <c r="R54" s="2617"/>
      <c r="S54" s="2617"/>
      <c r="T54" s="2617"/>
      <c r="U54" s="2617"/>
      <c r="V54" s="2617"/>
      <c r="W54" s="2617"/>
      <c r="X54" s="2617"/>
      <c r="Y54" s="2617"/>
      <c r="Z54" s="2617"/>
      <c r="AA54" s="2617"/>
      <c r="AB54" s="2617"/>
      <c r="AC54" s="2617"/>
      <c r="AD54" s="2617"/>
      <c r="AE54" s="2617"/>
      <c r="AF54" s="2617"/>
      <c r="AG54" s="2617"/>
      <c r="AH54" s="2617"/>
      <c r="AI54" s="2617"/>
      <c r="AJ54" s="2617"/>
      <c r="AK54" s="2617"/>
      <c r="AL54" s="2617"/>
      <c r="AM54" s="2617"/>
      <c r="AN54" s="2617"/>
      <c r="AO54" s="2617"/>
      <c r="AP54" s="2617"/>
      <c r="AQ54" s="2617"/>
      <c r="AR54" s="2617"/>
      <c r="AS54" s="2617"/>
      <c r="AT54" s="2617"/>
      <c r="AU54" s="2617"/>
      <c r="AV54" s="2617"/>
      <c r="AW54" s="2617"/>
      <c r="AX54" s="2617"/>
      <c r="AY54" s="2617"/>
    </row>
    <row r="55" spans="2:51" s="2618" customFormat="1" ht="18.75" customHeight="1">
      <c r="B55" s="2630" t="s">
        <v>20</v>
      </c>
      <c r="C55" s="2617"/>
      <c r="D55" s="2617"/>
      <c r="E55" s="2617"/>
      <c r="F55" s="2617"/>
      <c r="G55" s="2617"/>
      <c r="H55" s="2617"/>
      <c r="I55" s="2617"/>
      <c r="J55" s="2617"/>
      <c r="K55" s="2617"/>
      <c r="L55" s="2617"/>
      <c r="M55" s="2617"/>
      <c r="N55" s="2617"/>
      <c r="O55" s="2617"/>
      <c r="P55" s="2617"/>
      <c r="Q55" s="2617"/>
      <c r="R55" s="2617"/>
      <c r="S55" s="2617"/>
      <c r="T55" s="2617"/>
      <c r="U55" s="2617"/>
      <c r="V55" s="2617"/>
      <c r="W55" s="2617"/>
      <c r="X55" s="2617"/>
      <c r="Y55" s="2617"/>
      <c r="Z55" s="2617"/>
      <c r="AA55" s="2617"/>
      <c r="AB55" s="2617"/>
      <c r="AC55" s="2617"/>
      <c r="AD55" s="2617"/>
      <c r="AE55" s="2617"/>
      <c r="AF55" s="2617"/>
      <c r="AG55" s="2617"/>
      <c r="AH55" s="2617"/>
      <c r="AI55" s="2617"/>
      <c r="AJ55" s="2617"/>
      <c r="AK55" s="2617"/>
      <c r="AL55" s="2617"/>
      <c r="AM55" s="2617"/>
      <c r="AN55" s="2617"/>
      <c r="AO55" s="2617"/>
      <c r="AP55" s="2617"/>
      <c r="AQ55" s="2617"/>
      <c r="AR55" s="2617"/>
      <c r="AS55" s="2617"/>
      <c r="AT55" s="2617"/>
      <c r="AU55" s="2617"/>
      <c r="AV55" s="2617"/>
      <c r="AW55" s="2617"/>
      <c r="AX55" s="2617"/>
      <c r="AY55" s="2617"/>
    </row>
    <row r="56" spans="2:51" s="2618" customFormat="1" ht="35.25" customHeight="1">
      <c r="B56" s="2631" t="s">
        <v>1152</v>
      </c>
      <c r="C56" s="2631"/>
      <c r="D56" s="2631"/>
      <c r="E56" s="2631"/>
      <c r="F56" s="2631"/>
      <c r="G56" s="2631"/>
      <c r="H56" s="2631"/>
      <c r="I56" s="2631"/>
      <c r="J56" s="2631"/>
      <c r="K56" s="2631"/>
      <c r="L56" s="2631"/>
      <c r="M56" s="2631"/>
      <c r="N56" s="2631"/>
      <c r="O56" s="2631"/>
      <c r="P56" s="2631"/>
      <c r="Q56" s="2631"/>
      <c r="R56" s="2631"/>
      <c r="S56" s="2631"/>
      <c r="T56" s="2631"/>
      <c r="U56" s="2631"/>
      <c r="V56" s="2631"/>
      <c r="W56" s="2631"/>
      <c r="X56" s="2631"/>
      <c r="Y56" s="2631"/>
      <c r="Z56" s="2631"/>
      <c r="AA56" s="2631"/>
      <c r="AB56" s="2631"/>
      <c r="AC56" s="2631"/>
      <c r="AD56" s="2631"/>
      <c r="AE56" s="2631"/>
      <c r="AF56" s="2631"/>
      <c r="AG56" s="2631"/>
      <c r="AH56" s="2631"/>
      <c r="AI56" s="2631"/>
      <c r="AJ56" s="2631"/>
      <c r="AK56" s="2617"/>
      <c r="AL56" s="2617"/>
      <c r="AM56" s="2617"/>
      <c r="AN56" s="2617"/>
      <c r="AO56" s="2617"/>
      <c r="AP56" s="2617"/>
      <c r="AQ56" s="2617"/>
      <c r="AR56" s="2617"/>
      <c r="AS56" s="2617"/>
      <c r="AT56" s="2617"/>
      <c r="AU56" s="2617"/>
      <c r="AV56" s="2617"/>
      <c r="AW56" s="2617"/>
      <c r="AX56" s="2617"/>
      <c r="AY56" s="2617"/>
    </row>
    <row r="57" spans="2:51" s="2618" customFormat="1" ht="6.75" customHeight="1">
      <c r="B57" s="2617"/>
      <c r="C57" s="2617"/>
      <c r="D57" s="2617"/>
      <c r="E57" s="2617"/>
      <c r="F57" s="2617"/>
      <c r="G57" s="2617"/>
      <c r="H57" s="2617"/>
      <c r="I57" s="2617"/>
      <c r="J57" s="2617"/>
      <c r="K57" s="2617"/>
      <c r="L57" s="2617"/>
      <c r="M57" s="2617"/>
      <c r="N57" s="2617"/>
      <c r="O57" s="2617"/>
      <c r="P57" s="2617"/>
      <c r="Q57" s="2617"/>
      <c r="R57" s="2617"/>
      <c r="S57" s="2617"/>
      <c r="T57" s="2617"/>
      <c r="U57" s="2617"/>
      <c r="V57" s="2617"/>
      <c r="W57" s="2617"/>
      <c r="X57" s="2617"/>
      <c r="Y57" s="2617"/>
      <c r="Z57" s="2617"/>
      <c r="AA57" s="2617"/>
      <c r="AB57" s="2617"/>
      <c r="AC57" s="2617"/>
      <c r="AD57" s="2617"/>
      <c r="AE57" s="2617"/>
      <c r="AF57" s="2617"/>
      <c r="AG57" s="2617"/>
      <c r="AH57" s="2617"/>
      <c r="AI57" s="2617"/>
      <c r="AJ57" s="2617"/>
      <c r="AK57" s="2617"/>
      <c r="AL57" s="2617"/>
      <c r="AM57" s="2617"/>
      <c r="AN57" s="2617"/>
      <c r="AO57" s="2617"/>
      <c r="AP57" s="2617"/>
      <c r="AQ57" s="2617"/>
      <c r="AR57" s="2617"/>
      <c r="AS57" s="2617"/>
      <c r="AT57" s="2617"/>
      <c r="AU57" s="2617"/>
      <c r="AV57" s="2617"/>
      <c r="AW57" s="2617"/>
      <c r="AX57" s="2617"/>
      <c r="AY57" s="2617"/>
    </row>
    <row r="58" spans="2:51" s="2618" customFormat="1" ht="18.75" customHeight="1">
      <c r="B58" s="2621" t="s">
        <v>841</v>
      </c>
      <c r="C58" s="2646"/>
      <c r="D58" s="2646"/>
      <c r="E58" s="2646"/>
      <c r="F58" s="2646"/>
      <c r="G58" s="2646"/>
      <c r="H58" s="2646"/>
      <c r="I58" s="2646"/>
      <c r="J58" s="2646"/>
      <c r="K58" s="2646"/>
      <c r="L58" s="2670"/>
      <c r="M58" s="2696"/>
      <c r="N58" s="2697" t="s">
        <v>1599</v>
      </c>
      <c r="O58" s="2697"/>
      <c r="P58" s="2696"/>
      <c r="Q58" s="2696"/>
      <c r="R58" s="2696"/>
      <c r="S58" s="2696"/>
      <c r="T58" s="2696"/>
      <c r="U58" s="2696"/>
      <c r="V58" s="2697" t="s">
        <v>1490</v>
      </c>
      <c r="W58" s="2696"/>
      <c r="X58" s="2696"/>
      <c r="Y58" s="2696"/>
      <c r="Z58" s="2696"/>
      <c r="AA58" s="2696"/>
      <c r="AB58" s="2696"/>
      <c r="AC58" s="2696"/>
      <c r="AD58" s="2696"/>
      <c r="AE58" s="2696"/>
      <c r="AF58" s="2696"/>
      <c r="AG58" s="2696"/>
      <c r="AH58" s="2696"/>
      <c r="AI58" s="2696"/>
      <c r="AJ58" s="2696"/>
      <c r="AK58" s="2752"/>
      <c r="AL58" s="2617"/>
      <c r="AM58" s="2617"/>
      <c r="AN58" s="2617"/>
      <c r="AO58" s="2617"/>
      <c r="AP58" s="2617"/>
      <c r="AQ58" s="2617"/>
      <c r="AR58" s="2617"/>
      <c r="AS58" s="2617"/>
      <c r="AT58" s="2617"/>
      <c r="AU58" s="2617"/>
      <c r="AV58" s="2617"/>
      <c r="AW58" s="2617"/>
      <c r="AX58" s="2617"/>
      <c r="AY58" s="2617"/>
    </row>
    <row r="59" spans="2:51" s="2618" customFormat="1" ht="18.75" customHeight="1">
      <c r="B59" s="2628" t="s">
        <v>30</v>
      </c>
      <c r="C59" s="2649"/>
      <c r="D59" s="2649"/>
      <c r="E59" s="2649"/>
      <c r="F59" s="2680"/>
      <c r="G59" s="2699"/>
      <c r="H59" s="2699"/>
      <c r="I59" s="2699"/>
      <c r="J59" s="2699"/>
      <c r="K59" s="2699"/>
      <c r="L59" s="2699"/>
      <c r="M59" s="2699"/>
      <c r="N59" s="2699"/>
      <c r="O59" s="2699"/>
      <c r="P59" s="2699"/>
      <c r="Q59" s="2699"/>
      <c r="R59" s="2699"/>
      <c r="S59" s="2699"/>
      <c r="T59" s="2699"/>
      <c r="U59" s="2699"/>
      <c r="V59" s="2699"/>
      <c r="W59" s="2699"/>
      <c r="X59" s="2699"/>
      <c r="Y59" s="2699"/>
      <c r="Z59" s="2699"/>
      <c r="AA59" s="2699"/>
      <c r="AB59" s="2699"/>
      <c r="AC59" s="2699"/>
      <c r="AD59" s="2699"/>
      <c r="AE59" s="2699"/>
      <c r="AF59" s="2699"/>
      <c r="AG59" s="2699"/>
      <c r="AH59" s="2699"/>
      <c r="AI59" s="2699"/>
      <c r="AJ59" s="2699"/>
      <c r="AK59" s="2699"/>
      <c r="AL59" s="2617"/>
      <c r="AM59" s="2617"/>
      <c r="AN59" s="2617"/>
      <c r="AO59" s="2617"/>
      <c r="AP59" s="2617"/>
      <c r="AQ59" s="2617"/>
      <c r="AR59" s="2617"/>
      <c r="AS59" s="2617"/>
      <c r="AT59" s="2617"/>
      <c r="AU59" s="2617"/>
      <c r="AV59" s="2617"/>
      <c r="AW59" s="2617"/>
      <c r="AX59" s="2617"/>
      <c r="AY59" s="2617"/>
    </row>
    <row r="60" spans="2:51" s="2618" customFormat="1" ht="18.75" customHeight="1">
      <c r="B60" s="2641"/>
      <c r="C60" s="2667"/>
      <c r="D60" s="2667"/>
      <c r="E60" s="2667"/>
      <c r="F60" s="2681"/>
      <c r="G60" s="2699"/>
      <c r="H60" s="2699"/>
      <c r="I60" s="2699"/>
      <c r="J60" s="2699"/>
      <c r="K60" s="2699"/>
      <c r="L60" s="2699"/>
      <c r="M60" s="2699"/>
      <c r="N60" s="2699"/>
      <c r="O60" s="2699"/>
      <c r="P60" s="2699"/>
      <c r="Q60" s="2699"/>
      <c r="R60" s="2699"/>
      <c r="S60" s="2699"/>
      <c r="T60" s="2699"/>
      <c r="U60" s="2699"/>
      <c r="V60" s="2699"/>
      <c r="W60" s="2699"/>
      <c r="X60" s="2699"/>
      <c r="Y60" s="2699"/>
      <c r="Z60" s="2699"/>
      <c r="AA60" s="2699"/>
      <c r="AB60" s="2699"/>
      <c r="AC60" s="2699"/>
      <c r="AD60" s="2699"/>
      <c r="AE60" s="2699"/>
      <c r="AF60" s="2699"/>
      <c r="AG60" s="2699"/>
      <c r="AH60" s="2699"/>
      <c r="AI60" s="2699"/>
      <c r="AJ60" s="2699"/>
      <c r="AK60" s="2699"/>
      <c r="AL60" s="2617"/>
      <c r="AM60" s="2617"/>
      <c r="AN60" s="2617"/>
      <c r="AO60" s="2617"/>
      <c r="AP60" s="2617"/>
      <c r="AQ60" s="2617"/>
      <c r="AR60" s="2617"/>
      <c r="AS60" s="2617"/>
      <c r="AT60" s="2617"/>
      <c r="AU60" s="2617"/>
      <c r="AV60" s="2617"/>
      <c r="AW60" s="2617"/>
      <c r="AX60" s="2617"/>
      <c r="AY60" s="2617"/>
    </row>
    <row r="61" spans="2:51" s="2618" customFormat="1" ht="18.75" customHeight="1">
      <c r="B61" s="2629"/>
      <c r="C61" s="2650"/>
      <c r="D61" s="2650"/>
      <c r="E61" s="2650"/>
      <c r="F61" s="2682"/>
      <c r="G61" s="2699"/>
      <c r="H61" s="2699"/>
      <c r="I61" s="2699"/>
      <c r="J61" s="2699"/>
      <c r="K61" s="2699"/>
      <c r="L61" s="2699"/>
      <c r="M61" s="2699"/>
      <c r="N61" s="2699"/>
      <c r="O61" s="2699"/>
      <c r="P61" s="2699"/>
      <c r="Q61" s="2699"/>
      <c r="R61" s="2699"/>
      <c r="S61" s="2699"/>
      <c r="T61" s="2699"/>
      <c r="U61" s="2699"/>
      <c r="V61" s="2699"/>
      <c r="W61" s="2699"/>
      <c r="X61" s="2699"/>
      <c r="Y61" s="2699"/>
      <c r="Z61" s="2699"/>
      <c r="AA61" s="2699"/>
      <c r="AB61" s="2699"/>
      <c r="AC61" s="2699"/>
      <c r="AD61" s="2699"/>
      <c r="AE61" s="2699"/>
      <c r="AF61" s="2699"/>
      <c r="AG61" s="2699"/>
      <c r="AH61" s="2699"/>
      <c r="AI61" s="2699"/>
      <c r="AJ61" s="2699"/>
      <c r="AK61" s="2699"/>
      <c r="AL61" s="2617"/>
      <c r="AM61" s="2617"/>
      <c r="AN61" s="2617"/>
      <c r="AO61" s="2617"/>
      <c r="AP61" s="2617"/>
      <c r="AQ61" s="2617"/>
      <c r="AR61" s="2617"/>
      <c r="AS61" s="2617"/>
      <c r="AT61" s="2617"/>
      <c r="AU61" s="2617"/>
      <c r="AV61" s="2617"/>
      <c r="AW61" s="2617"/>
      <c r="AX61" s="2617"/>
      <c r="AY61" s="2617"/>
    </row>
    <row r="62" spans="2:51" s="2618" customFormat="1" ht="18.75" customHeight="1">
      <c r="B62" s="2628" t="s">
        <v>1598</v>
      </c>
      <c r="C62" s="2649"/>
      <c r="D62" s="2680"/>
      <c r="E62" s="2627" t="s">
        <v>1027</v>
      </c>
      <c r="F62" s="2683"/>
      <c r="G62" s="2700"/>
      <c r="H62" s="2702"/>
      <c r="I62" s="2702"/>
      <c r="J62" s="2702"/>
      <c r="K62" s="2702"/>
      <c r="L62" s="2702"/>
      <c r="M62" s="2702"/>
      <c r="N62" s="2720"/>
      <c r="O62" s="2621" t="s">
        <v>350</v>
      </c>
      <c r="P62" s="2670"/>
      <c r="Q62" s="2700"/>
      <c r="R62" s="2702"/>
      <c r="S62" s="2702"/>
      <c r="T62" s="2720"/>
      <c r="U62" s="2621" t="s">
        <v>631</v>
      </c>
      <c r="V62" s="2670"/>
      <c r="W62" s="2689"/>
      <c r="X62" s="2694"/>
      <c r="Y62" s="2694"/>
      <c r="Z62" s="2694"/>
      <c r="AA62" s="2716"/>
      <c r="AB62" s="2621" t="s">
        <v>1597</v>
      </c>
      <c r="AC62" s="2646"/>
      <c r="AD62" s="2646"/>
      <c r="AE62" s="2692"/>
      <c r="AF62" s="2702" t="s">
        <v>1594</v>
      </c>
      <c r="AG62" s="2691"/>
      <c r="AH62" s="2696" t="s">
        <v>740</v>
      </c>
      <c r="AI62" s="2691"/>
      <c r="AJ62" s="2694" t="s">
        <v>1594</v>
      </c>
      <c r="AK62" s="2732"/>
      <c r="AL62" s="2617"/>
      <c r="AM62" s="2617"/>
      <c r="AN62" s="2617"/>
      <c r="AO62" s="2617"/>
      <c r="AP62" s="2617"/>
      <c r="AQ62" s="2617"/>
      <c r="AR62" s="2617"/>
      <c r="AS62" s="2617"/>
      <c r="AT62" s="2617"/>
      <c r="AU62" s="2617"/>
      <c r="AV62" s="2617"/>
      <c r="AW62" s="2617"/>
      <c r="AX62" s="2617"/>
      <c r="AY62" s="2617"/>
    </row>
    <row r="63" spans="2:51" s="2618" customFormat="1" ht="18.75" customHeight="1">
      <c r="B63" s="2641"/>
      <c r="C63" s="2667"/>
      <c r="D63" s="2681"/>
      <c r="E63" s="2627" t="s">
        <v>1027</v>
      </c>
      <c r="F63" s="2683"/>
      <c r="G63" s="2700"/>
      <c r="H63" s="2702"/>
      <c r="I63" s="2702"/>
      <c r="J63" s="2702"/>
      <c r="K63" s="2702"/>
      <c r="L63" s="2702"/>
      <c r="M63" s="2702"/>
      <c r="N63" s="2720"/>
      <c r="O63" s="2645" t="s">
        <v>350</v>
      </c>
      <c r="P63" s="2685"/>
      <c r="Q63" s="2700"/>
      <c r="R63" s="2702"/>
      <c r="S63" s="2702"/>
      <c r="T63" s="2720"/>
      <c r="U63" s="2621" t="s">
        <v>631</v>
      </c>
      <c r="V63" s="2670"/>
      <c r="W63" s="2689"/>
      <c r="X63" s="2694"/>
      <c r="Y63" s="2694"/>
      <c r="Z63" s="2694"/>
      <c r="AA63" s="2716"/>
      <c r="AB63" s="2621" t="s">
        <v>1597</v>
      </c>
      <c r="AC63" s="2646"/>
      <c r="AD63" s="2646"/>
      <c r="AE63" s="2692"/>
      <c r="AF63" s="2702" t="s">
        <v>1594</v>
      </c>
      <c r="AG63" s="2691"/>
      <c r="AH63" s="2696" t="s">
        <v>740</v>
      </c>
      <c r="AI63" s="2691"/>
      <c r="AJ63" s="2694" t="s">
        <v>1594</v>
      </c>
      <c r="AK63" s="2732"/>
      <c r="AL63" s="2617"/>
      <c r="AM63" s="2617"/>
      <c r="AN63" s="2617"/>
      <c r="AO63" s="2617"/>
      <c r="AP63" s="2617"/>
      <c r="AQ63" s="2617"/>
      <c r="AR63" s="2617"/>
      <c r="AS63" s="2617"/>
      <c r="AT63" s="2617"/>
      <c r="AU63" s="2617"/>
      <c r="AV63" s="2617"/>
      <c r="AW63" s="2617"/>
      <c r="AX63" s="2617"/>
      <c r="AY63" s="2617"/>
    </row>
    <row r="64" spans="2:51" s="2618" customFormat="1" ht="18.75" customHeight="1">
      <c r="B64" s="2629"/>
      <c r="C64" s="2650"/>
      <c r="D64" s="2682"/>
      <c r="E64" s="2627" t="s">
        <v>1027</v>
      </c>
      <c r="F64" s="2683"/>
      <c r="G64" s="2700"/>
      <c r="H64" s="2702"/>
      <c r="I64" s="2711"/>
      <c r="J64" s="2711"/>
      <c r="K64" s="2711"/>
      <c r="L64" s="2711"/>
      <c r="M64" s="2711"/>
      <c r="N64" s="2721"/>
      <c r="O64" s="2627" t="s">
        <v>350</v>
      </c>
      <c r="P64" s="2683"/>
      <c r="Q64" s="2725"/>
      <c r="R64" s="2711"/>
      <c r="S64" s="2711"/>
      <c r="T64" s="2721"/>
      <c r="U64" s="2627" t="s">
        <v>631</v>
      </c>
      <c r="V64" s="2683"/>
      <c r="W64" s="2656"/>
      <c r="X64" s="2673"/>
      <c r="Y64" s="2673"/>
      <c r="Z64" s="2673"/>
      <c r="AA64" s="2726"/>
      <c r="AB64" s="2627" t="s">
        <v>1597</v>
      </c>
      <c r="AC64" s="2648"/>
      <c r="AD64" s="2648"/>
      <c r="AE64" s="2633"/>
      <c r="AF64" s="2711" t="s">
        <v>1594</v>
      </c>
      <c r="AG64" s="2709"/>
      <c r="AH64" s="2652" t="s">
        <v>740</v>
      </c>
      <c r="AI64" s="2709"/>
      <c r="AJ64" s="2673" t="s">
        <v>1594</v>
      </c>
      <c r="AK64" s="2736"/>
      <c r="AL64" s="2617"/>
      <c r="AM64" s="2617"/>
      <c r="AN64" s="2617"/>
      <c r="AO64" s="2617"/>
      <c r="AP64" s="2617"/>
      <c r="AQ64" s="2617"/>
      <c r="AR64" s="2617"/>
      <c r="AS64" s="2617"/>
      <c r="AT64" s="2617"/>
      <c r="AU64" s="2617"/>
      <c r="AV64" s="2617"/>
      <c r="AW64" s="2617"/>
      <c r="AX64" s="2617"/>
      <c r="AY64" s="2617"/>
    </row>
    <row r="65" spans="2:51" s="2618" customFormat="1" ht="18.75" customHeight="1">
      <c r="B65" s="2621" t="s">
        <v>706</v>
      </c>
      <c r="C65" s="2646"/>
      <c r="D65" s="2646"/>
      <c r="E65" s="2646"/>
      <c r="F65" s="2646"/>
      <c r="G65" s="2692"/>
      <c r="H65" s="2696" t="s">
        <v>1596</v>
      </c>
      <c r="I65" s="2696"/>
      <c r="J65" s="2696" t="s">
        <v>1595</v>
      </c>
      <c r="K65" s="2696"/>
      <c r="L65" s="2696" t="s">
        <v>294</v>
      </c>
      <c r="M65" s="2691"/>
      <c r="N65" s="2696"/>
      <c r="O65" s="2696" t="s">
        <v>1192</v>
      </c>
      <c r="P65" s="2696"/>
      <c r="Q65" s="2696" t="s">
        <v>1047</v>
      </c>
      <c r="R65" s="2696"/>
      <c r="S65" s="2696"/>
      <c r="T65" s="2696"/>
      <c r="U65" s="2696"/>
      <c r="V65" s="2696"/>
      <c r="W65" s="2691"/>
      <c r="X65" s="2702" t="s">
        <v>1594</v>
      </c>
      <c r="Y65" s="2691"/>
      <c r="Z65" s="2696" t="s">
        <v>740</v>
      </c>
      <c r="AA65" s="2691"/>
      <c r="AB65" s="2694" t="s">
        <v>1594</v>
      </c>
      <c r="AC65" s="2694"/>
      <c r="AD65" s="2696" t="s">
        <v>406</v>
      </c>
      <c r="AE65" s="2696"/>
      <c r="AF65" s="2696"/>
      <c r="AG65" s="2696"/>
      <c r="AH65" s="2696"/>
      <c r="AI65" s="2696"/>
      <c r="AJ65" s="2696"/>
      <c r="AK65" s="2752"/>
      <c r="AL65" s="2617"/>
      <c r="AM65" s="2617"/>
      <c r="AN65" s="2617"/>
      <c r="AO65" s="2617"/>
      <c r="AP65" s="2617"/>
      <c r="AQ65" s="2617"/>
      <c r="AR65" s="2617"/>
      <c r="AS65" s="2617"/>
      <c r="AT65" s="2617"/>
      <c r="AU65" s="2617"/>
      <c r="AV65" s="2617"/>
      <c r="AW65" s="2617"/>
      <c r="AX65" s="2617"/>
      <c r="AY65" s="2617"/>
    </row>
    <row r="66" spans="2:51" s="2618" customFormat="1" ht="18.75" customHeight="1">
      <c r="B66" s="2628" t="s">
        <v>1537</v>
      </c>
      <c r="C66" s="2649"/>
      <c r="D66" s="2649"/>
      <c r="E66" s="2649"/>
      <c r="F66" s="2680"/>
      <c r="G66" s="2701"/>
      <c r="H66" s="2703"/>
      <c r="I66" s="2665"/>
      <c r="J66" s="2665"/>
      <c r="K66" s="2665"/>
      <c r="L66" s="2665"/>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751"/>
      <c r="AL66" s="2617"/>
      <c r="AM66" s="2617"/>
      <c r="AN66" s="2617"/>
      <c r="AO66" s="2617"/>
      <c r="AP66" s="2617"/>
      <c r="AQ66" s="2617"/>
      <c r="AR66" s="2617"/>
      <c r="AS66" s="2617"/>
      <c r="AT66" s="2617"/>
      <c r="AU66" s="2617"/>
      <c r="AV66" s="2617"/>
      <c r="AW66" s="2617"/>
      <c r="AX66" s="2617"/>
      <c r="AY66" s="2617"/>
    </row>
    <row r="67" spans="2:51" s="2618" customFormat="1" ht="18.75" customHeight="1">
      <c r="B67" s="2641"/>
      <c r="C67" s="2667"/>
      <c r="D67" s="2667"/>
      <c r="E67" s="2667"/>
      <c r="F67" s="2681"/>
      <c r="G67" s="2638"/>
      <c r="H67" s="2665"/>
      <c r="I67" s="2665"/>
      <c r="J67" s="2665"/>
      <c r="K67" s="2665"/>
      <c r="L67" s="2665"/>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751"/>
      <c r="AL67" s="2617"/>
      <c r="AM67" s="2617"/>
      <c r="AN67" s="2617"/>
      <c r="AO67" s="2617"/>
      <c r="AP67" s="2617"/>
      <c r="AQ67" s="2617"/>
      <c r="AR67" s="2617"/>
      <c r="AS67" s="2617"/>
      <c r="AT67" s="2617"/>
      <c r="AU67" s="2617"/>
      <c r="AV67" s="2617"/>
      <c r="AW67" s="2617"/>
      <c r="AX67" s="2617"/>
      <c r="AY67" s="2617"/>
    </row>
    <row r="68" spans="2:51" s="2618" customFormat="1" ht="18.75" customHeight="1">
      <c r="B68" s="2629"/>
      <c r="C68" s="2650"/>
      <c r="D68" s="2650"/>
      <c r="E68" s="2650"/>
      <c r="F68" s="2682"/>
      <c r="G68" s="2639"/>
      <c r="H68" s="2664"/>
      <c r="I68" s="2664"/>
      <c r="J68" s="2664"/>
      <c r="K68" s="2664"/>
      <c r="L68" s="2664"/>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753"/>
      <c r="AL68" s="2617"/>
      <c r="AM68" s="2617"/>
      <c r="AN68" s="2617"/>
      <c r="AO68" s="2617"/>
      <c r="AP68" s="2617"/>
      <c r="AQ68" s="2617"/>
      <c r="AR68" s="2617"/>
      <c r="AS68" s="2617"/>
      <c r="AT68" s="2617"/>
      <c r="AU68" s="2617"/>
      <c r="AV68" s="2617"/>
      <c r="AW68" s="2617"/>
      <c r="AX68" s="2617"/>
      <c r="AY68" s="2617"/>
    </row>
    <row r="69" spans="2:51" s="2618" customFormat="1" ht="15" customHeight="1">
      <c r="B69" s="2642"/>
      <c r="C69" s="2642"/>
      <c r="D69" s="2642"/>
      <c r="E69" s="2642"/>
      <c r="F69" s="2642"/>
      <c r="G69" s="2642"/>
      <c r="H69" s="2642"/>
      <c r="I69" s="2642"/>
      <c r="J69" s="2642"/>
      <c r="K69" s="2642"/>
      <c r="L69" s="2642"/>
      <c r="M69" s="2642"/>
      <c r="N69" s="2642"/>
      <c r="O69" s="2642"/>
      <c r="P69" s="2642"/>
      <c r="Q69" s="2642"/>
      <c r="R69" s="2642"/>
      <c r="S69" s="2642"/>
      <c r="T69" s="2642"/>
      <c r="U69" s="2642"/>
      <c r="V69" s="2642"/>
      <c r="W69" s="2642"/>
      <c r="X69" s="2642"/>
      <c r="Y69" s="2642"/>
      <c r="Z69" s="2642"/>
      <c r="AA69" s="2642"/>
      <c r="AB69" s="2642"/>
      <c r="AC69" s="2642"/>
      <c r="AD69" s="2642"/>
      <c r="AE69" s="2642"/>
      <c r="AF69" s="2642"/>
      <c r="AG69" s="2642"/>
      <c r="AH69" s="2642"/>
      <c r="AI69" s="2642"/>
      <c r="AJ69" s="2642"/>
      <c r="AK69" s="2617"/>
      <c r="AL69" s="2617"/>
      <c r="AM69" s="2617"/>
      <c r="AN69" s="2617"/>
      <c r="AO69" s="2617"/>
      <c r="AP69" s="2617"/>
      <c r="AQ69" s="2617"/>
      <c r="AR69" s="2617"/>
      <c r="AS69" s="2617"/>
      <c r="AT69" s="2617"/>
      <c r="AU69" s="2617"/>
      <c r="AV69" s="2617"/>
      <c r="AW69" s="2617"/>
      <c r="AX69" s="2617"/>
      <c r="AY69" s="2617"/>
    </row>
    <row r="70" spans="2:51" s="2618" customFormat="1" ht="18.75" customHeight="1">
      <c r="B70" s="2630" t="s">
        <v>1355</v>
      </c>
      <c r="C70" s="2617"/>
      <c r="D70" s="2617"/>
      <c r="E70" s="2617"/>
      <c r="F70" s="2617"/>
      <c r="H70" s="2617"/>
      <c r="I70" s="2617"/>
      <c r="J70" s="2617"/>
      <c r="K70" s="2617"/>
      <c r="L70" s="2617"/>
      <c r="M70" s="2617"/>
      <c r="N70" s="2617"/>
      <c r="O70" s="2617"/>
      <c r="P70" s="2617"/>
      <c r="Q70" s="2617"/>
      <c r="R70" s="2617"/>
      <c r="S70" s="2617"/>
      <c r="T70" s="2617"/>
      <c r="U70" s="2617"/>
      <c r="V70" s="2617"/>
      <c r="W70" s="2617"/>
      <c r="X70" s="2617"/>
      <c r="Y70" s="2617"/>
      <c r="Z70" s="2617"/>
      <c r="AA70" s="2617"/>
      <c r="AB70" s="2617"/>
      <c r="AC70" s="2617"/>
      <c r="AD70" s="2617"/>
      <c r="AE70" s="2617"/>
      <c r="AF70" s="2617"/>
      <c r="AG70" s="2617"/>
      <c r="AH70" s="2617"/>
      <c r="AI70" s="2617"/>
      <c r="AJ70" s="2617"/>
      <c r="AK70" s="2617"/>
      <c r="AL70" s="2617"/>
      <c r="AM70" s="2617"/>
      <c r="AN70" s="2617"/>
      <c r="AO70" s="2617"/>
      <c r="AP70" s="2617"/>
      <c r="AQ70" s="2617"/>
      <c r="AR70" s="2617"/>
      <c r="AS70" s="2617"/>
      <c r="AT70" s="2617"/>
      <c r="AU70" s="2617"/>
      <c r="AV70" s="2617"/>
      <c r="AW70" s="2617"/>
      <c r="AX70" s="2617"/>
      <c r="AY70" s="2617"/>
    </row>
    <row r="71" spans="2:51" s="2618" customFormat="1" ht="27" customHeight="1">
      <c r="B71" s="2631" t="s">
        <v>1593</v>
      </c>
      <c r="C71" s="2631"/>
      <c r="D71" s="2631"/>
      <c r="E71" s="2631"/>
      <c r="F71" s="2631"/>
      <c r="G71" s="2631"/>
      <c r="H71" s="2631"/>
      <c r="I71" s="2631"/>
      <c r="J71" s="2631"/>
      <c r="K71" s="2631"/>
      <c r="L71" s="2631"/>
      <c r="M71" s="2631"/>
      <c r="N71" s="2631"/>
      <c r="O71" s="2631"/>
      <c r="P71" s="2631"/>
      <c r="Q71" s="2631"/>
      <c r="R71" s="2631"/>
      <c r="S71" s="2631"/>
      <c r="T71" s="2631"/>
      <c r="U71" s="2631"/>
      <c r="V71" s="2631"/>
      <c r="W71" s="2631"/>
      <c r="X71" s="2631"/>
      <c r="Y71" s="2631"/>
      <c r="Z71" s="2631"/>
      <c r="AA71" s="2631"/>
      <c r="AB71" s="2631"/>
      <c r="AC71" s="2631"/>
      <c r="AD71" s="2631"/>
      <c r="AE71" s="2631"/>
      <c r="AF71" s="2631"/>
      <c r="AG71" s="2631"/>
      <c r="AH71" s="2631"/>
      <c r="AI71" s="2631"/>
      <c r="AJ71" s="2631"/>
      <c r="AK71" s="2617"/>
      <c r="AL71" s="2617"/>
      <c r="AM71" s="2617"/>
      <c r="AN71" s="2617"/>
      <c r="AO71" s="2617"/>
      <c r="AP71" s="2617"/>
      <c r="AQ71" s="2617"/>
      <c r="AR71" s="2617"/>
      <c r="AS71" s="2617"/>
      <c r="AT71" s="2617"/>
      <c r="AU71" s="2617"/>
      <c r="AV71" s="2617"/>
      <c r="AW71" s="2617"/>
      <c r="AX71" s="2617"/>
      <c r="AY71" s="2617"/>
    </row>
    <row r="72" spans="2:51" s="2618" customFormat="1" ht="18.75" customHeight="1">
      <c r="B72" s="2643" t="s">
        <v>137</v>
      </c>
      <c r="C72" s="2617"/>
      <c r="D72" s="2617"/>
      <c r="E72" s="2617"/>
      <c r="F72" s="2617"/>
      <c r="G72" s="2617"/>
      <c r="H72" s="2617"/>
      <c r="I72" s="2617"/>
      <c r="J72" s="2617" t="s">
        <v>642</v>
      </c>
      <c r="K72" s="2617"/>
      <c r="L72" s="2617"/>
      <c r="M72" s="2617"/>
      <c r="N72" s="2617"/>
      <c r="O72" s="2617"/>
      <c r="P72" s="2617"/>
      <c r="Q72" s="2617" t="s">
        <v>67</v>
      </c>
      <c r="T72" s="2617"/>
      <c r="U72" s="2617"/>
      <c r="V72" s="2617"/>
      <c r="W72" s="2617"/>
      <c r="AB72" s="2617"/>
      <c r="AE72" s="2617"/>
      <c r="AF72" s="2617"/>
      <c r="AG72" s="2617"/>
      <c r="AH72" s="2617"/>
      <c r="AI72" s="2617"/>
      <c r="AJ72" s="2617"/>
      <c r="AK72" s="2617"/>
      <c r="AL72" s="2617"/>
      <c r="AM72" s="2617"/>
      <c r="AN72" s="2617"/>
      <c r="AO72" s="2617"/>
      <c r="AP72" s="2617"/>
      <c r="AQ72" s="2617"/>
      <c r="AR72" s="2617"/>
      <c r="AS72" s="2617"/>
      <c r="AT72" s="2617"/>
      <c r="AU72" s="2617"/>
      <c r="AV72" s="2617"/>
      <c r="AW72" s="2617"/>
      <c r="AX72" s="2617"/>
      <c r="AY72" s="2617"/>
    </row>
    <row r="73" spans="2:51" s="2618" customFormat="1" ht="18.75" customHeight="1">
      <c r="B73" s="2624" t="s">
        <v>1592</v>
      </c>
      <c r="C73" s="2624"/>
      <c r="D73" s="2624"/>
      <c r="E73" s="2624"/>
      <c r="F73" s="2692"/>
      <c r="G73" s="2696" t="s">
        <v>559</v>
      </c>
      <c r="H73" s="2696"/>
      <c r="I73" s="2696"/>
      <c r="J73" s="2696" t="s">
        <v>488</v>
      </c>
      <c r="K73" s="2691"/>
      <c r="L73" s="2696"/>
      <c r="M73" s="2696"/>
      <c r="N73" s="2696" t="s">
        <v>1591</v>
      </c>
      <c r="O73" s="2696"/>
      <c r="P73" s="2696"/>
      <c r="Q73" s="2696"/>
      <c r="R73" s="2696" t="s">
        <v>1307</v>
      </c>
      <c r="S73" s="2696"/>
      <c r="T73" s="2696"/>
      <c r="U73" s="2696"/>
      <c r="V73" s="2696" t="s">
        <v>1409</v>
      </c>
      <c r="W73" s="2696"/>
      <c r="X73" s="2694"/>
      <c r="Y73" s="2694"/>
      <c r="Z73" s="2694"/>
      <c r="AA73" s="2694"/>
      <c r="AB73" s="2694"/>
      <c r="AC73" s="2694"/>
      <c r="AD73" s="2694"/>
      <c r="AE73" s="2694"/>
      <c r="AF73" s="2694"/>
      <c r="AG73" s="2694"/>
      <c r="AH73" s="2694"/>
      <c r="AI73" s="2694"/>
      <c r="AJ73" s="2694"/>
      <c r="AK73" s="2752" t="s">
        <v>406</v>
      </c>
      <c r="AL73" s="2617"/>
      <c r="AM73" s="2617"/>
      <c r="AN73" s="2617"/>
      <c r="AO73" s="2617"/>
      <c r="AP73" s="2617"/>
      <c r="AQ73" s="2617"/>
      <c r="AR73" s="2617"/>
      <c r="AS73" s="2617"/>
      <c r="AT73" s="2617"/>
      <c r="AU73" s="2617"/>
      <c r="AV73" s="2617"/>
      <c r="AW73" s="2617"/>
      <c r="AX73" s="2617"/>
      <c r="AY73" s="2617"/>
    </row>
    <row r="74" spans="2:51" s="2618" customFormat="1" ht="18.75" customHeight="1">
      <c r="B74" s="2624" t="s">
        <v>1590</v>
      </c>
      <c r="C74" s="2624"/>
      <c r="D74" s="2624"/>
      <c r="E74" s="2624"/>
      <c r="F74" s="2692"/>
      <c r="G74" s="2696" t="s">
        <v>736</v>
      </c>
      <c r="H74" s="2696"/>
      <c r="I74" s="2696"/>
      <c r="J74" s="2696" t="s">
        <v>918</v>
      </c>
      <c r="K74" s="2696"/>
      <c r="O74" s="2696"/>
      <c r="P74" s="2696" t="s">
        <v>1532</v>
      </c>
      <c r="Q74" s="2696"/>
      <c r="R74" s="2696"/>
      <c r="S74" s="2696" t="s">
        <v>1409</v>
      </c>
      <c r="T74" s="2696"/>
      <c r="U74" s="2696"/>
      <c r="V74" s="2696"/>
      <c r="W74" s="2696"/>
      <c r="X74" s="2696"/>
      <c r="Y74" s="2696"/>
      <c r="Z74" s="2696"/>
      <c r="AA74" s="2696"/>
      <c r="AB74" s="2696"/>
      <c r="AC74" s="2696"/>
      <c r="AD74" s="2696"/>
      <c r="AE74" s="2696"/>
      <c r="AF74" s="2696"/>
      <c r="AG74" s="2696"/>
      <c r="AH74" s="2696"/>
      <c r="AI74" s="2696"/>
      <c r="AJ74" s="2696"/>
      <c r="AK74" s="2752" t="s">
        <v>406</v>
      </c>
      <c r="AL74" s="2617"/>
      <c r="AM74" s="2617"/>
      <c r="AN74" s="2617"/>
      <c r="AO74" s="2617"/>
      <c r="AP74" s="2617"/>
      <c r="AQ74" s="2617"/>
      <c r="AR74" s="2617"/>
      <c r="AS74" s="2617"/>
      <c r="AT74" s="2617"/>
      <c r="AU74" s="2617"/>
      <c r="AV74" s="2617"/>
      <c r="AW74" s="2617"/>
      <c r="AX74" s="2617"/>
      <c r="AY74" s="2617"/>
    </row>
    <row r="75" spans="2:51" s="2618" customFormat="1" ht="18.75" customHeight="1">
      <c r="B75" s="2621" t="s">
        <v>1200</v>
      </c>
      <c r="C75" s="2646"/>
      <c r="D75" s="2646"/>
      <c r="E75" s="2670"/>
      <c r="F75" s="2621" t="s">
        <v>1319</v>
      </c>
      <c r="G75" s="2670"/>
      <c r="H75" s="2656"/>
      <c r="I75" s="2673"/>
      <c r="J75" s="2673"/>
      <c r="K75" s="2673"/>
      <c r="L75" s="2673"/>
      <c r="M75" s="2673"/>
      <c r="N75" s="2673"/>
      <c r="O75" s="2673"/>
      <c r="P75" s="2673"/>
      <c r="Q75" s="2726"/>
      <c r="R75" s="2627" t="s">
        <v>1589</v>
      </c>
      <c r="S75" s="2683"/>
      <c r="T75" s="2656"/>
      <c r="U75" s="2673"/>
      <c r="V75" s="2673"/>
      <c r="W75" s="2726"/>
      <c r="X75" s="2627" t="s">
        <v>631</v>
      </c>
      <c r="Y75" s="2683"/>
      <c r="Z75" s="2735"/>
      <c r="AA75" s="2697"/>
      <c r="AB75" s="2697"/>
      <c r="AC75" s="2697"/>
      <c r="AD75" s="2697"/>
      <c r="AE75" s="2697"/>
      <c r="AF75" s="2697"/>
      <c r="AG75" s="2697"/>
      <c r="AH75" s="2697"/>
      <c r="AI75" s="2697"/>
      <c r="AJ75" s="2697"/>
      <c r="AK75" s="2754"/>
      <c r="AL75" s="2617"/>
      <c r="AM75" s="2617"/>
      <c r="AN75" s="2617"/>
      <c r="AO75" s="2617"/>
      <c r="AP75" s="2617"/>
      <c r="AQ75" s="2617"/>
      <c r="AR75" s="2617"/>
      <c r="AS75" s="2617"/>
      <c r="AT75" s="2617"/>
      <c r="AU75" s="2617"/>
      <c r="AV75" s="2617"/>
      <c r="AW75" s="2617"/>
      <c r="AX75" s="2617"/>
      <c r="AY75" s="2617"/>
    </row>
    <row r="76" spans="2:51" s="2618" customFormat="1" ht="18.75" customHeight="1">
      <c r="B76" s="2628" t="s">
        <v>957</v>
      </c>
      <c r="C76" s="2649"/>
      <c r="D76" s="2649"/>
      <c r="E76" s="2649"/>
      <c r="F76" s="2649"/>
      <c r="G76" s="2649"/>
      <c r="H76" s="2701"/>
      <c r="I76" s="2703"/>
      <c r="J76" s="2703"/>
      <c r="K76" s="2703"/>
      <c r="L76" s="2703"/>
      <c r="M76" s="2703"/>
      <c r="N76" s="2703"/>
      <c r="O76" s="2703"/>
      <c r="P76" s="2703"/>
      <c r="Q76" s="2703"/>
      <c r="R76" s="2703"/>
      <c r="S76" s="2703"/>
      <c r="T76" s="2703"/>
      <c r="U76" s="2703"/>
      <c r="V76" s="2703"/>
      <c r="W76" s="2703"/>
      <c r="X76" s="2703"/>
      <c r="Y76" s="2703"/>
      <c r="Z76" s="2703"/>
      <c r="AA76" s="2703"/>
      <c r="AB76" s="2703"/>
      <c r="AC76" s="2703"/>
      <c r="AD76" s="2703"/>
      <c r="AE76" s="2703"/>
      <c r="AF76" s="2703"/>
      <c r="AG76" s="2703"/>
      <c r="AH76" s="2703"/>
      <c r="AI76" s="2703"/>
      <c r="AJ76" s="2703"/>
      <c r="AK76" s="2755"/>
      <c r="AL76" s="2617"/>
      <c r="AM76" s="2617"/>
      <c r="AN76" s="2617"/>
      <c r="AO76" s="2617"/>
      <c r="AP76" s="2617"/>
      <c r="AQ76" s="2617"/>
      <c r="AR76" s="2617"/>
      <c r="AS76" s="2617"/>
      <c r="AT76" s="2617"/>
      <c r="AU76" s="2617"/>
      <c r="AV76" s="2617"/>
      <c r="AW76" s="2617"/>
      <c r="AX76" s="2617"/>
      <c r="AY76" s="2617"/>
    </row>
    <row r="77" spans="2:51" s="2618" customFormat="1" ht="18.75" customHeight="1">
      <c r="B77" s="2641"/>
      <c r="C77" s="2667"/>
      <c r="D77" s="2667"/>
      <c r="E77" s="2667"/>
      <c r="F77" s="2667"/>
      <c r="G77" s="2667"/>
      <c r="H77" s="2638"/>
      <c r="I77" s="2665"/>
      <c r="J77" s="2665"/>
      <c r="K77" s="2665"/>
      <c r="L77" s="2665"/>
      <c r="M77" s="2665"/>
      <c r="N77" s="2665"/>
      <c r="O77" s="2665"/>
      <c r="P77" s="2665"/>
      <c r="Q77" s="2665"/>
      <c r="R77" s="2665"/>
      <c r="S77" s="2665"/>
      <c r="T77" s="2665"/>
      <c r="U77" s="2665"/>
      <c r="V77" s="2665"/>
      <c r="W77" s="2665"/>
      <c r="X77" s="2665"/>
      <c r="Y77" s="2665"/>
      <c r="Z77" s="2665"/>
      <c r="AA77" s="2665"/>
      <c r="AB77" s="2665"/>
      <c r="AC77" s="2665"/>
      <c r="AD77" s="2665"/>
      <c r="AE77" s="2665"/>
      <c r="AF77" s="2665"/>
      <c r="AG77" s="2665"/>
      <c r="AH77" s="2665"/>
      <c r="AI77" s="2665"/>
      <c r="AJ77" s="2665"/>
      <c r="AK77" s="2751"/>
      <c r="AL77" s="2617"/>
      <c r="AM77" s="2617"/>
      <c r="AN77" s="2617"/>
      <c r="AO77" s="2617"/>
      <c r="AP77" s="2617"/>
      <c r="AQ77" s="2617"/>
      <c r="AR77" s="2617"/>
      <c r="AS77" s="2617"/>
      <c r="AT77" s="2617"/>
      <c r="AU77" s="2617"/>
      <c r="AV77" s="2617"/>
      <c r="AW77" s="2617"/>
      <c r="AX77" s="2617"/>
      <c r="AY77" s="2617"/>
    </row>
    <row r="78" spans="2:51" s="2618" customFormat="1" ht="18.75" customHeight="1">
      <c r="B78" s="2629"/>
      <c r="C78" s="2650"/>
      <c r="D78" s="2650"/>
      <c r="E78" s="2650"/>
      <c r="F78" s="2650"/>
      <c r="G78" s="2650"/>
      <c r="H78" s="2639"/>
      <c r="I78" s="2664"/>
      <c r="J78" s="2664"/>
      <c r="K78" s="2664"/>
      <c r="L78" s="2664"/>
      <c r="M78" s="2664"/>
      <c r="N78" s="2664"/>
      <c r="O78" s="2664"/>
      <c r="P78" s="2664"/>
      <c r="Q78" s="2664"/>
      <c r="R78" s="2664"/>
      <c r="S78" s="2664"/>
      <c r="T78" s="2664"/>
      <c r="U78" s="2664"/>
      <c r="V78" s="2664"/>
      <c r="W78" s="2664"/>
      <c r="X78" s="2664"/>
      <c r="Y78" s="2664"/>
      <c r="Z78" s="2664"/>
      <c r="AA78" s="2664"/>
      <c r="AB78" s="2664"/>
      <c r="AC78" s="2664"/>
      <c r="AD78" s="2664"/>
      <c r="AE78" s="2664"/>
      <c r="AF78" s="2664"/>
      <c r="AG78" s="2664"/>
      <c r="AH78" s="2664"/>
      <c r="AI78" s="2664"/>
      <c r="AJ78" s="2664"/>
      <c r="AK78" s="2753"/>
      <c r="AL78" s="2617"/>
      <c r="AM78" s="2617"/>
      <c r="AN78" s="2617"/>
      <c r="AO78" s="2617"/>
      <c r="AP78" s="2617"/>
      <c r="AQ78" s="2617"/>
      <c r="AR78" s="2617"/>
      <c r="AS78" s="2617"/>
      <c r="AT78" s="2617"/>
      <c r="AU78" s="2617"/>
      <c r="AV78" s="2617"/>
      <c r="AW78" s="2617"/>
      <c r="AX78" s="2617"/>
      <c r="AY78" s="2617"/>
    </row>
    <row r="79" spans="2:51" s="2618" customFormat="1" ht="14.25" customHeight="1">
      <c r="B79" s="2642"/>
      <c r="C79" s="2642"/>
      <c r="D79" s="2642"/>
      <c r="E79" s="2642"/>
      <c r="F79" s="2642"/>
      <c r="G79" s="2642"/>
      <c r="H79" s="2642"/>
      <c r="I79" s="2642"/>
      <c r="J79" s="2642"/>
      <c r="K79" s="2642"/>
      <c r="L79" s="2642"/>
      <c r="M79" s="2642"/>
      <c r="N79" s="2642"/>
      <c r="O79" s="2642"/>
      <c r="P79" s="2642"/>
      <c r="Q79" s="2642"/>
      <c r="R79" s="2642"/>
      <c r="S79" s="2642"/>
      <c r="T79" s="2642"/>
      <c r="U79" s="2642"/>
      <c r="V79" s="2642"/>
      <c r="W79" s="2642"/>
      <c r="X79" s="2642"/>
      <c r="Y79" s="2642"/>
      <c r="Z79" s="2642"/>
      <c r="AA79" s="2642"/>
      <c r="AB79" s="2642"/>
      <c r="AC79" s="2642"/>
      <c r="AD79" s="2642"/>
      <c r="AE79" s="2642"/>
      <c r="AF79" s="2642"/>
      <c r="AG79" s="2642"/>
      <c r="AH79" s="2642"/>
      <c r="AI79" s="2642"/>
      <c r="AJ79" s="2642"/>
      <c r="AK79" s="2617"/>
      <c r="AL79" s="2617"/>
      <c r="AM79" s="2617"/>
      <c r="AN79" s="2617"/>
      <c r="AO79" s="2617"/>
      <c r="AP79" s="2617"/>
      <c r="AQ79" s="2617"/>
      <c r="AR79" s="2617"/>
      <c r="AS79" s="2617"/>
      <c r="AT79" s="2617"/>
      <c r="AU79" s="2617"/>
      <c r="AV79" s="2617"/>
      <c r="AW79" s="2617"/>
      <c r="AX79" s="2617"/>
      <c r="AY79" s="2617"/>
    </row>
    <row r="80" spans="2:51" s="2618" customFormat="1" ht="18.75" customHeight="1">
      <c r="B80" s="2643" t="s">
        <v>1588</v>
      </c>
      <c r="C80" s="2617"/>
      <c r="D80" s="2617"/>
      <c r="E80" s="2617"/>
      <c r="F80" s="2617"/>
      <c r="G80" s="2617"/>
      <c r="H80" s="2617"/>
      <c r="I80" s="2617"/>
      <c r="J80" s="2617" t="s">
        <v>642</v>
      </c>
      <c r="K80" s="2617"/>
      <c r="L80" s="2617"/>
      <c r="M80" s="2617"/>
      <c r="N80" s="2617"/>
      <c r="O80" s="2617"/>
      <c r="P80" s="2617"/>
      <c r="Q80" s="2617" t="s">
        <v>1464</v>
      </c>
      <c r="R80" s="2617"/>
      <c r="T80" s="2617"/>
      <c r="U80" s="2617"/>
      <c r="V80" s="2617"/>
      <c r="W80" s="2617"/>
      <c r="X80" s="2617"/>
      <c r="Y80" s="2617"/>
      <c r="Z80" s="2617"/>
      <c r="AK80" s="2617"/>
      <c r="AL80" s="2617"/>
      <c r="AM80" s="2617"/>
      <c r="AN80" s="2617"/>
      <c r="AO80" s="2617"/>
      <c r="AP80" s="2617"/>
      <c r="AQ80" s="2617"/>
      <c r="AR80" s="2617"/>
      <c r="AS80" s="2617"/>
      <c r="AT80" s="2617"/>
      <c r="AU80" s="2617"/>
      <c r="AV80" s="2617"/>
      <c r="AW80" s="2617"/>
      <c r="AX80" s="2617"/>
      <c r="AY80" s="2617"/>
    </row>
    <row r="81" spans="2:51" s="2618" customFormat="1" ht="18.75" customHeight="1">
      <c r="B81" s="2628" t="s">
        <v>1358</v>
      </c>
      <c r="C81" s="2649"/>
      <c r="D81" s="2649"/>
      <c r="E81" s="2692"/>
      <c r="F81" s="2696" t="s">
        <v>1490</v>
      </c>
      <c r="G81" s="2691"/>
      <c r="H81" s="2696"/>
      <c r="I81" s="2696" t="s">
        <v>904</v>
      </c>
      <c r="J81" s="2696"/>
      <c r="K81" s="2696"/>
      <c r="L81" s="2696"/>
      <c r="M81" s="2696"/>
      <c r="N81" s="2696"/>
      <c r="O81" s="2696"/>
      <c r="P81" s="2696"/>
      <c r="Q81" s="2696"/>
      <c r="R81" s="2696"/>
      <c r="S81" s="2696" t="s">
        <v>1390</v>
      </c>
      <c r="T81" s="2696"/>
      <c r="U81" s="2691"/>
      <c r="V81" s="2696"/>
      <c r="W81" s="2696"/>
      <c r="X81" s="2696"/>
      <c r="Y81" s="2696"/>
      <c r="Z81" s="2696" t="s">
        <v>1587</v>
      </c>
      <c r="AA81" s="2696"/>
      <c r="AB81" s="2696"/>
      <c r="AC81" s="2696"/>
      <c r="AD81" s="2696"/>
      <c r="AE81" s="2696"/>
      <c r="AF81" s="2696"/>
      <c r="AG81" s="2696"/>
      <c r="AH81" s="2696"/>
      <c r="AI81" s="2696"/>
      <c r="AJ81" s="2696"/>
      <c r="AK81" s="2752"/>
      <c r="AL81" s="2617"/>
      <c r="AM81" s="2617"/>
      <c r="AN81" s="2617"/>
      <c r="AO81" s="2617"/>
      <c r="AP81" s="2617"/>
      <c r="AQ81" s="2617"/>
      <c r="AR81" s="2617"/>
      <c r="AS81" s="2617"/>
      <c r="AT81" s="2617"/>
      <c r="AU81" s="2617"/>
      <c r="AV81" s="2617"/>
      <c r="AW81" s="2617"/>
      <c r="AX81" s="2617"/>
    </row>
    <row r="82" spans="2:51" s="2618" customFormat="1" ht="18.75" customHeight="1">
      <c r="B82" s="2641"/>
      <c r="C82" s="2667"/>
      <c r="D82" s="2667"/>
      <c r="E82" s="2621" t="s">
        <v>145</v>
      </c>
      <c r="F82" s="2646"/>
      <c r="G82" s="2670"/>
      <c r="H82" s="2704"/>
      <c r="I82" s="2704"/>
      <c r="J82" s="2704"/>
      <c r="K82" s="2704"/>
      <c r="L82" s="2704"/>
      <c r="M82" s="2704"/>
      <c r="N82" s="2704"/>
      <c r="O82" s="2704"/>
      <c r="P82" s="2704"/>
      <c r="Q82" s="2621" t="s">
        <v>1586</v>
      </c>
      <c r="R82" s="2646"/>
      <c r="S82" s="2670"/>
      <c r="T82" s="2689"/>
      <c r="U82" s="2694"/>
      <c r="V82" s="2694"/>
      <c r="W82" s="2716"/>
      <c r="X82" s="2621" t="s">
        <v>287</v>
      </c>
      <c r="Y82" s="2646"/>
      <c r="Z82" s="2646"/>
      <c r="AA82" s="2670"/>
      <c r="AB82" s="2689"/>
      <c r="AC82" s="2694"/>
      <c r="AD82" s="2694"/>
      <c r="AE82" s="2694"/>
      <c r="AF82" s="2694"/>
      <c r="AG82" s="2694"/>
      <c r="AH82" s="2694"/>
      <c r="AI82" s="2694"/>
      <c r="AJ82" s="2694"/>
      <c r="AK82" s="2716"/>
      <c r="AL82" s="2617"/>
      <c r="AN82" s="2617"/>
      <c r="AO82" s="2617"/>
      <c r="AP82" s="2617"/>
      <c r="AQ82" s="2617"/>
      <c r="AR82" s="2617"/>
      <c r="AS82" s="2617"/>
      <c r="AT82" s="2617"/>
      <c r="AU82" s="2617"/>
      <c r="AV82" s="2617"/>
      <c r="AW82" s="2617"/>
    </row>
    <row r="83" spans="2:51" s="2618" customFormat="1" ht="18.75" customHeight="1">
      <c r="B83" s="2641"/>
      <c r="C83" s="2667"/>
      <c r="D83" s="2667"/>
      <c r="E83" s="2621" t="s">
        <v>145</v>
      </c>
      <c r="F83" s="2646"/>
      <c r="G83" s="2670"/>
      <c r="H83" s="2704"/>
      <c r="I83" s="2704"/>
      <c r="J83" s="2704"/>
      <c r="K83" s="2704"/>
      <c r="L83" s="2704"/>
      <c r="M83" s="2704"/>
      <c r="N83" s="2704"/>
      <c r="O83" s="2704"/>
      <c r="P83" s="2704"/>
      <c r="Q83" s="2621" t="s">
        <v>1586</v>
      </c>
      <c r="R83" s="2646"/>
      <c r="S83" s="2670"/>
      <c r="T83" s="2689"/>
      <c r="U83" s="2694"/>
      <c r="V83" s="2694"/>
      <c r="W83" s="2716"/>
      <c r="X83" s="2621" t="s">
        <v>287</v>
      </c>
      <c r="Y83" s="2646"/>
      <c r="Z83" s="2646"/>
      <c r="AA83" s="2670"/>
      <c r="AB83" s="2689"/>
      <c r="AC83" s="2694"/>
      <c r="AD83" s="2694"/>
      <c r="AE83" s="2694"/>
      <c r="AF83" s="2694"/>
      <c r="AG83" s="2694"/>
      <c r="AH83" s="2694"/>
      <c r="AI83" s="2694"/>
      <c r="AJ83" s="2694"/>
      <c r="AK83" s="2716"/>
      <c r="AL83" s="2617"/>
      <c r="AN83" s="2617"/>
      <c r="AO83" s="2617"/>
      <c r="AP83" s="2617"/>
      <c r="AQ83" s="2617"/>
      <c r="AR83" s="2617"/>
      <c r="AS83" s="2617"/>
      <c r="AT83" s="2617"/>
      <c r="AU83" s="2617"/>
      <c r="AV83" s="2617"/>
      <c r="AW83" s="2617"/>
    </row>
    <row r="84" spans="2:51" s="2618" customFormat="1" ht="18.75" customHeight="1">
      <c r="B84" s="2641"/>
      <c r="C84" s="2667"/>
      <c r="D84" s="2667"/>
      <c r="E84" s="2621" t="s">
        <v>145</v>
      </c>
      <c r="F84" s="2646"/>
      <c r="G84" s="2670"/>
      <c r="H84" s="2704"/>
      <c r="I84" s="2704"/>
      <c r="J84" s="2704"/>
      <c r="K84" s="2704"/>
      <c r="L84" s="2704"/>
      <c r="M84" s="2704"/>
      <c r="N84" s="2704"/>
      <c r="O84" s="2704"/>
      <c r="P84" s="2704"/>
      <c r="Q84" s="2621" t="s">
        <v>1586</v>
      </c>
      <c r="R84" s="2646"/>
      <c r="S84" s="2670"/>
      <c r="T84" s="2689"/>
      <c r="U84" s="2694"/>
      <c r="V84" s="2694"/>
      <c r="W84" s="2716"/>
      <c r="X84" s="2621" t="s">
        <v>287</v>
      </c>
      <c r="Y84" s="2646"/>
      <c r="Z84" s="2646"/>
      <c r="AA84" s="2670"/>
      <c r="AB84" s="2689"/>
      <c r="AC84" s="2694"/>
      <c r="AD84" s="2694"/>
      <c r="AE84" s="2694"/>
      <c r="AF84" s="2694"/>
      <c r="AG84" s="2694"/>
      <c r="AH84" s="2694"/>
      <c r="AI84" s="2694"/>
      <c r="AJ84" s="2694"/>
      <c r="AK84" s="2716"/>
      <c r="AL84" s="2617"/>
      <c r="AN84" s="2617"/>
      <c r="AO84" s="2617"/>
      <c r="AP84" s="2617"/>
      <c r="AQ84" s="2617"/>
      <c r="AR84" s="2617"/>
      <c r="AS84" s="2617"/>
      <c r="AT84" s="2617"/>
      <c r="AU84" s="2617"/>
      <c r="AV84" s="2617"/>
      <c r="AW84" s="2617"/>
    </row>
    <row r="85" spans="2:51" s="2618" customFormat="1" ht="18.75" customHeight="1">
      <c r="B85" s="2629"/>
      <c r="C85" s="2650"/>
      <c r="D85" s="2650"/>
      <c r="E85" s="2621" t="s">
        <v>145</v>
      </c>
      <c r="F85" s="2646"/>
      <c r="G85" s="2670"/>
      <c r="H85" s="2704"/>
      <c r="I85" s="2704"/>
      <c r="J85" s="2704"/>
      <c r="K85" s="2704"/>
      <c r="L85" s="2704"/>
      <c r="M85" s="2704"/>
      <c r="N85" s="2704"/>
      <c r="O85" s="2704"/>
      <c r="P85" s="2704"/>
      <c r="Q85" s="2621" t="s">
        <v>1586</v>
      </c>
      <c r="R85" s="2646"/>
      <c r="S85" s="2670"/>
      <c r="T85" s="2689"/>
      <c r="U85" s="2694"/>
      <c r="V85" s="2694"/>
      <c r="W85" s="2716"/>
      <c r="X85" s="2621" t="s">
        <v>287</v>
      </c>
      <c r="Y85" s="2646"/>
      <c r="Z85" s="2646"/>
      <c r="AA85" s="2670"/>
      <c r="AB85" s="2689"/>
      <c r="AC85" s="2694"/>
      <c r="AD85" s="2694"/>
      <c r="AE85" s="2694"/>
      <c r="AF85" s="2694"/>
      <c r="AG85" s="2694"/>
      <c r="AH85" s="2694"/>
      <c r="AI85" s="2694"/>
      <c r="AJ85" s="2694"/>
      <c r="AK85" s="2716"/>
      <c r="AL85" s="2617"/>
      <c r="AN85" s="2617"/>
      <c r="AO85" s="2617"/>
      <c r="AP85" s="2617"/>
      <c r="AQ85" s="2617"/>
      <c r="AR85" s="2617"/>
      <c r="AS85" s="2617"/>
      <c r="AT85" s="2617"/>
      <c r="AU85" s="2617"/>
      <c r="AV85" s="2617"/>
      <c r="AW85" s="2617"/>
    </row>
    <row r="86" spans="2:51" s="2618" customFormat="1" ht="18.75" customHeight="1">
      <c r="B86" s="2628" t="s">
        <v>1585</v>
      </c>
      <c r="C86" s="2649"/>
      <c r="D86" s="2649"/>
      <c r="E86" s="2649"/>
      <c r="F86" s="2649"/>
      <c r="G86" s="2649"/>
      <c r="H86" s="2705"/>
      <c r="I86" s="2712"/>
      <c r="J86" s="2712"/>
      <c r="K86" s="2712"/>
      <c r="L86" s="2712"/>
      <c r="M86" s="2712"/>
      <c r="N86" s="2712"/>
      <c r="O86" s="2712"/>
      <c r="P86" s="2712"/>
      <c r="Q86" s="2712"/>
      <c r="R86" s="2712"/>
      <c r="S86" s="2712"/>
      <c r="T86" s="2712"/>
      <c r="U86" s="2712"/>
      <c r="V86" s="2712"/>
      <c r="W86" s="2712"/>
      <c r="X86" s="2712"/>
      <c r="Y86" s="2712"/>
      <c r="Z86" s="2712"/>
      <c r="AA86" s="2712"/>
      <c r="AB86" s="2712"/>
      <c r="AC86" s="2712"/>
      <c r="AD86" s="2712"/>
      <c r="AE86" s="2712"/>
      <c r="AF86" s="2712"/>
      <c r="AG86" s="2712"/>
      <c r="AH86" s="2712"/>
      <c r="AI86" s="2712"/>
      <c r="AJ86" s="2712"/>
      <c r="AK86" s="2756"/>
      <c r="AL86" s="2617"/>
      <c r="AM86" s="2617"/>
      <c r="AN86" s="2617"/>
      <c r="AO86" s="2617"/>
      <c r="AP86" s="2617"/>
      <c r="AQ86" s="2617"/>
      <c r="AR86" s="2617"/>
      <c r="AS86" s="2617"/>
      <c r="AT86" s="2617"/>
      <c r="AU86" s="2617"/>
      <c r="AV86" s="2617"/>
      <c r="AW86" s="2617"/>
      <c r="AX86" s="2617"/>
      <c r="AY86" s="2617"/>
    </row>
    <row r="87" spans="2:51" s="2618" customFormat="1" ht="18.75" customHeight="1">
      <c r="B87" s="2629"/>
      <c r="C87" s="2650"/>
      <c r="D87" s="2650"/>
      <c r="E87" s="2650"/>
      <c r="F87" s="2650"/>
      <c r="G87" s="2650"/>
      <c r="H87" s="2706"/>
      <c r="I87" s="2713"/>
      <c r="J87" s="2713"/>
      <c r="K87" s="2713"/>
      <c r="L87" s="2713"/>
      <c r="M87" s="2713"/>
      <c r="N87" s="2713"/>
      <c r="O87" s="2713"/>
      <c r="P87" s="2713"/>
      <c r="Q87" s="2713"/>
      <c r="R87" s="2713"/>
      <c r="S87" s="2713"/>
      <c r="T87" s="2713"/>
      <c r="U87" s="2713"/>
      <c r="V87" s="2713"/>
      <c r="W87" s="2713"/>
      <c r="X87" s="2713"/>
      <c r="Y87" s="2713"/>
      <c r="Z87" s="2713"/>
      <c r="AA87" s="2713"/>
      <c r="AB87" s="2713"/>
      <c r="AC87" s="2713"/>
      <c r="AD87" s="2713"/>
      <c r="AE87" s="2713"/>
      <c r="AF87" s="2713"/>
      <c r="AG87" s="2713"/>
      <c r="AH87" s="2713"/>
      <c r="AI87" s="2713"/>
      <c r="AJ87" s="2713"/>
      <c r="AK87" s="2757"/>
      <c r="AL87" s="2617"/>
      <c r="AM87" s="2617"/>
      <c r="AN87" s="2617"/>
      <c r="AO87" s="2617"/>
      <c r="AP87" s="2617"/>
      <c r="AQ87" s="2617"/>
      <c r="AR87" s="2617"/>
      <c r="AS87" s="2617"/>
      <c r="AT87" s="2617"/>
      <c r="AU87" s="2617"/>
      <c r="AV87" s="2617"/>
      <c r="AW87" s="2617"/>
      <c r="AX87" s="2617"/>
      <c r="AY87" s="2617"/>
    </row>
    <row r="88" spans="2:51" s="2618" customFormat="1" ht="18.75" customHeight="1">
      <c r="B88" s="2628" t="s">
        <v>707</v>
      </c>
      <c r="C88" s="2649"/>
      <c r="D88" s="2649"/>
      <c r="E88" s="2649"/>
      <c r="F88" s="2649"/>
      <c r="G88" s="2649"/>
      <c r="H88" s="2705"/>
      <c r="I88" s="2712"/>
      <c r="J88" s="2712"/>
      <c r="K88" s="2712"/>
      <c r="L88" s="2712"/>
      <c r="M88" s="2712"/>
      <c r="N88" s="2712"/>
      <c r="O88" s="2712"/>
      <c r="P88" s="2712"/>
      <c r="Q88" s="2712"/>
      <c r="R88" s="2712"/>
      <c r="S88" s="2712"/>
      <c r="T88" s="2712"/>
      <c r="U88" s="2712"/>
      <c r="V88" s="2712"/>
      <c r="W88" s="2712"/>
      <c r="X88" s="2712"/>
      <c r="Y88" s="2712"/>
      <c r="Z88" s="2712"/>
      <c r="AA88" s="2712"/>
      <c r="AB88" s="2712"/>
      <c r="AC88" s="2712"/>
      <c r="AD88" s="2712"/>
      <c r="AE88" s="2712"/>
      <c r="AF88" s="2712"/>
      <c r="AG88" s="2712"/>
      <c r="AH88" s="2712"/>
      <c r="AI88" s="2712"/>
      <c r="AJ88" s="2712"/>
      <c r="AK88" s="2756"/>
      <c r="AL88" s="2617"/>
      <c r="AM88" s="2617"/>
      <c r="AN88" s="2617"/>
      <c r="AO88" s="2617"/>
      <c r="AP88" s="2617"/>
      <c r="AQ88" s="2617"/>
      <c r="AR88" s="2617"/>
      <c r="AS88" s="2617"/>
      <c r="AT88" s="2617"/>
      <c r="AU88" s="2617"/>
      <c r="AV88" s="2617"/>
      <c r="AW88" s="2617"/>
      <c r="AX88" s="2617"/>
      <c r="AY88" s="2617"/>
    </row>
    <row r="89" spans="2:51" s="2618" customFormat="1" ht="18.75" customHeight="1">
      <c r="B89" s="2629"/>
      <c r="C89" s="2650"/>
      <c r="D89" s="2650"/>
      <c r="E89" s="2650"/>
      <c r="F89" s="2650"/>
      <c r="G89" s="2650"/>
      <c r="H89" s="2706"/>
      <c r="I89" s="2713"/>
      <c r="J89" s="2713"/>
      <c r="K89" s="2713"/>
      <c r="L89" s="2713"/>
      <c r="M89" s="2713"/>
      <c r="N89" s="2713"/>
      <c r="O89" s="2713"/>
      <c r="P89" s="2713"/>
      <c r="Q89" s="2713"/>
      <c r="R89" s="2713"/>
      <c r="S89" s="2713"/>
      <c r="T89" s="2713"/>
      <c r="U89" s="2713"/>
      <c r="V89" s="2713"/>
      <c r="W89" s="2713"/>
      <c r="X89" s="2713"/>
      <c r="Y89" s="2713"/>
      <c r="Z89" s="2713"/>
      <c r="AA89" s="2713"/>
      <c r="AB89" s="2713"/>
      <c r="AC89" s="2713"/>
      <c r="AD89" s="2713"/>
      <c r="AE89" s="2713"/>
      <c r="AF89" s="2713"/>
      <c r="AG89" s="2713"/>
      <c r="AH89" s="2713"/>
      <c r="AI89" s="2713"/>
      <c r="AJ89" s="2713"/>
      <c r="AK89" s="2757"/>
      <c r="AL89" s="2617"/>
      <c r="AM89" s="2617"/>
      <c r="AN89" s="2617"/>
      <c r="AO89" s="2617"/>
      <c r="AP89" s="2617"/>
      <c r="AQ89" s="2617"/>
      <c r="AR89" s="2617"/>
      <c r="AS89" s="2617"/>
      <c r="AT89" s="2617"/>
      <c r="AU89" s="2617"/>
      <c r="AV89" s="2617"/>
      <c r="AW89" s="2617"/>
      <c r="AX89" s="2617"/>
      <c r="AY89" s="2617"/>
    </row>
    <row r="90" spans="2:51" s="2618" customFormat="1" ht="15.75" customHeight="1">
      <c r="B90" s="2617"/>
      <c r="C90" s="2617"/>
      <c r="D90" s="2617"/>
      <c r="E90" s="2617"/>
      <c r="F90" s="2617"/>
      <c r="G90" s="2617"/>
      <c r="H90" s="2617"/>
      <c r="I90" s="2617"/>
      <c r="J90" s="2617"/>
      <c r="K90" s="2617"/>
      <c r="L90" s="2617"/>
      <c r="M90" s="2617"/>
      <c r="N90" s="2617"/>
      <c r="O90" s="2617"/>
      <c r="P90" s="2617"/>
      <c r="Q90" s="2617"/>
      <c r="R90" s="2617"/>
      <c r="S90" s="2617"/>
      <c r="T90" s="2617"/>
      <c r="U90" s="2617"/>
      <c r="V90" s="2617"/>
      <c r="W90" s="2617"/>
      <c r="X90" s="2617"/>
      <c r="Y90" s="2617"/>
      <c r="Z90" s="2617"/>
      <c r="AA90" s="2617"/>
      <c r="AB90" s="2617"/>
      <c r="AC90" s="2617"/>
      <c r="AD90" s="2617"/>
      <c r="AE90" s="2617"/>
      <c r="AF90" s="2617"/>
      <c r="AG90" s="2617"/>
      <c r="AH90" s="2617"/>
      <c r="AI90" s="2617"/>
      <c r="AJ90" s="2617"/>
      <c r="AK90" s="2617"/>
      <c r="AL90" s="2617"/>
      <c r="AM90" s="2617"/>
      <c r="AN90" s="2617"/>
      <c r="AO90" s="2617"/>
      <c r="AP90" s="2617"/>
      <c r="AQ90" s="2617"/>
      <c r="AR90" s="2617"/>
      <c r="AS90" s="2617"/>
      <c r="AT90" s="2617"/>
      <c r="AU90" s="2617"/>
      <c r="AV90" s="2617"/>
      <c r="AW90" s="2617"/>
      <c r="AX90" s="2617"/>
      <c r="AY90" s="2617"/>
    </row>
    <row r="91" spans="2:51" s="2618" customFormat="1" ht="18.75" customHeight="1">
      <c r="B91" s="2643" t="s">
        <v>107</v>
      </c>
      <c r="C91" s="2617"/>
      <c r="D91" s="2617"/>
      <c r="E91" s="2617"/>
      <c r="F91" s="2617"/>
      <c r="G91" s="2617"/>
      <c r="H91" s="2617"/>
      <c r="I91" s="2617"/>
      <c r="J91" s="2617" t="s">
        <v>642</v>
      </c>
      <c r="K91" s="2617"/>
      <c r="L91" s="2617"/>
      <c r="M91" s="2617"/>
      <c r="N91" s="2617"/>
      <c r="O91" s="2617"/>
      <c r="P91" s="2617"/>
      <c r="Q91" s="2617" t="s">
        <v>1464</v>
      </c>
      <c r="R91" s="2617"/>
      <c r="T91" s="2617"/>
      <c r="U91" s="2617"/>
      <c r="V91" s="2617"/>
      <c r="W91" s="2617"/>
      <c r="X91" s="2617"/>
      <c r="Y91" s="2617"/>
      <c r="Z91" s="2617"/>
      <c r="AA91" s="2617"/>
      <c r="AB91" s="2617"/>
      <c r="AC91" s="2617"/>
      <c r="AD91" s="2617"/>
      <c r="AE91" s="2617"/>
      <c r="AF91" s="2617"/>
      <c r="AG91" s="2617"/>
      <c r="AH91" s="2617"/>
      <c r="AI91" s="2617"/>
      <c r="AJ91" s="2617"/>
      <c r="AK91" s="2617"/>
      <c r="AL91" s="2617"/>
      <c r="AM91" s="2643"/>
      <c r="AN91" s="2617"/>
      <c r="AO91" s="2617"/>
      <c r="AP91" s="2617"/>
      <c r="AQ91" s="2617"/>
      <c r="AR91" s="2617"/>
      <c r="AS91" s="2643"/>
      <c r="AT91" s="2617"/>
      <c r="AU91" s="2617"/>
      <c r="AV91" s="2617"/>
      <c r="AW91" s="2617"/>
      <c r="AX91" s="2617"/>
      <c r="AY91" s="2617"/>
    </row>
    <row r="92" spans="2:51" s="2618" customFormat="1" ht="18.75" customHeight="1">
      <c r="B92" s="2621" t="s">
        <v>809</v>
      </c>
      <c r="C92" s="2646"/>
      <c r="D92" s="2646"/>
      <c r="E92" s="2646"/>
      <c r="F92" s="2646"/>
      <c r="G92" s="2646"/>
      <c r="H92" s="2646"/>
      <c r="I92" s="2646"/>
      <c r="J92" s="2646"/>
      <c r="K92" s="2670"/>
      <c r="L92" s="2692"/>
      <c r="M92" s="2697" t="s">
        <v>1490</v>
      </c>
      <c r="N92" s="2697"/>
      <c r="O92" s="2696"/>
      <c r="P92" s="2697" t="s">
        <v>169</v>
      </c>
      <c r="Q92" s="2697"/>
      <c r="R92" s="2691"/>
      <c r="S92" s="2696"/>
      <c r="T92" s="2696"/>
      <c r="U92" s="2696"/>
      <c r="V92" s="2696"/>
      <c r="W92" s="2696"/>
      <c r="X92" s="2696"/>
      <c r="Y92" s="2696"/>
      <c r="Z92" s="2696"/>
      <c r="AA92" s="2696"/>
      <c r="AB92" s="2696"/>
      <c r="AC92" s="2696"/>
      <c r="AD92" s="2696"/>
      <c r="AE92" s="2696"/>
      <c r="AF92" s="2696"/>
      <c r="AG92" s="2696"/>
      <c r="AH92" s="2696"/>
      <c r="AI92" s="2696"/>
      <c r="AJ92" s="2696"/>
      <c r="AK92" s="2752"/>
      <c r="AL92" s="2617"/>
      <c r="AM92" s="2617"/>
      <c r="AN92" s="2617"/>
      <c r="AO92" s="2617"/>
      <c r="AP92" s="2617"/>
      <c r="AQ92" s="2617"/>
      <c r="AR92" s="2617"/>
      <c r="AS92" s="2617"/>
      <c r="AT92" s="2617"/>
      <c r="AU92" s="2617"/>
      <c r="AV92" s="2617"/>
      <c r="AW92" s="2617"/>
      <c r="AX92" s="2617"/>
      <c r="AY92" s="2617"/>
    </row>
    <row r="93" spans="2:51" s="2618" customFormat="1" ht="18.75" customHeight="1">
      <c r="B93" s="2621" t="s">
        <v>1584</v>
      </c>
      <c r="C93" s="2646"/>
      <c r="D93" s="2670"/>
      <c r="E93" s="2689"/>
      <c r="F93" s="2694"/>
      <c r="G93" s="2694"/>
      <c r="H93" s="2694"/>
      <c r="I93" s="2694"/>
      <c r="J93" s="2694"/>
      <c r="K93" s="2694"/>
      <c r="L93" s="2716"/>
      <c r="M93" s="2621" t="s">
        <v>970</v>
      </c>
      <c r="N93" s="2670"/>
      <c r="O93" s="2689"/>
      <c r="P93" s="2694"/>
      <c r="Q93" s="2694"/>
      <c r="R93" s="2716"/>
      <c r="S93" s="2621" t="s">
        <v>631</v>
      </c>
      <c r="T93" s="2670"/>
      <c r="U93" s="2700"/>
      <c r="V93" s="2702"/>
      <c r="W93" s="2702"/>
      <c r="X93" s="2702"/>
      <c r="Y93" s="2720"/>
      <c r="Z93" s="2621" t="s">
        <v>1095</v>
      </c>
      <c r="AA93" s="2646"/>
      <c r="AB93" s="2646"/>
      <c r="AC93" s="2689"/>
      <c r="AD93" s="2694"/>
      <c r="AE93" s="2696" t="s">
        <v>1454</v>
      </c>
      <c r="AF93" s="2696"/>
      <c r="AG93" s="2696"/>
      <c r="AH93" s="2691" t="s">
        <v>183</v>
      </c>
      <c r="AI93" s="2696"/>
      <c r="AJ93" s="2691" t="s">
        <v>1583</v>
      </c>
      <c r="AK93" s="2752"/>
      <c r="AL93" s="2617"/>
      <c r="AN93" s="2617"/>
      <c r="AO93" s="2617"/>
      <c r="AP93" s="2617"/>
      <c r="AQ93" s="2617"/>
      <c r="AR93" s="2617"/>
      <c r="AS93" s="2617"/>
      <c r="AT93" s="2617"/>
      <c r="AU93" s="2617"/>
      <c r="AV93" s="2617"/>
      <c r="AW93" s="2617"/>
      <c r="AX93" s="2617"/>
      <c r="AY93" s="2617"/>
    </row>
    <row r="94" spans="2:51" s="2618" customFormat="1" ht="18.75" customHeight="1">
      <c r="B94" s="2621" t="s">
        <v>1584</v>
      </c>
      <c r="C94" s="2646"/>
      <c r="D94" s="2670"/>
      <c r="E94" s="2689"/>
      <c r="F94" s="2694"/>
      <c r="G94" s="2694"/>
      <c r="H94" s="2694"/>
      <c r="I94" s="2694"/>
      <c r="J94" s="2694"/>
      <c r="K94" s="2694"/>
      <c r="L94" s="2716"/>
      <c r="M94" s="2621" t="s">
        <v>970</v>
      </c>
      <c r="N94" s="2670"/>
      <c r="O94" s="2689"/>
      <c r="P94" s="2694"/>
      <c r="Q94" s="2694"/>
      <c r="R94" s="2716"/>
      <c r="S94" s="2621" t="s">
        <v>631</v>
      </c>
      <c r="T94" s="2670"/>
      <c r="U94" s="2700"/>
      <c r="V94" s="2702"/>
      <c r="W94" s="2702"/>
      <c r="X94" s="2702"/>
      <c r="Y94" s="2720"/>
      <c r="Z94" s="2621" t="s">
        <v>1095</v>
      </c>
      <c r="AA94" s="2646"/>
      <c r="AB94" s="2646"/>
      <c r="AC94" s="2689"/>
      <c r="AD94" s="2694"/>
      <c r="AE94" s="2696" t="s">
        <v>1454</v>
      </c>
      <c r="AF94" s="2691"/>
      <c r="AG94" s="2696"/>
      <c r="AH94" s="2691" t="s">
        <v>183</v>
      </c>
      <c r="AI94" s="2696"/>
      <c r="AJ94" s="2691" t="s">
        <v>1583</v>
      </c>
      <c r="AK94" s="2752"/>
      <c r="AL94" s="2617"/>
      <c r="AM94" s="2617"/>
      <c r="AN94" s="2617"/>
      <c r="AO94" s="2617"/>
      <c r="AP94" s="2617"/>
      <c r="AQ94" s="2617"/>
      <c r="AR94" s="2617"/>
      <c r="AS94" s="2617"/>
      <c r="AT94" s="2617"/>
      <c r="AU94" s="2617"/>
      <c r="AV94" s="2617"/>
      <c r="AW94" s="2617"/>
      <c r="AX94" s="2617"/>
      <c r="AY94" s="2617"/>
    </row>
    <row r="95" spans="2:51" s="2618" customFormat="1" ht="18.75" customHeight="1">
      <c r="B95" s="2621" t="s">
        <v>1584</v>
      </c>
      <c r="C95" s="2646"/>
      <c r="D95" s="2670"/>
      <c r="E95" s="2689"/>
      <c r="F95" s="2694"/>
      <c r="G95" s="2694"/>
      <c r="H95" s="2694"/>
      <c r="I95" s="2694"/>
      <c r="J95" s="2694"/>
      <c r="K95" s="2694"/>
      <c r="L95" s="2716"/>
      <c r="M95" s="2621" t="s">
        <v>970</v>
      </c>
      <c r="N95" s="2670"/>
      <c r="O95" s="2689"/>
      <c r="P95" s="2694"/>
      <c r="Q95" s="2694"/>
      <c r="R95" s="2716"/>
      <c r="S95" s="2621" t="s">
        <v>631</v>
      </c>
      <c r="T95" s="2670"/>
      <c r="U95" s="2700"/>
      <c r="V95" s="2702"/>
      <c r="W95" s="2702"/>
      <c r="X95" s="2702"/>
      <c r="Y95" s="2720"/>
      <c r="Z95" s="2621" t="s">
        <v>1095</v>
      </c>
      <c r="AA95" s="2646"/>
      <c r="AB95" s="2646"/>
      <c r="AC95" s="2689"/>
      <c r="AD95" s="2694"/>
      <c r="AE95" s="2696" t="s">
        <v>1454</v>
      </c>
      <c r="AF95" s="2691"/>
      <c r="AG95" s="2696"/>
      <c r="AH95" s="2691" t="s">
        <v>183</v>
      </c>
      <c r="AI95" s="2696"/>
      <c r="AJ95" s="2691" t="s">
        <v>1583</v>
      </c>
      <c r="AK95" s="2752"/>
      <c r="AL95" s="2617"/>
      <c r="AM95" s="2617"/>
      <c r="AN95" s="2617"/>
      <c r="AO95" s="2617"/>
      <c r="AP95" s="2617"/>
      <c r="AQ95" s="2617"/>
      <c r="AR95" s="2617"/>
      <c r="AS95" s="2617"/>
      <c r="AT95" s="2617"/>
      <c r="AU95" s="2617"/>
      <c r="AV95" s="2617"/>
      <c r="AW95" s="2617"/>
      <c r="AX95" s="2617"/>
      <c r="AY95" s="2617"/>
    </row>
    <row r="96" spans="2:51" s="2618" customFormat="1" ht="18.75" customHeight="1">
      <c r="B96" s="2627" t="s">
        <v>1581</v>
      </c>
      <c r="C96" s="2648"/>
      <c r="D96" s="2683"/>
      <c r="E96" s="2693" t="s">
        <v>111</v>
      </c>
      <c r="F96" s="2693"/>
      <c r="G96" s="2693"/>
      <c r="H96" s="2692"/>
      <c r="I96" s="2697" t="s">
        <v>1490</v>
      </c>
      <c r="J96" s="2697"/>
      <c r="K96" s="2652"/>
      <c r="L96" s="2717" t="s">
        <v>169</v>
      </c>
      <c r="M96" s="2652"/>
      <c r="N96" s="2627" t="s">
        <v>1580</v>
      </c>
      <c r="O96" s="2648"/>
      <c r="P96" s="2683"/>
      <c r="Q96" s="2633"/>
      <c r="R96" s="2652" t="s">
        <v>1579</v>
      </c>
      <c r="S96" s="2652"/>
      <c r="T96" s="2652"/>
      <c r="U96" s="2717" t="s">
        <v>179</v>
      </c>
      <c r="V96" s="2652"/>
      <c r="W96" s="2652"/>
      <c r="X96" s="2717" t="s">
        <v>1409</v>
      </c>
      <c r="Y96" s="2652"/>
      <c r="Z96" s="2694"/>
      <c r="AA96" s="2694"/>
      <c r="AB96" s="2694"/>
      <c r="AC96" s="2694"/>
      <c r="AD96" s="2694"/>
      <c r="AE96" s="2694"/>
      <c r="AF96" s="2694"/>
      <c r="AG96" s="2694"/>
      <c r="AH96" s="2694"/>
      <c r="AI96" s="2694"/>
      <c r="AJ96" s="2694"/>
      <c r="AK96" s="2758" t="s">
        <v>406</v>
      </c>
      <c r="AL96" s="2617"/>
      <c r="AM96" s="2617"/>
      <c r="AN96" s="2617"/>
      <c r="AO96" s="2617"/>
      <c r="AP96" s="2617"/>
      <c r="AQ96" s="2617"/>
      <c r="AR96" s="2617"/>
      <c r="AS96" s="2617"/>
      <c r="AT96" s="2617"/>
      <c r="AU96" s="2617"/>
      <c r="AV96" s="2617"/>
      <c r="AW96" s="2617"/>
      <c r="AX96" s="2617"/>
      <c r="AY96" s="2617"/>
    </row>
    <row r="97" spans="2:51" s="2618" customFormat="1" ht="18.75" customHeight="1">
      <c r="B97" s="2644"/>
      <c r="C97" s="2668"/>
      <c r="D97" s="2684"/>
      <c r="E97" s="2628" t="s">
        <v>723</v>
      </c>
      <c r="F97" s="2649"/>
      <c r="G97" s="2649"/>
      <c r="H97" s="2707"/>
      <c r="I97" s="2714"/>
      <c r="J97" s="2714"/>
      <c r="K97" s="2714"/>
      <c r="L97" s="2714"/>
      <c r="M97" s="2714"/>
      <c r="N97" s="2714"/>
      <c r="O97" s="2714"/>
      <c r="P97" s="2714"/>
      <c r="Q97" s="2714"/>
      <c r="R97" s="2714"/>
      <c r="S97" s="2714"/>
      <c r="T97" s="2714"/>
      <c r="U97" s="2714"/>
      <c r="V97" s="2714"/>
      <c r="W97" s="2714"/>
      <c r="X97" s="2714"/>
      <c r="Y97" s="2714"/>
      <c r="Z97" s="2714"/>
      <c r="AA97" s="2714"/>
      <c r="AB97" s="2714"/>
      <c r="AC97" s="2714"/>
      <c r="AD97" s="2714"/>
      <c r="AE97" s="2714"/>
      <c r="AF97" s="2714"/>
      <c r="AG97" s="2714"/>
      <c r="AH97" s="2714"/>
      <c r="AI97" s="2714"/>
      <c r="AJ97" s="2714"/>
      <c r="AK97" s="2759"/>
      <c r="AL97" s="2617"/>
      <c r="AM97" s="2617"/>
      <c r="AN97" s="2617"/>
      <c r="AO97" s="2617"/>
      <c r="AP97" s="2617"/>
      <c r="AQ97" s="2617"/>
      <c r="AR97" s="2617"/>
      <c r="AS97" s="2617"/>
      <c r="AT97" s="2617"/>
      <c r="AU97" s="2617"/>
      <c r="AV97" s="2617"/>
      <c r="AW97" s="2617"/>
      <c r="AX97" s="2617"/>
      <c r="AY97" s="2617"/>
    </row>
    <row r="98" spans="2:51" s="2618" customFormat="1" ht="18.75" customHeight="1">
      <c r="B98" s="2644"/>
      <c r="C98" s="2668"/>
      <c r="D98" s="2684"/>
      <c r="E98" s="2629"/>
      <c r="F98" s="2650"/>
      <c r="G98" s="2650"/>
      <c r="H98" s="2708"/>
      <c r="I98" s="2715"/>
      <c r="J98" s="2715"/>
      <c r="K98" s="2715"/>
      <c r="L98" s="2715"/>
      <c r="M98" s="2715"/>
      <c r="N98" s="2715"/>
      <c r="O98" s="2715"/>
      <c r="P98" s="2715"/>
      <c r="Q98" s="2715"/>
      <c r="R98" s="2715"/>
      <c r="S98" s="2715"/>
      <c r="T98" s="2715"/>
      <c r="U98" s="2715"/>
      <c r="V98" s="2715"/>
      <c r="W98" s="2715"/>
      <c r="X98" s="2715"/>
      <c r="Y98" s="2715"/>
      <c r="Z98" s="2715"/>
      <c r="AA98" s="2715"/>
      <c r="AB98" s="2715"/>
      <c r="AC98" s="2715"/>
      <c r="AD98" s="2715"/>
      <c r="AE98" s="2715"/>
      <c r="AF98" s="2715"/>
      <c r="AG98" s="2715"/>
      <c r="AH98" s="2715"/>
      <c r="AI98" s="2715"/>
      <c r="AJ98" s="2715"/>
      <c r="AK98" s="2760"/>
      <c r="AL98" s="2617"/>
      <c r="AM98" s="2617"/>
      <c r="AN98" s="2617"/>
      <c r="AO98" s="2617"/>
      <c r="AP98" s="2617"/>
      <c r="AQ98" s="2617"/>
      <c r="AR98" s="2617"/>
      <c r="AS98" s="2617"/>
      <c r="AT98" s="2617"/>
      <c r="AU98" s="2617"/>
      <c r="AV98" s="2617"/>
      <c r="AW98" s="2617"/>
      <c r="AX98" s="2617"/>
      <c r="AY98" s="2617"/>
    </row>
    <row r="99" spans="2:51" s="2618" customFormat="1" ht="18" customHeight="1">
      <c r="B99" s="2645"/>
      <c r="C99" s="2669"/>
      <c r="D99" s="2685"/>
      <c r="E99" s="2625" t="s">
        <v>1577</v>
      </c>
      <c r="F99" s="2625"/>
      <c r="G99" s="2625"/>
      <c r="H99" s="2625"/>
      <c r="I99" s="2625"/>
      <c r="J99" s="2625"/>
      <c r="K99" s="2625"/>
      <c r="L99" s="2718"/>
      <c r="M99" s="2719"/>
      <c r="N99" s="2719"/>
      <c r="O99" s="2719"/>
      <c r="P99" s="2719"/>
      <c r="Q99" s="2719"/>
      <c r="R99" s="2719"/>
      <c r="S99" s="2719"/>
      <c r="T99" s="2719"/>
      <c r="U99" s="2719"/>
      <c r="V99" s="2719"/>
      <c r="W99" s="2719"/>
      <c r="X99" s="2719"/>
      <c r="Y99" s="2719"/>
      <c r="Z99" s="2719"/>
      <c r="AA99" s="2719"/>
      <c r="AB99" s="2719"/>
      <c r="AC99" s="2719"/>
      <c r="AD99" s="2719"/>
      <c r="AE99" s="2719"/>
      <c r="AF99" s="2719"/>
      <c r="AG99" s="2719"/>
      <c r="AH99" s="2719"/>
      <c r="AI99" s="2719"/>
      <c r="AJ99" s="2719"/>
      <c r="AK99" s="2761"/>
      <c r="AL99" s="2617"/>
      <c r="AM99" s="2617"/>
      <c r="AN99" s="2617"/>
      <c r="AO99" s="2617"/>
      <c r="AP99" s="2617"/>
      <c r="AQ99" s="2617"/>
      <c r="AR99" s="2617"/>
      <c r="AS99" s="2617"/>
      <c r="AT99" s="2617"/>
      <c r="AU99" s="2617"/>
      <c r="AV99" s="2617"/>
      <c r="AW99" s="2617"/>
      <c r="AX99" s="2617"/>
      <c r="AY99" s="2617"/>
    </row>
    <row r="100" spans="2:51" s="2618" customFormat="1" ht="18.75" customHeight="1">
      <c r="B100" s="2621" t="s">
        <v>1576</v>
      </c>
      <c r="C100" s="2646"/>
      <c r="D100" s="2646"/>
      <c r="E100" s="2692"/>
      <c r="F100" s="2697" t="s">
        <v>1490</v>
      </c>
      <c r="G100" s="2697"/>
      <c r="H100" s="2696"/>
      <c r="I100" s="2696" t="s">
        <v>1575</v>
      </c>
      <c r="J100" s="2696"/>
      <c r="K100" s="2696"/>
      <c r="L100" s="2696"/>
      <c r="M100" s="2694"/>
      <c r="N100" s="2694"/>
      <c r="O100" s="2694"/>
      <c r="P100" s="2694"/>
      <c r="Q100" s="2694"/>
      <c r="R100" s="2694"/>
      <c r="S100" s="2694"/>
      <c r="T100" s="2694"/>
      <c r="U100" s="2694"/>
      <c r="V100" s="2694"/>
      <c r="W100" s="2694"/>
      <c r="X100" s="2694"/>
      <c r="Y100" s="2694"/>
      <c r="Z100" s="2694"/>
      <c r="AA100" s="2694"/>
      <c r="AB100" s="2694"/>
      <c r="AC100" s="2694"/>
      <c r="AD100" s="2694"/>
      <c r="AE100" s="2694"/>
      <c r="AF100" s="2694"/>
      <c r="AG100" s="2694"/>
      <c r="AH100" s="2694"/>
      <c r="AI100" s="2694"/>
      <c r="AJ100" s="2694"/>
      <c r="AK100" s="2752" t="s">
        <v>406</v>
      </c>
      <c r="AL100" s="2617"/>
      <c r="AM100" s="2617"/>
      <c r="AN100" s="2617"/>
      <c r="AO100" s="2617"/>
      <c r="AP100" s="2617"/>
      <c r="AQ100" s="2617"/>
      <c r="AR100" s="2617"/>
      <c r="AS100" s="2617"/>
      <c r="AT100" s="2617"/>
      <c r="AU100" s="2617"/>
      <c r="AV100" s="2617"/>
      <c r="AW100" s="2617"/>
      <c r="AX100" s="2617"/>
    </row>
    <row r="101" spans="2:51" s="2618" customFormat="1" ht="18.75" customHeight="1">
      <c r="B101" s="2617"/>
      <c r="C101" s="2617"/>
      <c r="D101" s="2617"/>
      <c r="E101" s="2617"/>
      <c r="F101" s="2617"/>
      <c r="G101" s="2617"/>
      <c r="H101" s="2617"/>
      <c r="I101" s="2617"/>
      <c r="J101" s="2617"/>
      <c r="K101" s="2617"/>
      <c r="L101" s="2617"/>
      <c r="M101" s="2617"/>
      <c r="N101" s="2617"/>
      <c r="O101" s="2617"/>
      <c r="P101" s="2617"/>
      <c r="Q101" s="2617"/>
      <c r="R101" s="2617"/>
      <c r="S101" s="2617"/>
      <c r="T101" s="2617"/>
      <c r="U101" s="2617"/>
      <c r="V101" s="2617"/>
      <c r="W101" s="2617"/>
      <c r="X101" s="2617"/>
      <c r="Y101" s="2617"/>
      <c r="Z101" s="2617"/>
      <c r="AA101" s="2617"/>
      <c r="AB101" s="2617"/>
      <c r="AC101" s="2617"/>
      <c r="AD101" s="2617"/>
      <c r="AE101" s="2617"/>
      <c r="AF101" s="2617"/>
      <c r="AG101" s="2617"/>
      <c r="AH101" s="2617"/>
      <c r="AI101" s="2617"/>
      <c r="AJ101" s="2617"/>
      <c r="AK101" s="2617"/>
      <c r="AL101" s="2617"/>
      <c r="AM101" s="2617"/>
      <c r="AN101" s="2617"/>
      <c r="AO101" s="2617"/>
      <c r="AP101" s="2617"/>
      <c r="AQ101" s="2617"/>
      <c r="AR101" s="2617"/>
      <c r="AS101" s="2617"/>
      <c r="AT101" s="2617"/>
      <c r="AU101" s="2617"/>
      <c r="AV101" s="2617"/>
      <c r="AW101" s="2617"/>
      <c r="AX101" s="2617"/>
      <c r="AY101" s="2617"/>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6">
    <mergeCell ref="B2:AJ2"/>
    <mergeCell ref="B6:D6"/>
    <mergeCell ref="E6:O6"/>
    <mergeCell ref="P6:R6"/>
    <mergeCell ref="S6:Y6"/>
    <mergeCell ref="AB6:AJ6"/>
    <mergeCell ref="B11:D11"/>
    <mergeCell ref="E11:Q11"/>
    <mergeCell ref="B12:D12"/>
    <mergeCell ref="E12:G12"/>
    <mergeCell ref="I12:J12"/>
    <mergeCell ref="L12:M12"/>
    <mergeCell ref="O12:P12"/>
    <mergeCell ref="B13:D13"/>
    <mergeCell ref="E13:AK13"/>
    <mergeCell ref="B14:D14"/>
    <mergeCell ref="E14:AK14"/>
    <mergeCell ref="B15:E15"/>
    <mergeCell ref="N15:AJ15"/>
    <mergeCell ref="M17:N17"/>
    <mergeCell ref="AI17:AJ17"/>
    <mergeCell ref="B20:AJ20"/>
    <mergeCell ref="B21:AK21"/>
    <mergeCell ref="C26:AK26"/>
    <mergeCell ref="D27:F27"/>
    <mergeCell ref="U27:W27"/>
    <mergeCell ref="D28:F28"/>
    <mergeCell ref="U28:W28"/>
    <mergeCell ref="D29:E29"/>
    <mergeCell ref="D30:E30"/>
    <mergeCell ref="C34:AK34"/>
    <mergeCell ref="C35:D35"/>
    <mergeCell ref="P35:Q35"/>
    <mergeCell ref="C36:D36"/>
    <mergeCell ref="P36:U36"/>
    <mergeCell ref="C40:AK40"/>
    <mergeCell ref="C44:AK44"/>
    <mergeCell ref="B48:AK48"/>
    <mergeCell ref="B53:O53"/>
    <mergeCell ref="B56:AJ56"/>
    <mergeCell ref="B58:L58"/>
    <mergeCell ref="E62:F62"/>
    <mergeCell ref="G62:N62"/>
    <mergeCell ref="O62:P62"/>
    <mergeCell ref="Q62:T62"/>
    <mergeCell ref="U62:V62"/>
    <mergeCell ref="W62:AA62"/>
    <mergeCell ref="AB62:AD62"/>
    <mergeCell ref="E63:F63"/>
    <mergeCell ref="G63:N63"/>
    <mergeCell ref="O63:P63"/>
    <mergeCell ref="Q63:T63"/>
    <mergeCell ref="U63:V63"/>
    <mergeCell ref="W63:AA63"/>
    <mergeCell ref="AB63:AD63"/>
    <mergeCell ref="E64:F64"/>
    <mergeCell ref="G64:N64"/>
    <mergeCell ref="O64:P64"/>
    <mergeCell ref="Q64:T64"/>
    <mergeCell ref="U64:V64"/>
    <mergeCell ref="W64:AA64"/>
    <mergeCell ref="AB64:AD64"/>
    <mergeCell ref="B65:F65"/>
    <mergeCell ref="B71:AJ71"/>
    <mergeCell ref="B73:E73"/>
    <mergeCell ref="Y73:AJ73"/>
    <mergeCell ref="B74:E74"/>
    <mergeCell ref="B75:E75"/>
    <mergeCell ref="F75:G75"/>
    <mergeCell ref="H75:Q75"/>
    <mergeCell ref="R75:S75"/>
    <mergeCell ref="T75:W75"/>
    <mergeCell ref="X75:Y75"/>
    <mergeCell ref="Z75:AK75"/>
    <mergeCell ref="E82:G82"/>
    <mergeCell ref="H82:P82"/>
    <mergeCell ref="Q82:S82"/>
    <mergeCell ref="T82:W82"/>
    <mergeCell ref="X82:AA82"/>
    <mergeCell ref="AB82:AK82"/>
    <mergeCell ref="E83:G83"/>
    <mergeCell ref="H83:P83"/>
    <mergeCell ref="Q83:S83"/>
    <mergeCell ref="T83:W83"/>
    <mergeCell ref="X83:AA83"/>
    <mergeCell ref="AB83:AK83"/>
    <mergeCell ref="E84:G84"/>
    <mergeCell ref="H84:P84"/>
    <mergeCell ref="Q84:S84"/>
    <mergeCell ref="T84:W84"/>
    <mergeCell ref="X84:AA84"/>
    <mergeCell ref="AB84:AK84"/>
    <mergeCell ref="E85:G85"/>
    <mergeCell ref="H85:P85"/>
    <mergeCell ref="Q85:S85"/>
    <mergeCell ref="T85:W85"/>
    <mergeCell ref="X85:AA85"/>
    <mergeCell ref="AB85:AK85"/>
    <mergeCell ref="B92:K92"/>
    <mergeCell ref="B93:D93"/>
    <mergeCell ref="E93:L93"/>
    <mergeCell ref="M93:N93"/>
    <mergeCell ref="O93:R93"/>
    <mergeCell ref="S93:T93"/>
    <mergeCell ref="U93:Y93"/>
    <mergeCell ref="Z93:AB93"/>
    <mergeCell ref="AC93:AD93"/>
    <mergeCell ref="B94:D94"/>
    <mergeCell ref="E94:L94"/>
    <mergeCell ref="M94:N94"/>
    <mergeCell ref="O94:R94"/>
    <mergeCell ref="S94:T94"/>
    <mergeCell ref="U94:Y94"/>
    <mergeCell ref="Z94:AB94"/>
    <mergeCell ref="AC94:AD94"/>
    <mergeCell ref="B95:D95"/>
    <mergeCell ref="E95:L95"/>
    <mergeCell ref="M95:N95"/>
    <mergeCell ref="O95:R95"/>
    <mergeCell ref="S95:T95"/>
    <mergeCell ref="U95:Y95"/>
    <mergeCell ref="Z95:AB95"/>
    <mergeCell ref="AC95:AD95"/>
    <mergeCell ref="N96:P96"/>
    <mergeCell ref="Z96:AJ96"/>
    <mergeCell ref="E99:K99"/>
    <mergeCell ref="L99:AK99"/>
    <mergeCell ref="B100:D100"/>
    <mergeCell ref="F100:G100"/>
    <mergeCell ref="M100:AJ100"/>
    <mergeCell ref="R11:S12"/>
    <mergeCell ref="T11:AK12"/>
    <mergeCell ref="B16:F17"/>
    <mergeCell ref="AB16:AD17"/>
    <mergeCell ref="B23:AK25"/>
    <mergeCell ref="C27:C30"/>
    <mergeCell ref="C31:AK33"/>
    <mergeCell ref="C37:AK39"/>
    <mergeCell ref="C41:AK43"/>
    <mergeCell ref="C45:AK47"/>
    <mergeCell ref="B50:AK52"/>
    <mergeCell ref="B59:F61"/>
    <mergeCell ref="G59:AK61"/>
    <mergeCell ref="B62:D64"/>
    <mergeCell ref="B66:F68"/>
    <mergeCell ref="G66:AK68"/>
    <mergeCell ref="B76:G78"/>
    <mergeCell ref="H76:AK78"/>
    <mergeCell ref="B81:D85"/>
    <mergeCell ref="B86:G87"/>
    <mergeCell ref="H86:AK87"/>
    <mergeCell ref="B88:G89"/>
    <mergeCell ref="H88:AK89"/>
    <mergeCell ref="B96:D99"/>
    <mergeCell ref="E97:G98"/>
    <mergeCell ref="H97:AK98"/>
  </mergeCells>
  <phoneticPr fontId="6"/>
  <pageMargins left="0.43307086614173229" right="0.43307086614173229" top="0.55118110236220474" bottom="0.55118110236220474" header="0.31496062992125984" footer="0.31496062992125984"/>
  <pageSetup paperSize="9" fitToWidth="1" fitToHeight="1" orientation="portrait" usePrinterDefaults="1" r:id="rId1"/>
  <rowBreaks count="1" manualBreakCount="1">
    <brk id="53" max="37" man="1"/>
  </rowBreaks>
  <drawing r:id="rId2"/>
  <legacyDrawing r:id="rId3"/>
  <mc:AlternateContent>
    <mc:Choice xmlns:x14="http://schemas.microsoft.com/office/spreadsheetml/2009/9/main" Requires="x14">
      <controls>
        <mc:AlternateContent>
          <mc:Choice Requires="x14">
            <control shapeId="75777" r:id="rId4" name="チェック 1">
              <controlPr defaultSize="0" autoFill="0" autoLine="0" autoPict="0">
                <anchor moveWithCells="1">
                  <from xmlns:xdr="http://schemas.openxmlformats.org/drawingml/2006/spreadsheetDrawing">
                    <xdr:col>17</xdr:col>
                    <xdr:colOff>9525</xdr:colOff>
                    <xdr:row>2</xdr:row>
                    <xdr:rowOff>85725</xdr:rowOff>
                  </from>
                  <to xmlns:xdr="http://schemas.openxmlformats.org/drawingml/2006/spreadsheetDrawing">
                    <xdr:col>18</xdr:col>
                    <xdr:colOff>47625</xdr:colOff>
                    <xdr:row>4</xdr:row>
                    <xdr:rowOff>47625</xdr:rowOff>
                  </to>
                </anchor>
              </controlPr>
            </control>
          </mc:Choice>
        </mc:AlternateContent>
        <mc:AlternateContent>
          <mc:Choice Requires="x14">
            <control shapeId="75778" r:id="rId5" name="チェック 2">
              <controlPr defaultSize="0" autoFill="0" autoLine="0" autoPict="0">
                <anchor moveWithCells="1">
                  <from xmlns:xdr="http://schemas.openxmlformats.org/drawingml/2006/spreadsheetDrawing">
                    <xdr:col>19</xdr:col>
                    <xdr:colOff>209550</xdr:colOff>
                    <xdr:row>2</xdr:row>
                    <xdr:rowOff>85725</xdr:rowOff>
                  </from>
                  <to xmlns:xdr="http://schemas.openxmlformats.org/drawingml/2006/spreadsheetDrawing">
                    <xdr:col>21</xdr:col>
                    <xdr:colOff>28575</xdr:colOff>
                    <xdr:row>4</xdr:row>
                    <xdr:rowOff>47625</xdr:rowOff>
                  </to>
                </anchor>
              </controlPr>
            </control>
          </mc:Choice>
        </mc:AlternateContent>
        <mc:AlternateContent>
          <mc:Choice Requires="x14">
            <control shapeId="75779" r:id="rId6" name="チェック 3">
              <controlPr defaultSize="0" autoFill="0" autoLine="0" autoPict="0">
                <anchor moveWithCells="1">
                  <from xmlns:xdr="http://schemas.openxmlformats.org/drawingml/2006/spreadsheetDrawing">
                    <xdr:col>5</xdr:col>
                    <xdr:colOff>9525</xdr:colOff>
                    <xdr:row>14</xdr:row>
                    <xdr:rowOff>9525</xdr:rowOff>
                  </from>
                  <to xmlns:xdr="http://schemas.openxmlformats.org/drawingml/2006/spreadsheetDrawing">
                    <xdr:col>6</xdr:col>
                    <xdr:colOff>47625</xdr:colOff>
                    <xdr:row>15</xdr:row>
                    <xdr:rowOff>0</xdr:rowOff>
                  </to>
                </anchor>
              </controlPr>
            </control>
          </mc:Choice>
        </mc:AlternateContent>
        <mc:AlternateContent>
          <mc:Choice Requires="x14">
            <control shapeId="75780" r:id="rId7" name="チェック 4">
              <controlPr defaultSize="0" autoFill="0" autoLine="0" autoPict="0">
                <anchor moveWithCells="1">
                  <from xmlns:xdr="http://schemas.openxmlformats.org/drawingml/2006/spreadsheetDrawing">
                    <xdr:col>8</xdr:col>
                    <xdr:colOff>0</xdr:colOff>
                    <xdr:row>14</xdr:row>
                    <xdr:rowOff>0</xdr:rowOff>
                  </from>
                  <to xmlns:xdr="http://schemas.openxmlformats.org/drawingml/2006/spreadsheetDrawing">
                    <xdr:col>9</xdr:col>
                    <xdr:colOff>38100</xdr:colOff>
                    <xdr:row>14</xdr:row>
                    <xdr:rowOff>228600</xdr:rowOff>
                  </to>
                </anchor>
              </controlPr>
            </control>
          </mc:Choice>
        </mc:AlternateContent>
        <mc:AlternateContent>
          <mc:Choice Requires="x14">
            <control shapeId="75781" r:id="rId8" name="チェック 5">
              <controlPr defaultSize="0" autoFill="0" autoLine="0" autoPict="0">
                <anchor moveWithCells="1">
                  <from xmlns:xdr="http://schemas.openxmlformats.org/drawingml/2006/spreadsheetDrawing">
                    <xdr:col>18</xdr:col>
                    <xdr:colOff>0</xdr:colOff>
                    <xdr:row>21</xdr:row>
                    <xdr:rowOff>9525</xdr:rowOff>
                  </from>
                  <to xmlns:xdr="http://schemas.openxmlformats.org/drawingml/2006/spreadsheetDrawing">
                    <xdr:col>19</xdr:col>
                    <xdr:colOff>38100</xdr:colOff>
                    <xdr:row>22</xdr:row>
                    <xdr:rowOff>0</xdr:rowOff>
                  </to>
                </anchor>
              </controlPr>
            </control>
          </mc:Choice>
        </mc:AlternateContent>
        <mc:AlternateContent>
          <mc:Choice Requires="x14">
            <control shapeId="75782" r:id="rId9" name="チェック 6">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75783" r:id="rId10" name="チェック 7">
              <controlPr defaultSize="0" autoFill="0" autoLine="0" autoPict="0">
                <anchor moveWithCells="1">
                  <from xmlns:xdr="http://schemas.openxmlformats.org/drawingml/2006/spreadsheetDrawing">
                    <xdr:col>1</xdr:col>
                    <xdr:colOff>9525</xdr:colOff>
                    <xdr:row>21</xdr:row>
                    <xdr:rowOff>9525</xdr:rowOff>
                  </from>
                  <to xmlns:xdr="http://schemas.openxmlformats.org/drawingml/2006/spreadsheetDrawing">
                    <xdr:col>2</xdr:col>
                    <xdr:colOff>47625</xdr:colOff>
                    <xdr:row>22</xdr:row>
                    <xdr:rowOff>0</xdr:rowOff>
                  </to>
                </anchor>
              </controlPr>
            </control>
          </mc:Choice>
        </mc:AlternateContent>
        <mc:AlternateContent>
          <mc:Choice Requires="x14">
            <control shapeId="75784" r:id="rId11" name="チェック 8">
              <controlPr defaultSize="0" autoFill="0" autoLine="0" autoPict="0">
                <anchor moveWithCells="1">
                  <from xmlns:xdr="http://schemas.openxmlformats.org/drawingml/2006/spreadsheetDrawing">
                    <xdr:col>18</xdr:col>
                    <xdr:colOff>0</xdr:colOff>
                    <xdr:row>48</xdr:row>
                    <xdr:rowOff>9525</xdr:rowOff>
                  </from>
                  <to xmlns:xdr="http://schemas.openxmlformats.org/drawingml/2006/spreadsheetDrawing">
                    <xdr:col>19</xdr:col>
                    <xdr:colOff>38100</xdr:colOff>
                    <xdr:row>49</xdr:row>
                    <xdr:rowOff>0</xdr:rowOff>
                  </to>
                </anchor>
              </controlPr>
            </control>
          </mc:Choice>
        </mc:AlternateContent>
        <mc:AlternateContent>
          <mc:Choice Requires="x14">
            <control shapeId="75785" r:id="rId12" name="チェック 9">
              <controlPr defaultSize="0" autoFill="0" autoLine="0" autoPict="0">
                <anchor moveWithCells="1">
                  <from xmlns:xdr="http://schemas.openxmlformats.org/drawingml/2006/spreadsheetDrawing">
                    <xdr:col>24</xdr:col>
                    <xdr:colOff>9525</xdr:colOff>
                    <xdr:row>48</xdr:row>
                    <xdr:rowOff>0</xdr:rowOff>
                  </from>
                  <to xmlns:xdr="http://schemas.openxmlformats.org/drawingml/2006/spreadsheetDrawing">
                    <xdr:col>25</xdr:col>
                    <xdr:colOff>47625</xdr:colOff>
                    <xdr:row>48</xdr:row>
                    <xdr:rowOff>228600</xdr:rowOff>
                  </to>
                </anchor>
              </controlPr>
            </control>
          </mc:Choice>
        </mc:AlternateContent>
        <mc:AlternateContent>
          <mc:Choice Requires="x14">
            <control shapeId="75786" r:id="rId13" name="チェック 10">
              <controlPr defaultSize="0" autoFill="0" autoLine="0" autoPict="0">
                <anchor moveWithCells="1">
                  <from xmlns:xdr="http://schemas.openxmlformats.org/drawingml/2006/spreadsheetDrawing">
                    <xdr:col>1</xdr:col>
                    <xdr:colOff>9525</xdr:colOff>
                    <xdr:row>48</xdr:row>
                    <xdr:rowOff>9525</xdr:rowOff>
                  </from>
                  <to xmlns:xdr="http://schemas.openxmlformats.org/drawingml/2006/spreadsheetDrawing">
                    <xdr:col>2</xdr:col>
                    <xdr:colOff>47625</xdr:colOff>
                    <xdr:row>49</xdr:row>
                    <xdr:rowOff>0</xdr:rowOff>
                  </to>
                </anchor>
              </controlPr>
            </control>
          </mc:Choice>
        </mc:AlternateContent>
        <mc:AlternateContent>
          <mc:Choice Requires="x14">
            <control shapeId="75787" r:id="rId14" name="チェック 11">
              <controlPr defaultSize="0" autoFill="0" autoLine="0" autoPict="0">
                <anchor moveWithCells="1">
                  <from xmlns:xdr="http://schemas.openxmlformats.org/drawingml/2006/spreadsheetDrawing">
                    <xdr:col>12</xdr:col>
                    <xdr:colOff>0</xdr:colOff>
                    <xdr:row>57</xdr:row>
                    <xdr:rowOff>0</xdr:rowOff>
                  </from>
                  <to xmlns:xdr="http://schemas.openxmlformats.org/drawingml/2006/spreadsheetDrawing">
                    <xdr:col>13</xdr:col>
                    <xdr:colOff>38100</xdr:colOff>
                    <xdr:row>57</xdr:row>
                    <xdr:rowOff>228600</xdr:rowOff>
                  </to>
                </anchor>
              </controlPr>
            </control>
          </mc:Choice>
        </mc:AlternateContent>
        <mc:AlternateContent>
          <mc:Choice Requires="x14">
            <control shapeId="75788" r:id="rId15" name="チェック 12">
              <controlPr defaultSize="0" autoFill="0" autoLine="0" autoPict="0">
                <anchor moveWithCells="1">
                  <from xmlns:xdr="http://schemas.openxmlformats.org/drawingml/2006/spreadsheetDrawing">
                    <xdr:col>20</xdr:col>
                    <xdr:colOff>0</xdr:colOff>
                    <xdr:row>57</xdr:row>
                    <xdr:rowOff>0</xdr:rowOff>
                  </from>
                  <to xmlns:xdr="http://schemas.openxmlformats.org/drawingml/2006/spreadsheetDrawing">
                    <xdr:col>21</xdr:col>
                    <xdr:colOff>38100</xdr:colOff>
                    <xdr:row>57</xdr:row>
                    <xdr:rowOff>228600</xdr:rowOff>
                  </to>
                </anchor>
              </controlPr>
            </control>
          </mc:Choice>
        </mc:AlternateContent>
        <mc:AlternateContent>
          <mc:Choice Requires="x14">
            <control shapeId="75789" r:id="rId16" name="チェック 13">
              <controlPr defaultSize="0" autoFill="0" autoLine="0" autoPict="0">
                <anchor moveWithCells="1">
                  <from xmlns:xdr="http://schemas.openxmlformats.org/drawingml/2006/spreadsheetDrawing">
                    <xdr:col>8</xdr:col>
                    <xdr:colOff>0</xdr:colOff>
                    <xdr:row>71</xdr:row>
                    <xdr:rowOff>0</xdr:rowOff>
                  </from>
                  <to xmlns:xdr="http://schemas.openxmlformats.org/drawingml/2006/spreadsheetDrawing">
                    <xdr:col>9</xdr:col>
                    <xdr:colOff>38100</xdr:colOff>
                    <xdr:row>71</xdr:row>
                    <xdr:rowOff>228600</xdr:rowOff>
                  </to>
                </anchor>
              </controlPr>
            </control>
          </mc:Choice>
        </mc:AlternateContent>
        <mc:AlternateContent>
          <mc:Choice Requires="x14">
            <control shapeId="75790" r:id="rId17" name="チェック 14">
              <controlPr defaultSize="0" autoFill="0" autoLine="0" autoPict="0">
                <anchor moveWithCells="1">
                  <from xmlns:xdr="http://schemas.openxmlformats.org/drawingml/2006/spreadsheetDrawing">
                    <xdr:col>15</xdr:col>
                    <xdr:colOff>0</xdr:colOff>
                    <xdr:row>71</xdr:row>
                    <xdr:rowOff>0</xdr:rowOff>
                  </from>
                  <to xmlns:xdr="http://schemas.openxmlformats.org/drawingml/2006/spreadsheetDrawing">
                    <xdr:col>16</xdr:col>
                    <xdr:colOff>38100</xdr:colOff>
                    <xdr:row>71</xdr:row>
                    <xdr:rowOff>228600</xdr:rowOff>
                  </to>
                </anchor>
              </controlPr>
            </control>
          </mc:Choice>
        </mc:AlternateContent>
        <mc:AlternateContent>
          <mc:Choice Requires="x14">
            <control shapeId="75791" r:id="rId18" name="チェック 15">
              <controlPr defaultSize="0" autoFill="0" autoLine="0" autoPict="0">
                <anchor moveWithCells="1">
                  <from xmlns:xdr="http://schemas.openxmlformats.org/drawingml/2006/spreadsheetDrawing">
                    <xdr:col>5</xdr:col>
                    <xdr:colOff>0</xdr:colOff>
                    <xdr:row>72</xdr:row>
                    <xdr:rowOff>0</xdr:rowOff>
                  </from>
                  <to xmlns:xdr="http://schemas.openxmlformats.org/drawingml/2006/spreadsheetDrawing">
                    <xdr:col>6</xdr:col>
                    <xdr:colOff>38100</xdr:colOff>
                    <xdr:row>72</xdr:row>
                    <xdr:rowOff>228600</xdr:rowOff>
                  </to>
                </anchor>
              </controlPr>
            </control>
          </mc:Choice>
        </mc:AlternateContent>
        <mc:AlternateContent>
          <mc:Choice Requires="x14">
            <control shapeId="75792" r:id="rId19" name="チェック 16">
              <controlPr defaultSize="0" autoFill="0" autoLine="0" autoPict="0">
                <anchor moveWithCells="1">
                  <from xmlns:xdr="http://schemas.openxmlformats.org/drawingml/2006/spreadsheetDrawing">
                    <xdr:col>5</xdr:col>
                    <xdr:colOff>0</xdr:colOff>
                    <xdr:row>73</xdr:row>
                    <xdr:rowOff>0</xdr:rowOff>
                  </from>
                  <to xmlns:xdr="http://schemas.openxmlformats.org/drawingml/2006/spreadsheetDrawing">
                    <xdr:col>6</xdr:col>
                    <xdr:colOff>38100</xdr:colOff>
                    <xdr:row>73</xdr:row>
                    <xdr:rowOff>228600</xdr:rowOff>
                  </to>
                </anchor>
              </controlPr>
            </control>
          </mc:Choice>
        </mc:AlternateContent>
        <mc:AlternateContent>
          <mc:Choice Requires="x14">
            <control shapeId="75793" r:id="rId20" name="チェック 17">
              <controlPr defaultSize="0" autoFill="0" autoLine="0" autoPict="0">
                <anchor moveWithCells="1">
                  <from xmlns:xdr="http://schemas.openxmlformats.org/drawingml/2006/spreadsheetDrawing">
                    <xdr:col>8</xdr:col>
                    <xdr:colOff>0</xdr:colOff>
                    <xdr:row>72</xdr:row>
                    <xdr:rowOff>0</xdr:rowOff>
                  </from>
                  <to xmlns:xdr="http://schemas.openxmlformats.org/drawingml/2006/spreadsheetDrawing">
                    <xdr:col>9</xdr:col>
                    <xdr:colOff>38100</xdr:colOff>
                    <xdr:row>72</xdr:row>
                    <xdr:rowOff>228600</xdr:rowOff>
                  </to>
                </anchor>
              </controlPr>
            </control>
          </mc:Choice>
        </mc:AlternateContent>
        <mc:AlternateContent>
          <mc:Choice Requires="x14">
            <control shapeId="75794" r:id="rId21" name="チェック 18">
              <controlPr defaultSize="0" autoFill="0" autoLine="0" autoPict="0">
                <anchor moveWithCells="1">
                  <from xmlns:xdr="http://schemas.openxmlformats.org/drawingml/2006/spreadsheetDrawing">
                    <xdr:col>8</xdr:col>
                    <xdr:colOff>0</xdr:colOff>
                    <xdr:row>73</xdr:row>
                    <xdr:rowOff>0</xdr:rowOff>
                  </from>
                  <to xmlns:xdr="http://schemas.openxmlformats.org/drawingml/2006/spreadsheetDrawing">
                    <xdr:col>9</xdr:col>
                    <xdr:colOff>38100</xdr:colOff>
                    <xdr:row>73</xdr:row>
                    <xdr:rowOff>228600</xdr:rowOff>
                  </to>
                </anchor>
              </controlPr>
            </control>
          </mc:Choice>
        </mc:AlternateContent>
        <mc:AlternateContent>
          <mc:Choice Requires="x14">
            <control shapeId="75795" r:id="rId22" name="チェック 19">
              <controlPr defaultSize="0" autoFill="0" autoLine="0" autoPict="0">
                <anchor moveWithCells="1">
                  <from xmlns:xdr="http://schemas.openxmlformats.org/drawingml/2006/spreadsheetDrawing">
                    <xdr:col>14</xdr:col>
                    <xdr:colOff>0</xdr:colOff>
                    <xdr:row>73</xdr:row>
                    <xdr:rowOff>0</xdr:rowOff>
                  </from>
                  <to xmlns:xdr="http://schemas.openxmlformats.org/drawingml/2006/spreadsheetDrawing">
                    <xdr:col>15</xdr:col>
                    <xdr:colOff>38100</xdr:colOff>
                    <xdr:row>73</xdr:row>
                    <xdr:rowOff>228600</xdr:rowOff>
                  </to>
                </anchor>
              </controlPr>
            </control>
          </mc:Choice>
        </mc:AlternateContent>
        <mc:AlternateContent>
          <mc:Choice Requires="x14">
            <control shapeId="75796" r:id="rId23" name="チェック 20">
              <controlPr defaultSize="0" autoFill="0" autoLine="0" autoPict="0">
                <anchor moveWithCells="1">
                  <from xmlns:xdr="http://schemas.openxmlformats.org/drawingml/2006/spreadsheetDrawing">
                    <xdr:col>12</xdr:col>
                    <xdr:colOff>0</xdr:colOff>
                    <xdr:row>72</xdr:row>
                    <xdr:rowOff>0</xdr:rowOff>
                  </from>
                  <to xmlns:xdr="http://schemas.openxmlformats.org/drawingml/2006/spreadsheetDrawing">
                    <xdr:col>13</xdr:col>
                    <xdr:colOff>38100</xdr:colOff>
                    <xdr:row>72</xdr:row>
                    <xdr:rowOff>228600</xdr:rowOff>
                  </to>
                </anchor>
              </controlPr>
            </control>
          </mc:Choice>
        </mc:AlternateContent>
        <mc:AlternateContent>
          <mc:Choice Requires="x14">
            <control shapeId="75797" r:id="rId24" name="チェック 21">
              <controlPr defaultSize="0" autoFill="0" autoLine="0" autoPict="0">
                <anchor moveWithCells="1">
                  <from xmlns:xdr="http://schemas.openxmlformats.org/drawingml/2006/spreadsheetDrawing">
                    <xdr:col>16</xdr:col>
                    <xdr:colOff>0</xdr:colOff>
                    <xdr:row>72</xdr:row>
                    <xdr:rowOff>0</xdr:rowOff>
                  </from>
                  <to xmlns:xdr="http://schemas.openxmlformats.org/drawingml/2006/spreadsheetDrawing">
                    <xdr:col>17</xdr:col>
                    <xdr:colOff>38100</xdr:colOff>
                    <xdr:row>72</xdr:row>
                    <xdr:rowOff>228600</xdr:rowOff>
                  </to>
                </anchor>
              </controlPr>
            </control>
          </mc:Choice>
        </mc:AlternateContent>
        <mc:AlternateContent>
          <mc:Choice Requires="x14">
            <control shapeId="75798" r:id="rId25" name="チェック 22">
              <controlPr defaultSize="0" autoFill="0" autoLine="0" autoPict="0">
                <anchor moveWithCells="1">
                  <from xmlns:xdr="http://schemas.openxmlformats.org/drawingml/2006/spreadsheetDrawing">
                    <xdr:col>20</xdr:col>
                    <xdr:colOff>0</xdr:colOff>
                    <xdr:row>72</xdr:row>
                    <xdr:rowOff>0</xdr:rowOff>
                  </from>
                  <to xmlns:xdr="http://schemas.openxmlformats.org/drawingml/2006/spreadsheetDrawing">
                    <xdr:col>21</xdr:col>
                    <xdr:colOff>38100</xdr:colOff>
                    <xdr:row>72</xdr:row>
                    <xdr:rowOff>228600</xdr:rowOff>
                  </to>
                </anchor>
              </controlPr>
            </control>
          </mc:Choice>
        </mc:AlternateContent>
        <mc:AlternateContent>
          <mc:Choice Requires="x14">
            <control shapeId="75799" r:id="rId26" name="チェック 23">
              <controlPr defaultSize="0" autoFill="0" autoLine="0" autoPict="0">
                <anchor moveWithCells="1">
                  <from xmlns:xdr="http://schemas.openxmlformats.org/drawingml/2006/spreadsheetDrawing">
                    <xdr:col>20</xdr:col>
                    <xdr:colOff>0</xdr:colOff>
                    <xdr:row>72</xdr:row>
                    <xdr:rowOff>0</xdr:rowOff>
                  </from>
                  <to xmlns:xdr="http://schemas.openxmlformats.org/drawingml/2006/spreadsheetDrawing">
                    <xdr:col>21</xdr:col>
                    <xdr:colOff>38100</xdr:colOff>
                    <xdr:row>72</xdr:row>
                    <xdr:rowOff>228600</xdr:rowOff>
                  </to>
                </anchor>
              </controlPr>
            </control>
          </mc:Choice>
        </mc:AlternateContent>
        <mc:AlternateContent>
          <mc:Choice Requires="x14">
            <control shapeId="75800" r:id="rId27" name="チェック 24">
              <controlPr defaultSize="0" autoFill="0" autoLine="0" autoPict="0">
                <anchor moveWithCells="1">
                  <from xmlns:xdr="http://schemas.openxmlformats.org/drawingml/2006/spreadsheetDrawing">
                    <xdr:col>17</xdr:col>
                    <xdr:colOff>0</xdr:colOff>
                    <xdr:row>73</xdr:row>
                    <xdr:rowOff>0</xdr:rowOff>
                  </from>
                  <to xmlns:xdr="http://schemas.openxmlformats.org/drawingml/2006/spreadsheetDrawing">
                    <xdr:col>18</xdr:col>
                    <xdr:colOff>38100</xdr:colOff>
                    <xdr:row>73</xdr:row>
                    <xdr:rowOff>228600</xdr:rowOff>
                  </to>
                </anchor>
              </controlPr>
            </control>
          </mc:Choice>
        </mc:AlternateContent>
        <mc:AlternateContent>
          <mc:Choice Requires="x14">
            <control shapeId="75801" r:id="rId28" name="チェック 25">
              <controlPr defaultSize="0" autoFill="0" autoLine="0" autoPict="0">
                <anchor moveWithCells="1">
                  <from xmlns:xdr="http://schemas.openxmlformats.org/drawingml/2006/spreadsheetDrawing">
                    <xdr:col>17</xdr:col>
                    <xdr:colOff>0</xdr:colOff>
                    <xdr:row>73</xdr:row>
                    <xdr:rowOff>0</xdr:rowOff>
                  </from>
                  <to xmlns:xdr="http://schemas.openxmlformats.org/drawingml/2006/spreadsheetDrawing">
                    <xdr:col>18</xdr:col>
                    <xdr:colOff>38100</xdr:colOff>
                    <xdr:row>73</xdr:row>
                    <xdr:rowOff>228600</xdr:rowOff>
                  </to>
                </anchor>
              </controlPr>
            </control>
          </mc:Choice>
        </mc:AlternateContent>
        <mc:AlternateContent>
          <mc:Choice Requires="x14">
            <control shapeId="75802" r:id="rId29" name="チェック 26">
              <controlPr defaultSize="0" autoFill="0" autoLine="0" autoPict="0">
                <anchor moveWithCells="1">
                  <from xmlns:xdr="http://schemas.openxmlformats.org/drawingml/2006/spreadsheetDrawing">
                    <xdr:col>8</xdr:col>
                    <xdr:colOff>0</xdr:colOff>
                    <xdr:row>79</xdr:row>
                    <xdr:rowOff>0</xdr:rowOff>
                  </from>
                  <to xmlns:xdr="http://schemas.openxmlformats.org/drawingml/2006/spreadsheetDrawing">
                    <xdr:col>9</xdr:col>
                    <xdr:colOff>38100</xdr:colOff>
                    <xdr:row>79</xdr:row>
                    <xdr:rowOff>228600</xdr:rowOff>
                  </to>
                </anchor>
              </controlPr>
            </control>
          </mc:Choice>
        </mc:AlternateContent>
        <mc:AlternateContent>
          <mc:Choice Requires="x14">
            <control shapeId="75803" r:id="rId30" name="チェック 27">
              <controlPr defaultSize="0" autoFill="0" autoLine="0" autoPict="0">
                <anchor moveWithCells="1">
                  <from xmlns:xdr="http://schemas.openxmlformats.org/drawingml/2006/spreadsheetDrawing">
                    <xdr:col>15</xdr:col>
                    <xdr:colOff>0</xdr:colOff>
                    <xdr:row>79</xdr:row>
                    <xdr:rowOff>0</xdr:rowOff>
                  </from>
                  <to xmlns:xdr="http://schemas.openxmlformats.org/drawingml/2006/spreadsheetDrawing">
                    <xdr:col>16</xdr:col>
                    <xdr:colOff>38100</xdr:colOff>
                    <xdr:row>79</xdr:row>
                    <xdr:rowOff>228600</xdr:rowOff>
                  </to>
                </anchor>
              </controlPr>
            </control>
          </mc:Choice>
        </mc:AlternateContent>
        <mc:AlternateContent>
          <mc:Choice Requires="x14">
            <control shapeId="75804" r:id="rId31" name="チェック 28">
              <controlPr defaultSize="0" autoFill="0" autoLine="0" autoPict="0">
                <anchor moveWithCells="1">
                  <from xmlns:xdr="http://schemas.openxmlformats.org/drawingml/2006/spreadsheetDrawing">
                    <xdr:col>4</xdr:col>
                    <xdr:colOff>0</xdr:colOff>
                    <xdr:row>80</xdr:row>
                    <xdr:rowOff>0</xdr:rowOff>
                  </from>
                  <to xmlns:xdr="http://schemas.openxmlformats.org/drawingml/2006/spreadsheetDrawing">
                    <xdr:col>5</xdr:col>
                    <xdr:colOff>38100</xdr:colOff>
                    <xdr:row>80</xdr:row>
                    <xdr:rowOff>228600</xdr:rowOff>
                  </to>
                </anchor>
              </controlPr>
            </control>
          </mc:Choice>
        </mc:AlternateContent>
        <mc:AlternateContent>
          <mc:Choice Requires="x14">
            <control shapeId="75805" r:id="rId32" name="チェック 29">
              <controlPr defaultSize="0" autoFill="0" autoLine="0" autoPict="0">
                <anchor moveWithCells="1">
                  <from xmlns:xdr="http://schemas.openxmlformats.org/drawingml/2006/spreadsheetDrawing">
                    <xdr:col>7</xdr:col>
                    <xdr:colOff>0</xdr:colOff>
                    <xdr:row>80</xdr:row>
                    <xdr:rowOff>0</xdr:rowOff>
                  </from>
                  <to xmlns:xdr="http://schemas.openxmlformats.org/drawingml/2006/spreadsheetDrawing">
                    <xdr:col>8</xdr:col>
                    <xdr:colOff>38100</xdr:colOff>
                    <xdr:row>80</xdr:row>
                    <xdr:rowOff>228600</xdr:rowOff>
                  </to>
                </anchor>
              </controlPr>
            </control>
          </mc:Choice>
        </mc:AlternateContent>
        <mc:AlternateContent>
          <mc:Choice Requires="x14">
            <control shapeId="75806" r:id="rId33" name="チェック 30">
              <controlPr defaultSize="0" autoFill="0" autoLine="0" autoPict="0">
                <anchor moveWithCells="1">
                  <from xmlns:xdr="http://schemas.openxmlformats.org/drawingml/2006/spreadsheetDrawing">
                    <xdr:col>17</xdr:col>
                    <xdr:colOff>0</xdr:colOff>
                    <xdr:row>80</xdr:row>
                    <xdr:rowOff>0</xdr:rowOff>
                  </from>
                  <to xmlns:xdr="http://schemas.openxmlformats.org/drawingml/2006/spreadsheetDrawing">
                    <xdr:col>18</xdr:col>
                    <xdr:colOff>38100</xdr:colOff>
                    <xdr:row>80</xdr:row>
                    <xdr:rowOff>228600</xdr:rowOff>
                  </to>
                </anchor>
              </controlPr>
            </control>
          </mc:Choice>
        </mc:AlternateContent>
        <mc:AlternateContent>
          <mc:Choice Requires="x14">
            <control shapeId="75807" r:id="rId34" name="チェック 31">
              <controlPr defaultSize="0" autoFill="0" autoLine="0" autoPict="0">
                <anchor moveWithCells="1">
                  <from xmlns:xdr="http://schemas.openxmlformats.org/drawingml/2006/spreadsheetDrawing">
                    <xdr:col>24</xdr:col>
                    <xdr:colOff>0</xdr:colOff>
                    <xdr:row>80</xdr:row>
                    <xdr:rowOff>0</xdr:rowOff>
                  </from>
                  <to xmlns:xdr="http://schemas.openxmlformats.org/drawingml/2006/spreadsheetDrawing">
                    <xdr:col>25</xdr:col>
                    <xdr:colOff>38100</xdr:colOff>
                    <xdr:row>80</xdr:row>
                    <xdr:rowOff>228600</xdr:rowOff>
                  </to>
                </anchor>
              </controlPr>
            </control>
          </mc:Choice>
        </mc:AlternateContent>
        <mc:AlternateContent>
          <mc:Choice Requires="x14">
            <control shapeId="75808" r:id="rId35" name="チェック 32">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75809" r:id="rId36" name="チェック 33">
              <controlPr defaultSize="0" autoFill="0" autoLine="0" autoPict="0">
                <anchor moveWithCells="1">
                  <from xmlns:xdr="http://schemas.openxmlformats.org/drawingml/2006/spreadsheetDrawing">
                    <xdr:col>11</xdr:col>
                    <xdr:colOff>0</xdr:colOff>
                    <xdr:row>91</xdr:row>
                    <xdr:rowOff>0</xdr:rowOff>
                  </from>
                  <to xmlns:xdr="http://schemas.openxmlformats.org/drawingml/2006/spreadsheetDrawing">
                    <xdr:col>12</xdr:col>
                    <xdr:colOff>38100</xdr:colOff>
                    <xdr:row>91</xdr:row>
                    <xdr:rowOff>228600</xdr:rowOff>
                  </to>
                </anchor>
              </controlPr>
            </control>
          </mc:Choice>
        </mc:AlternateContent>
        <mc:AlternateContent>
          <mc:Choice Requires="x14">
            <control shapeId="75810" r:id="rId37" name="チェック 34">
              <controlPr defaultSize="0" autoFill="0" autoLine="0" autoPict="0">
                <anchor moveWithCells="1">
                  <from xmlns:xdr="http://schemas.openxmlformats.org/drawingml/2006/spreadsheetDrawing">
                    <xdr:col>14</xdr:col>
                    <xdr:colOff>0</xdr:colOff>
                    <xdr:row>91</xdr:row>
                    <xdr:rowOff>0</xdr:rowOff>
                  </from>
                  <to xmlns:xdr="http://schemas.openxmlformats.org/drawingml/2006/spreadsheetDrawing">
                    <xdr:col>15</xdr:col>
                    <xdr:colOff>38100</xdr:colOff>
                    <xdr:row>91</xdr:row>
                    <xdr:rowOff>228600</xdr:rowOff>
                  </to>
                </anchor>
              </controlPr>
            </control>
          </mc:Choice>
        </mc:AlternateContent>
        <mc:AlternateContent>
          <mc:Choice Requires="x14">
            <control shapeId="75811" r:id="rId38" name="チェック 35">
              <controlPr defaultSize="0" autoFill="0" autoLine="0" autoPict="0">
                <anchor moveWithCells="1">
                  <from xmlns:xdr="http://schemas.openxmlformats.org/drawingml/2006/spreadsheetDrawing">
                    <xdr:col>32</xdr:col>
                    <xdr:colOff>0</xdr:colOff>
                    <xdr:row>92</xdr:row>
                    <xdr:rowOff>0</xdr:rowOff>
                  </from>
                  <to xmlns:xdr="http://schemas.openxmlformats.org/drawingml/2006/spreadsheetDrawing">
                    <xdr:col>33</xdr:col>
                    <xdr:colOff>38100</xdr:colOff>
                    <xdr:row>92</xdr:row>
                    <xdr:rowOff>228600</xdr:rowOff>
                  </to>
                </anchor>
              </controlPr>
            </control>
          </mc:Choice>
        </mc:AlternateContent>
        <mc:AlternateContent>
          <mc:Choice Requires="x14">
            <control shapeId="75812" r:id="rId39" name="チェック 36">
              <controlPr defaultSize="0" autoFill="0" autoLine="0" autoPict="0">
                <anchor moveWithCells="1">
                  <from xmlns:xdr="http://schemas.openxmlformats.org/drawingml/2006/spreadsheetDrawing">
                    <xdr:col>34</xdr:col>
                    <xdr:colOff>0</xdr:colOff>
                    <xdr:row>92</xdr:row>
                    <xdr:rowOff>0</xdr:rowOff>
                  </from>
                  <to xmlns:xdr="http://schemas.openxmlformats.org/drawingml/2006/spreadsheetDrawing">
                    <xdr:col>35</xdr:col>
                    <xdr:colOff>38100</xdr:colOff>
                    <xdr:row>92</xdr:row>
                    <xdr:rowOff>228600</xdr:rowOff>
                  </to>
                </anchor>
              </controlPr>
            </control>
          </mc:Choice>
        </mc:AlternateContent>
        <mc:AlternateContent>
          <mc:Choice Requires="x14">
            <control shapeId="75813" r:id="rId40" name="チェック 37">
              <controlPr defaultSize="0" autoFill="0" autoLine="0" autoPict="0">
                <anchor moveWithCells="1">
                  <from xmlns:xdr="http://schemas.openxmlformats.org/drawingml/2006/spreadsheetDrawing">
                    <xdr:col>32</xdr:col>
                    <xdr:colOff>0</xdr:colOff>
                    <xdr:row>93</xdr:row>
                    <xdr:rowOff>0</xdr:rowOff>
                  </from>
                  <to xmlns:xdr="http://schemas.openxmlformats.org/drawingml/2006/spreadsheetDrawing">
                    <xdr:col>33</xdr:col>
                    <xdr:colOff>38100</xdr:colOff>
                    <xdr:row>93</xdr:row>
                    <xdr:rowOff>228600</xdr:rowOff>
                  </to>
                </anchor>
              </controlPr>
            </control>
          </mc:Choice>
        </mc:AlternateContent>
        <mc:AlternateContent>
          <mc:Choice Requires="x14">
            <control shapeId="75814" r:id="rId41" name="チェック 38">
              <controlPr defaultSize="0" autoFill="0" autoLine="0" autoPict="0">
                <anchor moveWithCells="1">
                  <from xmlns:xdr="http://schemas.openxmlformats.org/drawingml/2006/spreadsheetDrawing">
                    <xdr:col>34</xdr:col>
                    <xdr:colOff>0</xdr:colOff>
                    <xdr:row>93</xdr:row>
                    <xdr:rowOff>0</xdr:rowOff>
                  </from>
                  <to xmlns:xdr="http://schemas.openxmlformats.org/drawingml/2006/spreadsheetDrawing">
                    <xdr:col>35</xdr:col>
                    <xdr:colOff>38100</xdr:colOff>
                    <xdr:row>93</xdr:row>
                    <xdr:rowOff>228600</xdr:rowOff>
                  </to>
                </anchor>
              </controlPr>
            </control>
          </mc:Choice>
        </mc:AlternateContent>
        <mc:AlternateContent>
          <mc:Choice Requires="x14">
            <control shapeId="75815" r:id="rId42" name="チェック 39">
              <controlPr defaultSize="0" autoFill="0" autoLine="0" autoPict="0">
                <anchor moveWithCells="1">
                  <from xmlns:xdr="http://schemas.openxmlformats.org/drawingml/2006/spreadsheetDrawing">
                    <xdr:col>32</xdr:col>
                    <xdr:colOff>0</xdr:colOff>
                    <xdr:row>94</xdr:row>
                    <xdr:rowOff>0</xdr:rowOff>
                  </from>
                  <to xmlns:xdr="http://schemas.openxmlformats.org/drawingml/2006/spreadsheetDrawing">
                    <xdr:col>33</xdr:col>
                    <xdr:colOff>38100</xdr:colOff>
                    <xdr:row>94</xdr:row>
                    <xdr:rowOff>228600</xdr:rowOff>
                  </to>
                </anchor>
              </controlPr>
            </control>
          </mc:Choice>
        </mc:AlternateContent>
        <mc:AlternateContent>
          <mc:Choice Requires="x14">
            <control shapeId="75816" r:id="rId43" name="チェック 40">
              <controlPr defaultSize="0" autoFill="0" autoLine="0" autoPict="0">
                <anchor moveWithCells="1">
                  <from xmlns:xdr="http://schemas.openxmlformats.org/drawingml/2006/spreadsheetDrawing">
                    <xdr:col>34</xdr:col>
                    <xdr:colOff>0</xdr:colOff>
                    <xdr:row>94</xdr:row>
                    <xdr:rowOff>0</xdr:rowOff>
                  </from>
                  <to xmlns:xdr="http://schemas.openxmlformats.org/drawingml/2006/spreadsheetDrawing">
                    <xdr:col>35</xdr:col>
                    <xdr:colOff>38100</xdr:colOff>
                    <xdr:row>94</xdr:row>
                    <xdr:rowOff>228600</xdr:rowOff>
                  </to>
                </anchor>
              </controlPr>
            </control>
          </mc:Choice>
        </mc:AlternateContent>
        <mc:AlternateContent>
          <mc:Choice Requires="x14">
            <control shapeId="75817" r:id="rId44" name="チェック 41">
              <controlPr defaultSize="0" autoFill="0" autoLine="0" autoPict="0">
                <anchor moveWithCells="1">
                  <from xmlns:xdr="http://schemas.openxmlformats.org/drawingml/2006/spreadsheetDrawing">
                    <xdr:col>7</xdr:col>
                    <xdr:colOff>0</xdr:colOff>
                    <xdr:row>95</xdr:row>
                    <xdr:rowOff>0</xdr:rowOff>
                  </from>
                  <to xmlns:xdr="http://schemas.openxmlformats.org/drawingml/2006/spreadsheetDrawing">
                    <xdr:col>8</xdr:col>
                    <xdr:colOff>38100</xdr:colOff>
                    <xdr:row>95</xdr:row>
                    <xdr:rowOff>228600</xdr:rowOff>
                  </to>
                </anchor>
              </controlPr>
            </control>
          </mc:Choice>
        </mc:AlternateContent>
        <mc:AlternateContent>
          <mc:Choice Requires="x14">
            <control shapeId="75818" r:id="rId45" name="チェック 42">
              <controlPr defaultSize="0" autoFill="0" autoLine="0" autoPict="0">
                <anchor moveWithCells="1">
                  <from xmlns:xdr="http://schemas.openxmlformats.org/drawingml/2006/spreadsheetDrawing">
                    <xdr:col>10</xdr:col>
                    <xdr:colOff>0</xdr:colOff>
                    <xdr:row>95</xdr:row>
                    <xdr:rowOff>0</xdr:rowOff>
                  </from>
                  <to xmlns:xdr="http://schemas.openxmlformats.org/drawingml/2006/spreadsheetDrawing">
                    <xdr:col>11</xdr:col>
                    <xdr:colOff>38100</xdr:colOff>
                    <xdr:row>95</xdr:row>
                    <xdr:rowOff>228600</xdr:rowOff>
                  </to>
                </anchor>
              </controlPr>
            </control>
          </mc:Choice>
        </mc:AlternateContent>
        <mc:AlternateContent>
          <mc:Choice Requires="x14">
            <control shapeId="75819" r:id="rId46" name="チェック 43">
              <controlPr defaultSize="0" autoFill="0" autoLine="0" autoPict="0">
                <anchor moveWithCells="1">
                  <from xmlns:xdr="http://schemas.openxmlformats.org/drawingml/2006/spreadsheetDrawing">
                    <xdr:col>16</xdr:col>
                    <xdr:colOff>0</xdr:colOff>
                    <xdr:row>95</xdr:row>
                    <xdr:rowOff>0</xdr:rowOff>
                  </from>
                  <to xmlns:xdr="http://schemas.openxmlformats.org/drawingml/2006/spreadsheetDrawing">
                    <xdr:col>17</xdr:col>
                    <xdr:colOff>38100</xdr:colOff>
                    <xdr:row>95</xdr:row>
                    <xdr:rowOff>228600</xdr:rowOff>
                  </to>
                </anchor>
              </controlPr>
            </control>
          </mc:Choice>
        </mc:AlternateContent>
        <mc:AlternateContent>
          <mc:Choice Requires="x14">
            <control shapeId="75820" r:id="rId47" name="チェック 44">
              <controlPr defaultSize="0" autoFill="0" autoLine="0" autoPict="0">
                <anchor moveWithCells="1">
                  <from xmlns:xdr="http://schemas.openxmlformats.org/drawingml/2006/spreadsheetDrawing">
                    <xdr:col>19</xdr:col>
                    <xdr:colOff>0</xdr:colOff>
                    <xdr:row>95</xdr:row>
                    <xdr:rowOff>0</xdr:rowOff>
                  </from>
                  <to xmlns:xdr="http://schemas.openxmlformats.org/drawingml/2006/spreadsheetDrawing">
                    <xdr:col>20</xdr:col>
                    <xdr:colOff>38100</xdr:colOff>
                    <xdr:row>95</xdr:row>
                    <xdr:rowOff>228600</xdr:rowOff>
                  </to>
                </anchor>
              </controlPr>
            </control>
          </mc:Choice>
        </mc:AlternateContent>
        <mc:AlternateContent>
          <mc:Choice Requires="x14">
            <control shapeId="75821" r:id="rId48" name="チェック 45">
              <controlPr defaultSize="0" autoFill="0" autoLine="0" autoPict="0">
                <anchor moveWithCells="1">
                  <from xmlns:xdr="http://schemas.openxmlformats.org/drawingml/2006/spreadsheetDrawing">
                    <xdr:col>22</xdr:col>
                    <xdr:colOff>0</xdr:colOff>
                    <xdr:row>95</xdr:row>
                    <xdr:rowOff>0</xdr:rowOff>
                  </from>
                  <to xmlns:xdr="http://schemas.openxmlformats.org/drawingml/2006/spreadsheetDrawing">
                    <xdr:col>23</xdr:col>
                    <xdr:colOff>38100</xdr:colOff>
                    <xdr:row>95</xdr:row>
                    <xdr:rowOff>228600</xdr:rowOff>
                  </to>
                </anchor>
              </controlPr>
            </control>
          </mc:Choice>
        </mc:AlternateContent>
        <mc:AlternateContent>
          <mc:Choice Requires="x14">
            <control shapeId="75822" r:id="rId49" name="チェック 46">
              <controlPr defaultSize="0" autoFill="0" autoLine="0" autoPict="0">
                <anchor moveWithCells="1">
                  <from xmlns:xdr="http://schemas.openxmlformats.org/drawingml/2006/spreadsheetDrawing">
                    <xdr:col>4</xdr:col>
                    <xdr:colOff>9525</xdr:colOff>
                    <xdr:row>99</xdr:row>
                    <xdr:rowOff>9525</xdr:rowOff>
                  </from>
                  <to xmlns:xdr="http://schemas.openxmlformats.org/drawingml/2006/spreadsheetDrawing">
                    <xdr:col>5</xdr:col>
                    <xdr:colOff>47625</xdr:colOff>
                    <xdr:row>100</xdr:row>
                    <xdr:rowOff>0</xdr:rowOff>
                  </to>
                </anchor>
              </controlPr>
            </control>
          </mc:Choice>
        </mc:AlternateContent>
        <mc:AlternateContent>
          <mc:Choice Requires="x14">
            <control shapeId="75823" r:id="rId50" name="チェック 47">
              <controlPr defaultSize="0" autoFill="0" autoLine="0" autoPict="0">
                <anchor moveWithCells="1">
                  <from xmlns:xdr="http://schemas.openxmlformats.org/drawingml/2006/spreadsheetDrawing">
                    <xdr:col>7</xdr:col>
                    <xdr:colOff>0</xdr:colOff>
                    <xdr:row>99</xdr:row>
                    <xdr:rowOff>0</xdr:rowOff>
                  </from>
                  <to xmlns:xdr="http://schemas.openxmlformats.org/drawingml/2006/spreadsheetDrawing">
                    <xdr:col>8</xdr:col>
                    <xdr:colOff>38100</xdr:colOff>
                    <xdr:row>99</xdr:row>
                    <xdr:rowOff>228600</xdr:rowOff>
                  </to>
                </anchor>
              </controlPr>
            </control>
          </mc:Choice>
        </mc:AlternateContent>
        <mc:AlternateContent>
          <mc:Choice Requires="x14">
            <control shapeId="75824" r:id="rId51" name="チェック 48">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75825" r:id="rId52" name="チェック 49">
              <controlPr defaultSize="0" autoFill="0" autoLine="0" autoPict="0">
                <anchor moveWithCells="1">
                  <from xmlns:xdr="http://schemas.openxmlformats.org/drawingml/2006/spreadsheetDrawing">
                    <xdr:col>15</xdr:col>
                    <xdr:colOff>0</xdr:colOff>
                    <xdr:row>90</xdr:row>
                    <xdr:rowOff>0</xdr:rowOff>
                  </from>
                  <to xmlns:xdr="http://schemas.openxmlformats.org/drawingml/2006/spreadsheetDrawing">
                    <xdr:col>16</xdr:col>
                    <xdr:colOff>38100</xdr:colOff>
                    <xdr:row>90</xdr:row>
                    <xdr:rowOff>228600</xdr:rowOff>
                  </to>
                </anchor>
              </controlPr>
            </control>
          </mc:Choice>
        </mc:AlternateContent>
        <mc:AlternateContent>
          <mc:Choice Requires="x14">
            <control shapeId="75826" r:id="rId53" name="チェック 50">
              <controlPr defaultSize="0" autoFill="0" autoLine="0" autoPict="0">
                <anchor moveWithCells="1">
                  <from xmlns:xdr="http://schemas.openxmlformats.org/drawingml/2006/spreadsheetDrawing">
                    <xdr:col>1</xdr:col>
                    <xdr:colOff>9525</xdr:colOff>
                    <xdr:row>21</xdr:row>
                    <xdr:rowOff>9525</xdr:rowOff>
                  </from>
                  <to xmlns:xdr="http://schemas.openxmlformats.org/drawingml/2006/spreadsheetDrawing">
                    <xdr:col>2</xdr:col>
                    <xdr:colOff>47625</xdr:colOff>
                    <xdr:row>22</xdr:row>
                    <xdr:rowOff>0</xdr:rowOff>
                  </to>
                </anchor>
              </controlPr>
            </control>
          </mc:Choice>
        </mc:AlternateContent>
        <mc:AlternateContent>
          <mc:Choice Requires="x14">
            <control shapeId="75827" r:id="rId54" name="チェック 51">
              <controlPr defaultSize="0" autoFill="0" autoLine="0" autoPict="0">
                <anchor moveWithCells="1">
                  <from xmlns:xdr="http://schemas.openxmlformats.org/drawingml/2006/spreadsheetDrawing">
                    <xdr:col>1</xdr:col>
                    <xdr:colOff>9525</xdr:colOff>
                    <xdr:row>48</xdr:row>
                    <xdr:rowOff>9525</xdr:rowOff>
                  </from>
                  <to xmlns:xdr="http://schemas.openxmlformats.org/drawingml/2006/spreadsheetDrawing">
                    <xdr:col>2</xdr:col>
                    <xdr:colOff>47625</xdr:colOff>
                    <xdr:row>49</xdr:row>
                    <xdr:rowOff>0</xdr:rowOff>
                  </to>
                </anchor>
              </controlPr>
            </control>
          </mc:Choice>
        </mc:AlternateContent>
        <mc:AlternateContent>
          <mc:Choice Requires="x14">
            <control shapeId="75828" r:id="rId55" name="チェック 52">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75829" r:id="rId56" name="チェック 53">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75830" r:id="rId57" name="チェック 54">
              <controlPr defaultSize="0" autoFill="0" autoLine="0" autoPict="0">
                <anchor moveWithCells="1">
                  <from xmlns:xdr="http://schemas.openxmlformats.org/drawingml/2006/spreadsheetDrawing">
                    <xdr:col>24</xdr:col>
                    <xdr:colOff>9525</xdr:colOff>
                    <xdr:row>48</xdr:row>
                    <xdr:rowOff>0</xdr:rowOff>
                  </from>
                  <to xmlns:xdr="http://schemas.openxmlformats.org/drawingml/2006/spreadsheetDrawing">
                    <xdr:col>25</xdr:col>
                    <xdr:colOff>47625</xdr:colOff>
                    <xdr:row>48</xdr:row>
                    <xdr:rowOff>228600</xdr:rowOff>
                  </to>
                </anchor>
              </controlPr>
            </control>
          </mc:Choice>
        </mc:AlternateContent>
        <mc:AlternateContent>
          <mc:Choice Requires="x14">
            <control shapeId="75831" r:id="rId58" name="チェック 55">
              <controlPr defaultSize="0" autoFill="0" autoLine="0" autoPict="0">
                <anchor moveWithCells="1">
                  <from xmlns:xdr="http://schemas.openxmlformats.org/drawingml/2006/spreadsheetDrawing">
                    <xdr:col>16</xdr:col>
                    <xdr:colOff>9525</xdr:colOff>
                    <xdr:row>51</xdr:row>
                    <xdr:rowOff>219710</xdr:rowOff>
                  </from>
                  <to xmlns:xdr="http://schemas.openxmlformats.org/drawingml/2006/spreadsheetDrawing">
                    <xdr:col>17</xdr:col>
                    <xdr:colOff>47625</xdr:colOff>
                    <xdr:row>53</xdr:row>
                    <xdr:rowOff>28575</xdr:rowOff>
                  </to>
                </anchor>
              </controlPr>
            </control>
          </mc:Choice>
        </mc:AlternateContent>
        <mc:AlternateContent>
          <mc:Choice Requires="x14">
            <control shapeId="75832" r:id="rId59" name="チェック 56">
              <controlPr defaultSize="0" autoFill="0" autoLine="0" autoPict="0">
                <anchor moveWithCells="1">
                  <from xmlns:xdr="http://schemas.openxmlformats.org/drawingml/2006/spreadsheetDrawing">
                    <xdr:col>30</xdr:col>
                    <xdr:colOff>0</xdr:colOff>
                    <xdr:row>15</xdr:row>
                    <xdr:rowOff>9525</xdr:rowOff>
                  </from>
                  <to xmlns:xdr="http://schemas.openxmlformats.org/drawingml/2006/spreadsheetDrawing">
                    <xdr:col>31</xdr:col>
                    <xdr:colOff>38100</xdr:colOff>
                    <xdr:row>16</xdr:row>
                    <xdr:rowOff>0</xdr:rowOff>
                  </to>
                </anchor>
              </controlPr>
            </control>
          </mc:Choice>
        </mc:AlternateContent>
        <mc:AlternateContent>
          <mc:Choice Requires="x14">
            <control shapeId="75833" r:id="rId60" name="チェック 57">
              <controlPr defaultSize="0" autoFill="0" autoLine="0" autoPict="0">
                <anchor moveWithCells="1">
                  <from xmlns:xdr="http://schemas.openxmlformats.org/drawingml/2006/spreadsheetDrawing">
                    <xdr:col>33</xdr:col>
                    <xdr:colOff>0</xdr:colOff>
                    <xdr:row>15</xdr:row>
                    <xdr:rowOff>0</xdr:rowOff>
                  </from>
                  <to xmlns:xdr="http://schemas.openxmlformats.org/drawingml/2006/spreadsheetDrawing">
                    <xdr:col>34</xdr:col>
                    <xdr:colOff>38100</xdr:colOff>
                    <xdr:row>15</xdr:row>
                    <xdr:rowOff>228600</xdr:rowOff>
                  </to>
                </anchor>
              </controlPr>
            </control>
          </mc:Choice>
        </mc:AlternateContent>
        <mc:AlternateContent>
          <mc:Choice Requires="x14">
            <control shapeId="75834" r:id="rId61" name="チェック 58">
              <controlPr defaultSize="0" autoFill="0" autoLine="0" autoPict="0">
                <anchor moveWithCells="1">
                  <from xmlns:xdr="http://schemas.openxmlformats.org/drawingml/2006/spreadsheetDrawing">
                    <xdr:col>30</xdr:col>
                    <xdr:colOff>0</xdr:colOff>
                    <xdr:row>16</xdr:row>
                    <xdr:rowOff>0</xdr:rowOff>
                  </from>
                  <to xmlns:xdr="http://schemas.openxmlformats.org/drawingml/2006/spreadsheetDrawing">
                    <xdr:col>31</xdr:col>
                    <xdr:colOff>38100</xdr:colOff>
                    <xdr:row>16</xdr:row>
                    <xdr:rowOff>228600</xdr:rowOff>
                  </to>
                </anchor>
              </controlPr>
            </control>
          </mc:Choice>
        </mc:AlternateContent>
        <mc:AlternateContent>
          <mc:Choice Requires="x14">
            <control shapeId="75835" r:id="rId62" name="チェック 59">
              <controlPr defaultSize="0" autoFill="0" autoLine="0" autoPict="0">
                <anchor moveWithCells="1">
                  <from xmlns:xdr="http://schemas.openxmlformats.org/drawingml/2006/spreadsheetDrawing">
                    <xdr:col>9</xdr:col>
                    <xdr:colOff>0</xdr:colOff>
                    <xdr:row>16</xdr:row>
                    <xdr:rowOff>0</xdr:rowOff>
                  </from>
                  <to xmlns:xdr="http://schemas.openxmlformats.org/drawingml/2006/spreadsheetDrawing">
                    <xdr:col>10</xdr:col>
                    <xdr:colOff>38100</xdr:colOff>
                    <xdr:row>16</xdr:row>
                    <xdr:rowOff>228600</xdr:rowOff>
                  </to>
                </anchor>
              </controlPr>
            </control>
          </mc:Choice>
        </mc:AlternateContent>
        <mc:AlternateContent>
          <mc:Choice Requires="x14">
            <control shapeId="75836" r:id="rId63" name="チェック 60">
              <controlPr defaultSize="0" autoFill="0" autoLine="0" autoPict="0">
                <anchor moveWithCells="1">
                  <from xmlns:xdr="http://schemas.openxmlformats.org/drawingml/2006/spreadsheetDrawing">
                    <xdr:col>15</xdr:col>
                    <xdr:colOff>0</xdr:colOff>
                    <xdr:row>16</xdr:row>
                    <xdr:rowOff>0</xdr:rowOff>
                  </from>
                  <to xmlns:xdr="http://schemas.openxmlformats.org/drawingml/2006/spreadsheetDrawing">
                    <xdr:col>16</xdr:col>
                    <xdr:colOff>38100</xdr:colOff>
                    <xdr:row>16</xdr:row>
                    <xdr:rowOff>228600</xdr:rowOff>
                  </to>
                </anchor>
              </controlPr>
            </control>
          </mc:Choice>
        </mc:AlternateContent>
        <mc:AlternateContent>
          <mc:Choice Requires="x14">
            <control shapeId="75837" r:id="rId64" name="チェック 61">
              <controlPr defaultSize="0" autoFill="0" autoLine="0" autoPict="0">
                <anchor moveWithCells="1">
                  <from xmlns:xdr="http://schemas.openxmlformats.org/drawingml/2006/spreadsheetDrawing">
                    <xdr:col>6</xdr:col>
                    <xdr:colOff>0</xdr:colOff>
                    <xdr:row>15</xdr:row>
                    <xdr:rowOff>0</xdr:rowOff>
                  </from>
                  <to xmlns:xdr="http://schemas.openxmlformats.org/drawingml/2006/spreadsheetDrawing">
                    <xdr:col>7</xdr:col>
                    <xdr:colOff>38100</xdr:colOff>
                    <xdr:row>15</xdr:row>
                    <xdr:rowOff>228600</xdr:rowOff>
                  </to>
                </anchor>
              </controlPr>
            </control>
          </mc:Choice>
        </mc:AlternateContent>
        <mc:AlternateContent>
          <mc:Choice Requires="x14">
            <control shapeId="75838" r:id="rId65" name="チェック 62">
              <controlPr defaultSize="0" autoFill="0" autoLine="0" autoPict="0">
                <anchor moveWithCells="1">
                  <from xmlns:xdr="http://schemas.openxmlformats.org/drawingml/2006/spreadsheetDrawing">
                    <xdr:col>9</xdr:col>
                    <xdr:colOff>0</xdr:colOff>
                    <xdr:row>15</xdr:row>
                    <xdr:rowOff>0</xdr:rowOff>
                  </from>
                  <to xmlns:xdr="http://schemas.openxmlformats.org/drawingml/2006/spreadsheetDrawing">
                    <xdr:col>10</xdr:col>
                    <xdr:colOff>38100</xdr:colOff>
                    <xdr:row>15</xdr:row>
                    <xdr:rowOff>228600</xdr:rowOff>
                  </to>
                </anchor>
              </controlPr>
            </control>
          </mc:Choice>
        </mc:AlternateContent>
        <mc:AlternateContent>
          <mc:Choice Requires="x14">
            <control shapeId="75839" r:id="rId66" name="チェック 63">
              <controlPr defaultSize="0" autoFill="0" autoLine="0" autoPict="0">
                <anchor moveWithCells="1">
                  <from xmlns:xdr="http://schemas.openxmlformats.org/drawingml/2006/spreadsheetDrawing">
                    <xdr:col>16</xdr:col>
                    <xdr:colOff>28575</xdr:colOff>
                    <xdr:row>15</xdr:row>
                    <xdr:rowOff>9525</xdr:rowOff>
                  </from>
                  <to xmlns:xdr="http://schemas.openxmlformats.org/drawingml/2006/spreadsheetDrawing">
                    <xdr:col>17</xdr:col>
                    <xdr:colOff>66675</xdr:colOff>
                    <xdr:row>16</xdr:row>
                    <xdr:rowOff>0</xdr:rowOff>
                  </to>
                </anchor>
              </controlPr>
            </control>
          </mc:Choice>
        </mc:AlternateContent>
        <mc:AlternateContent>
          <mc:Choice Requires="x14">
            <control shapeId="75840" r:id="rId67" name="チェック 64">
              <controlPr defaultSize="0" autoFill="0" autoLine="0" autoPict="0">
                <anchor moveWithCells="1">
                  <from xmlns:xdr="http://schemas.openxmlformats.org/drawingml/2006/spreadsheetDrawing">
                    <xdr:col>18</xdr:col>
                    <xdr:colOff>19050</xdr:colOff>
                    <xdr:row>15</xdr:row>
                    <xdr:rowOff>9525</xdr:rowOff>
                  </from>
                  <to xmlns:xdr="http://schemas.openxmlformats.org/drawingml/2006/spreadsheetDrawing">
                    <xdr:col>19</xdr:col>
                    <xdr:colOff>57150</xdr:colOff>
                    <xdr:row>16</xdr:row>
                    <xdr:rowOff>0</xdr:rowOff>
                  </to>
                </anchor>
              </controlPr>
            </control>
          </mc:Choice>
        </mc:AlternateContent>
        <mc:AlternateContent>
          <mc:Choice Requires="x14">
            <control shapeId="75841" r:id="rId68" name="チェック 65">
              <controlPr defaultSize="0" autoFill="0" autoLine="0" autoPict="0">
                <anchor moveWithCells="1">
                  <from xmlns:xdr="http://schemas.openxmlformats.org/drawingml/2006/spreadsheetDrawing">
                    <xdr:col>20</xdr:col>
                    <xdr:colOff>28575</xdr:colOff>
                    <xdr:row>15</xdr:row>
                    <xdr:rowOff>9525</xdr:rowOff>
                  </from>
                  <to xmlns:xdr="http://schemas.openxmlformats.org/drawingml/2006/spreadsheetDrawing">
                    <xdr:col>21</xdr:col>
                    <xdr:colOff>66675</xdr:colOff>
                    <xdr:row>16</xdr:row>
                    <xdr:rowOff>0</xdr:rowOff>
                  </to>
                </anchor>
              </controlPr>
            </control>
          </mc:Choice>
        </mc:AlternateContent>
        <mc:AlternateContent>
          <mc:Choice Requires="x14">
            <control shapeId="75842" r:id="rId69" name="チェック 66">
              <controlPr defaultSize="0" autoFill="0" autoLine="0" autoPict="0">
                <anchor moveWithCells="1">
                  <from xmlns:xdr="http://schemas.openxmlformats.org/drawingml/2006/spreadsheetDrawing">
                    <xdr:col>22</xdr:col>
                    <xdr:colOff>38100</xdr:colOff>
                    <xdr:row>15</xdr:row>
                    <xdr:rowOff>9525</xdr:rowOff>
                  </from>
                  <to xmlns:xdr="http://schemas.openxmlformats.org/drawingml/2006/spreadsheetDrawing">
                    <xdr:col>23</xdr:col>
                    <xdr:colOff>76200</xdr:colOff>
                    <xdr:row>16</xdr:row>
                    <xdr:rowOff>0</xdr:rowOff>
                  </to>
                </anchor>
              </controlPr>
            </control>
          </mc:Choice>
        </mc:AlternateContent>
        <mc:AlternateContent>
          <mc:Choice Requires="x14">
            <control shapeId="75843" r:id="rId70" name="チェック 67">
              <controlPr defaultSize="0" autoFill="0" autoLine="0" autoPict="0">
                <anchor moveWithCells="1">
                  <from xmlns:xdr="http://schemas.openxmlformats.org/drawingml/2006/spreadsheetDrawing">
                    <xdr:col>24</xdr:col>
                    <xdr:colOff>28575</xdr:colOff>
                    <xdr:row>15</xdr:row>
                    <xdr:rowOff>18415</xdr:rowOff>
                  </from>
                  <to xmlns:xdr="http://schemas.openxmlformats.org/drawingml/2006/spreadsheetDrawing">
                    <xdr:col>25</xdr:col>
                    <xdr:colOff>66675</xdr:colOff>
                    <xdr:row>16</xdr:row>
                    <xdr:rowOff>9525</xdr:rowOff>
                  </to>
                </anchor>
              </controlPr>
            </control>
          </mc:Choice>
        </mc:AlternateContent>
        <mc:AlternateContent>
          <mc:Choice Requires="x14">
            <control shapeId="75844" r:id="rId71" name="チェック 68">
              <controlPr defaultSize="0" autoFill="0" autoLine="0" autoPict="0">
                <anchor moveWithCells="1">
                  <from xmlns:xdr="http://schemas.openxmlformats.org/drawingml/2006/spreadsheetDrawing">
                    <xdr:col>6</xdr:col>
                    <xdr:colOff>0</xdr:colOff>
                    <xdr:row>16</xdr:row>
                    <xdr:rowOff>0</xdr:rowOff>
                  </from>
                  <to xmlns:xdr="http://schemas.openxmlformats.org/drawingml/2006/spreadsheetDrawing">
                    <xdr:col>7</xdr:col>
                    <xdr:colOff>38100</xdr:colOff>
                    <xdr:row>16</xdr:row>
                    <xdr:rowOff>228600</xdr:rowOff>
                  </to>
                </anchor>
              </controlPr>
            </control>
          </mc:Choice>
        </mc:AlternateContent>
        <mc:AlternateContent>
          <mc:Choice Requires="x14">
            <control shapeId="75845" r:id="rId72" name="チェック 69">
              <controlPr defaultSize="0" autoFill="0" autoLine="0" autoPict="0">
                <anchor moveWithCells="1">
                  <from xmlns:xdr="http://schemas.openxmlformats.org/drawingml/2006/spreadsheetDrawing">
                    <xdr:col>6</xdr:col>
                    <xdr:colOff>0</xdr:colOff>
                    <xdr:row>64</xdr:row>
                    <xdr:rowOff>0</xdr:rowOff>
                  </from>
                  <to xmlns:xdr="http://schemas.openxmlformats.org/drawingml/2006/spreadsheetDrawing">
                    <xdr:col>7</xdr:col>
                    <xdr:colOff>38100</xdr:colOff>
                    <xdr:row>64</xdr:row>
                    <xdr:rowOff>228600</xdr:rowOff>
                  </to>
                </anchor>
              </controlPr>
            </control>
          </mc:Choice>
        </mc:AlternateContent>
        <mc:AlternateContent>
          <mc:Choice Requires="x14">
            <control shapeId="75846" r:id="rId73" name="チェック 70">
              <controlPr defaultSize="0" autoFill="0" autoLine="0" autoPict="0">
                <anchor moveWithCells="1">
                  <from xmlns:xdr="http://schemas.openxmlformats.org/drawingml/2006/spreadsheetDrawing">
                    <xdr:col>8</xdr:col>
                    <xdr:colOff>0</xdr:colOff>
                    <xdr:row>64</xdr:row>
                    <xdr:rowOff>0</xdr:rowOff>
                  </from>
                  <to xmlns:xdr="http://schemas.openxmlformats.org/drawingml/2006/spreadsheetDrawing">
                    <xdr:col>9</xdr:col>
                    <xdr:colOff>38100</xdr:colOff>
                    <xdr:row>64</xdr:row>
                    <xdr:rowOff>228600</xdr:rowOff>
                  </to>
                </anchor>
              </controlPr>
            </control>
          </mc:Choice>
        </mc:AlternateContent>
        <mc:AlternateContent>
          <mc:Choice Requires="x14">
            <control shapeId="75847" r:id="rId74" name="チェック 71">
              <controlPr defaultSize="0" autoFill="0" autoLine="0" autoPict="0">
                <anchor moveWithCells="1">
                  <from xmlns:xdr="http://schemas.openxmlformats.org/drawingml/2006/spreadsheetDrawing">
                    <xdr:col>10</xdr:col>
                    <xdr:colOff>0</xdr:colOff>
                    <xdr:row>64</xdr:row>
                    <xdr:rowOff>0</xdr:rowOff>
                  </from>
                  <to xmlns:xdr="http://schemas.openxmlformats.org/drawingml/2006/spreadsheetDrawing">
                    <xdr:col>11</xdr:col>
                    <xdr:colOff>38100</xdr:colOff>
                    <xdr:row>64</xdr:row>
                    <xdr:rowOff>228600</xdr:rowOff>
                  </to>
                </anchor>
              </controlPr>
            </control>
          </mc:Choice>
        </mc:AlternateContent>
        <mc:AlternateContent>
          <mc:Choice Requires="x14">
            <control shapeId="75848" r:id="rId75" name="チェック 72">
              <controlPr defaultSize="0" autoFill="0" autoLine="0" autoPict="0">
                <anchor moveWithCells="1">
                  <from xmlns:xdr="http://schemas.openxmlformats.org/drawingml/2006/spreadsheetDrawing">
                    <xdr:col>13</xdr:col>
                    <xdr:colOff>0</xdr:colOff>
                    <xdr:row>64</xdr:row>
                    <xdr:rowOff>0</xdr:rowOff>
                  </from>
                  <to xmlns:xdr="http://schemas.openxmlformats.org/drawingml/2006/spreadsheetDrawing">
                    <xdr:col>14</xdr:col>
                    <xdr:colOff>38100</xdr:colOff>
                    <xdr:row>64</xdr:row>
                    <xdr:rowOff>228600</xdr:rowOff>
                  </to>
                </anchor>
              </controlPr>
            </control>
          </mc:Choice>
        </mc:AlternateContent>
        <mc:AlternateContent>
          <mc:Choice Requires="x14">
            <control shapeId="75849" r:id="rId76" name="チェック 73">
              <controlPr defaultSize="0" autoFill="0" autoLine="0" autoPict="0">
                <anchor moveWithCells="1">
                  <from xmlns:xdr="http://schemas.openxmlformats.org/drawingml/2006/spreadsheetDrawing">
                    <xdr:col>8</xdr:col>
                    <xdr:colOff>0</xdr:colOff>
                    <xdr:row>79</xdr:row>
                    <xdr:rowOff>0</xdr:rowOff>
                  </from>
                  <to xmlns:xdr="http://schemas.openxmlformats.org/drawingml/2006/spreadsheetDrawing">
                    <xdr:col>9</xdr:col>
                    <xdr:colOff>38100</xdr:colOff>
                    <xdr:row>79</xdr:row>
                    <xdr:rowOff>228600</xdr:rowOff>
                  </to>
                </anchor>
              </controlPr>
            </control>
          </mc:Choice>
        </mc:AlternateContent>
        <mc:AlternateContent>
          <mc:Choice Requires="x14">
            <control shapeId="75850" r:id="rId77" name="チェック 74">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75851" r:id="rId78" name="チェック 75">
              <controlPr defaultSize="0" autoFill="0" autoLine="0" autoPict="0">
                <anchor moveWithCells="1">
                  <from xmlns:xdr="http://schemas.openxmlformats.org/drawingml/2006/spreadsheetDrawing">
                    <xdr:col>11</xdr:col>
                    <xdr:colOff>0</xdr:colOff>
                    <xdr:row>21</xdr:row>
                    <xdr:rowOff>9525</xdr:rowOff>
                  </from>
                  <to xmlns:xdr="http://schemas.openxmlformats.org/drawingml/2006/spreadsheetDrawing">
                    <xdr:col>12</xdr:col>
                    <xdr:colOff>38100</xdr:colOff>
                    <xdr:row>22</xdr:row>
                    <xdr:rowOff>0</xdr:rowOff>
                  </to>
                </anchor>
              </controlPr>
            </control>
          </mc:Choice>
        </mc:AlternateContent>
        <mc:AlternateContent>
          <mc:Choice Requires="x14">
            <control shapeId="75852" r:id="rId79" name="チェック 76">
              <controlPr defaultSize="0" autoFill="0" autoLine="0" autoPict="0">
                <anchor moveWithCells="1">
                  <from xmlns:xdr="http://schemas.openxmlformats.org/drawingml/2006/spreadsheetDrawing">
                    <xdr:col>11</xdr:col>
                    <xdr:colOff>0</xdr:colOff>
                    <xdr:row>48</xdr:row>
                    <xdr:rowOff>9525</xdr:rowOff>
                  </from>
                  <to xmlns:xdr="http://schemas.openxmlformats.org/drawingml/2006/spreadsheetDrawing">
                    <xdr:col>12</xdr:col>
                    <xdr:colOff>38100</xdr:colOff>
                    <xdr:row>49</xdr:row>
                    <xdr:rowOff>0</xdr:rowOff>
                  </to>
                </anchor>
              </controlPr>
            </control>
          </mc:Choice>
        </mc:AlternateContent>
        <mc:AlternateContent>
          <mc:Choice Requires="x14">
            <control shapeId="75853" r:id="rId80" name="チェック 77">
              <controlPr defaultSize="0" autoFill="0" autoLine="0" autoPict="0">
                <anchor moveWithCells="1">
                  <from xmlns:xdr="http://schemas.openxmlformats.org/drawingml/2006/spreadsheetDrawing">
                    <xdr:col>6</xdr:col>
                    <xdr:colOff>19050</xdr:colOff>
                    <xdr:row>25</xdr:row>
                    <xdr:rowOff>219710</xdr:rowOff>
                  </from>
                  <to xmlns:xdr="http://schemas.openxmlformats.org/drawingml/2006/spreadsheetDrawing">
                    <xdr:col>7</xdr:col>
                    <xdr:colOff>57150</xdr:colOff>
                    <xdr:row>27</xdr:row>
                    <xdr:rowOff>19685</xdr:rowOff>
                  </to>
                </anchor>
              </controlPr>
            </control>
          </mc:Choice>
        </mc:AlternateContent>
        <mc:AlternateContent>
          <mc:Choice Requires="x14">
            <control shapeId="75854" r:id="rId81" name="チェック 78">
              <controlPr defaultSize="0" autoFill="0" autoLine="0" autoPict="0">
                <anchor moveWithCells="1">
                  <from xmlns:xdr="http://schemas.openxmlformats.org/drawingml/2006/spreadsheetDrawing">
                    <xdr:col>5</xdr:col>
                    <xdr:colOff>9525</xdr:colOff>
                    <xdr:row>27</xdr:row>
                    <xdr:rowOff>172085</xdr:rowOff>
                  </from>
                  <to xmlns:xdr="http://schemas.openxmlformats.org/drawingml/2006/spreadsheetDrawing">
                    <xdr:col>6</xdr:col>
                    <xdr:colOff>47625</xdr:colOff>
                    <xdr:row>29</xdr:row>
                    <xdr:rowOff>19685</xdr:rowOff>
                  </to>
                </anchor>
              </controlPr>
            </control>
          </mc:Choice>
        </mc:AlternateContent>
        <mc:AlternateContent>
          <mc:Choice Requires="x14">
            <control shapeId="75855" r:id="rId82" name="チェック 79">
              <controlPr defaultSize="0" autoFill="0" autoLine="0" autoPict="0">
                <anchor moveWithCells="1">
                  <from xmlns:xdr="http://schemas.openxmlformats.org/drawingml/2006/spreadsheetDrawing">
                    <xdr:col>5</xdr:col>
                    <xdr:colOff>19050</xdr:colOff>
                    <xdr:row>28</xdr:row>
                    <xdr:rowOff>172085</xdr:rowOff>
                  </from>
                  <to xmlns:xdr="http://schemas.openxmlformats.org/drawingml/2006/spreadsheetDrawing">
                    <xdr:col>6</xdr:col>
                    <xdr:colOff>57150</xdr:colOff>
                    <xdr:row>30</xdr:row>
                    <xdr:rowOff>18415</xdr:rowOff>
                  </to>
                </anchor>
              </controlPr>
            </control>
          </mc:Choice>
        </mc:AlternateContent>
        <mc:AlternateContent>
          <mc:Choice Requires="x14">
            <control shapeId="75856" r:id="rId83" name="チェック 80">
              <controlPr defaultSize="0" autoFill="0" autoLine="0" autoPict="0">
                <anchor moveWithCells="1">
                  <from xmlns:xdr="http://schemas.openxmlformats.org/drawingml/2006/spreadsheetDrawing">
                    <xdr:col>9</xdr:col>
                    <xdr:colOff>9525</xdr:colOff>
                    <xdr:row>25</xdr:row>
                    <xdr:rowOff>219710</xdr:rowOff>
                  </from>
                  <to xmlns:xdr="http://schemas.openxmlformats.org/drawingml/2006/spreadsheetDrawing">
                    <xdr:col>10</xdr:col>
                    <xdr:colOff>47625</xdr:colOff>
                    <xdr:row>27</xdr:row>
                    <xdr:rowOff>19685</xdr:rowOff>
                  </to>
                </anchor>
              </controlPr>
            </control>
          </mc:Choice>
        </mc:AlternateContent>
        <mc:AlternateContent>
          <mc:Choice Requires="x14">
            <control shapeId="75857" r:id="rId84" name="チェック 81">
              <controlPr defaultSize="0" autoFill="0" autoLine="0" autoPict="0">
                <anchor moveWithCells="1">
                  <from xmlns:xdr="http://schemas.openxmlformats.org/drawingml/2006/spreadsheetDrawing">
                    <xdr:col>8</xdr:col>
                    <xdr:colOff>9525</xdr:colOff>
                    <xdr:row>27</xdr:row>
                    <xdr:rowOff>180975</xdr:rowOff>
                  </from>
                  <to xmlns:xdr="http://schemas.openxmlformats.org/drawingml/2006/spreadsheetDrawing">
                    <xdr:col>9</xdr:col>
                    <xdr:colOff>47625</xdr:colOff>
                    <xdr:row>29</xdr:row>
                    <xdr:rowOff>28575</xdr:rowOff>
                  </to>
                </anchor>
              </controlPr>
            </control>
          </mc:Choice>
        </mc:AlternateContent>
        <mc:AlternateContent>
          <mc:Choice Requires="x14">
            <control shapeId="75858" r:id="rId85" name="チェック 82">
              <controlPr defaultSize="0" autoFill="0" autoLine="0" autoPict="0">
                <anchor moveWithCells="1">
                  <from xmlns:xdr="http://schemas.openxmlformats.org/drawingml/2006/spreadsheetDrawing">
                    <xdr:col>8</xdr:col>
                    <xdr:colOff>9525</xdr:colOff>
                    <xdr:row>28</xdr:row>
                    <xdr:rowOff>180975</xdr:rowOff>
                  </from>
                  <to xmlns:xdr="http://schemas.openxmlformats.org/drawingml/2006/spreadsheetDrawing">
                    <xdr:col>9</xdr:col>
                    <xdr:colOff>47625</xdr:colOff>
                    <xdr:row>30</xdr:row>
                    <xdr:rowOff>29210</xdr:rowOff>
                  </to>
                </anchor>
              </controlPr>
            </control>
          </mc:Choice>
        </mc:AlternateContent>
        <mc:AlternateContent>
          <mc:Choice Requires="x14">
            <control shapeId="75859" r:id="rId86" name="チェック 83">
              <controlPr defaultSize="0" autoFill="0" autoLine="0" autoPict="0">
                <anchor moveWithCells="1">
                  <from xmlns:xdr="http://schemas.openxmlformats.org/drawingml/2006/spreadsheetDrawing">
                    <xdr:col>12</xdr:col>
                    <xdr:colOff>0</xdr:colOff>
                    <xdr:row>25</xdr:row>
                    <xdr:rowOff>219710</xdr:rowOff>
                  </from>
                  <to xmlns:xdr="http://schemas.openxmlformats.org/drawingml/2006/spreadsheetDrawing">
                    <xdr:col>13</xdr:col>
                    <xdr:colOff>38100</xdr:colOff>
                    <xdr:row>27</xdr:row>
                    <xdr:rowOff>19685</xdr:rowOff>
                  </to>
                </anchor>
              </controlPr>
            </control>
          </mc:Choice>
        </mc:AlternateContent>
        <mc:AlternateContent>
          <mc:Choice Requires="x14">
            <control shapeId="75860" r:id="rId87" name="チェック 84">
              <controlPr defaultSize="0" autoFill="0" autoLine="0" autoPict="0">
                <anchor moveWithCells="1">
                  <from xmlns:xdr="http://schemas.openxmlformats.org/drawingml/2006/spreadsheetDrawing">
                    <xdr:col>11</xdr:col>
                    <xdr:colOff>0</xdr:colOff>
                    <xdr:row>27</xdr:row>
                    <xdr:rowOff>180975</xdr:rowOff>
                  </from>
                  <to xmlns:xdr="http://schemas.openxmlformats.org/drawingml/2006/spreadsheetDrawing">
                    <xdr:col>12</xdr:col>
                    <xdr:colOff>38100</xdr:colOff>
                    <xdr:row>29</xdr:row>
                    <xdr:rowOff>28575</xdr:rowOff>
                  </to>
                </anchor>
              </controlPr>
            </control>
          </mc:Choice>
        </mc:AlternateContent>
        <mc:AlternateContent>
          <mc:Choice Requires="x14">
            <control shapeId="75861" r:id="rId88" name="チェック 85">
              <controlPr defaultSize="0" autoFill="0" autoLine="0" autoPict="0">
                <anchor moveWithCells="1">
                  <from xmlns:xdr="http://schemas.openxmlformats.org/drawingml/2006/spreadsheetDrawing">
                    <xdr:col>11</xdr:col>
                    <xdr:colOff>0</xdr:colOff>
                    <xdr:row>28</xdr:row>
                    <xdr:rowOff>180975</xdr:rowOff>
                  </from>
                  <to xmlns:xdr="http://schemas.openxmlformats.org/drawingml/2006/spreadsheetDrawing">
                    <xdr:col>12</xdr:col>
                    <xdr:colOff>38100</xdr:colOff>
                    <xdr:row>30</xdr:row>
                    <xdr:rowOff>29210</xdr:rowOff>
                  </to>
                </anchor>
              </controlPr>
            </control>
          </mc:Choice>
        </mc:AlternateContent>
        <mc:AlternateContent>
          <mc:Choice Requires="x14">
            <control shapeId="75862" r:id="rId89" name="チェック 86">
              <controlPr defaultSize="0" autoFill="0" autoLine="0" autoPict="0">
                <anchor moveWithCells="1">
                  <from xmlns:xdr="http://schemas.openxmlformats.org/drawingml/2006/spreadsheetDrawing">
                    <xdr:col>15</xdr:col>
                    <xdr:colOff>0</xdr:colOff>
                    <xdr:row>29</xdr:row>
                    <xdr:rowOff>0</xdr:rowOff>
                  </from>
                  <to xmlns:xdr="http://schemas.openxmlformats.org/drawingml/2006/spreadsheetDrawing">
                    <xdr:col>16</xdr:col>
                    <xdr:colOff>38100</xdr:colOff>
                    <xdr:row>30</xdr:row>
                    <xdr:rowOff>38100</xdr:rowOff>
                  </to>
                </anchor>
              </controlPr>
            </control>
          </mc:Choice>
        </mc:AlternateContent>
        <mc:AlternateContent>
          <mc:Choice Requires="x14">
            <control shapeId="75863" r:id="rId90" name="チェック 87">
              <controlPr defaultSize="0" autoFill="0" autoLine="0" autoPict="0">
                <anchor moveWithCells="1">
                  <from xmlns:xdr="http://schemas.openxmlformats.org/drawingml/2006/spreadsheetDrawing">
                    <xdr:col>15</xdr:col>
                    <xdr:colOff>0</xdr:colOff>
                    <xdr:row>27</xdr:row>
                    <xdr:rowOff>180975</xdr:rowOff>
                  </from>
                  <to xmlns:xdr="http://schemas.openxmlformats.org/drawingml/2006/spreadsheetDrawing">
                    <xdr:col>16</xdr:col>
                    <xdr:colOff>38100</xdr:colOff>
                    <xdr:row>29</xdr:row>
                    <xdr:rowOff>28575</xdr:rowOff>
                  </to>
                </anchor>
              </controlPr>
            </control>
          </mc:Choice>
        </mc:AlternateContent>
        <mc:AlternateContent>
          <mc:Choice Requires="x14">
            <control shapeId="75864" r:id="rId91" name="チェック 88">
              <controlPr defaultSize="0" autoFill="0" autoLine="0" autoPict="0">
                <anchor moveWithCells="1">
                  <from xmlns:xdr="http://schemas.openxmlformats.org/drawingml/2006/spreadsheetDrawing">
                    <xdr:col>16</xdr:col>
                    <xdr:colOff>0</xdr:colOff>
                    <xdr:row>25</xdr:row>
                    <xdr:rowOff>228600</xdr:rowOff>
                  </from>
                  <to xmlns:xdr="http://schemas.openxmlformats.org/drawingml/2006/spreadsheetDrawing">
                    <xdr:col>17</xdr:col>
                    <xdr:colOff>38100</xdr:colOff>
                    <xdr:row>27</xdr:row>
                    <xdr:rowOff>28575</xdr:rowOff>
                  </to>
                </anchor>
              </controlPr>
            </control>
          </mc:Choice>
        </mc:AlternateContent>
        <mc:AlternateContent>
          <mc:Choice Requires="x14">
            <control shapeId="75865" r:id="rId92" name="チェック 89">
              <controlPr defaultSize="0" autoFill="0" autoLine="0" autoPict="0">
                <anchor moveWithCells="1">
                  <from xmlns:xdr="http://schemas.openxmlformats.org/drawingml/2006/spreadsheetDrawing">
                    <xdr:col>23</xdr:col>
                    <xdr:colOff>0</xdr:colOff>
                    <xdr:row>25</xdr:row>
                    <xdr:rowOff>208915</xdr:rowOff>
                  </from>
                  <to xmlns:xdr="http://schemas.openxmlformats.org/drawingml/2006/spreadsheetDrawing">
                    <xdr:col>24</xdr:col>
                    <xdr:colOff>38100</xdr:colOff>
                    <xdr:row>27</xdr:row>
                    <xdr:rowOff>9525</xdr:rowOff>
                  </to>
                </anchor>
              </controlPr>
            </control>
          </mc:Choice>
        </mc:AlternateContent>
        <mc:AlternateContent>
          <mc:Choice Requires="x14">
            <control shapeId="75866" r:id="rId93" name="チェック 90">
              <controlPr defaultSize="0" autoFill="0" autoLine="0" autoPict="0">
                <anchor moveWithCells="1">
                  <from xmlns:xdr="http://schemas.openxmlformats.org/drawingml/2006/spreadsheetDrawing">
                    <xdr:col>25</xdr:col>
                    <xdr:colOff>200025</xdr:colOff>
                    <xdr:row>25</xdr:row>
                    <xdr:rowOff>219710</xdr:rowOff>
                  </from>
                  <to xmlns:xdr="http://schemas.openxmlformats.org/drawingml/2006/spreadsheetDrawing">
                    <xdr:col>27</xdr:col>
                    <xdr:colOff>19050</xdr:colOff>
                    <xdr:row>27</xdr:row>
                    <xdr:rowOff>19685</xdr:rowOff>
                  </to>
                </anchor>
              </controlPr>
            </control>
          </mc:Choice>
        </mc:AlternateContent>
        <mc:AlternateContent>
          <mc:Choice Requires="x14">
            <control shapeId="75867" r:id="rId94" name="チェック 91">
              <controlPr defaultSize="0" autoFill="0" autoLine="0" autoPict="0">
                <anchor moveWithCells="1">
                  <from xmlns:xdr="http://schemas.openxmlformats.org/drawingml/2006/spreadsheetDrawing">
                    <xdr:col>29</xdr:col>
                    <xdr:colOff>0</xdr:colOff>
                    <xdr:row>25</xdr:row>
                    <xdr:rowOff>219710</xdr:rowOff>
                  </from>
                  <to xmlns:xdr="http://schemas.openxmlformats.org/drawingml/2006/spreadsheetDrawing">
                    <xdr:col>30</xdr:col>
                    <xdr:colOff>38100</xdr:colOff>
                    <xdr:row>27</xdr:row>
                    <xdr:rowOff>19685</xdr:rowOff>
                  </to>
                </anchor>
              </controlPr>
            </control>
          </mc:Choice>
        </mc:AlternateContent>
        <mc:AlternateContent>
          <mc:Choice Requires="x14">
            <control shapeId="75868" r:id="rId95" name="チェック 92">
              <controlPr defaultSize="0" autoFill="0" autoLine="0" autoPict="0">
                <anchor moveWithCells="1">
                  <from xmlns:xdr="http://schemas.openxmlformats.org/drawingml/2006/spreadsheetDrawing">
                    <xdr:col>33</xdr:col>
                    <xdr:colOff>0</xdr:colOff>
                    <xdr:row>25</xdr:row>
                    <xdr:rowOff>208915</xdr:rowOff>
                  </from>
                  <to xmlns:xdr="http://schemas.openxmlformats.org/drawingml/2006/spreadsheetDrawing">
                    <xdr:col>34</xdr:col>
                    <xdr:colOff>38100</xdr:colOff>
                    <xdr:row>27</xdr:row>
                    <xdr:rowOff>9525</xdr:rowOff>
                  </to>
                </anchor>
              </controlPr>
            </control>
          </mc:Choice>
        </mc:AlternateContent>
        <mc:AlternateContent>
          <mc:Choice Requires="x14">
            <control shapeId="75869" r:id="rId96" name="チェック 93">
              <controlPr defaultSize="0" autoFill="0" autoLine="0" autoPict="0">
                <anchor moveWithCells="1">
                  <from xmlns:xdr="http://schemas.openxmlformats.org/drawingml/2006/spreadsheetDrawing">
                    <xdr:col>23</xdr:col>
                    <xdr:colOff>0</xdr:colOff>
                    <xdr:row>26</xdr:row>
                    <xdr:rowOff>172085</xdr:rowOff>
                  </from>
                  <to xmlns:xdr="http://schemas.openxmlformats.org/drawingml/2006/spreadsheetDrawing">
                    <xdr:col>24</xdr:col>
                    <xdr:colOff>38100</xdr:colOff>
                    <xdr:row>28</xdr:row>
                    <xdr:rowOff>19685</xdr:rowOff>
                  </to>
                </anchor>
              </controlPr>
            </control>
          </mc:Choice>
        </mc:AlternateContent>
        <mc:AlternateContent>
          <mc:Choice Requires="x14">
            <control shapeId="75870" r:id="rId97" name="チェック 94">
              <controlPr defaultSize="0" autoFill="0" autoLine="0" autoPict="0">
                <anchor moveWithCells="1">
                  <from xmlns:xdr="http://schemas.openxmlformats.org/drawingml/2006/spreadsheetDrawing">
                    <xdr:col>25</xdr:col>
                    <xdr:colOff>200025</xdr:colOff>
                    <xdr:row>26</xdr:row>
                    <xdr:rowOff>172085</xdr:rowOff>
                  </from>
                  <to xmlns:xdr="http://schemas.openxmlformats.org/drawingml/2006/spreadsheetDrawing">
                    <xdr:col>27</xdr:col>
                    <xdr:colOff>19050</xdr:colOff>
                    <xdr:row>28</xdr:row>
                    <xdr:rowOff>19685</xdr:rowOff>
                  </to>
                </anchor>
              </controlPr>
            </control>
          </mc:Choice>
        </mc:AlternateContent>
        <mc:AlternateContent>
          <mc:Choice Requires="x14">
            <control shapeId="75871" r:id="rId98" name="チェック 95">
              <controlPr defaultSize="0" autoFill="0" autoLine="0" autoPict="0">
                <anchor moveWithCells="1">
                  <from xmlns:xdr="http://schemas.openxmlformats.org/drawingml/2006/spreadsheetDrawing">
                    <xdr:col>29</xdr:col>
                    <xdr:colOff>0</xdr:colOff>
                    <xdr:row>26</xdr:row>
                    <xdr:rowOff>172085</xdr:rowOff>
                  </from>
                  <to xmlns:xdr="http://schemas.openxmlformats.org/drawingml/2006/spreadsheetDrawing">
                    <xdr:col>30</xdr:col>
                    <xdr:colOff>38100</xdr:colOff>
                    <xdr:row>28</xdr:row>
                    <xdr:rowOff>19685</xdr:rowOff>
                  </to>
                </anchor>
              </controlPr>
            </control>
          </mc:Choice>
        </mc:AlternateContent>
        <mc:AlternateContent>
          <mc:Choice Requires="x14">
            <control shapeId="75872" r:id="rId99" name="チェック 96">
              <controlPr defaultSize="0" autoFill="0" autoLine="0" autoPict="0">
                <anchor moveWithCells="1">
                  <from xmlns:xdr="http://schemas.openxmlformats.org/drawingml/2006/spreadsheetDrawing">
                    <xdr:col>33</xdr:col>
                    <xdr:colOff>0</xdr:colOff>
                    <xdr:row>26</xdr:row>
                    <xdr:rowOff>161925</xdr:rowOff>
                  </from>
                  <to xmlns:xdr="http://schemas.openxmlformats.org/drawingml/2006/spreadsheetDrawing">
                    <xdr:col>34</xdr:col>
                    <xdr:colOff>38100</xdr:colOff>
                    <xdr:row>28</xdr:row>
                    <xdr:rowOff>9525</xdr:rowOff>
                  </to>
                </anchor>
              </controlPr>
            </control>
          </mc:Choice>
        </mc:AlternateContent>
        <mc:AlternateContent>
          <mc:Choice Requires="x14">
            <control shapeId="75873" r:id="rId100" name="チェック 97">
              <controlPr defaultSize="0" autoFill="0" autoLine="0" autoPict="0">
                <anchor moveWithCells="1">
                  <from xmlns:xdr="http://schemas.openxmlformats.org/drawingml/2006/spreadsheetDrawing">
                    <xdr:col>20</xdr:col>
                    <xdr:colOff>209550</xdr:colOff>
                    <xdr:row>27</xdr:row>
                    <xdr:rowOff>172085</xdr:rowOff>
                  </from>
                  <to xmlns:xdr="http://schemas.openxmlformats.org/drawingml/2006/spreadsheetDrawing">
                    <xdr:col>22</xdr:col>
                    <xdr:colOff>28575</xdr:colOff>
                    <xdr:row>29</xdr:row>
                    <xdr:rowOff>19685</xdr:rowOff>
                  </to>
                </anchor>
              </controlPr>
            </control>
          </mc:Choice>
        </mc:AlternateContent>
        <mc:AlternateContent>
          <mc:Choice Requires="x14">
            <control shapeId="75874" r:id="rId101" name="チェック 98">
              <controlPr defaultSize="0" autoFill="0" autoLine="0" autoPict="0">
                <anchor moveWithCells="1">
                  <from xmlns:xdr="http://schemas.openxmlformats.org/drawingml/2006/spreadsheetDrawing">
                    <xdr:col>24</xdr:col>
                    <xdr:colOff>9525</xdr:colOff>
                    <xdr:row>27</xdr:row>
                    <xdr:rowOff>172085</xdr:rowOff>
                  </from>
                  <to xmlns:xdr="http://schemas.openxmlformats.org/drawingml/2006/spreadsheetDrawing">
                    <xdr:col>25</xdr:col>
                    <xdr:colOff>47625</xdr:colOff>
                    <xdr:row>29</xdr:row>
                    <xdr:rowOff>19685</xdr:rowOff>
                  </to>
                </anchor>
              </controlPr>
            </control>
          </mc:Choice>
        </mc:AlternateContent>
        <mc:AlternateContent>
          <mc:Choice Requires="x14">
            <control shapeId="75875" r:id="rId102" name="チェック 99">
              <controlPr defaultSize="0" autoFill="0" autoLine="0" autoPict="0">
                <anchor moveWithCells="1">
                  <from xmlns:xdr="http://schemas.openxmlformats.org/drawingml/2006/spreadsheetDrawing">
                    <xdr:col>28</xdr:col>
                    <xdr:colOff>0</xdr:colOff>
                    <xdr:row>27</xdr:row>
                    <xdr:rowOff>172085</xdr:rowOff>
                  </from>
                  <to xmlns:xdr="http://schemas.openxmlformats.org/drawingml/2006/spreadsheetDrawing">
                    <xdr:col>29</xdr:col>
                    <xdr:colOff>38100</xdr:colOff>
                    <xdr:row>29</xdr:row>
                    <xdr:rowOff>19685</xdr:rowOff>
                  </to>
                </anchor>
              </controlPr>
            </control>
          </mc:Choice>
        </mc:AlternateContent>
        <mc:AlternateContent>
          <mc:Choice Requires="x14">
            <control shapeId="75876" r:id="rId103" name="チェック 100">
              <controlPr defaultSize="0" autoFill="0" autoLine="0" autoPict="0">
                <anchor moveWithCells="1">
                  <from xmlns:xdr="http://schemas.openxmlformats.org/drawingml/2006/spreadsheetDrawing">
                    <xdr:col>21</xdr:col>
                    <xdr:colOff>0</xdr:colOff>
                    <xdr:row>28</xdr:row>
                    <xdr:rowOff>172085</xdr:rowOff>
                  </from>
                  <to xmlns:xdr="http://schemas.openxmlformats.org/drawingml/2006/spreadsheetDrawing">
                    <xdr:col>22</xdr:col>
                    <xdr:colOff>38100</xdr:colOff>
                    <xdr:row>30</xdr:row>
                    <xdr:rowOff>18415</xdr:rowOff>
                  </to>
                </anchor>
              </controlPr>
            </control>
          </mc:Choice>
        </mc:AlternateContent>
        <mc:AlternateContent>
          <mc:Choice Requires="x14">
            <control shapeId="75877" r:id="rId104" name="チェック 101">
              <controlPr defaultSize="0" autoFill="0" autoLine="0" autoPict="0">
                <anchor moveWithCells="1">
                  <from xmlns:xdr="http://schemas.openxmlformats.org/drawingml/2006/spreadsheetDrawing">
                    <xdr:col>24</xdr:col>
                    <xdr:colOff>0</xdr:colOff>
                    <xdr:row>28</xdr:row>
                    <xdr:rowOff>172085</xdr:rowOff>
                  </from>
                  <to xmlns:xdr="http://schemas.openxmlformats.org/drawingml/2006/spreadsheetDrawing">
                    <xdr:col>25</xdr:col>
                    <xdr:colOff>38100</xdr:colOff>
                    <xdr:row>30</xdr:row>
                    <xdr:rowOff>18415</xdr:rowOff>
                  </to>
                </anchor>
              </controlPr>
            </control>
          </mc:Choice>
        </mc:AlternateContent>
        <mc:AlternateContent>
          <mc:Choice Requires="x14">
            <control shapeId="75878" r:id="rId105" name="チェック 102">
              <controlPr defaultSize="0" autoFill="0" autoLine="0" autoPict="0">
                <anchor moveWithCells="1">
                  <from xmlns:xdr="http://schemas.openxmlformats.org/drawingml/2006/spreadsheetDrawing">
                    <xdr:col>28</xdr:col>
                    <xdr:colOff>0</xdr:colOff>
                    <xdr:row>28</xdr:row>
                    <xdr:rowOff>172085</xdr:rowOff>
                  </from>
                  <to xmlns:xdr="http://schemas.openxmlformats.org/drawingml/2006/spreadsheetDrawing">
                    <xdr:col>29</xdr:col>
                    <xdr:colOff>38100</xdr:colOff>
                    <xdr:row>30</xdr:row>
                    <xdr:rowOff>18415</xdr:rowOff>
                  </to>
                </anchor>
              </controlPr>
            </control>
          </mc:Choice>
        </mc:AlternateContent>
        <mc:AlternateContent>
          <mc:Choice Requires="x14">
            <control shapeId="75879" r:id="rId106" name="チェック 103">
              <controlPr defaultSize="0" autoFill="0" autoLine="0" autoPict="0">
                <anchor moveWithCells="1">
                  <from xmlns:xdr="http://schemas.openxmlformats.org/drawingml/2006/spreadsheetDrawing">
                    <xdr:col>32</xdr:col>
                    <xdr:colOff>0</xdr:colOff>
                    <xdr:row>28</xdr:row>
                    <xdr:rowOff>172085</xdr:rowOff>
                  </from>
                  <to xmlns:xdr="http://schemas.openxmlformats.org/drawingml/2006/spreadsheetDrawing">
                    <xdr:col>33</xdr:col>
                    <xdr:colOff>38100</xdr:colOff>
                    <xdr:row>30</xdr:row>
                    <xdr:rowOff>18415</xdr:rowOff>
                  </to>
                </anchor>
              </controlPr>
            </control>
          </mc:Choice>
        </mc:AlternateContent>
        <mc:AlternateContent>
          <mc:Choice Requires="x14">
            <control shapeId="75880" r:id="rId107" name="チェック 104">
              <controlPr defaultSize="0" autoFill="0" autoLine="0" autoPict="0">
                <anchor moveWithCells="1">
                  <from xmlns:xdr="http://schemas.openxmlformats.org/drawingml/2006/spreadsheetDrawing">
                    <xdr:col>32</xdr:col>
                    <xdr:colOff>0</xdr:colOff>
                    <xdr:row>27</xdr:row>
                    <xdr:rowOff>161925</xdr:rowOff>
                  </from>
                  <to xmlns:xdr="http://schemas.openxmlformats.org/drawingml/2006/spreadsheetDrawing">
                    <xdr:col>33</xdr:col>
                    <xdr:colOff>38100</xdr:colOff>
                    <xdr:row>29</xdr:row>
                    <xdr:rowOff>9525</xdr:rowOff>
                  </to>
                </anchor>
              </controlPr>
            </control>
          </mc:Choice>
        </mc:AlternateContent>
        <mc:AlternateContent>
          <mc:Choice Requires="x14">
            <control shapeId="75881" r:id="rId108" name="チェック 105">
              <controlPr defaultSize="0" autoFill="0" autoLine="0" autoPict="0">
                <anchor moveWithCells="1">
                  <from xmlns:xdr="http://schemas.openxmlformats.org/drawingml/2006/spreadsheetDrawing">
                    <xdr:col>6</xdr:col>
                    <xdr:colOff>19050</xdr:colOff>
                    <xdr:row>26</xdr:row>
                    <xdr:rowOff>180975</xdr:rowOff>
                  </from>
                  <to xmlns:xdr="http://schemas.openxmlformats.org/drawingml/2006/spreadsheetDrawing">
                    <xdr:col>7</xdr:col>
                    <xdr:colOff>57150</xdr:colOff>
                    <xdr:row>28</xdr:row>
                    <xdr:rowOff>28575</xdr:rowOff>
                  </to>
                </anchor>
              </controlPr>
            </control>
          </mc:Choice>
        </mc:AlternateContent>
        <mc:AlternateContent>
          <mc:Choice Requires="x14">
            <control shapeId="75882" r:id="rId109" name="チェック 106">
              <controlPr defaultSize="0" autoFill="0" autoLine="0" autoPict="0">
                <anchor moveWithCells="1">
                  <from xmlns:xdr="http://schemas.openxmlformats.org/drawingml/2006/spreadsheetDrawing">
                    <xdr:col>9</xdr:col>
                    <xdr:colOff>9525</xdr:colOff>
                    <xdr:row>26</xdr:row>
                    <xdr:rowOff>180975</xdr:rowOff>
                  </from>
                  <to xmlns:xdr="http://schemas.openxmlformats.org/drawingml/2006/spreadsheetDrawing">
                    <xdr:col>10</xdr:col>
                    <xdr:colOff>47625</xdr:colOff>
                    <xdr:row>28</xdr:row>
                    <xdr:rowOff>28575</xdr:rowOff>
                  </to>
                </anchor>
              </controlPr>
            </control>
          </mc:Choice>
        </mc:AlternateContent>
        <mc:AlternateContent>
          <mc:Choice Requires="x14">
            <control shapeId="75883" r:id="rId110" name="チェック 107">
              <controlPr defaultSize="0" autoFill="0" autoLine="0" autoPict="0">
                <anchor moveWithCells="1">
                  <from xmlns:xdr="http://schemas.openxmlformats.org/drawingml/2006/spreadsheetDrawing">
                    <xdr:col>12</xdr:col>
                    <xdr:colOff>0</xdr:colOff>
                    <xdr:row>26</xdr:row>
                    <xdr:rowOff>172085</xdr:rowOff>
                  </from>
                  <to xmlns:xdr="http://schemas.openxmlformats.org/drawingml/2006/spreadsheetDrawing">
                    <xdr:col>13</xdr:col>
                    <xdr:colOff>38100</xdr:colOff>
                    <xdr:row>28</xdr:row>
                    <xdr:rowOff>19685</xdr:rowOff>
                  </to>
                </anchor>
              </controlPr>
            </control>
          </mc:Choice>
        </mc:AlternateContent>
        <mc:AlternateContent>
          <mc:Choice Requires="x14">
            <control shapeId="75884" r:id="rId111" name="チェック 108">
              <controlPr defaultSize="0" autoFill="0" autoLine="0" autoPict="0">
                <anchor moveWithCells="1">
                  <from xmlns:xdr="http://schemas.openxmlformats.org/drawingml/2006/spreadsheetDrawing">
                    <xdr:col>16</xdr:col>
                    <xdr:colOff>0</xdr:colOff>
                    <xdr:row>26</xdr:row>
                    <xdr:rowOff>161925</xdr:rowOff>
                  </from>
                  <to xmlns:xdr="http://schemas.openxmlformats.org/drawingml/2006/spreadsheetDrawing">
                    <xdr:col>17</xdr:col>
                    <xdr:colOff>38100</xdr:colOff>
                    <xdr:row>28</xdr:row>
                    <xdr:rowOff>9525</xdr:rowOff>
                  </to>
                </anchor>
              </controlPr>
            </control>
          </mc:Choice>
        </mc:AlternateContent>
        <mc:AlternateContent>
          <mc:Choice Requires="x14">
            <control shapeId="75885" r:id="rId112" name="チェック 109">
              <controlPr defaultSize="0" autoFill="0" autoLine="0" autoPict="0">
                <anchor moveWithCells="1">
                  <from xmlns:xdr="http://schemas.openxmlformats.org/drawingml/2006/spreadsheetDrawing">
                    <xdr:col>4</xdr:col>
                    <xdr:colOff>9525</xdr:colOff>
                    <xdr:row>33</xdr:row>
                    <xdr:rowOff>219710</xdr:rowOff>
                  </from>
                  <to xmlns:xdr="http://schemas.openxmlformats.org/drawingml/2006/spreadsheetDrawing">
                    <xdr:col>5</xdr:col>
                    <xdr:colOff>47625</xdr:colOff>
                    <xdr:row>35</xdr:row>
                    <xdr:rowOff>19685</xdr:rowOff>
                  </to>
                </anchor>
              </controlPr>
            </control>
          </mc:Choice>
        </mc:AlternateContent>
        <mc:AlternateContent>
          <mc:Choice Requires="x14">
            <control shapeId="75886" r:id="rId113" name="チェック 110">
              <controlPr defaultSize="0" autoFill="0" autoLine="0" autoPict="0">
                <anchor moveWithCells="1">
                  <from xmlns:xdr="http://schemas.openxmlformats.org/drawingml/2006/spreadsheetDrawing">
                    <xdr:col>8</xdr:col>
                    <xdr:colOff>9525</xdr:colOff>
                    <xdr:row>33</xdr:row>
                    <xdr:rowOff>219710</xdr:rowOff>
                  </from>
                  <to xmlns:xdr="http://schemas.openxmlformats.org/drawingml/2006/spreadsheetDrawing">
                    <xdr:col>9</xdr:col>
                    <xdr:colOff>47625</xdr:colOff>
                    <xdr:row>35</xdr:row>
                    <xdr:rowOff>19685</xdr:rowOff>
                  </to>
                </anchor>
              </controlPr>
            </control>
          </mc:Choice>
        </mc:AlternateContent>
        <mc:AlternateContent>
          <mc:Choice Requires="x14">
            <control shapeId="75887" r:id="rId114" name="チェック 111">
              <controlPr defaultSize="0" autoFill="0" autoLine="0" autoPict="0">
                <anchor moveWithCells="1">
                  <from xmlns:xdr="http://schemas.openxmlformats.org/drawingml/2006/spreadsheetDrawing">
                    <xdr:col>12</xdr:col>
                    <xdr:colOff>9525</xdr:colOff>
                    <xdr:row>33</xdr:row>
                    <xdr:rowOff>219710</xdr:rowOff>
                  </from>
                  <to xmlns:xdr="http://schemas.openxmlformats.org/drawingml/2006/spreadsheetDrawing">
                    <xdr:col>13</xdr:col>
                    <xdr:colOff>47625</xdr:colOff>
                    <xdr:row>35</xdr:row>
                    <xdr:rowOff>19685</xdr:rowOff>
                  </to>
                </anchor>
              </controlPr>
            </control>
          </mc:Choice>
        </mc:AlternateContent>
        <mc:AlternateContent>
          <mc:Choice Requires="x14">
            <control shapeId="75888" r:id="rId115" name="チェック 112">
              <controlPr defaultSize="0" autoFill="0" autoLine="0" autoPict="0">
                <anchor moveWithCells="1">
                  <from xmlns:xdr="http://schemas.openxmlformats.org/drawingml/2006/spreadsheetDrawing">
                    <xdr:col>17</xdr:col>
                    <xdr:colOff>9525</xdr:colOff>
                    <xdr:row>33</xdr:row>
                    <xdr:rowOff>219710</xdr:rowOff>
                  </from>
                  <to xmlns:xdr="http://schemas.openxmlformats.org/drawingml/2006/spreadsheetDrawing">
                    <xdr:col>18</xdr:col>
                    <xdr:colOff>47625</xdr:colOff>
                    <xdr:row>35</xdr:row>
                    <xdr:rowOff>19685</xdr:rowOff>
                  </to>
                </anchor>
              </controlPr>
            </control>
          </mc:Choice>
        </mc:AlternateContent>
        <mc:AlternateContent>
          <mc:Choice Requires="x14">
            <control shapeId="75889" r:id="rId116" name="チェック 113">
              <controlPr defaultSize="0" autoFill="0" autoLine="0" autoPict="0">
                <anchor moveWithCells="1">
                  <from xmlns:xdr="http://schemas.openxmlformats.org/drawingml/2006/spreadsheetDrawing">
                    <xdr:col>21</xdr:col>
                    <xdr:colOff>9525</xdr:colOff>
                    <xdr:row>33</xdr:row>
                    <xdr:rowOff>219710</xdr:rowOff>
                  </from>
                  <to xmlns:xdr="http://schemas.openxmlformats.org/drawingml/2006/spreadsheetDrawing">
                    <xdr:col>22</xdr:col>
                    <xdr:colOff>47625</xdr:colOff>
                    <xdr:row>35</xdr:row>
                    <xdr:rowOff>19685</xdr:rowOff>
                  </to>
                </anchor>
              </controlPr>
            </control>
          </mc:Choice>
        </mc:AlternateContent>
        <mc:AlternateContent>
          <mc:Choice Requires="x14">
            <control shapeId="75890" r:id="rId117" name="チェック 114">
              <controlPr defaultSize="0" autoFill="0" autoLine="0" autoPict="0">
                <anchor moveWithCells="1">
                  <from xmlns:xdr="http://schemas.openxmlformats.org/drawingml/2006/spreadsheetDrawing">
                    <xdr:col>25</xdr:col>
                    <xdr:colOff>9525</xdr:colOff>
                    <xdr:row>33</xdr:row>
                    <xdr:rowOff>219710</xdr:rowOff>
                  </from>
                  <to xmlns:xdr="http://schemas.openxmlformats.org/drawingml/2006/spreadsheetDrawing">
                    <xdr:col>26</xdr:col>
                    <xdr:colOff>47625</xdr:colOff>
                    <xdr:row>35</xdr:row>
                    <xdr:rowOff>19685</xdr:rowOff>
                  </to>
                </anchor>
              </controlPr>
            </control>
          </mc:Choice>
        </mc:AlternateContent>
        <mc:AlternateContent>
          <mc:Choice Requires="x14">
            <control shapeId="75891" r:id="rId118" name="チェック 115">
              <controlPr defaultSize="0" autoFill="0" autoLine="0" autoPict="0">
                <anchor moveWithCells="1">
                  <from xmlns:xdr="http://schemas.openxmlformats.org/drawingml/2006/spreadsheetDrawing">
                    <xdr:col>4</xdr:col>
                    <xdr:colOff>9525</xdr:colOff>
                    <xdr:row>34</xdr:row>
                    <xdr:rowOff>190500</xdr:rowOff>
                  </from>
                  <to xmlns:xdr="http://schemas.openxmlformats.org/drawingml/2006/spreadsheetDrawing">
                    <xdr:col>5</xdr:col>
                    <xdr:colOff>47625</xdr:colOff>
                    <xdr:row>36</xdr:row>
                    <xdr:rowOff>38100</xdr:rowOff>
                  </to>
                </anchor>
              </controlPr>
            </control>
          </mc:Choice>
        </mc:AlternateContent>
        <mc:AlternateContent>
          <mc:Choice Requires="x14">
            <control shapeId="75892" r:id="rId119" name="チェック 116">
              <controlPr defaultSize="0" autoFill="0" autoLine="0" autoPict="0">
                <anchor moveWithCells="1">
                  <from xmlns:xdr="http://schemas.openxmlformats.org/drawingml/2006/spreadsheetDrawing">
                    <xdr:col>8</xdr:col>
                    <xdr:colOff>9525</xdr:colOff>
                    <xdr:row>34</xdr:row>
                    <xdr:rowOff>190500</xdr:rowOff>
                  </from>
                  <to xmlns:xdr="http://schemas.openxmlformats.org/drawingml/2006/spreadsheetDrawing">
                    <xdr:col>9</xdr:col>
                    <xdr:colOff>47625</xdr:colOff>
                    <xdr:row>36</xdr:row>
                    <xdr:rowOff>38100</xdr:rowOff>
                  </to>
                </anchor>
              </controlPr>
            </control>
          </mc:Choice>
        </mc:AlternateContent>
        <mc:AlternateContent>
          <mc:Choice Requires="x14">
            <control shapeId="75893" r:id="rId120" name="チェック 117">
              <controlPr defaultSize="0" autoFill="0" autoLine="0" autoPict="0">
                <anchor moveWithCells="1">
                  <from xmlns:xdr="http://schemas.openxmlformats.org/drawingml/2006/spreadsheetDrawing">
                    <xdr:col>12</xdr:col>
                    <xdr:colOff>9525</xdr:colOff>
                    <xdr:row>34</xdr:row>
                    <xdr:rowOff>190500</xdr:rowOff>
                  </from>
                  <to xmlns:xdr="http://schemas.openxmlformats.org/drawingml/2006/spreadsheetDrawing">
                    <xdr:col>13</xdr:col>
                    <xdr:colOff>47625</xdr:colOff>
                    <xdr:row>36</xdr:row>
                    <xdr:rowOff>38100</xdr:rowOff>
                  </to>
                </anchor>
              </controlPr>
            </control>
          </mc:Choice>
        </mc:AlternateContent>
        <mc:AlternateContent>
          <mc:Choice Requires="x14">
            <control shapeId="75894" r:id="rId121" name="チェック 118">
              <controlPr defaultSize="0" autoFill="0" autoLine="0" autoPict="0">
                <anchor moveWithCells="1">
                  <from xmlns:xdr="http://schemas.openxmlformats.org/drawingml/2006/spreadsheetDrawing">
                    <xdr:col>21</xdr:col>
                    <xdr:colOff>9525</xdr:colOff>
                    <xdr:row>34</xdr:row>
                    <xdr:rowOff>190500</xdr:rowOff>
                  </from>
                  <to xmlns:xdr="http://schemas.openxmlformats.org/drawingml/2006/spreadsheetDrawing">
                    <xdr:col>22</xdr:col>
                    <xdr:colOff>47625</xdr:colOff>
                    <xdr:row>36</xdr:row>
                    <xdr:rowOff>38100</xdr:rowOff>
                  </to>
                </anchor>
              </controlPr>
            </control>
          </mc:Choice>
        </mc:AlternateContent>
        <mc:AlternateContent>
          <mc:Choice Requires="x14">
            <control shapeId="75895" r:id="rId122" name="チェック 119">
              <controlPr defaultSize="0" autoFill="0" autoLine="0" autoPict="0">
                <anchor moveWithCells="1">
                  <from xmlns:xdr="http://schemas.openxmlformats.org/drawingml/2006/spreadsheetDrawing">
                    <xdr:col>25</xdr:col>
                    <xdr:colOff>9525</xdr:colOff>
                    <xdr:row>34</xdr:row>
                    <xdr:rowOff>190500</xdr:rowOff>
                  </from>
                  <to xmlns:xdr="http://schemas.openxmlformats.org/drawingml/2006/spreadsheetDrawing">
                    <xdr:col>26</xdr:col>
                    <xdr:colOff>47625</xdr:colOff>
                    <xdr:row>36</xdr:row>
                    <xdr:rowOff>38100</xdr:rowOff>
                  </to>
                </anchor>
              </controlPr>
            </control>
          </mc:Choice>
        </mc:AlternateContent>
        <mc:AlternateContent>
          <mc:Choice Requires="x14">
            <control shapeId="75896" r:id="rId123" name="チェック 120">
              <controlPr defaultSize="0" autoFill="0" autoLine="0" autoPict="0">
                <anchor moveWithCells="1">
                  <from xmlns:xdr="http://schemas.openxmlformats.org/drawingml/2006/spreadsheetDrawing">
                    <xdr:col>29</xdr:col>
                    <xdr:colOff>9525</xdr:colOff>
                    <xdr:row>34</xdr:row>
                    <xdr:rowOff>190500</xdr:rowOff>
                  </from>
                  <to xmlns:xdr="http://schemas.openxmlformats.org/drawingml/2006/spreadsheetDrawing">
                    <xdr:col>30</xdr:col>
                    <xdr:colOff>47625</xdr:colOff>
                    <xdr:row>36</xdr:row>
                    <xdr:rowOff>38100</xdr:rowOff>
                  </to>
                </anchor>
              </controlPr>
            </control>
          </mc:Choice>
        </mc:AlternateContent>
      </controls>
    </mc:Choice>
  </mc:AlternateContent>
</worksheet>
</file>

<file path=xl/worksheets/sheet76.xml><?xml version="1.0" encoding="utf-8"?>
<worksheet xmlns="http://schemas.openxmlformats.org/spreadsheetml/2006/main" xmlns:r="http://schemas.openxmlformats.org/officeDocument/2006/relationships" xmlns:mc="http://schemas.openxmlformats.org/markup-compatibility/2006">
  <sheetPr>
    <tabColor theme="8"/>
  </sheetPr>
  <dimension ref="A1:AF60"/>
  <sheetViews>
    <sheetView view="pageBreakPreview" zoomScaleSheetLayoutView="100" workbookViewId="0"/>
  </sheetViews>
  <sheetFormatPr defaultColWidth="3.375" defaultRowHeight="17.25" customHeight="1"/>
  <cols>
    <col min="1" max="1" width="1.625" style="960" customWidth="1"/>
    <col min="2" max="6" width="4.875" style="960" customWidth="1"/>
    <col min="7" max="7" width="5.25" style="960" customWidth="1"/>
    <col min="8" max="11" width="3.375" style="960"/>
    <col min="12" max="12" width="2" style="960" customWidth="1"/>
    <col min="13" max="13" width="3.875" style="960" customWidth="1"/>
    <col min="14" max="16" width="4.875" style="960" customWidth="1"/>
    <col min="17" max="28" width="3.375" style="960"/>
    <col min="29" max="29" width="2" style="960" customWidth="1"/>
    <col min="30" max="16384" width="3.375" style="960"/>
  </cols>
  <sheetData>
    <row r="1" spans="1:29" ht="20.100000000000001" customHeight="1">
      <c r="A1" s="2764"/>
      <c r="B1" s="2764"/>
      <c r="C1" s="2764"/>
      <c r="D1" s="2764"/>
      <c r="E1" s="2764"/>
      <c r="F1" s="2764"/>
      <c r="G1" s="2764"/>
      <c r="H1" s="2764"/>
      <c r="I1" s="2764"/>
      <c r="J1" s="2764"/>
      <c r="K1" s="2764"/>
      <c r="L1" s="2764"/>
      <c r="M1" s="2764"/>
      <c r="N1" s="2764"/>
      <c r="O1" s="2764"/>
      <c r="P1" s="2764"/>
      <c r="Q1" s="2764"/>
      <c r="R1" s="2764"/>
      <c r="S1" s="2764"/>
      <c r="T1" s="2801"/>
      <c r="U1" s="2801"/>
      <c r="V1" s="2801"/>
      <c r="W1" s="2801"/>
      <c r="X1" s="2801"/>
      <c r="Y1" s="2801"/>
      <c r="Z1" s="2801"/>
      <c r="AA1" s="2801"/>
      <c r="AB1" s="2801"/>
      <c r="AC1" s="2764"/>
    </row>
    <row r="2" spans="1:29" ht="20.100000000000001" customHeight="1">
      <c r="A2" s="336"/>
      <c r="B2" s="136"/>
      <c r="C2" s="136"/>
      <c r="D2" s="336"/>
      <c r="E2" s="336"/>
      <c r="F2" s="336"/>
      <c r="G2" s="336"/>
      <c r="H2" s="336"/>
      <c r="I2" s="336"/>
      <c r="J2" s="336"/>
      <c r="K2" s="336"/>
      <c r="L2" s="336"/>
      <c r="M2" s="336"/>
      <c r="N2" s="336"/>
      <c r="O2" s="336"/>
      <c r="P2" s="336"/>
      <c r="Q2" s="336"/>
      <c r="R2" s="336"/>
      <c r="S2" s="336"/>
      <c r="T2" s="1366" t="s">
        <v>720</v>
      </c>
      <c r="U2" s="1366"/>
      <c r="V2" s="1366"/>
      <c r="W2" s="1366"/>
      <c r="X2" s="1366"/>
      <c r="Y2" s="1366"/>
      <c r="Z2" s="1366"/>
      <c r="AA2" s="1366"/>
      <c r="AB2" s="1366"/>
      <c r="AC2" s="336"/>
    </row>
    <row r="3" spans="1:29" s="2763" customFormat="1" ht="20.100000000000001" customHeight="1">
      <c r="A3" s="2764"/>
      <c r="B3" s="2764"/>
      <c r="C3" s="2764"/>
      <c r="D3" s="2764"/>
      <c r="E3" s="2764"/>
      <c r="F3" s="2764"/>
      <c r="G3" s="2764"/>
      <c r="H3" s="2764"/>
      <c r="I3" s="2764"/>
      <c r="J3" s="2764"/>
      <c r="K3" s="2764"/>
      <c r="L3" s="2764"/>
      <c r="M3" s="2764"/>
      <c r="N3" s="2764"/>
      <c r="O3" s="2764"/>
      <c r="P3" s="2764"/>
      <c r="Q3" s="2764"/>
      <c r="R3" s="2764"/>
      <c r="S3" s="2764"/>
      <c r="T3" s="2801"/>
      <c r="U3" s="2801"/>
      <c r="V3" s="2801"/>
      <c r="W3" s="2801"/>
      <c r="X3" s="2801"/>
      <c r="Y3" s="2801"/>
      <c r="Z3" s="2801"/>
      <c r="AA3" s="2801"/>
      <c r="AB3" s="2801"/>
      <c r="AC3" s="2764"/>
    </row>
    <row r="4" spans="1:29" s="1472" customFormat="1" ht="20.100000000000001" customHeight="1">
      <c r="A4" s="2765" t="s">
        <v>1650</v>
      </c>
      <c r="B4" s="2767"/>
      <c r="C4" s="2767"/>
      <c r="D4" s="2767"/>
      <c r="E4" s="2767"/>
      <c r="F4" s="2767"/>
      <c r="G4" s="2767"/>
      <c r="H4" s="2767"/>
      <c r="I4" s="2767"/>
      <c r="J4" s="2767"/>
      <c r="K4" s="2767"/>
      <c r="L4" s="2767"/>
      <c r="M4" s="2767"/>
      <c r="N4" s="2767"/>
      <c r="O4" s="2767"/>
      <c r="P4" s="2767"/>
      <c r="Q4" s="2767"/>
      <c r="R4" s="2767"/>
      <c r="S4" s="2767"/>
      <c r="T4" s="2767"/>
      <c r="U4" s="2767"/>
      <c r="V4" s="2767"/>
      <c r="W4" s="2767"/>
      <c r="X4" s="2767"/>
      <c r="Y4" s="2767"/>
      <c r="Z4" s="2767"/>
      <c r="AA4" s="2767"/>
      <c r="AB4" s="2767"/>
      <c r="AC4" s="2767"/>
    </row>
    <row r="5" spans="1:29" ht="20.100000000000001" customHeight="1">
      <c r="A5" s="336"/>
      <c r="B5" s="336"/>
      <c r="C5" s="336"/>
      <c r="D5" s="336"/>
      <c r="E5" s="336"/>
      <c r="F5" s="336"/>
      <c r="G5" s="336"/>
      <c r="H5" s="336"/>
      <c r="I5" s="336"/>
      <c r="J5" s="336"/>
      <c r="K5" s="336"/>
      <c r="L5" s="336"/>
      <c r="M5" s="336"/>
      <c r="N5" s="336"/>
      <c r="O5" s="336"/>
      <c r="P5" s="336"/>
      <c r="Q5" s="336"/>
      <c r="R5" s="336"/>
      <c r="S5" s="336"/>
      <c r="T5" s="336"/>
      <c r="U5" s="336"/>
      <c r="V5" s="336"/>
      <c r="W5" s="336"/>
      <c r="X5" s="336"/>
      <c r="Y5" s="336"/>
      <c r="Z5" s="336"/>
      <c r="AA5" s="336"/>
      <c r="AB5" s="336"/>
      <c r="AC5" s="336"/>
    </row>
    <row r="6" spans="1:29" ht="30" customHeight="1">
      <c r="A6" s="136"/>
      <c r="B6" s="136" t="s">
        <v>1620</v>
      </c>
      <c r="C6" s="136"/>
      <c r="D6" s="136"/>
      <c r="E6" s="136"/>
      <c r="F6" s="136"/>
      <c r="G6" s="136"/>
      <c r="H6" s="136"/>
      <c r="I6" s="136"/>
      <c r="J6" s="136"/>
      <c r="K6" s="136"/>
      <c r="L6" s="136"/>
      <c r="M6" s="136"/>
      <c r="N6" s="136"/>
      <c r="O6" s="136"/>
      <c r="P6" s="136"/>
      <c r="Q6" s="136"/>
      <c r="R6" s="136"/>
      <c r="S6" s="136"/>
      <c r="T6" s="136"/>
      <c r="U6" s="136"/>
      <c r="V6" s="136"/>
      <c r="W6" s="136"/>
      <c r="X6" s="136"/>
      <c r="Y6" s="136"/>
      <c r="Z6" s="136"/>
      <c r="AA6" s="136"/>
      <c r="AB6" s="136"/>
      <c r="AC6" s="136"/>
    </row>
    <row r="7" spans="1:29" ht="36" customHeight="1">
      <c r="A7" s="336"/>
      <c r="B7" s="336"/>
      <c r="C7" s="336"/>
      <c r="D7" s="336"/>
      <c r="E7" s="336"/>
      <c r="F7" s="336"/>
      <c r="G7" s="336"/>
      <c r="H7" s="336"/>
      <c r="I7" s="336"/>
      <c r="J7" s="336"/>
      <c r="K7" s="336"/>
      <c r="L7" s="336"/>
      <c r="M7" s="336"/>
      <c r="N7" s="336"/>
      <c r="O7" s="336"/>
      <c r="P7" s="336"/>
      <c r="Q7" s="336"/>
      <c r="R7" s="336"/>
      <c r="S7" s="336"/>
      <c r="T7" s="336"/>
      <c r="U7" s="336"/>
      <c r="V7" s="336"/>
      <c r="W7" s="336"/>
      <c r="X7" s="336"/>
      <c r="Y7" s="336"/>
      <c r="Z7" s="336"/>
      <c r="AA7" s="336"/>
      <c r="AB7" s="336"/>
      <c r="AC7" s="336"/>
    </row>
    <row r="8" spans="1:29" ht="19.5" customHeight="1">
      <c r="A8" s="336"/>
      <c r="B8" s="2768" t="s">
        <v>1649</v>
      </c>
      <c r="C8" s="2780"/>
      <c r="D8" s="2780"/>
      <c r="E8" s="2780"/>
      <c r="F8" s="2791"/>
      <c r="G8" s="2078" t="s">
        <v>1648</v>
      </c>
      <c r="H8" s="2090"/>
      <c r="I8" s="2090"/>
      <c r="J8" s="2090"/>
      <c r="K8" s="2090"/>
      <c r="L8" s="2090"/>
      <c r="M8" s="2090"/>
      <c r="N8" s="2090"/>
      <c r="O8" s="2090"/>
      <c r="P8" s="2090"/>
      <c r="Q8" s="2090"/>
      <c r="R8" s="2090"/>
      <c r="S8" s="2090"/>
      <c r="T8" s="2090"/>
      <c r="U8" s="2090"/>
      <c r="V8" s="2090"/>
      <c r="W8" s="2090"/>
      <c r="X8" s="2090"/>
      <c r="Y8" s="2090"/>
      <c r="Z8" s="2090"/>
      <c r="AA8" s="2090"/>
      <c r="AB8" s="2124"/>
      <c r="AC8" s="336"/>
    </row>
    <row r="9" spans="1:29" ht="19.5" customHeight="1">
      <c r="A9" s="336"/>
      <c r="B9" s="2769" t="s">
        <v>972</v>
      </c>
      <c r="C9" s="1634"/>
      <c r="D9" s="1634"/>
      <c r="E9" s="1634"/>
      <c r="F9" s="1635"/>
      <c r="G9" s="46"/>
      <c r="H9" s="55"/>
      <c r="I9" s="55"/>
      <c r="J9" s="55"/>
      <c r="K9" s="55"/>
      <c r="L9" s="55"/>
      <c r="M9" s="55"/>
      <c r="N9" s="55"/>
      <c r="O9" s="55"/>
      <c r="P9" s="55"/>
      <c r="Q9" s="55"/>
      <c r="R9" s="55"/>
      <c r="S9" s="55"/>
      <c r="T9" s="55"/>
      <c r="U9" s="55"/>
      <c r="V9" s="55"/>
      <c r="W9" s="55"/>
      <c r="X9" s="55"/>
      <c r="Y9" s="55"/>
      <c r="Z9" s="55"/>
      <c r="AA9" s="55"/>
      <c r="AB9" s="1601"/>
      <c r="AC9" s="336"/>
    </row>
    <row r="10" spans="1:29" ht="24.75" customHeight="1">
      <c r="A10" s="336"/>
      <c r="B10" s="2770" t="s">
        <v>1647</v>
      </c>
      <c r="C10" s="1349"/>
      <c r="D10" s="1349"/>
      <c r="E10" s="1349"/>
      <c r="F10" s="1367"/>
      <c r="G10" s="1435" t="s">
        <v>1646</v>
      </c>
      <c r="H10" s="2794"/>
      <c r="I10" s="2794"/>
      <c r="J10" s="2794"/>
      <c r="K10" s="2794"/>
      <c r="L10" s="2794"/>
      <c r="M10" s="2794"/>
      <c r="N10" s="2794"/>
      <c r="O10" s="2794"/>
      <c r="P10" s="2794"/>
      <c r="Q10" s="2794"/>
      <c r="R10" s="2794"/>
      <c r="S10" s="2794"/>
      <c r="T10" s="1439"/>
      <c r="U10" s="1507" t="s">
        <v>1373</v>
      </c>
      <c r="V10" s="143"/>
      <c r="W10" s="143"/>
      <c r="X10" s="143"/>
      <c r="Y10" s="143"/>
      <c r="Z10" s="143"/>
      <c r="AA10" s="143"/>
      <c r="AB10" s="2803"/>
      <c r="AC10" s="336"/>
    </row>
    <row r="11" spans="1:29" ht="62.25" customHeight="1">
      <c r="A11" s="336"/>
      <c r="B11" s="2771"/>
      <c r="C11" s="2782"/>
      <c r="D11" s="2782"/>
      <c r="E11" s="2782"/>
      <c r="F11" s="2792"/>
      <c r="G11" s="1436"/>
      <c r="H11" s="1447"/>
      <c r="I11" s="1447"/>
      <c r="J11" s="1447"/>
      <c r="K11" s="1447"/>
      <c r="L11" s="1447"/>
      <c r="M11" s="1447"/>
      <c r="N11" s="1447"/>
      <c r="O11" s="1447"/>
      <c r="P11" s="1447"/>
      <c r="Q11" s="1447"/>
      <c r="R11" s="1447"/>
      <c r="S11" s="1447"/>
      <c r="T11" s="1440"/>
      <c r="U11" s="1508"/>
      <c r="V11" s="144"/>
      <c r="W11" s="144"/>
      <c r="X11" s="144"/>
      <c r="Y11" s="144"/>
      <c r="Z11" s="144"/>
      <c r="AA11" s="144"/>
      <c r="AB11" s="2804"/>
      <c r="AC11" s="336"/>
    </row>
    <row r="12" spans="1:29" ht="33.75" customHeight="1">
      <c r="A12" s="336"/>
      <c r="B12" s="2772"/>
      <c r="C12" s="2781"/>
      <c r="D12" s="2781"/>
      <c r="E12" s="2781"/>
      <c r="F12" s="1371"/>
      <c r="G12" s="308" t="s">
        <v>8</v>
      </c>
      <c r="H12" s="220"/>
      <c r="I12" s="220"/>
      <c r="J12" s="220"/>
      <c r="K12" s="220"/>
      <c r="L12" s="220"/>
      <c r="M12" s="220"/>
      <c r="N12" s="220"/>
      <c r="O12" s="220"/>
      <c r="P12" s="220"/>
      <c r="Q12" s="220"/>
      <c r="R12" s="220"/>
      <c r="S12" s="220"/>
      <c r="T12" s="221"/>
      <c r="U12" s="55"/>
      <c r="V12" s="55"/>
      <c r="W12" s="55"/>
      <c r="X12" s="55" t="s">
        <v>325</v>
      </c>
      <c r="Y12" s="55"/>
      <c r="Z12" s="55" t="s">
        <v>1071</v>
      </c>
      <c r="AA12" s="55"/>
      <c r="AB12" s="1601" t="s">
        <v>1644</v>
      </c>
      <c r="AC12" s="336"/>
    </row>
    <row r="13" spans="1:29" ht="67.5" customHeight="1">
      <c r="A13" s="336"/>
      <c r="B13" s="2770" t="s">
        <v>1645</v>
      </c>
      <c r="C13" s="1349"/>
      <c r="D13" s="1349"/>
      <c r="E13" s="1349"/>
      <c r="F13" s="1367"/>
      <c r="G13" s="2793" t="s">
        <v>1643</v>
      </c>
      <c r="H13" s="2795"/>
      <c r="I13" s="2795"/>
      <c r="J13" s="2795"/>
      <c r="K13" s="2795"/>
      <c r="L13" s="2795"/>
      <c r="M13" s="2795"/>
      <c r="N13" s="2795"/>
      <c r="O13" s="2795"/>
      <c r="P13" s="2795"/>
      <c r="Q13" s="2795"/>
      <c r="R13" s="2795"/>
      <c r="S13" s="2795"/>
      <c r="T13" s="2795"/>
      <c r="U13" s="2795"/>
      <c r="V13" s="2795"/>
      <c r="W13" s="2795"/>
      <c r="X13" s="2795"/>
      <c r="Y13" s="2795"/>
      <c r="Z13" s="2795"/>
      <c r="AA13" s="2795"/>
      <c r="AB13" s="2805"/>
      <c r="AC13" s="336"/>
    </row>
    <row r="14" spans="1:29" ht="33.75" customHeight="1">
      <c r="A14" s="336"/>
      <c r="B14" s="2773" t="s">
        <v>14</v>
      </c>
      <c r="C14" s="1403"/>
      <c r="D14" s="2788" t="s">
        <v>1642</v>
      </c>
      <c r="E14" s="1883"/>
      <c r="F14" s="1883"/>
      <c r="G14" s="1883"/>
      <c r="H14" s="1883"/>
      <c r="I14" s="1883"/>
      <c r="J14" s="1883"/>
      <c r="K14" s="1883"/>
      <c r="L14" s="1883"/>
      <c r="M14" s="1883"/>
      <c r="N14" s="1883"/>
      <c r="O14" s="1883"/>
      <c r="P14" s="1883"/>
      <c r="Q14" s="2796" t="s">
        <v>1641</v>
      </c>
      <c r="R14" s="2796"/>
      <c r="S14" s="2796"/>
      <c r="T14" s="2796"/>
      <c r="U14" s="2796"/>
      <c r="V14" s="2796"/>
      <c r="W14" s="2796"/>
      <c r="X14" s="2796"/>
      <c r="Y14" s="2796"/>
      <c r="Z14" s="2796"/>
      <c r="AA14" s="2796"/>
      <c r="AB14" s="2806"/>
      <c r="AC14" s="336"/>
    </row>
    <row r="15" spans="1:29" ht="33.75" customHeight="1">
      <c r="A15" s="336"/>
      <c r="B15" s="2774"/>
      <c r="C15" s="55"/>
      <c r="D15" s="308" t="s">
        <v>1372</v>
      </c>
      <c r="E15" s="220"/>
      <c r="F15" s="220"/>
      <c r="G15" s="220"/>
      <c r="H15" s="220"/>
      <c r="I15" s="220"/>
      <c r="J15" s="220"/>
      <c r="K15" s="220"/>
      <c r="L15" s="220"/>
      <c r="M15" s="220"/>
      <c r="N15" s="220"/>
      <c r="O15" s="220"/>
      <c r="P15" s="220"/>
      <c r="Q15" s="2797" t="s">
        <v>1400</v>
      </c>
      <c r="R15" s="2797"/>
      <c r="S15" s="2797"/>
      <c r="T15" s="2797"/>
      <c r="U15" s="2797"/>
      <c r="V15" s="2797"/>
      <c r="W15" s="2797"/>
      <c r="X15" s="2797"/>
      <c r="Y15" s="2797"/>
      <c r="Z15" s="2797"/>
      <c r="AA15" s="2797"/>
      <c r="AB15" s="2807"/>
      <c r="AC15" s="336"/>
    </row>
    <row r="16" spans="1:29" ht="33.75" customHeight="1">
      <c r="A16" s="336"/>
      <c r="B16" s="2774"/>
      <c r="C16" s="55"/>
      <c r="D16" s="308" t="s">
        <v>1640</v>
      </c>
      <c r="E16" s="220"/>
      <c r="F16" s="220"/>
      <c r="G16" s="220"/>
      <c r="H16" s="220"/>
      <c r="I16" s="220"/>
      <c r="J16" s="220"/>
      <c r="K16" s="220"/>
      <c r="L16" s="220"/>
      <c r="M16" s="220"/>
      <c r="N16" s="220"/>
      <c r="O16" s="220"/>
      <c r="P16" s="220"/>
      <c r="Q16" s="2798" t="s">
        <v>1626</v>
      </c>
      <c r="R16" s="2798"/>
      <c r="S16" s="2798"/>
      <c r="T16" s="2798"/>
      <c r="U16" s="2798"/>
      <c r="V16" s="2798"/>
      <c r="W16" s="2798"/>
      <c r="X16" s="2798"/>
      <c r="Y16" s="2798"/>
      <c r="Z16" s="2798"/>
      <c r="AA16" s="2798"/>
      <c r="AB16" s="2808"/>
      <c r="AC16" s="336"/>
    </row>
    <row r="17" spans="1:32" ht="33.75" customHeight="1">
      <c r="A17" s="336"/>
      <c r="B17" s="2774"/>
      <c r="C17" s="55"/>
      <c r="D17" s="308" t="s">
        <v>1639</v>
      </c>
      <c r="E17" s="220"/>
      <c r="F17" s="220"/>
      <c r="G17" s="220"/>
      <c r="H17" s="220"/>
      <c r="I17" s="220"/>
      <c r="J17" s="220"/>
      <c r="K17" s="220"/>
      <c r="L17" s="220"/>
      <c r="M17" s="220"/>
      <c r="N17" s="220"/>
      <c r="O17" s="220"/>
      <c r="P17" s="220"/>
      <c r="Q17" s="2798" t="s">
        <v>1286</v>
      </c>
      <c r="R17" s="2798"/>
      <c r="S17" s="2798"/>
      <c r="T17" s="2798"/>
      <c r="U17" s="2798"/>
      <c r="V17" s="2798"/>
      <c r="W17" s="2798"/>
      <c r="X17" s="2798"/>
      <c r="Y17" s="2798"/>
      <c r="Z17" s="2798"/>
      <c r="AA17" s="2798"/>
      <c r="AB17" s="2808"/>
      <c r="AC17" s="336"/>
    </row>
    <row r="18" spans="1:32" ht="33.75" customHeight="1">
      <c r="A18" s="336"/>
      <c r="B18" s="2774"/>
      <c r="C18" s="2783"/>
      <c r="D18" s="308" t="s">
        <v>1689</v>
      </c>
      <c r="E18" s="220"/>
      <c r="F18" s="220"/>
      <c r="G18" s="220"/>
      <c r="H18" s="220"/>
      <c r="I18" s="220"/>
      <c r="J18" s="220"/>
      <c r="K18" s="220"/>
      <c r="L18" s="220"/>
      <c r="M18" s="220"/>
      <c r="N18" s="220"/>
      <c r="O18" s="220"/>
      <c r="P18" s="220"/>
      <c r="Q18" s="2798" t="s">
        <v>1286</v>
      </c>
      <c r="R18" s="2798"/>
      <c r="S18" s="2798"/>
      <c r="T18" s="2798"/>
      <c r="U18" s="2798"/>
      <c r="V18" s="2798"/>
      <c r="W18" s="2798"/>
      <c r="X18" s="2798"/>
      <c r="Y18" s="2798"/>
      <c r="Z18" s="2798"/>
      <c r="AA18" s="2798"/>
      <c r="AB18" s="2808"/>
      <c r="AC18" s="336"/>
    </row>
    <row r="19" spans="1:32" ht="33.75" customHeight="1">
      <c r="A19" s="336"/>
      <c r="B19" s="2774"/>
      <c r="C19" s="1348"/>
      <c r="D19" s="308" t="s">
        <v>1688</v>
      </c>
      <c r="E19" s="220"/>
      <c r="F19" s="220"/>
      <c r="G19" s="220"/>
      <c r="H19" s="220"/>
      <c r="I19" s="220"/>
      <c r="J19" s="220"/>
      <c r="K19" s="220"/>
      <c r="L19" s="220"/>
      <c r="M19" s="220"/>
      <c r="N19" s="220"/>
      <c r="O19" s="220"/>
      <c r="P19" s="220"/>
      <c r="Q19" s="2798" t="s">
        <v>1638</v>
      </c>
      <c r="R19" s="2798"/>
      <c r="S19" s="2798"/>
      <c r="T19" s="2798"/>
      <c r="U19" s="2798"/>
      <c r="V19" s="2798"/>
      <c r="W19" s="2798"/>
      <c r="X19" s="2798"/>
      <c r="Y19" s="2798"/>
      <c r="Z19" s="2798"/>
      <c r="AA19" s="2798"/>
      <c r="AB19" s="2808"/>
      <c r="AC19" s="336"/>
    </row>
    <row r="20" spans="1:32" ht="29.25" customHeight="1">
      <c r="A20" s="336"/>
      <c r="B20" s="2774"/>
      <c r="C20" s="1348"/>
      <c r="D20" s="308" t="s">
        <v>1108</v>
      </c>
      <c r="E20" s="220"/>
      <c r="F20" s="220"/>
      <c r="G20" s="220"/>
      <c r="H20" s="220"/>
      <c r="I20" s="220"/>
      <c r="J20" s="220"/>
      <c r="K20" s="220"/>
      <c r="L20" s="220"/>
      <c r="M20" s="220"/>
      <c r="N20" s="220"/>
      <c r="O20" s="220"/>
      <c r="P20" s="220"/>
      <c r="Q20" s="2799" t="s">
        <v>933</v>
      </c>
      <c r="R20" s="2799"/>
      <c r="S20" s="2799"/>
      <c r="T20" s="2799"/>
      <c r="U20" s="2802"/>
      <c r="V20" s="2802"/>
      <c r="W20" s="2799"/>
      <c r="X20" s="2799"/>
      <c r="Y20" s="2799"/>
      <c r="Z20" s="2799"/>
      <c r="AA20" s="2799"/>
      <c r="AB20" s="2809"/>
      <c r="AC20" s="336"/>
    </row>
    <row r="21" spans="1:32" ht="29.25" customHeight="1">
      <c r="A21" s="336"/>
      <c r="B21" s="2775"/>
      <c r="C21" s="2784"/>
      <c r="D21" s="2789" t="s">
        <v>443</v>
      </c>
      <c r="E21" s="2790"/>
      <c r="F21" s="2790"/>
      <c r="G21" s="2790"/>
      <c r="H21" s="2790"/>
      <c r="I21" s="2790"/>
      <c r="J21" s="2790"/>
      <c r="K21" s="2790"/>
      <c r="L21" s="2790"/>
      <c r="M21" s="2790"/>
      <c r="N21" s="2790"/>
      <c r="O21" s="2790"/>
      <c r="P21" s="2790"/>
      <c r="Q21" s="2800" t="s">
        <v>1226</v>
      </c>
      <c r="R21" s="2800"/>
      <c r="S21" s="2800"/>
      <c r="T21" s="2800"/>
      <c r="U21" s="2800"/>
      <c r="V21" s="2800"/>
      <c r="W21" s="2800"/>
      <c r="X21" s="2800"/>
      <c r="Y21" s="2800"/>
      <c r="Z21" s="2800"/>
      <c r="AA21" s="2800"/>
      <c r="AB21" s="2810"/>
      <c r="AC21" s="336"/>
    </row>
    <row r="22" spans="1:32" ht="21" customHeight="1">
      <c r="A22" s="336"/>
      <c r="B22" s="2776"/>
      <c r="C22" s="2776"/>
      <c r="D22" s="2776"/>
      <c r="E22" s="2776"/>
      <c r="F22" s="2776"/>
      <c r="G22" s="2776"/>
      <c r="H22" s="2776"/>
      <c r="I22" s="2776"/>
      <c r="J22" s="2776"/>
      <c r="K22" s="2776"/>
      <c r="L22" s="2776"/>
      <c r="M22" s="2776"/>
      <c r="N22" s="2776"/>
      <c r="O22" s="2776"/>
      <c r="P22" s="2776"/>
      <c r="Q22" s="2776"/>
      <c r="R22" s="2776"/>
      <c r="S22" s="2776"/>
      <c r="T22" s="2776"/>
      <c r="U22" s="2776"/>
      <c r="V22" s="2776"/>
      <c r="W22" s="2776"/>
      <c r="X22" s="2776"/>
      <c r="Y22" s="2776"/>
      <c r="Z22" s="2776"/>
      <c r="AA22" s="2776"/>
      <c r="AB22" s="2776"/>
      <c r="AC22" s="336"/>
    </row>
    <row r="23" spans="1:32" ht="21" customHeight="1">
      <c r="A23" s="2105"/>
      <c r="B23" s="67" t="s">
        <v>1651</v>
      </c>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95"/>
      <c r="AD23" s="2763"/>
      <c r="AE23" s="2763"/>
      <c r="AF23" s="2763"/>
    </row>
    <row r="24" spans="1:32" ht="16.5" customHeight="1">
      <c r="A24" s="2105"/>
      <c r="B24" s="67"/>
      <c r="C24" s="67"/>
      <c r="D24" s="67"/>
      <c r="E24" s="67"/>
      <c r="F24" s="67"/>
      <c r="G24" s="67"/>
      <c r="H24" s="67"/>
      <c r="I24" s="67"/>
      <c r="J24" s="67"/>
      <c r="K24" s="67"/>
      <c r="L24" s="67"/>
      <c r="M24" s="67"/>
      <c r="N24" s="67"/>
      <c r="O24" s="67"/>
      <c r="P24" s="67"/>
      <c r="Q24" s="67"/>
      <c r="R24" s="67"/>
      <c r="S24" s="67"/>
      <c r="T24" s="67"/>
      <c r="U24" s="67"/>
      <c r="V24" s="67"/>
      <c r="W24" s="67"/>
      <c r="X24" s="67"/>
      <c r="Y24" s="67"/>
      <c r="Z24" s="67"/>
      <c r="AA24" s="67"/>
      <c r="AB24" s="67"/>
      <c r="AC24" s="95"/>
      <c r="AD24" s="2763"/>
      <c r="AE24" s="2763"/>
      <c r="AF24" s="2763"/>
    </row>
    <row r="25" spans="1:32" ht="24" customHeight="1">
      <c r="A25" s="336"/>
      <c r="B25" s="67"/>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95"/>
      <c r="AD25" s="2763"/>
      <c r="AE25" s="2763"/>
      <c r="AF25" s="2763"/>
    </row>
    <row r="26" spans="1:32" ht="24" customHeight="1">
      <c r="A26" s="136"/>
      <c r="B26" s="67"/>
      <c r="C26" s="67"/>
      <c r="D26" s="67"/>
      <c r="E26" s="67"/>
      <c r="F26" s="67"/>
      <c r="G26" s="67"/>
      <c r="H26" s="67"/>
      <c r="I26" s="67"/>
      <c r="J26" s="67"/>
      <c r="K26" s="67"/>
      <c r="L26" s="67"/>
      <c r="M26" s="67"/>
      <c r="N26" s="67"/>
      <c r="O26" s="67"/>
      <c r="P26" s="67"/>
      <c r="Q26" s="67"/>
      <c r="R26" s="67"/>
      <c r="S26" s="67"/>
      <c r="T26" s="67"/>
      <c r="U26" s="67"/>
      <c r="V26" s="67"/>
      <c r="W26" s="67"/>
      <c r="X26" s="67"/>
      <c r="Y26" s="67"/>
      <c r="Z26" s="67"/>
      <c r="AA26" s="67"/>
      <c r="AB26" s="67"/>
      <c r="AC26" s="95"/>
      <c r="AD26" s="2763"/>
      <c r="AE26" s="2763"/>
      <c r="AF26" s="2763"/>
    </row>
    <row r="27" spans="1:32" ht="3" customHeight="1">
      <c r="A27" s="136"/>
      <c r="B27" s="67"/>
      <c r="C27" s="67"/>
      <c r="D27" s="67"/>
      <c r="E27" s="67"/>
      <c r="F27" s="67"/>
      <c r="G27" s="67"/>
      <c r="H27" s="67"/>
      <c r="I27" s="67"/>
      <c r="J27" s="67"/>
      <c r="K27" s="67"/>
      <c r="L27" s="67"/>
      <c r="M27" s="67"/>
      <c r="N27" s="67"/>
      <c r="O27" s="67"/>
      <c r="P27" s="67"/>
      <c r="Q27" s="67"/>
      <c r="R27" s="67"/>
      <c r="S27" s="67"/>
      <c r="T27" s="67"/>
      <c r="U27" s="67"/>
      <c r="V27" s="67"/>
      <c r="W27" s="67"/>
      <c r="X27" s="67"/>
      <c r="Y27" s="67"/>
      <c r="Z27" s="67"/>
      <c r="AA27" s="67"/>
      <c r="AB27" s="67"/>
      <c r="AC27" s="95"/>
      <c r="AD27" s="2763"/>
      <c r="AE27" s="2763"/>
      <c r="AF27" s="2763"/>
    </row>
    <row r="28" spans="1:32" ht="42" customHeight="1">
      <c r="A28" s="136"/>
      <c r="B28" s="67"/>
      <c r="C28" s="67"/>
      <c r="D28" s="67"/>
      <c r="E28" s="67"/>
      <c r="F28" s="67"/>
      <c r="G28" s="67"/>
      <c r="H28" s="67"/>
      <c r="I28" s="67"/>
      <c r="J28" s="67"/>
      <c r="K28" s="67"/>
      <c r="L28" s="67"/>
      <c r="M28" s="67"/>
      <c r="N28" s="67"/>
      <c r="O28" s="67"/>
      <c r="P28" s="67"/>
      <c r="Q28" s="67"/>
      <c r="R28" s="67"/>
      <c r="S28" s="67"/>
      <c r="T28" s="67"/>
      <c r="U28" s="67"/>
      <c r="V28" s="67"/>
      <c r="W28" s="67"/>
      <c r="X28" s="67"/>
      <c r="Y28" s="67"/>
      <c r="Z28" s="67"/>
      <c r="AA28" s="67"/>
      <c r="AB28" s="67"/>
      <c r="AC28" s="95"/>
      <c r="AD28" s="2763"/>
      <c r="AE28" s="2763"/>
      <c r="AF28" s="2763"/>
    </row>
    <row r="29" spans="1:32" ht="24" customHeight="1">
      <c r="A29" s="1596"/>
      <c r="B29" s="110"/>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c r="AC29" s="51"/>
      <c r="AD29" s="2763"/>
      <c r="AE29" s="2763"/>
      <c r="AF29" s="2763"/>
    </row>
    <row r="30" spans="1:32" ht="24" customHeight="1">
      <c r="A30" s="1596"/>
      <c r="B30" s="2777"/>
      <c r="C30" s="2785"/>
      <c r="D30" s="2785"/>
      <c r="E30" s="2785"/>
      <c r="F30" s="2785"/>
      <c r="G30" s="2785"/>
      <c r="H30" s="2785"/>
      <c r="I30" s="2785"/>
      <c r="J30" s="2785"/>
      <c r="K30" s="2785"/>
      <c r="L30" s="2785"/>
      <c r="M30" s="2785"/>
      <c r="N30" s="2785"/>
      <c r="O30" s="2785"/>
      <c r="P30" s="2785"/>
      <c r="Q30" s="2785"/>
      <c r="R30" s="2785"/>
      <c r="S30" s="2785"/>
      <c r="T30" s="2785"/>
      <c r="U30" s="2785"/>
      <c r="V30" s="2785"/>
      <c r="W30" s="2785"/>
      <c r="X30" s="2785"/>
      <c r="Y30" s="2785"/>
      <c r="Z30" s="2785"/>
      <c r="AA30" s="2785"/>
      <c r="AB30" s="2785"/>
      <c r="AC30" s="2785"/>
      <c r="AD30" s="2763"/>
      <c r="AE30" s="2763"/>
      <c r="AF30" s="2763"/>
    </row>
    <row r="31" spans="1:32" ht="24" customHeight="1">
      <c r="A31" s="1596"/>
      <c r="B31" s="110"/>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2763"/>
      <c r="AE31" s="2763"/>
      <c r="AF31" s="2763"/>
    </row>
    <row r="32" spans="1:32" ht="24" customHeight="1">
      <c r="A32" s="1596"/>
      <c r="B32" s="110"/>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2763"/>
      <c r="AE32" s="2763"/>
      <c r="AF32" s="2763"/>
    </row>
    <row r="33" spans="1:32" ht="24" customHeight="1">
      <c r="A33" s="1596"/>
      <c r="B33" s="2777"/>
      <c r="C33" s="2785"/>
      <c r="D33" s="2785"/>
      <c r="E33" s="2785"/>
      <c r="F33" s="2785"/>
      <c r="G33" s="2785"/>
      <c r="H33" s="2785"/>
      <c r="I33" s="2785"/>
      <c r="J33" s="2785"/>
      <c r="K33" s="2785"/>
      <c r="L33" s="2785"/>
      <c r="M33" s="2785"/>
      <c r="N33" s="2785"/>
      <c r="O33" s="2785"/>
      <c r="P33" s="2785"/>
      <c r="Q33" s="2785"/>
      <c r="R33" s="2785"/>
      <c r="S33" s="2785"/>
      <c r="T33" s="2785"/>
      <c r="U33" s="2785"/>
      <c r="V33" s="2785"/>
      <c r="W33" s="2785"/>
      <c r="X33" s="2785"/>
      <c r="Y33" s="2785"/>
      <c r="Z33" s="2785"/>
      <c r="AA33" s="2785"/>
      <c r="AB33" s="2785"/>
      <c r="AC33" s="2785"/>
      <c r="AD33" s="2763"/>
      <c r="AE33" s="2763"/>
      <c r="AF33" s="2763"/>
    </row>
    <row r="34" spans="1:32" ht="24" customHeight="1">
      <c r="A34" s="1596"/>
      <c r="B34" s="110"/>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2763"/>
      <c r="AE34" s="2763"/>
      <c r="AF34" s="2763"/>
    </row>
    <row r="35" spans="1:32" ht="24" customHeight="1">
      <c r="A35" s="1596"/>
      <c r="B35" s="110"/>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2763"/>
      <c r="AE35" s="2763"/>
      <c r="AF35" s="2763"/>
    </row>
    <row r="36" spans="1:32" ht="24" customHeight="1">
      <c r="A36" s="1596"/>
      <c r="B36" s="110"/>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2763"/>
      <c r="AE36" s="2763"/>
      <c r="AF36" s="2763"/>
    </row>
    <row r="37" spans="1:32" ht="24" customHeight="1">
      <c r="A37" s="1596"/>
      <c r="B37" s="110"/>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2763"/>
      <c r="AE37" s="2763"/>
      <c r="AF37" s="2763"/>
    </row>
    <row r="38" spans="1:32" ht="24" customHeight="1">
      <c r="A38" s="1472"/>
      <c r="B38" s="2778"/>
      <c r="C38" s="2786"/>
      <c r="D38" s="2786"/>
      <c r="E38" s="2786"/>
      <c r="F38" s="2786"/>
      <c r="G38" s="2786"/>
      <c r="H38" s="2786"/>
      <c r="I38" s="2786"/>
      <c r="J38" s="2786"/>
      <c r="K38" s="2786"/>
      <c r="L38" s="2786"/>
      <c r="M38" s="2786"/>
      <c r="N38" s="2786"/>
      <c r="O38" s="2786"/>
      <c r="P38" s="2786"/>
      <c r="Q38" s="2786"/>
      <c r="R38" s="2786"/>
      <c r="S38" s="2786"/>
      <c r="T38" s="2786"/>
      <c r="U38" s="2786"/>
      <c r="V38" s="2786"/>
      <c r="W38" s="2786"/>
      <c r="X38" s="2786"/>
      <c r="Y38" s="2786"/>
      <c r="Z38" s="2786"/>
      <c r="AA38" s="2786"/>
      <c r="AB38" s="2786"/>
      <c r="AC38" s="2786"/>
      <c r="AD38" s="2763"/>
      <c r="AE38" s="2763"/>
      <c r="AF38" s="2763"/>
    </row>
    <row r="39" spans="1:32" ht="24" customHeight="1">
      <c r="A39" s="1472"/>
      <c r="B39" s="1472"/>
      <c r="C39" s="2786"/>
      <c r="D39" s="2786"/>
      <c r="E39" s="2786"/>
      <c r="F39" s="2786"/>
      <c r="G39" s="2786"/>
      <c r="H39" s="2786"/>
      <c r="I39" s="2786"/>
      <c r="J39" s="2786"/>
      <c r="K39" s="2786"/>
      <c r="L39" s="2786"/>
      <c r="M39" s="2786"/>
      <c r="N39" s="2786"/>
      <c r="O39" s="2786"/>
      <c r="P39" s="2786"/>
      <c r="Q39" s="2786"/>
      <c r="R39" s="2786"/>
      <c r="S39" s="2786"/>
      <c r="T39" s="2786"/>
      <c r="U39" s="2786"/>
      <c r="V39" s="2786"/>
      <c r="W39" s="2786"/>
      <c r="X39" s="2786"/>
      <c r="Y39" s="2786"/>
      <c r="Z39" s="2786"/>
      <c r="AA39" s="2786"/>
      <c r="AB39" s="2786"/>
      <c r="AC39" s="2786"/>
      <c r="AD39" s="2763"/>
      <c r="AE39" s="2763"/>
      <c r="AF39" s="2763"/>
    </row>
    <row r="40" spans="1:32" ht="24" customHeight="1">
      <c r="A40" s="2766"/>
      <c r="B40" s="2763"/>
      <c r="C40" s="2787"/>
      <c r="D40" s="2787"/>
      <c r="E40" s="2787"/>
      <c r="F40" s="2787"/>
      <c r="G40" s="2787"/>
      <c r="H40" s="2787"/>
      <c r="I40" s="2787"/>
      <c r="J40" s="2787"/>
      <c r="K40" s="2787"/>
      <c r="L40" s="2787"/>
      <c r="M40" s="2787"/>
      <c r="N40" s="2787"/>
      <c r="O40" s="2787"/>
      <c r="P40" s="2787"/>
      <c r="Q40" s="2787"/>
      <c r="R40" s="2787"/>
      <c r="S40" s="2787"/>
      <c r="T40" s="2787"/>
      <c r="U40" s="2787"/>
      <c r="V40" s="2787"/>
      <c r="W40" s="2787"/>
      <c r="X40" s="2787"/>
      <c r="Y40" s="2787"/>
      <c r="Z40" s="2787"/>
      <c r="AA40" s="2787"/>
      <c r="AB40" s="2787"/>
      <c r="AC40" s="2787"/>
      <c r="AD40" s="2763"/>
      <c r="AE40" s="2763"/>
      <c r="AF40" s="2763"/>
    </row>
    <row r="41" spans="1:32" ht="24" customHeight="1">
      <c r="A41" s="1472"/>
      <c r="B41" s="2779"/>
      <c r="C41" s="2787"/>
      <c r="D41" s="2787"/>
      <c r="E41" s="2787"/>
      <c r="F41" s="2787"/>
      <c r="G41" s="2787"/>
      <c r="H41" s="2787"/>
      <c r="I41" s="2787"/>
      <c r="J41" s="2787"/>
      <c r="K41" s="2787"/>
      <c r="L41" s="2787"/>
      <c r="M41" s="2787"/>
      <c r="N41" s="2787"/>
      <c r="O41" s="2787"/>
      <c r="P41" s="2787"/>
      <c r="Q41" s="2787"/>
      <c r="R41" s="2787"/>
      <c r="S41" s="2787"/>
      <c r="T41" s="2787"/>
      <c r="U41" s="2787"/>
      <c r="V41" s="2787"/>
      <c r="W41" s="2787"/>
      <c r="X41" s="2787"/>
      <c r="Y41" s="2787"/>
      <c r="Z41" s="2787"/>
      <c r="AA41" s="2787"/>
      <c r="AB41" s="2787"/>
      <c r="AC41" s="2787"/>
      <c r="AD41" s="2763"/>
      <c r="AE41" s="2763"/>
      <c r="AF41" s="2763"/>
    </row>
    <row r="42" spans="1:32" ht="24" customHeight="1">
      <c r="A42" s="1472"/>
      <c r="B42" s="2778"/>
      <c r="C42" s="2786"/>
      <c r="D42" s="2786"/>
      <c r="E42" s="2786"/>
      <c r="F42" s="2786"/>
      <c r="G42" s="2786"/>
      <c r="H42" s="2786"/>
      <c r="I42" s="2786"/>
      <c r="J42" s="2786"/>
      <c r="K42" s="2786"/>
      <c r="L42" s="2786"/>
      <c r="M42" s="2786"/>
      <c r="N42" s="2786"/>
      <c r="O42" s="2786"/>
      <c r="P42" s="2786"/>
      <c r="Q42" s="2786"/>
      <c r="R42" s="2786"/>
      <c r="S42" s="2786"/>
      <c r="T42" s="2786"/>
      <c r="U42" s="2786"/>
      <c r="V42" s="2786"/>
      <c r="W42" s="2786"/>
      <c r="X42" s="2786"/>
      <c r="Y42" s="2786"/>
      <c r="Z42" s="2786"/>
      <c r="AA42" s="2786"/>
      <c r="AB42" s="2786"/>
      <c r="AC42" s="2786"/>
      <c r="AD42" s="2763"/>
      <c r="AE42" s="2763"/>
      <c r="AF42" s="2763"/>
    </row>
    <row r="43" spans="1:32" ht="24" customHeight="1">
      <c r="A43" s="1472"/>
      <c r="B43" s="2778"/>
      <c r="C43" s="2786"/>
      <c r="D43" s="2786"/>
      <c r="E43" s="2786"/>
      <c r="F43" s="2786"/>
      <c r="G43" s="2786"/>
      <c r="H43" s="2786"/>
      <c r="I43" s="2786"/>
      <c r="J43" s="2786"/>
      <c r="K43" s="2786"/>
      <c r="L43" s="2786"/>
      <c r="M43" s="2786"/>
      <c r="N43" s="2786"/>
      <c r="O43" s="2786"/>
      <c r="P43" s="2786"/>
      <c r="Q43" s="2786"/>
      <c r="R43" s="2786"/>
      <c r="S43" s="2786"/>
      <c r="T43" s="2786"/>
      <c r="U43" s="2786"/>
      <c r="V43" s="2786"/>
      <c r="W43" s="2786"/>
      <c r="X43" s="2786"/>
      <c r="Y43" s="2786"/>
      <c r="Z43" s="2786"/>
      <c r="AA43" s="2786"/>
      <c r="AB43" s="2786"/>
      <c r="AC43" s="2786"/>
      <c r="AD43" s="2763"/>
      <c r="AE43" s="2763"/>
      <c r="AF43" s="2763"/>
    </row>
    <row r="44" spans="1:32" ht="24" customHeight="1">
      <c r="A44" s="1472"/>
      <c r="B44" s="2779"/>
      <c r="C44" s="2787"/>
      <c r="D44" s="2787"/>
      <c r="E44" s="2787"/>
      <c r="F44" s="2787"/>
      <c r="G44" s="2787"/>
      <c r="H44" s="2787"/>
      <c r="I44" s="2787"/>
      <c r="J44" s="2787"/>
      <c r="K44" s="2787"/>
      <c r="L44" s="2787"/>
      <c r="M44" s="2787"/>
      <c r="N44" s="2787"/>
      <c r="O44" s="2787"/>
      <c r="P44" s="2787"/>
      <c r="Q44" s="2787"/>
      <c r="R44" s="2787"/>
      <c r="S44" s="2787"/>
      <c r="T44" s="2787"/>
      <c r="U44" s="2787"/>
      <c r="V44" s="2787"/>
      <c r="W44" s="2787"/>
      <c r="X44" s="2787"/>
      <c r="Y44" s="2787"/>
      <c r="Z44" s="2787"/>
      <c r="AA44" s="2787"/>
      <c r="AB44" s="2787"/>
      <c r="AC44" s="2787"/>
      <c r="AD44" s="2763"/>
      <c r="AE44" s="2763"/>
      <c r="AF44" s="2763"/>
    </row>
    <row r="45" spans="1:32" ht="24" customHeight="1">
      <c r="A45" s="1472"/>
      <c r="B45" s="2778"/>
      <c r="C45" s="2786"/>
      <c r="D45" s="2786"/>
      <c r="E45" s="2786"/>
      <c r="F45" s="2786"/>
      <c r="G45" s="2786"/>
      <c r="H45" s="2786"/>
      <c r="I45" s="2786"/>
      <c r="J45" s="2786"/>
      <c r="K45" s="2786"/>
      <c r="L45" s="2786"/>
      <c r="M45" s="2786"/>
      <c r="N45" s="2786"/>
      <c r="O45" s="2786"/>
      <c r="P45" s="2786"/>
      <c r="Q45" s="2786"/>
      <c r="R45" s="2786"/>
      <c r="S45" s="2786"/>
      <c r="T45" s="2786"/>
      <c r="U45" s="2786"/>
      <c r="V45" s="2786"/>
      <c r="W45" s="2786"/>
      <c r="X45" s="2786"/>
      <c r="Y45" s="2786"/>
      <c r="Z45" s="2786"/>
      <c r="AA45" s="2786"/>
      <c r="AB45" s="2786"/>
      <c r="AC45" s="2786"/>
      <c r="AD45" s="2763"/>
      <c r="AE45" s="2763"/>
      <c r="AF45" s="2763"/>
    </row>
    <row r="46" spans="1:32" ht="24" customHeight="1">
      <c r="A46" s="1472"/>
      <c r="B46" s="2778"/>
      <c r="C46" s="2786"/>
      <c r="D46" s="2786"/>
      <c r="E46" s="2786"/>
      <c r="F46" s="2786"/>
      <c r="G46" s="2786"/>
      <c r="H46" s="2786"/>
      <c r="I46" s="2786"/>
      <c r="J46" s="2786"/>
      <c r="K46" s="2786"/>
      <c r="L46" s="2786"/>
      <c r="M46" s="2786"/>
      <c r="N46" s="2786"/>
      <c r="O46" s="2786"/>
      <c r="P46" s="2786"/>
      <c r="Q46" s="2786"/>
      <c r="R46" s="2786"/>
      <c r="S46" s="2786"/>
      <c r="T46" s="2786"/>
      <c r="U46" s="2786"/>
      <c r="V46" s="2786"/>
      <c r="W46" s="2786"/>
      <c r="X46" s="2786"/>
      <c r="Y46" s="2786"/>
      <c r="Z46" s="2786"/>
      <c r="AA46" s="2786"/>
      <c r="AB46" s="2786"/>
      <c r="AC46" s="2786"/>
      <c r="AD46" s="2763"/>
      <c r="AE46" s="2763"/>
      <c r="AF46" s="2763"/>
    </row>
    <row r="47" spans="1:32" ht="24" customHeight="1">
      <c r="A47" s="1472"/>
      <c r="B47" s="1472"/>
      <c r="C47" s="2786"/>
      <c r="D47" s="2786"/>
      <c r="E47" s="2786"/>
      <c r="F47" s="2786"/>
      <c r="G47" s="2786"/>
      <c r="H47" s="2786"/>
      <c r="I47" s="2786"/>
      <c r="J47" s="2786"/>
      <c r="K47" s="2786"/>
      <c r="L47" s="2786"/>
      <c r="M47" s="2786"/>
      <c r="N47" s="2786"/>
      <c r="O47" s="2786"/>
      <c r="P47" s="2786"/>
      <c r="Q47" s="2786"/>
      <c r="R47" s="2786"/>
      <c r="S47" s="2786"/>
      <c r="T47" s="2786"/>
      <c r="U47" s="2786"/>
      <c r="V47" s="2786"/>
      <c r="W47" s="2786"/>
      <c r="X47" s="2786"/>
      <c r="Y47" s="2786"/>
      <c r="Z47" s="2786"/>
      <c r="AA47" s="2786"/>
      <c r="AB47" s="2786"/>
      <c r="AC47" s="2786"/>
      <c r="AD47" s="2763"/>
      <c r="AE47" s="2763"/>
      <c r="AF47" s="2763"/>
    </row>
    <row r="48" spans="1:32" ht="24" customHeight="1">
      <c r="A48" s="1472"/>
      <c r="B48" s="2763"/>
      <c r="C48" s="2787"/>
      <c r="D48" s="2787"/>
      <c r="E48" s="2787"/>
      <c r="F48" s="2787"/>
      <c r="G48" s="2787"/>
      <c r="H48" s="2787"/>
      <c r="I48" s="2787"/>
      <c r="J48" s="2787"/>
      <c r="K48" s="2787"/>
      <c r="L48" s="2787"/>
      <c r="M48" s="2787"/>
      <c r="N48" s="2787"/>
      <c r="O48" s="2787"/>
      <c r="P48" s="2787"/>
      <c r="Q48" s="2787"/>
      <c r="R48" s="2787"/>
      <c r="S48" s="2787"/>
      <c r="T48" s="2787"/>
      <c r="U48" s="2787"/>
      <c r="V48" s="2787"/>
      <c r="W48" s="2787"/>
      <c r="X48" s="2787"/>
      <c r="Y48" s="2787"/>
      <c r="Z48" s="2787"/>
      <c r="AA48" s="2787"/>
      <c r="AB48" s="2787"/>
      <c r="AC48" s="2787"/>
      <c r="AD48" s="2763"/>
      <c r="AE48" s="2763"/>
      <c r="AF48" s="2763"/>
    </row>
    <row r="49" spans="1:32" ht="24" customHeight="1">
      <c r="A49" s="1472"/>
      <c r="B49" s="2779"/>
      <c r="C49" s="2787"/>
      <c r="D49" s="2787"/>
      <c r="E49" s="2787"/>
      <c r="F49" s="2787"/>
      <c r="G49" s="2787"/>
      <c r="H49" s="2787"/>
      <c r="I49" s="2787"/>
      <c r="J49" s="2787"/>
      <c r="K49" s="2787"/>
      <c r="L49" s="2787"/>
      <c r="M49" s="2787"/>
      <c r="N49" s="2787"/>
      <c r="O49" s="2787"/>
      <c r="P49" s="2787"/>
      <c r="Q49" s="2787"/>
      <c r="R49" s="2787"/>
      <c r="S49" s="2787"/>
      <c r="T49" s="2787"/>
      <c r="U49" s="2787"/>
      <c r="V49" s="2787"/>
      <c r="W49" s="2787"/>
      <c r="X49" s="2787"/>
      <c r="Y49" s="2787"/>
      <c r="Z49" s="2787"/>
      <c r="AA49" s="2787"/>
      <c r="AB49" s="2787"/>
      <c r="AC49" s="2787"/>
      <c r="AD49" s="2763"/>
      <c r="AE49" s="2763"/>
      <c r="AF49" s="2763"/>
    </row>
    <row r="50" spans="1:32" ht="24" customHeight="1">
      <c r="A50" s="1472"/>
      <c r="B50" s="2778"/>
      <c r="C50" s="2786"/>
      <c r="D50" s="2786"/>
      <c r="E50" s="2786"/>
      <c r="F50" s="2786"/>
      <c r="G50" s="2786"/>
      <c r="H50" s="2786"/>
      <c r="I50" s="2786"/>
      <c r="J50" s="2786"/>
      <c r="K50" s="2786"/>
      <c r="L50" s="2786"/>
      <c r="M50" s="2786"/>
      <c r="N50" s="2786"/>
      <c r="O50" s="2786"/>
      <c r="P50" s="2786"/>
      <c r="Q50" s="2786"/>
      <c r="R50" s="2786"/>
      <c r="S50" s="2786"/>
      <c r="T50" s="2786"/>
      <c r="U50" s="2786"/>
      <c r="V50" s="2786"/>
      <c r="W50" s="2786"/>
      <c r="X50" s="2786"/>
      <c r="Y50" s="2786"/>
      <c r="Z50" s="2786"/>
      <c r="AA50" s="2786"/>
      <c r="AB50" s="2786"/>
      <c r="AC50" s="2786"/>
      <c r="AD50" s="2763"/>
      <c r="AE50" s="2763"/>
      <c r="AF50" s="2763"/>
    </row>
    <row r="51" spans="1:32" ht="24" customHeight="1">
      <c r="A51" s="1472"/>
      <c r="B51" s="2778"/>
      <c r="C51" s="2786"/>
      <c r="D51" s="2786"/>
      <c r="E51" s="2786"/>
      <c r="F51" s="2786"/>
      <c r="G51" s="2786"/>
      <c r="H51" s="2786"/>
      <c r="I51" s="2786"/>
      <c r="J51" s="2786"/>
      <c r="K51" s="2786"/>
      <c r="L51" s="2786"/>
      <c r="M51" s="2786"/>
      <c r="N51" s="2786"/>
      <c r="O51" s="2786"/>
      <c r="P51" s="2786"/>
      <c r="Q51" s="2786"/>
      <c r="R51" s="2786"/>
      <c r="S51" s="2786"/>
      <c r="T51" s="2786"/>
      <c r="U51" s="2786"/>
      <c r="V51" s="2786"/>
      <c r="W51" s="2786"/>
      <c r="X51" s="2786"/>
      <c r="Y51" s="2786"/>
      <c r="Z51" s="2786"/>
      <c r="AA51" s="2786"/>
      <c r="AB51" s="2786"/>
      <c r="AC51" s="2786"/>
      <c r="AD51" s="2763"/>
      <c r="AE51" s="2763"/>
      <c r="AF51" s="2763"/>
    </row>
    <row r="52" spans="1:32" ht="24" customHeight="1">
      <c r="A52" s="1472"/>
      <c r="B52" s="2778"/>
      <c r="C52" s="2786"/>
      <c r="D52" s="2786"/>
      <c r="E52" s="2786"/>
      <c r="F52" s="2786"/>
      <c r="G52" s="2786"/>
      <c r="H52" s="2786"/>
      <c r="I52" s="2786"/>
      <c r="J52" s="2786"/>
      <c r="K52" s="2786"/>
      <c r="L52" s="2786"/>
      <c r="M52" s="2786"/>
      <c r="N52" s="2786"/>
      <c r="O52" s="2786"/>
      <c r="P52" s="2786"/>
      <c r="Q52" s="2786"/>
      <c r="R52" s="2786"/>
      <c r="S52" s="2786"/>
      <c r="T52" s="2786"/>
      <c r="U52" s="2786"/>
      <c r="V52" s="2786"/>
      <c r="W52" s="2786"/>
      <c r="X52" s="2786"/>
      <c r="Y52" s="2786"/>
      <c r="Z52" s="2786"/>
      <c r="AA52" s="2786"/>
      <c r="AB52" s="2786"/>
      <c r="AC52" s="2786"/>
      <c r="AD52" s="2763"/>
      <c r="AE52" s="2763"/>
      <c r="AF52" s="2763"/>
    </row>
    <row r="53" spans="1:32" ht="24" customHeight="1">
      <c r="A53" s="1472"/>
      <c r="B53" s="2778"/>
      <c r="C53" s="2786"/>
      <c r="D53" s="2786"/>
      <c r="E53" s="2786"/>
      <c r="F53" s="2786"/>
      <c r="G53" s="2786"/>
      <c r="H53" s="2786"/>
      <c r="I53" s="2786"/>
      <c r="J53" s="2786"/>
      <c r="K53" s="2786"/>
      <c r="L53" s="2786"/>
      <c r="M53" s="2786"/>
      <c r="N53" s="2786"/>
      <c r="O53" s="2786"/>
      <c r="P53" s="2786"/>
      <c r="Q53" s="2786"/>
      <c r="R53" s="2786"/>
      <c r="S53" s="2786"/>
      <c r="T53" s="2786"/>
      <c r="U53" s="2786"/>
      <c r="V53" s="2786"/>
      <c r="W53" s="2786"/>
      <c r="X53" s="2786"/>
      <c r="Y53" s="2786"/>
      <c r="Z53" s="2786"/>
      <c r="AA53" s="2786"/>
      <c r="AB53" s="2786"/>
      <c r="AC53" s="2786"/>
      <c r="AD53" s="2763"/>
      <c r="AE53" s="2763"/>
      <c r="AF53" s="2763"/>
    </row>
    <row r="54" spans="1:32" ht="24" customHeight="1">
      <c r="A54" s="1472"/>
      <c r="B54" s="2778"/>
      <c r="C54" s="2786"/>
      <c r="D54" s="2786"/>
      <c r="E54" s="2786"/>
      <c r="F54" s="2786"/>
      <c r="G54" s="2786"/>
      <c r="H54" s="2786"/>
      <c r="I54" s="2786"/>
      <c r="J54" s="2786"/>
      <c r="K54" s="2786"/>
      <c r="L54" s="2786"/>
      <c r="M54" s="2786"/>
      <c r="N54" s="2786"/>
      <c r="O54" s="2786"/>
      <c r="P54" s="2786"/>
      <c r="Q54" s="2786"/>
      <c r="R54" s="2786"/>
      <c r="S54" s="2786"/>
      <c r="T54" s="2786"/>
      <c r="U54" s="2786"/>
      <c r="V54" s="2786"/>
      <c r="W54" s="2786"/>
      <c r="X54" s="2786"/>
      <c r="Y54" s="2786"/>
      <c r="Z54" s="2786"/>
      <c r="AA54" s="2786"/>
      <c r="AB54" s="2786"/>
      <c r="AC54" s="2786"/>
      <c r="AD54" s="2763"/>
      <c r="AE54" s="2763"/>
      <c r="AF54" s="2763"/>
    </row>
    <row r="55" spans="1:32" ht="17.25" customHeight="1">
      <c r="A55" s="2763"/>
      <c r="B55" s="2763"/>
      <c r="C55" s="2787"/>
      <c r="D55" s="2787"/>
      <c r="E55" s="2787"/>
      <c r="F55" s="2787"/>
      <c r="G55" s="2787"/>
      <c r="H55" s="2787"/>
      <c r="I55" s="2787"/>
      <c r="J55" s="2787"/>
      <c r="K55" s="2787"/>
      <c r="L55" s="2787"/>
      <c r="M55" s="2787"/>
      <c r="N55" s="2787"/>
      <c r="O55" s="2787"/>
      <c r="P55" s="2787"/>
      <c r="Q55" s="2787"/>
      <c r="R55" s="2787"/>
      <c r="S55" s="2787"/>
      <c r="T55" s="2787"/>
      <c r="U55" s="2787"/>
      <c r="V55" s="2787"/>
      <c r="W55" s="2787"/>
      <c r="X55" s="2787"/>
      <c r="Y55" s="2787"/>
      <c r="Z55" s="2787"/>
      <c r="AA55" s="2787"/>
      <c r="AB55" s="2787"/>
      <c r="AC55" s="2787"/>
      <c r="AD55" s="2763"/>
      <c r="AE55" s="2763"/>
      <c r="AF55" s="2763"/>
    </row>
    <row r="56" spans="1:32" ht="17.25" customHeight="1">
      <c r="A56" s="2763"/>
      <c r="B56" s="2763"/>
      <c r="C56" s="2787"/>
      <c r="D56" s="2787"/>
      <c r="E56" s="2787"/>
      <c r="F56" s="2787"/>
      <c r="G56" s="2787"/>
      <c r="H56" s="2787"/>
      <c r="I56" s="2787"/>
      <c r="J56" s="2787"/>
      <c r="K56" s="2787"/>
      <c r="L56" s="2787"/>
      <c r="M56" s="2787"/>
      <c r="N56" s="2787"/>
      <c r="O56" s="2787"/>
      <c r="P56" s="2787"/>
      <c r="Q56" s="2787"/>
      <c r="R56" s="2787"/>
      <c r="S56" s="2787"/>
      <c r="T56" s="2787"/>
      <c r="U56" s="2787"/>
      <c r="V56" s="2787"/>
      <c r="W56" s="2787"/>
      <c r="X56" s="2787"/>
      <c r="Y56" s="2787"/>
      <c r="Z56" s="2787"/>
      <c r="AA56" s="2787"/>
      <c r="AB56" s="2787"/>
      <c r="AC56" s="2787"/>
      <c r="AD56" s="2763"/>
      <c r="AE56" s="2763"/>
      <c r="AF56" s="2763"/>
    </row>
    <row r="57" spans="1:32" ht="17.25" customHeight="1">
      <c r="A57" s="2763"/>
      <c r="B57" s="2763"/>
      <c r="C57" s="2787"/>
      <c r="D57" s="2787"/>
      <c r="E57" s="2787"/>
      <c r="F57" s="2787"/>
      <c r="G57" s="2787"/>
      <c r="H57" s="2787"/>
      <c r="I57" s="2787"/>
      <c r="J57" s="2787"/>
      <c r="K57" s="2787"/>
      <c r="L57" s="2787"/>
      <c r="M57" s="2787"/>
      <c r="N57" s="2787"/>
      <c r="O57" s="2787"/>
      <c r="P57" s="2787"/>
      <c r="Q57" s="2787"/>
      <c r="R57" s="2787"/>
      <c r="S57" s="2787"/>
      <c r="T57" s="2787"/>
      <c r="U57" s="2787"/>
      <c r="V57" s="2787"/>
      <c r="W57" s="2787"/>
      <c r="X57" s="2787"/>
      <c r="Y57" s="2787"/>
      <c r="Z57" s="2787"/>
      <c r="AA57" s="2787"/>
      <c r="AB57" s="2787"/>
      <c r="AC57" s="2787"/>
      <c r="AD57" s="2763"/>
      <c r="AE57" s="2763"/>
      <c r="AF57" s="2763"/>
    </row>
    <row r="58" spans="1:32" ht="17.25" customHeight="1">
      <c r="A58" s="2763"/>
      <c r="B58" s="2763"/>
      <c r="C58" s="2787"/>
      <c r="D58" s="2787"/>
      <c r="E58" s="2787"/>
      <c r="F58" s="2787"/>
      <c r="G58" s="2787"/>
      <c r="H58" s="2787"/>
      <c r="I58" s="2787"/>
      <c r="J58" s="2787"/>
      <c r="K58" s="2787"/>
      <c r="L58" s="2787"/>
      <c r="M58" s="2787"/>
      <c r="N58" s="2787"/>
      <c r="O58" s="2787"/>
      <c r="P58" s="2787"/>
      <c r="Q58" s="2787"/>
      <c r="R58" s="2787"/>
      <c r="S58" s="2787"/>
      <c r="T58" s="2787"/>
      <c r="U58" s="2787"/>
      <c r="V58" s="2787"/>
      <c r="W58" s="2787"/>
      <c r="X58" s="2787"/>
      <c r="Y58" s="2787"/>
      <c r="Z58" s="2787"/>
      <c r="AA58" s="2787"/>
      <c r="AB58" s="2787"/>
      <c r="AC58" s="2787"/>
      <c r="AD58" s="2763"/>
      <c r="AE58" s="2763"/>
      <c r="AF58" s="2763"/>
    </row>
    <row r="59" spans="1:32" ht="17.25" customHeight="1">
      <c r="A59" s="2763"/>
      <c r="B59" s="2763"/>
      <c r="C59" s="2787"/>
      <c r="D59" s="2787"/>
      <c r="E59" s="2787"/>
      <c r="F59" s="2787"/>
      <c r="G59" s="2787"/>
      <c r="H59" s="2787"/>
      <c r="I59" s="2787"/>
      <c r="J59" s="2787"/>
      <c r="K59" s="2787"/>
      <c r="L59" s="2787"/>
      <c r="M59" s="2787"/>
      <c r="N59" s="2787"/>
      <c r="O59" s="2787"/>
      <c r="P59" s="2787"/>
      <c r="Q59" s="2787"/>
      <c r="R59" s="2787"/>
      <c r="S59" s="2787"/>
      <c r="T59" s="2787"/>
      <c r="U59" s="2787"/>
      <c r="V59" s="2787"/>
      <c r="W59" s="2787"/>
      <c r="X59" s="2787"/>
      <c r="Y59" s="2787"/>
      <c r="Z59" s="2787"/>
      <c r="AA59" s="2787"/>
      <c r="AB59" s="2787"/>
      <c r="AC59" s="2787"/>
      <c r="AD59" s="2763"/>
      <c r="AE59" s="2763"/>
      <c r="AF59" s="2763"/>
    </row>
    <row r="60" spans="1:32" ht="17.25" customHeight="1">
      <c r="A60" s="2763"/>
      <c r="B60" s="2763"/>
      <c r="C60" s="2763"/>
      <c r="D60" s="2763"/>
      <c r="E60" s="2763"/>
      <c r="F60" s="2763"/>
      <c r="G60" s="2763"/>
      <c r="H60" s="2763"/>
      <c r="I60" s="2763"/>
      <c r="J60" s="2763"/>
      <c r="K60" s="2763"/>
      <c r="L60" s="2763"/>
      <c r="M60" s="2763"/>
      <c r="N60" s="2763"/>
      <c r="O60" s="2763"/>
      <c r="P60" s="2763"/>
      <c r="Q60" s="2763"/>
      <c r="R60" s="2763"/>
      <c r="S60" s="2763"/>
      <c r="T60" s="2763"/>
      <c r="U60" s="2763"/>
      <c r="V60" s="2763"/>
      <c r="W60" s="2763"/>
      <c r="X60" s="2763"/>
      <c r="Y60" s="2763"/>
      <c r="Z60" s="2763"/>
      <c r="AA60" s="2763"/>
      <c r="AB60" s="2763"/>
      <c r="AC60" s="2763"/>
      <c r="AD60" s="2763"/>
      <c r="AE60" s="2763"/>
      <c r="AF60" s="2763"/>
    </row>
  </sheetData>
  <mergeCells count="40">
    <mergeCell ref="B2:C2"/>
    <mergeCell ref="T2:AB2"/>
    <mergeCell ref="A4:AC4"/>
    <mergeCell ref="B8:F8"/>
    <mergeCell ref="G8:AB8"/>
    <mergeCell ref="B9:F9"/>
    <mergeCell ref="G9:AB9"/>
    <mergeCell ref="G12:T12"/>
    <mergeCell ref="B13:F13"/>
    <mergeCell ref="G13:AB13"/>
    <mergeCell ref="D14:P14"/>
    <mergeCell ref="Q14:AB14"/>
    <mergeCell ref="D15:P15"/>
    <mergeCell ref="Q15:AB15"/>
    <mergeCell ref="D16:P16"/>
    <mergeCell ref="D17:P17"/>
    <mergeCell ref="D18:P18"/>
    <mergeCell ref="D19:P19"/>
    <mergeCell ref="D20:P20"/>
    <mergeCell ref="D21:P21"/>
    <mergeCell ref="B22:AB22"/>
    <mergeCell ref="C29:AC29"/>
    <mergeCell ref="C31:AC31"/>
    <mergeCell ref="C32:AC32"/>
    <mergeCell ref="C34:AC34"/>
    <mergeCell ref="C35:AC35"/>
    <mergeCell ref="C37:AC37"/>
    <mergeCell ref="C38:AC38"/>
    <mergeCell ref="C42:AC42"/>
    <mergeCell ref="C43:AC43"/>
    <mergeCell ref="C45:AC45"/>
    <mergeCell ref="C46:AC46"/>
    <mergeCell ref="C50:AC50"/>
    <mergeCell ref="C51:AC51"/>
    <mergeCell ref="C52:AC52"/>
    <mergeCell ref="B10:F12"/>
    <mergeCell ref="G10:T11"/>
    <mergeCell ref="U10:AB11"/>
    <mergeCell ref="B23:AB28"/>
    <mergeCell ref="B14:B21"/>
  </mergeCells>
  <phoneticPr fontId="6"/>
  <dataValidations count="2">
    <dataValidation type="list" allowBlank="1" showDropDown="0" showInputMessage="1" showErrorMessage="1" sqref="B29 B31:B32 B34:B35 B37:B38 B42:B43 B45:B46 B50:B52">
      <formula1>"✓"</formula1>
    </dataValidation>
    <dataValidation type="list" allowBlank="1" showDropDown="0" showInputMessage="1" showErrorMessage="1" sqref="C14:C21">
      <formula1>"○"</formula1>
    </dataValidation>
  </dataValidations>
  <printOptions horizontalCentered="1" verticalCentered="1"/>
  <pageMargins left="0.19685039370078741" right="0.19685039370078741" top="0.19685039370078741" bottom="0.19685039370078741" header="0.19685039370078741" footer="0.19685039370078741"/>
  <pageSetup paperSize="9" fitToWidth="1" fitToHeight="1" orientation="portrait" usePrinterDefaults="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theme="4"/>
  </sheetPr>
  <dimension ref="A1:H25"/>
  <sheetViews>
    <sheetView view="pageBreakPreview" zoomScaleSheetLayoutView="100" workbookViewId="0"/>
  </sheetViews>
  <sheetFormatPr defaultRowHeight="13.5"/>
  <cols>
    <col min="1" max="1" width="2.25" style="289" customWidth="1"/>
    <col min="2" max="2" width="24.25" style="289" customWidth="1"/>
    <col min="3" max="3" width="4" style="289" customWidth="1"/>
    <col min="4" max="6" width="20.125" style="289" customWidth="1"/>
    <col min="7" max="7" width="3.125" style="289" customWidth="1"/>
    <col min="8" max="8" width="1.875" style="289" customWidth="1"/>
    <col min="9" max="9" width="2.5" style="289" customWidth="1"/>
    <col min="10" max="256" width="9" style="289" customWidth="1"/>
    <col min="257" max="257" width="2.25" style="289" customWidth="1"/>
    <col min="258" max="258" width="24.25" style="289" customWidth="1"/>
    <col min="259" max="259" width="4" style="289" customWidth="1"/>
    <col min="260" max="262" width="20.125" style="289" customWidth="1"/>
    <col min="263" max="263" width="3.125" style="289" customWidth="1"/>
    <col min="264" max="264" width="4.375" style="289" customWidth="1"/>
    <col min="265" max="265" width="2.5" style="289" customWidth="1"/>
    <col min="266" max="512" width="9" style="289" customWidth="1"/>
    <col min="513" max="513" width="2.25" style="289" customWidth="1"/>
    <col min="514" max="514" width="24.25" style="289" customWidth="1"/>
    <col min="515" max="515" width="4" style="289" customWidth="1"/>
    <col min="516" max="518" width="20.125" style="289" customWidth="1"/>
    <col min="519" max="519" width="3.125" style="289" customWidth="1"/>
    <col min="520" max="520" width="4.375" style="289" customWidth="1"/>
    <col min="521" max="521" width="2.5" style="289" customWidth="1"/>
    <col min="522" max="768" width="9" style="289" customWidth="1"/>
    <col min="769" max="769" width="2.25" style="289" customWidth="1"/>
    <col min="770" max="770" width="24.25" style="289" customWidth="1"/>
    <col min="771" max="771" width="4" style="289" customWidth="1"/>
    <col min="772" max="774" width="20.125" style="289" customWidth="1"/>
    <col min="775" max="775" width="3.125" style="289" customWidth="1"/>
    <col min="776" max="776" width="4.375" style="289" customWidth="1"/>
    <col min="777" max="777" width="2.5" style="289" customWidth="1"/>
    <col min="778" max="1024" width="9" style="289" customWidth="1"/>
    <col min="1025" max="1025" width="2.25" style="289" customWidth="1"/>
    <col min="1026" max="1026" width="24.25" style="289" customWidth="1"/>
    <col min="1027" max="1027" width="4" style="289" customWidth="1"/>
    <col min="1028" max="1030" width="20.125" style="289" customWidth="1"/>
    <col min="1031" max="1031" width="3.125" style="289" customWidth="1"/>
    <col min="1032" max="1032" width="4.375" style="289" customWidth="1"/>
    <col min="1033" max="1033" width="2.5" style="289" customWidth="1"/>
    <col min="1034" max="1280" width="9" style="289" customWidth="1"/>
    <col min="1281" max="1281" width="2.25" style="289" customWidth="1"/>
    <col min="1282" max="1282" width="24.25" style="289" customWidth="1"/>
    <col min="1283" max="1283" width="4" style="289" customWidth="1"/>
    <col min="1284" max="1286" width="20.125" style="289" customWidth="1"/>
    <col min="1287" max="1287" width="3.125" style="289" customWidth="1"/>
    <col min="1288" max="1288" width="4.375" style="289" customWidth="1"/>
    <col min="1289" max="1289" width="2.5" style="289" customWidth="1"/>
    <col min="1290" max="1536" width="9" style="289" customWidth="1"/>
    <col min="1537" max="1537" width="2.25" style="289" customWidth="1"/>
    <col min="1538" max="1538" width="24.25" style="289" customWidth="1"/>
    <col min="1539" max="1539" width="4" style="289" customWidth="1"/>
    <col min="1540" max="1542" width="20.125" style="289" customWidth="1"/>
    <col min="1543" max="1543" width="3.125" style="289" customWidth="1"/>
    <col min="1544" max="1544" width="4.375" style="289" customWidth="1"/>
    <col min="1545" max="1545" width="2.5" style="289" customWidth="1"/>
    <col min="1546" max="1792" width="9" style="289" customWidth="1"/>
    <col min="1793" max="1793" width="2.25" style="289" customWidth="1"/>
    <col min="1794" max="1794" width="24.25" style="289" customWidth="1"/>
    <col min="1795" max="1795" width="4" style="289" customWidth="1"/>
    <col min="1796" max="1798" width="20.125" style="289" customWidth="1"/>
    <col min="1799" max="1799" width="3.125" style="289" customWidth="1"/>
    <col min="1800" max="1800" width="4.375" style="289" customWidth="1"/>
    <col min="1801" max="1801" width="2.5" style="289" customWidth="1"/>
    <col min="1802" max="2048" width="9" style="289" customWidth="1"/>
    <col min="2049" max="2049" width="2.25" style="289" customWidth="1"/>
    <col min="2050" max="2050" width="24.25" style="289" customWidth="1"/>
    <col min="2051" max="2051" width="4" style="289" customWidth="1"/>
    <col min="2052" max="2054" width="20.125" style="289" customWidth="1"/>
    <col min="2055" max="2055" width="3.125" style="289" customWidth="1"/>
    <col min="2056" max="2056" width="4.375" style="289" customWidth="1"/>
    <col min="2057" max="2057" width="2.5" style="289" customWidth="1"/>
    <col min="2058" max="2304" width="9" style="289" customWidth="1"/>
    <col min="2305" max="2305" width="2.25" style="289" customWidth="1"/>
    <col min="2306" max="2306" width="24.25" style="289" customWidth="1"/>
    <col min="2307" max="2307" width="4" style="289" customWidth="1"/>
    <col min="2308" max="2310" width="20.125" style="289" customWidth="1"/>
    <col min="2311" max="2311" width="3.125" style="289" customWidth="1"/>
    <col min="2312" max="2312" width="4.375" style="289" customWidth="1"/>
    <col min="2313" max="2313" width="2.5" style="289" customWidth="1"/>
    <col min="2314" max="2560" width="9" style="289" customWidth="1"/>
    <col min="2561" max="2561" width="2.25" style="289" customWidth="1"/>
    <col min="2562" max="2562" width="24.25" style="289" customWidth="1"/>
    <col min="2563" max="2563" width="4" style="289" customWidth="1"/>
    <col min="2564" max="2566" width="20.125" style="289" customWidth="1"/>
    <col min="2567" max="2567" width="3.125" style="289" customWidth="1"/>
    <col min="2568" max="2568" width="4.375" style="289" customWidth="1"/>
    <col min="2569" max="2569" width="2.5" style="289" customWidth="1"/>
    <col min="2570" max="2816" width="9" style="289" customWidth="1"/>
    <col min="2817" max="2817" width="2.25" style="289" customWidth="1"/>
    <col min="2818" max="2818" width="24.25" style="289" customWidth="1"/>
    <col min="2819" max="2819" width="4" style="289" customWidth="1"/>
    <col min="2820" max="2822" width="20.125" style="289" customWidth="1"/>
    <col min="2823" max="2823" width="3.125" style="289" customWidth="1"/>
    <col min="2824" max="2824" width="4.375" style="289" customWidth="1"/>
    <col min="2825" max="2825" width="2.5" style="289" customWidth="1"/>
    <col min="2826" max="3072" width="9" style="289" customWidth="1"/>
    <col min="3073" max="3073" width="2.25" style="289" customWidth="1"/>
    <col min="3074" max="3074" width="24.25" style="289" customWidth="1"/>
    <col min="3075" max="3075" width="4" style="289" customWidth="1"/>
    <col min="3076" max="3078" width="20.125" style="289" customWidth="1"/>
    <col min="3079" max="3079" width="3.125" style="289" customWidth="1"/>
    <col min="3080" max="3080" width="4.375" style="289" customWidth="1"/>
    <col min="3081" max="3081" width="2.5" style="289" customWidth="1"/>
    <col min="3082" max="3328" width="9" style="289" customWidth="1"/>
    <col min="3329" max="3329" width="2.25" style="289" customWidth="1"/>
    <col min="3330" max="3330" width="24.25" style="289" customWidth="1"/>
    <col min="3331" max="3331" width="4" style="289" customWidth="1"/>
    <col min="3332" max="3334" width="20.125" style="289" customWidth="1"/>
    <col min="3335" max="3335" width="3.125" style="289" customWidth="1"/>
    <col min="3336" max="3336" width="4.375" style="289" customWidth="1"/>
    <col min="3337" max="3337" width="2.5" style="289" customWidth="1"/>
    <col min="3338" max="3584" width="9" style="289" customWidth="1"/>
    <col min="3585" max="3585" width="2.25" style="289" customWidth="1"/>
    <col min="3586" max="3586" width="24.25" style="289" customWidth="1"/>
    <col min="3587" max="3587" width="4" style="289" customWidth="1"/>
    <col min="3588" max="3590" width="20.125" style="289" customWidth="1"/>
    <col min="3591" max="3591" width="3.125" style="289" customWidth="1"/>
    <col min="3592" max="3592" width="4.375" style="289" customWidth="1"/>
    <col min="3593" max="3593" width="2.5" style="289" customWidth="1"/>
    <col min="3594" max="3840" width="9" style="289" customWidth="1"/>
    <col min="3841" max="3841" width="2.25" style="289" customWidth="1"/>
    <col min="3842" max="3842" width="24.25" style="289" customWidth="1"/>
    <col min="3843" max="3843" width="4" style="289" customWidth="1"/>
    <col min="3844" max="3846" width="20.125" style="289" customWidth="1"/>
    <col min="3847" max="3847" width="3.125" style="289" customWidth="1"/>
    <col min="3848" max="3848" width="4.375" style="289" customWidth="1"/>
    <col min="3849" max="3849" width="2.5" style="289" customWidth="1"/>
    <col min="3850" max="4096" width="9" style="289" customWidth="1"/>
    <col min="4097" max="4097" width="2.25" style="289" customWidth="1"/>
    <col min="4098" max="4098" width="24.25" style="289" customWidth="1"/>
    <col min="4099" max="4099" width="4" style="289" customWidth="1"/>
    <col min="4100" max="4102" width="20.125" style="289" customWidth="1"/>
    <col min="4103" max="4103" width="3.125" style="289" customWidth="1"/>
    <col min="4104" max="4104" width="4.375" style="289" customWidth="1"/>
    <col min="4105" max="4105" width="2.5" style="289" customWidth="1"/>
    <col min="4106" max="4352" width="9" style="289" customWidth="1"/>
    <col min="4353" max="4353" width="2.25" style="289" customWidth="1"/>
    <col min="4354" max="4354" width="24.25" style="289" customWidth="1"/>
    <col min="4355" max="4355" width="4" style="289" customWidth="1"/>
    <col min="4356" max="4358" width="20.125" style="289" customWidth="1"/>
    <col min="4359" max="4359" width="3.125" style="289" customWidth="1"/>
    <col min="4360" max="4360" width="4.375" style="289" customWidth="1"/>
    <col min="4361" max="4361" width="2.5" style="289" customWidth="1"/>
    <col min="4362" max="4608" width="9" style="289" customWidth="1"/>
    <col min="4609" max="4609" width="2.25" style="289" customWidth="1"/>
    <col min="4610" max="4610" width="24.25" style="289" customWidth="1"/>
    <col min="4611" max="4611" width="4" style="289" customWidth="1"/>
    <col min="4612" max="4614" width="20.125" style="289" customWidth="1"/>
    <col min="4615" max="4615" width="3.125" style="289" customWidth="1"/>
    <col min="4616" max="4616" width="4.375" style="289" customWidth="1"/>
    <col min="4617" max="4617" width="2.5" style="289" customWidth="1"/>
    <col min="4618" max="4864" width="9" style="289" customWidth="1"/>
    <col min="4865" max="4865" width="2.25" style="289" customWidth="1"/>
    <col min="4866" max="4866" width="24.25" style="289" customWidth="1"/>
    <col min="4867" max="4867" width="4" style="289" customWidth="1"/>
    <col min="4868" max="4870" width="20.125" style="289" customWidth="1"/>
    <col min="4871" max="4871" width="3.125" style="289" customWidth="1"/>
    <col min="4872" max="4872" width="4.375" style="289" customWidth="1"/>
    <col min="4873" max="4873" width="2.5" style="289" customWidth="1"/>
    <col min="4874" max="5120" width="9" style="289" customWidth="1"/>
    <col min="5121" max="5121" width="2.25" style="289" customWidth="1"/>
    <col min="5122" max="5122" width="24.25" style="289" customWidth="1"/>
    <col min="5123" max="5123" width="4" style="289" customWidth="1"/>
    <col min="5124" max="5126" width="20.125" style="289" customWidth="1"/>
    <col min="5127" max="5127" width="3.125" style="289" customWidth="1"/>
    <col min="5128" max="5128" width="4.375" style="289" customWidth="1"/>
    <col min="5129" max="5129" width="2.5" style="289" customWidth="1"/>
    <col min="5130" max="5376" width="9" style="289" customWidth="1"/>
    <col min="5377" max="5377" width="2.25" style="289" customWidth="1"/>
    <col min="5378" max="5378" width="24.25" style="289" customWidth="1"/>
    <col min="5379" max="5379" width="4" style="289" customWidth="1"/>
    <col min="5380" max="5382" width="20.125" style="289" customWidth="1"/>
    <col min="5383" max="5383" width="3.125" style="289" customWidth="1"/>
    <col min="5384" max="5384" width="4.375" style="289" customWidth="1"/>
    <col min="5385" max="5385" width="2.5" style="289" customWidth="1"/>
    <col min="5386" max="5632" width="9" style="289" customWidth="1"/>
    <col min="5633" max="5633" width="2.25" style="289" customWidth="1"/>
    <col min="5634" max="5634" width="24.25" style="289" customWidth="1"/>
    <col min="5635" max="5635" width="4" style="289" customWidth="1"/>
    <col min="5636" max="5638" width="20.125" style="289" customWidth="1"/>
    <col min="5639" max="5639" width="3.125" style="289" customWidth="1"/>
    <col min="5640" max="5640" width="4.375" style="289" customWidth="1"/>
    <col min="5641" max="5641" width="2.5" style="289" customWidth="1"/>
    <col min="5642" max="5888" width="9" style="289" customWidth="1"/>
    <col min="5889" max="5889" width="2.25" style="289" customWidth="1"/>
    <col min="5890" max="5890" width="24.25" style="289" customWidth="1"/>
    <col min="5891" max="5891" width="4" style="289" customWidth="1"/>
    <col min="5892" max="5894" width="20.125" style="289" customWidth="1"/>
    <col min="5895" max="5895" width="3.125" style="289" customWidth="1"/>
    <col min="5896" max="5896" width="4.375" style="289" customWidth="1"/>
    <col min="5897" max="5897" width="2.5" style="289" customWidth="1"/>
    <col min="5898" max="6144" width="9" style="289" customWidth="1"/>
    <col min="6145" max="6145" width="2.25" style="289" customWidth="1"/>
    <col min="6146" max="6146" width="24.25" style="289" customWidth="1"/>
    <col min="6147" max="6147" width="4" style="289" customWidth="1"/>
    <col min="6148" max="6150" width="20.125" style="289" customWidth="1"/>
    <col min="6151" max="6151" width="3.125" style="289" customWidth="1"/>
    <col min="6152" max="6152" width="4.375" style="289" customWidth="1"/>
    <col min="6153" max="6153" width="2.5" style="289" customWidth="1"/>
    <col min="6154" max="6400" width="9" style="289" customWidth="1"/>
    <col min="6401" max="6401" width="2.25" style="289" customWidth="1"/>
    <col min="6402" max="6402" width="24.25" style="289" customWidth="1"/>
    <col min="6403" max="6403" width="4" style="289" customWidth="1"/>
    <col min="6404" max="6406" width="20.125" style="289" customWidth="1"/>
    <col min="6407" max="6407" width="3.125" style="289" customWidth="1"/>
    <col min="6408" max="6408" width="4.375" style="289" customWidth="1"/>
    <col min="6409" max="6409" width="2.5" style="289" customWidth="1"/>
    <col min="6410" max="6656" width="9" style="289" customWidth="1"/>
    <col min="6657" max="6657" width="2.25" style="289" customWidth="1"/>
    <col min="6658" max="6658" width="24.25" style="289" customWidth="1"/>
    <col min="6659" max="6659" width="4" style="289" customWidth="1"/>
    <col min="6660" max="6662" width="20.125" style="289" customWidth="1"/>
    <col min="6663" max="6663" width="3.125" style="289" customWidth="1"/>
    <col min="6664" max="6664" width="4.375" style="289" customWidth="1"/>
    <col min="6665" max="6665" width="2.5" style="289" customWidth="1"/>
    <col min="6666" max="6912" width="9" style="289" customWidth="1"/>
    <col min="6913" max="6913" width="2.25" style="289" customWidth="1"/>
    <col min="6914" max="6914" width="24.25" style="289" customWidth="1"/>
    <col min="6915" max="6915" width="4" style="289" customWidth="1"/>
    <col min="6916" max="6918" width="20.125" style="289" customWidth="1"/>
    <col min="6919" max="6919" width="3.125" style="289" customWidth="1"/>
    <col min="6920" max="6920" width="4.375" style="289" customWidth="1"/>
    <col min="6921" max="6921" width="2.5" style="289" customWidth="1"/>
    <col min="6922" max="7168" width="9" style="289" customWidth="1"/>
    <col min="7169" max="7169" width="2.25" style="289" customWidth="1"/>
    <col min="7170" max="7170" width="24.25" style="289" customWidth="1"/>
    <col min="7171" max="7171" width="4" style="289" customWidth="1"/>
    <col min="7172" max="7174" width="20.125" style="289" customWidth="1"/>
    <col min="7175" max="7175" width="3.125" style="289" customWidth="1"/>
    <col min="7176" max="7176" width="4.375" style="289" customWidth="1"/>
    <col min="7177" max="7177" width="2.5" style="289" customWidth="1"/>
    <col min="7178" max="7424" width="9" style="289" customWidth="1"/>
    <col min="7425" max="7425" width="2.25" style="289" customWidth="1"/>
    <col min="7426" max="7426" width="24.25" style="289" customWidth="1"/>
    <col min="7427" max="7427" width="4" style="289" customWidth="1"/>
    <col min="7428" max="7430" width="20.125" style="289" customWidth="1"/>
    <col min="7431" max="7431" width="3.125" style="289" customWidth="1"/>
    <col min="7432" max="7432" width="4.375" style="289" customWidth="1"/>
    <col min="7433" max="7433" width="2.5" style="289" customWidth="1"/>
    <col min="7434" max="7680" width="9" style="289" customWidth="1"/>
    <col min="7681" max="7681" width="2.25" style="289" customWidth="1"/>
    <col min="7682" max="7682" width="24.25" style="289" customWidth="1"/>
    <col min="7683" max="7683" width="4" style="289" customWidth="1"/>
    <col min="7684" max="7686" width="20.125" style="289" customWidth="1"/>
    <col min="7687" max="7687" width="3.125" style="289" customWidth="1"/>
    <col min="7688" max="7688" width="4.375" style="289" customWidth="1"/>
    <col min="7689" max="7689" width="2.5" style="289" customWidth="1"/>
    <col min="7690" max="7936" width="9" style="289" customWidth="1"/>
    <col min="7937" max="7937" width="2.25" style="289" customWidth="1"/>
    <col min="7938" max="7938" width="24.25" style="289" customWidth="1"/>
    <col min="7939" max="7939" width="4" style="289" customWidth="1"/>
    <col min="7940" max="7942" width="20.125" style="289" customWidth="1"/>
    <col min="7943" max="7943" width="3.125" style="289" customWidth="1"/>
    <col min="7944" max="7944" width="4.375" style="289" customWidth="1"/>
    <col min="7945" max="7945" width="2.5" style="289" customWidth="1"/>
    <col min="7946" max="8192" width="9" style="289" customWidth="1"/>
    <col min="8193" max="8193" width="2.25" style="289" customWidth="1"/>
    <col min="8194" max="8194" width="24.25" style="289" customWidth="1"/>
    <col min="8195" max="8195" width="4" style="289" customWidth="1"/>
    <col min="8196" max="8198" width="20.125" style="289" customWidth="1"/>
    <col min="8199" max="8199" width="3.125" style="289" customWidth="1"/>
    <col min="8200" max="8200" width="4.375" style="289" customWidth="1"/>
    <col min="8201" max="8201" width="2.5" style="289" customWidth="1"/>
    <col min="8202" max="8448" width="9" style="289" customWidth="1"/>
    <col min="8449" max="8449" width="2.25" style="289" customWidth="1"/>
    <col min="8450" max="8450" width="24.25" style="289" customWidth="1"/>
    <col min="8451" max="8451" width="4" style="289" customWidth="1"/>
    <col min="8452" max="8454" width="20.125" style="289" customWidth="1"/>
    <col min="8455" max="8455" width="3.125" style="289" customWidth="1"/>
    <col min="8456" max="8456" width="4.375" style="289" customWidth="1"/>
    <col min="8457" max="8457" width="2.5" style="289" customWidth="1"/>
    <col min="8458" max="8704" width="9" style="289" customWidth="1"/>
    <col min="8705" max="8705" width="2.25" style="289" customWidth="1"/>
    <col min="8706" max="8706" width="24.25" style="289" customWidth="1"/>
    <col min="8707" max="8707" width="4" style="289" customWidth="1"/>
    <col min="8708" max="8710" width="20.125" style="289" customWidth="1"/>
    <col min="8711" max="8711" width="3.125" style="289" customWidth="1"/>
    <col min="8712" max="8712" width="4.375" style="289" customWidth="1"/>
    <col min="8713" max="8713" width="2.5" style="289" customWidth="1"/>
    <col min="8714" max="8960" width="9" style="289" customWidth="1"/>
    <col min="8961" max="8961" width="2.25" style="289" customWidth="1"/>
    <col min="8962" max="8962" width="24.25" style="289" customWidth="1"/>
    <col min="8963" max="8963" width="4" style="289" customWidth="1"/>
    <col min="8964" max="8966" width="20.125" style="289" customWidth="1"/>
    <col min="8967" max="8967" width="3.125" style="289" customWidth="1"/>
    <col min="8968" max="8968" width="4.375" style="289" customWidth="1"/>
    <col min="8969" max="8969" width="2.5" style="289" customWidth="1"/>
    <col min="8970" max="9216" width="9" style="289" customWidth="1"/>
    <col min="9217" max="9217" width="2.25" style="289" customWidth="1"/>
    <col min="9218" max="9218" width="24.25" style="289" customWidth="1"/>
    <col min="9219" max="9219" width="4" style="289" customWidth="1"/>
    <col min="9220" max="9222" width="20.125" style="289" customWidth="1"/>
    <col min="9223" max="9223" width="3.125" style="289" customWidth="1"/>
    <col min="9224" max="9224" width="4.375" style="289" customWidth="1"/>
    <col min="9225" max="9225" width="2.5" style="289" customWidth="1"/>
    <col min="9226" max="9472" width="9" style="289" customWidth="1"/>
    <col min="9473" max="9473" width="2.25" style="289" customWidth="1"/>
    <col min="9474" max="9474" width="24.25" style="289" customWidth="1"/>
    <col min="9475" max="9475" width="4" style="289" customWidth="1"/>
    <col min="9476" max="9478" width="20.125" style="289" customWidth="1"/>
    <col min="9479" max="9479" width="3.125" style="289" customWidth="1"/>
    <col min="9480" max="9480" width="4.375" style="289" customWidth="1"/>
    <col min="9481" max="9481" width="2.5" style="289" customWidth="1"/>
    <col min="9482" max="9728" width="9" style="289" customWidth="1"/>
    <col min="9729" max="9729" width="2.25" style="289" customWidth="1"/>
    <col min="9730" max="9730" width="24.25" style="289" customWidth="1"/>
    <col min="9731" max="9731" width="4" style="289" customWidth="1"/>
    <col min="9732" max="9734" width="20.125" style="289" customWidth="1"/>
    <col min="9735" max="9735" width="3.125" style="289" customWidth="1"/>
    <col min="9736" max="9736" width="4.375" style="289" customWidth="1"/>
    <col min="9737" max="9737" width="2.5" style="289" customWidth="1"/>
    <col min="9738" max="9984" width="9" style="289" customWidth="1"/>
    <col min="9985" max="9985" width="2.25" style="289" customWidth="1"/>
    <col min="9986" max="9986" width="24.25" style="289" customWidth="1"/>
    <col min="9987" max="9987" width="4" style="289" customWidth="1"/>
    <col min="9988" max="9990" width="20.125" style="289" customWidth="1"/>
    <col min="9991" max="9991" width="3.125" style="289" customWidth="1"/>
    <col min="9992" max="9992" width="4.375" style="289" customWidth="1"/>
    <col min="9993" max="9993" width="2.5" style="289" customWidth="1"/>
    <col min="9994" max="10240" width="9" style="289" customWidth="1"/>
    <col min="10241" max="10241" width="2.25" style="289" customWidth="1"/>
    <col min="10242" max="10242" width="24.25" style="289" customWidth="1"/>
    <col min="10243" max="10243" width="4" style="289" customWidth="1"/>
    <col min="10244" max="10246" width="20.125" style="289" customWidth="1"/>
    <col min="10247" max="10247" width="3.125" style="289" customWidth="1"/>
    <col min="10248" max="10248" width="4.375" style="289" customWidth="1"/>
    <col min="10249" max="10249" width="2.5" style="289" customWidth="1"/>
    <col min="10250" max="10496" width="9" style="289" customWidth="1"/>
    <col min="10497" max="10497" width="2.25" style="289" customWidth="1"/>
    <col min="10498" max="10498" width="24.25" style="289" customWidth="1"/>
    <col min="10499" max="10499" width="4" style="289" customWidth="1"/>
    <col min="10500" max="10502" width="20.125" style="289" customWidth="1"/>
    <col min="10503" max="10503" width="3.125" style="289" customWidth="1"/>
    <col min="10504" max="10504" width="4.375" style="289" customWidth="1"/>
    <col min="10505" max="10505" width="2.5" style="289" customWidth="1"/>
    <col min="10506" max="10752" width="9" style="289" customWidth="1"/>
    <col min="10753" max="10753" width="2.25" style="289" customWidth="1"/>
    <col min="10754" max="10754" width="24.25" style="289" customWidth="1"/>
    <col min="10755" max="10755" width="4" style="289" customWidth="1"/>
    <col min="10756" max="10758" width="20.125" style="289" customWidth="1"/>
    <col min="10759" max="10759" width="3.125" style="289" customWidth="1"/>
    <col min="10760" max="10760" width="4.375" style="289" customWidth="1"/>
    <col min="10761" max="10761" width="2.5" style="289" customWidth="1"/>
    <col min="10762" max="11008" width="9" style="289" customWidth="1"/>
    <col min="11009" max="11009" width="2.25" style="289" customWidth="1"/>
    <col min="11010" max="11010" width="24.25" style="289" customWidth="1"/>
    <col min="11011" max="11011" width="4" style="289" customWidth="1"/>
    <col min="11012" max="11014" width="20.125" style="289" customWidth="1"/>
    <col min="11015" max="11015" width="3.125" style="289" customWidth="1"/>
    <col min="11016" max="11016" width="4.375" style="289" customWidth="1"/>
    <col min="11017" max="11017" width="2.5" style="289" customWidth="1"/>
    <col min="11018" max="11264" width="9" style="289" customWidth="1"/>
    <col min="11265" max="11265" width="2.25" style="289" customWidth="1"/>
    <col min="11266" max="11266" width="24.25" style="289" customWidth="1"/>
    <col min="11267" max="11267" width="4" style="289" customWidth="1"/>
    <col min="11268" max="11270" width="20.125" style="289" customWidth="1"/>
    <col min="11271" max="11271" width="3.125" style="289" customWidth="1"/>
    <col min="11272" max="11272" width="4.375" style="289" customWidth="1"/>
    <col min="11273" max="11273" width="2.5" style="289" customWidth="1"/>
    <col min="11274" max="11520" width="9" style="289" customWidth="1"/>
    <col min="11521" max="11521" width="2.25" style="289" customWidth="1"/>
    <col min="11522" max="11522" width="24.25" style="289" customWidth="1"/>
    <col min="11523" max="11523" width="4" style="289" customWidth="1"/>
    <col min="11524" max="11526" width="20.125" style="289" customWidth="1"/>
    <col min="11527" max="11527" width="3.125" style="289" customWidth="1"/>
    <col min="11528" max="11528" width="4.375" style="289" customWidth="1"/>
    <col min="11529" max="11529" width="2.5" style="289" customWidth="1"/>
    <col min="11530" max="11776" width="9" style="289" customWidth="1"/>
    <col min="11777" max="11777" width="2.25" style="289" customWidth="1"/>
    <col min="11778" max="11778" width="24.25" style="289" customWidth="1"/>
    <col min="11779" max="11779" width="4" style="289" customWidth="1"/>
    <col min="11780" max="11782" width="20.125" style="289" customWidth="1"/>
    <col min="11783" max="11783" width="3.125" style="289" customWidth="1"/>
    <col min="11784" max="11784" width="4.375" style="289" customWidth="1"/>
    <col min="11785" max="11785" width="2.5" style="289" customWidth="1"/>
    <col min="11786" max="12032" width="9" style="289" customWidth="1"/>
    <col min="12033" max="12033" width="2.25" style="289" customWidth="1"/>
    <col min="12034" max="12034" width="24.25" style="289" customWidth="1"/>
    <col min="12035" max="12035" width="4" style="289" customWidth="1"/>
    <col min="12036" max="12038" width="20.125" style="289" customWidth="1"/>
    <col min="12039" max="12039" width="3.125" style="289" customWidth="1"/>
    <col min="12040" max="12040" width="4.375" style="289" customWidth="1"/>
    <col min="12041" max="12041" width="2.5" style="289" customWidth="1"/>
    <col min="12042" max="12288" width="9" style="289" customWidth="1"/>
    <col min="12289" max="12289" width="2.25" style="289" customWidth="1"/>
    <col min="12290" max="12290" width="24.25" style="289" customWidth="1"/>
    <col min="12291" max="12291" width="4" style="289" customWidth="1"/>
    <col min="12292" max="12294" width="20.125" style="289" customWidth="1"/>
    <col min="12295" max="12295" width="3.125" style="289" customWidth="1"/>
    <col min="12296" max="12296" width="4.375" style="289" customWidth="1"/>
    <col min="12297" max="12297" width="2.5" style="289" customWidth="1"/>
    <col min="12298" max="12544" width="9" style="289" customWidth="1"/>
    <col min="12545" max="12545" width="2.25" style="289" customWidth="1"/>
    <col min="12546" max="12546" width="24.25" style="289" customWidth="1"/>
    <col min="12547" max="12547" width="4" style="289" customWidth="1"/>
    <col min="12548" max="12550" width="20.125" style="289" customWidth="1"/>
    <col min="12551" max="12551" width="3.125" style="289" customWidth="1"/>
    <col min="12552" max="12552" width="4.375" style="289" customWidth="1"/>
    <col min="12553" max="12553" width="2.5" style="289" customWidth="1"/>
    <col min="12554" max="12800" width="9" style="289" customWidth="1"/>
    <col min="12801" max="12801" width="2.25" style="289" customWidth="1"/>
    <col min="12802" max="12802" width="24.25" style="289" customWidth="1"/>
    <col min="12803" max="12803" width="4" style="289" customWidth="1"/>
    <col min="12804" max="12806" width="20.125" style="289" customWidth="1"/>
    <col min="12807" max="12807" width="3.125" style="289" customWidth="1"/>
    <col min="12808" max="12808" width="4.375" style="289" customWidth="1"/>
    <col min="12809" max="12809" width="2.5" style="289" customWidth="1"/>
    <col min="12810" max="13056" width="9" style="289" customWidth="1"/>
    <col min="13057" max="13057" width="2.25" style="289" customWidth="1"/>
    <col min="13058" max="13058" width="24.25" style="289" customWidth="1"/>
    <col min="13059" max="13059" width="4" style="289" customWidth="1"/>
    <col min="13060" max="13062" width="20.125" style="289" customWidth="1"/>
    <col min="13063" max="13063" width="3.125" style="289" customWidth="1"/>
    <col min="13064" max="13064" width="4.375" style="289" customWidth="1"/>
    <col min="13065" max="13065" width="2.5" style="289" customWidth="1"/>
    <col min="13066" max="13312" width="9" style="289" customWidth="1"/>
    <col min="13313" max="13313" width="2.25" style="289" customWidth="1"/>
    <col min="13314" max="13314" width="24.25" style="289" customWidth="1"/>
    <col min="13315" max="13315" width="4" style="289" customWidth="1"/>
    <col min="13316" max="13318" width="20.125" style="289" customWidth="1"/>
    <col min="13319" max="13319" width="3.125" style="289" customWidth="1"/>
    <col min="13320" max="13320" width="4.375" style="289" customWidth="1"/>
    <col min="13321" max="13321" width="2.5" style="289" customWidth="1"/>
    <col min="13322" max="13568" width="9" style="289" customWidth="1"/>
    <col min="13569" max="13569" width="2.25" style="289" customWidth="1"/>
    <col min="13570" max="13570" width="24.25" style="289" customWidth="1"/>
    <col min="13571" max="13571" width="4" style="289" customWidth="1"/>
    <col min="13572" max="13574" width="20.125" style="289" customWidth="1"/>
    <col min="13575" max="13575" width="3.125" style="289" customWidth="1"/>
    <col min="13576" max="13576" width="4.375" style="289" customWidth="1"/>
    <col min="13577" max="13577" width="2.5" style="289" customWidth="1"/>
    <col min="13578" max="13824" width="9" style="289" customWidth="1"/>
    <col min="13825" max="13825" width="2.25" style="289" customWidth="1"/>
    <col min="13826" max="13826" width="24.25" style="289" customWidth="1"/>
    <col min="13827" max="13827" width="4" style="289" customWidth="1"/>
    <col min="13828" max="13830" width="20.125" style="289" customWidth="1"/>
    <col min="13831" max="13831" width="3.125" style="289" customWidth="1"/>
    <col min="13832" max="13832" width="4.375" style="289" customWidth="1"/>
    <col min="13833" max="13833" width="2.5" style="289" customWidth="1"/>
    <col min="13834" max="14080" width="9" style="289" customWidth="1"/>
    <col min="14081" max="14081" width="2.25" style="289" customWidth="1"/>
    <col min="14082" max="14082" width="24.25" style="289" customWidth="1"/>
    <col min="14083" max="14083" width="4" style="289" customWidth="1"/>
    <col min="14084" max="14086" width="20.125" style="289" customWidth="1"/>
    <col min="14087" max="14087" width="3.125" style="289" customWidth="1"/>
    <col min="14088" max="14088" width="4.375" style="289" customWidth="1"/>
    <col min="14089" max="14089" width="2.5" style="289" customWidth="1"/>
    <col min="14090" max="14336" width="9" style="289" customWidth="1"/>
    <col min="14337" max="14337" width="2.25" style="289" customWidth="1"/>
    <col min="14338" max="14338" width="24.25" style="289" customWidth="1"/>
    <col min="14339" max="14339" width="4" style="289" customWidth="1"/>
    <col min="14340" max="14342" width="20.125" style="289" customWidth="1"/>
    <col min="14343" max="14343" width="3.125" style="289" customWidth="1"/>
    <col min="14344" max="14344" width="4.375" style="289" customWidth="1"/>
    <col min="14345" max="14345" width="2.5" style="289" customWidth="1"/>
    <col min="14346" max="14592" width="9" style="289" customWidth="1"/>
    <col min="14593" max="14593" width="2.25" style="289" customWidth="1"/>
    <col min="14594" max="14594" width="24.25" style="289" customWidth="1"/>
    <col min="14595" max="14595" width="4" style="289" customWidth="1"/>
    <col min="14596" max="14598" width="20.125" style="289" customWidth="1"/>
    <col min="14599" max="14599" width="3.125" style="289" customWidth="1"/>
    <col min="14600" max="14600" width="4.375" style="289" customWidth="1"/>
    <col min="14601" max="14601" width="2.5" style="289" customWidth="1"/>
    <col min="14602" max="14848" width="9" style="289" customWidth="1"/>
    <col min="14849" max="14849" width="2.25" style="289" customWidth="1"/>
    <col min="14850" max="14850" width="24.25" style="289" customWidth="1"/>
    <col min="14851" max="14851" width="4" style="289" customWidth="1"/>
    <col min="14852" max="14854" width="20.125" style="289" customWidth="1"/>
    <col min="14855" max="14855" width="3.125" style="289" customWidth="1"/>
    <col min="14856" max="14856" width="4.375" style="289" customWidth="1"/>
    <col min="14857" max="14857" width="2.5" style="289" customWidth="1"/>
    <col min="14858" max="15104" width="9" style="289" customWidth="1"/>
    <col min="15105" max="15105" width="2.25" style="289" customWidth="1"/>
    <col min="15106" max="15106" width="24.25" style="289" customWidth="1"/>
    <col min="15107" max="15107" width="4" style="289" customWidth="1"/>
    <col min="15108" max="15110" width="20.125" style="289" customWidth="1"/>
    <col min="15111" max="15111" width="3.125" style="289" customWidth="1"/>
    <col min="15112" max="15112" width="4.375" style="289" customWidth="1"/>
    <col min="15113" max="15113" width="2.5" style="289" customWidth="1"/>
    <col min="15114" max="15360" width="9" style="289" customWidth="1"/>
    <col min="15361" max="15361" width="2.25" style="289" customWidth="1"/>
    <col min="15362" max="15362" width="24.25" style="289" customWidth="1"/>
    <col min="15363" max="15363" width="4" style="289" customWidth="1"/>
    <col min="15364" max="15366" width="20.125" style="289" customWidth="1"/>
    <col min="15367" max="15367" width="3.125" style="289" customWidth="1"/>
    <col min="15368" max="15368" width="4.375" style="289" customWidth="1"/>
    <col min="15369" max="15369" width="2.5" style="289" customWidth="1"/>
    <col min="15370" max="15616" width="9" style="289" customWidth="1"/>
    <col min="15617" max="15617" width="2.25" style="289" customWidth="1"/>
    <col min="15618" max="15618" width="24.25" style="289" customWidth="1"/>
    <col min="15619" max="15619" width="4" style="289" customWidth="1"/>
    <col min="15620" max="15622" width="20.125" style="289" customWidth="1"/>
    <col min="15623" max="15623" width="3.125" style="289" customWidth="1"/>
    <col min="15624" max="15624" width="4.375" style="289" customWidth="1"/>
    <col min="15625" max="15625" width="2.5" style="289" customWidth="1"/>
    <col min="15626" max="15872" width="9" style="289" customWidth="1"/>
    <col min="15873" max="15873" width="2.25" style="289" customWidth="1"/>
    <col min="15874" max="15874" width="24.25" style="289" customWidth="1"/>
    <col min="15875" max="15875" width="4" style="289" customWidth="1"/>
    <col min="15876" max="15878" width="20.125" style="289" customWidth="1"/>
    <col min="15879" max="15879" width="3.125" style="289" customWidth="1"/>
    <col min="15880" max="15880" width="4.375" style="289" customWidth="1"/>
    <col min="15881" max="15881" width="2.5" style="289" customWidth="1"/>
    <col min="15882" max="16128" width="9" style="289" customWidth="1"/>
    <col min="16129" max="16129" width="2.25" style="289" customWidth="1"/>
    <col min="16130" max="16130" width="24.25" style="289" customWidth="1"/>
    <col min="16131" max="16131" width="4" style="289" customWidth="1"/>
    <col min="16132" max="16134" width="20.125" style="289" customWidth="1"/>
    <col min="16135" max="16135" width="3.125" style="289" customWidth="1"/>
    <col min="16136" max="16136" width="4.375" style="289" customWidth="1"/>
    <col min="16137" max="16137" width="2.5" style="289" customWidth="1"/>
    <col min="16138" max="16384" width="9" style="289" customWidth="1"/>
  </cols>
  <sheetData>
    <row r="1" spans="1:8" ht="20.100000000000001" customHeight="1">
      <c r="A1" s="226"/>
      <c r="B1" s="239"/>
      <c r="C1" s="239"/>
      <c r="D1" s="239"/>
      <c r="E1" s="239"/>
      <c r="F1" s="239"/>
      <c r="G1" s="239"/>
      <c r="H1" s="239"/>
    </row>
    <row r="2" spans="1:8" ht="20.100000000000001" customHeight="1">
      <c r="A2" s="226"/>
      <c r="B2" s="239"/>
      <c r="C2" s="239"/>
      <c r="D2" s="239"/>
      <c r="E2" s="239"/>
      <c r="F2" s="258" t="s">
        <v>495</v>
      </c>
      <c r="G2" s="258"/>
      <c r="H2" s="239"/>
    </row>
    <row r="3" spans="1:8" ht="20.100000000000001" customHeight="1">
      <c r="A3" s="226"/>
      <c r="B3" s="239"/>
      <c r="C3" s="239"/>
      <c r="D3" s="239"/>
      <c r="E3" s="239"/>
      <c r="F3" s="258"/>
      <c r="G3" s="258"/>
      <c r="H3" s="239"/>
    </row>
    <row r="4" spans="1:8" ht="20.100000000000001" customHeight="1">
      <c r="A4" s="278" t="s">
        <v>349</v>
      </c>
      <c r="B4" s="278"/>
      <c r="C4" s="278"/>
      <c r="D4" s="278"/>
      <c r="E4" s="278"/>
      <c r="F4" s="278"/>
      <c r="G4" s="278"/>
      <c r="H4" s="278"/>
    </row>
    <row r="5" spans="1:8" ht="20.100000000000001" customHeight="1">
      <c r="A5" s="228"/>
      <c r="B5" s="228"/>
      <c r="C5" s="228"/>
      <c r="D5" s="228"/>
      <c r="E5" s="228"/>
      <c r="F5" s="228"/>
      <c r="G5" s="228"/>
      <c r="H5" s="239"/>
    </row>
    <row r="6" spans="1:8" ht="39.950000000000003" customHeight="1">
      <c r="A6" s="228"/>
      <c r="B6" s="229" t="s">
        <v>489</v>
      </c>
      <c r="C6" s="294"/>
      <c r="D6" s="296"/>
      <c r="E6" s="296"/>
      <c r="F6" s="296"/>
      <c r="G6" s="301"/>
      <c r="H6" s="239"/>
    </row>
    <row r="7" spans="1:8" ht="39.950000000000003" customHeight="1">
      <c r="A7" s="239"/>
      <c r="B7" s="230" t="s">
        <v>485</v>
      </c>
      <c r="C7" s="282" t="s">
        <v>548</v>
      </c>
      <c r="D7" s="282"/>
      <c r="E7" s="282"/>
      <c r="F7" s="282"/>
      <c r="G7" s="285"/>
      <c r="H7" s="239"/>
    </row>
    <row r="8" spans="1:8" ht="39.950000000000003" customHeight="1">
      <c r="A8" s="239"/>
      <c r="B8" s="231" t="s">
        <v>480</v>
      </c>
      <c r="C8" s="243"/>
      <c r="D8" s="250"/>
      <c r="E8" s="250"/>
      <c r="F8" s="250"/>
      <c r="G8" s="267"/>
      <c r="H8" s="239"/>
    </row>
    <row r="9" spans="1:8" ht="39.950000000000003" customHeight="1">
      <c r="A9" s="239"/>
      <c r="B9" s="229" t="s">
        <v>533</v>
      </c>
      <c r="C9" s="243" t="s">
        <v>456</v>
      </c>
      <c r="D9" s="250"/>
      <c r="E9" s="250"/>
      <c r="F9" s="250"/>
      <c r="G9" s="267"/>
      <c r="H9" s="239"/>
    </row>
    <row r="10" spans="1:8" ht="18.75" customHeight="1">
      <c r="A10" s="239"/>
      <c r="B10" s="290" t="s">
        <v>333</v>
      </c>
      <c r="C10" s="247"/>
      <c r="D10" s="239"/>
      <c r="E10" s="239"/>
      <c r="F10" s="239"/>
      <c r="G10" s="263"/>
      <c r="H10" s="239"/>
    </row>
    <row r="11" spans="1:8" ht="40.5" customHeight="1">
      <c r="A11" s="239"/>
      <c r="B11" s="290"/>
      <c r="C11" s="247"/>
      <c r="D11" s="297" t="s">
        <v>547</v>
      </c>
      <c r="E11" s="298" t="s">
        <v>539</v>
      </c>
      <c r="F11" s="300"/>
      <c r="G11" s="263"/>
      <c r="H11" s="239"/>
    </row>
    <row r="12" spans="1:8" ht="25.5" customHeight="1">
      <c r="A12" s="239"/>
      <c r="B12" s="291"/>
      <c r="C12" s="248"/>
      <c r="D12" s="252"/>
      <c r="E12" s="252"/>
      <c r="F12" s="252"/>
      <c r="G12" s="302"/>
      <c r="H12" s="239"/>
    </row>
    <row r="13" spans="1:8">
      <c r="A13" s="239"/>
      <c r="B13" s="230" t="s">
        <v>291</v>
      </c>
      <c r="C13" s="253"/>
      <c r="D13" s="253"/>
      <c r="E13" s="253"/>
      <c r="F13" s="253"/>
      <c r="G13" s="262"/>
      <c r="H13" s="239"/>
    </row>
    <row r="14" spans="1:8" ht="29.25" customHeight="1">
      <c r="A14" s="239"/>
      <c r="B14" s="292"/>
      <c r="C14" s="239"/>
      <c r="D14" s="254" t="s">
        <v>112</v>
      </c>
      <c r="E14" s="254" t="s">
        <v>105</v>
      </c>
      <c r="F14" s="254" t="s">
        <v>543</v>
      </c>
      <c r="G14" s="263"/>
      <c r="H14" s="239"/>
    </row>
    <row r="15" spans="1:8" ht="29.25" customHeight="1">
      <c r="A15" s="239"/>
      <c r="B15" s="292"/>
      <c r="C15" s="239"/>
      <c r="D15" s="298" t="s">
        <v>539</v>
      </c>
      <c r="E15" s="298" t="s">
        <v>539</v>
      </c>
      <c r="F15" s="298" t="s">
        <v>539</v>
      </c>
      <c r="G15" s="263"/>
      <c r="H15" s="239"/>
    </row>
    <row r="16" spans="1:8">
      <c r="A16" s="239"/>
      <c r="B16" s="293"/>
      <c r="C16" s="252"/>
      <c r="D16" s="252"/>
      <c r="E16" s="252"/>
      <c r="F16" s="252"/>
      <c r="G16" s="302"/>
      <c r="H16" s="239"/>
    </row>
    <row r="17" spans="1:8" ht="38.25" customHeight="1">
      <c r="A17" s="239"/>
      <c r="B17" s="231" t="s">
        <v>536</v>
      </c>
      <c r="C17" s="295"/>
      <c r="D17" s="299" t="s">
        <v>534</v>
      </c>
      <c r="E17" s="299"/>
      <c r="F17" s="299"/>
      <c r="G17" s="303"/>
      <c r="H17" s="239"/>
    </row>
    <row r="18" spans="1:8">
      <c r="A18" s="239"/>
      <c r="B18" s="239"/>
      <c r="C18" s="239"/>
      <c r="D18" s="239"/>
      <c r="E18" s="239"/>
      <c r="F18" s="239"/>
      <c r="G18" s="239"/>
      <c r="H18" s="239"/>
    </row>
    <row r="19" spans="1:8">
      <c r="A19" s="239"/>
      <c r="B19" s="239"/>
      <c r="C19" s="239"/>
      <c r="D19" s="239"/>
      <c r="E19" s="239"/>
      <c r="F19" s="239"/>
      <c r="G19" s="239"/>
      <c r="H19" s="239"/>
    </row>
    <row r="20" spans="1:8" ht="17.25" customHeight="1">
      <c r="A20" s="239"/>
      <c r="B20" s="239" t="s">
        <v>530</v>
      </c>
      <c r="C20" s="239"/>
      <c r="D20" s="239"/>
      <c r="E20" s="239"/>
      <c r="F20" s="239"/>
      <c r="G20" s="239"/>
      <c r="H20" s="239"/>
    </row>
    <row r="21" spans="1:8" ht="32.25" customHeight="1">
      <c r="A21" s="239"/>
      <c r="B21" s="240" t="s">
        <v>527</v>
      </c>
      <c r="C21" s="240"/>
      <c r="D21" s="240"/>
      <c r="E21" s="240"/>
      <c r="F21" s="240"/>
      <c r="G21" s="240"/>
      <c r="H21" s="239"/>
    </row>
    <row r="22" spans="1:8" ht="32.25" customHeight="1">
      <c r="A22" s="239"/>
      <c r="B22" s="240" t="s">
        <v>525</v>
      </c>
      <c r="C22" s="240"/>
      <c r="D22" s="240"/>
      <c r="E22" s="240"/>
      <c r="F22" s="240"/>
      <c r="G22" s="240"/>
      <c r="H22" s="239"/>
    </row>
    <row r="23" spans="1:8" ht="17.25" customHeight="1">
      <c r="A23" s="239"/>
      <c r="B23" s="241" t="s">
        <v>227</v>
      </c>
      <c r="C23" s="239"/>
      <c r="D23" s="239"/>
      <c r="E23" s="239"/>
      <c r="F23" s="239"/>
      <c r="G23" s="239"/>
      <c r="H23" s="239"/>
    </row>
    <row r="24" spans="1:8" ht="17.25" customHeight="1">
      <c r="A24" s="239"/>
      <c r="B24" s="239" t="s">
        <v>282</v>
      </c>
      <c r="C24" s="239"/>
      <c r="D24" s="239"/>
      <c r="E24" s="239"/>
      <c r="F24" s="239"/>
      <c r="G24" s="239"/>
      <c r="H24" s="239"/>
    </row>
    <row r="25" spans="1:8" ht="64.5" customHeight="1">
      <c r="A25" s="239"/>
      <c r="B25" s="240" t="s">
        <v>523</v>
      </c>
      <c r="C25" s="240"/>
      <c r="D25" s="240"/>
      <c r="E25" s="240"/>
      <c r="F25" s="240"/>
      <c r="G25" s="240"/>
      <c r="H25" s="239"/>
    </row>
  </sheetData>
  <mergeCells count="12">
    <mergeCell ref="F2:G2"/>
    <mergeCell ref="A4:H4"/>
    <mergeCell ref="C6:G6"/>
    <mergeCell ref="C7:G7"/>
    <mergeCell ref="C8:G8"/>
    <mergeCell ref="C9:G9"/>
    <mergeCell ref="D17:G17"/>
    <mergeCell ref="B21:G21"/>
    <mergeCell ref="B22:G22"/>
    <mergeCell ref="B25:G25"/>
    <mergeCell ref="B10:B12"/>
    <mergeCell ref="B13:B16"/>
  </mergeCells>
  <phoneticPr fontId="6"/>
  <pageMargins left="0.7" right="0.7" top="0.75" bottom="0.75" header="0.3" footer="0.3"/>
  <pageSetup paperSize="9" fitToWidth="1" fitToHeight="1" orientation="portrait" usePrinterDefaults="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A1:L50"/>
  <sheetViews>
    <sheetView view="pageBreakPreview" zoomScaleSheetLayoutView="100" workbookViewId="0">
      <selection sqref="A1:B1"/>
    </sheetView>
  </sheetViews>
  <sheetFormatPr defaultRowHeight="13.5"/>
  <cols>
    <col min="1" max="1" width="1.75" style="289" customWidth="1"/>
    <col min="2" max="2" width="22" style="289" customWidth="1"/>
    <col min="3" max="3" width="4" style="289" customWidth="1"/>
    <col min="4" max="4" width="8.25" style="289" customWidth="1"/>
    <col min="5" max="5" width="14.75" style="289" customWidth="1"/>
    <col min="6" max="6" width="7.625" style="289" customWidth="1"/>
    <col min="7" max="7" width="14.5" style="289" customWidth="1"/>
    <col min="8" max="8" width="7.5" style="289" customWidth="1"/>
    <col min="9" max="9" width="14.625" style="289" customWidth="1"/>
    <col min="10" max="10" width="7.625" style="289" customWidth="1"/>
    <col min="11" max="11" width="8.625" style="289" customWidth="1"/>
    <col min="12" max="12" width="1.75" style="289" customWidth="1"/>
    <col min="13" max="259" width="9" style="289" customWidth="1"/>
    <col min="260" max="260" width="2.25" style="289" customWidth="1"/>
    <col min="261" max="261" width="24.25" style="289" customWidth="1"/>
    <col min="262" max="262" width="4" style="289" customWidth="1"/>
    <col min="263" max="265" width="20.125" style="289" customWidth="1"/>
    <col min="266" max="266" width="3.125" style="289" customWidth="1"/>
    <col min="267" max="267" width="4.375" style="289" customWidth="1"/>
    <col min="268" max="268" width="2.5" style="289" customWidth="1"/>
    <col min="269" max="515" width="9" style="289" customWidth="1"/>
    <col min="516" max="516" width="2.25" style="289" customWidth="1"/>
    <col min="517" max="517" width="24.25" style="289" customWidth="1"/>
    <col min="518" max="518" width="4" style="289" customWidth="1"/>
    <col min="519" max="521" width="20.125" style="289" customWidth="1"/>
    <col min="522" max="522" width="3.125" style="289" customWidth="1"/>
    <col min="523" max="523" width="4.375" style="289" customWidth="1"/>
    <col min="524" max="524" width="2.5" style="289" customWidth="1"/>
    <col min="525" max="771" width="9" style="289" customWidth="1"/>
    <col min="772" max="772" width="2.25" style="289" customWidth="1"/>
    <col min="773" max="773" width="24.25" style="289" customWidth="1"/>
    <col min="774" max="774" width="4" style="289" customWidth="1"/>
    <col min="775" max="777" width="20.125" style="289" customWidth="1"/>
    <col min="778" max="778" width="3.125" style="289" customWidth="1"/>
    <col min="779" max="779" width="4.375" style="289" customWidth="1"/>
    <col min="780" max="780" width="2.5" style="289" customWidth="1"/>
    <col min="781" max="1027" width="9" style="289" customWidth="1"/>
    <col min="1028" max="1028" width="2.25" style="289" customWidth="1"/>
    <col min="1029" max="1029" width="24.25" style="289" customWidth="1"/>
    <col min="1030" max="1030" width="4" style="289" customWidth="1"/>
    <col min="1031" max="1033" width="20.125" style="289" customWidth="1"/>
    <col min="1034" max="1034" width="3.125" style="289" customWidth="1"/>
    <col min="1035" max="1035" width="4.375" style="289" customWidth="1"/>
    <col min="1036" max="1036" width="2.5" style="289" customWidth="1"/>
    <col min="1037" max="1283" width="9" style="289" customWidth="1"/>
    <col min="1284" max="1284" width="2.25" style="289" customWidth="1"/>
    <col min="1285" max="1285" width="24.25" style="289" customWidth="1"/>
    <col min="1286" max="1286" width="4" style="289" customWidth="1"/>
    <col min="1287" max="1289" width="20.125" style="289" customWidth="1"/>
    <col min="1290" max="1290" width="3.125" style="289" customWidth="1"/>
    <col min="1291" max="1291" width="4.375" style="289" customWidth="1"/>
    <col min="1292" max="1292" width="2.5" style="289" customWidth="1"/>
    <col min="1293" max="1539" width="9" style="289" customWidth="1"/>
    <col min="1540" max="1540" width="2.25" style="289" customWidth="1"/>
    <col min="1541" max="1541" width="24.25" style="289" customWidth="1"/>
    <col min="1542" max="1542" width="4" style="289" customWidth="1"/>
    <col min="1543" max="1545" width="20.125" style="289" customWidth="1"/>
    <col min="1546" max="1546" width="3.125" style="289" customWidth="1"/>
    <col min="1547" max="1547" width="4.375" style="289" customWidth="1"/>
    <col min="1548" max="1548" width="2.5" style="289" customWidth="1"/>
    <col min="1549" max="1795" width="9" style="289" customWidth="1"/>
    <col min="1796" max="1796" width="2.25" style="289" customWidth="1"/>
    <col min="1797" max="1797" width="24.25" style="289" customWidth="1"/>
    <col min="1798" max="1798" width="4" style="289" customWidth="1"/>
    <col min="1799" max="1801" width="20.125" style="289" customWidth="1"/>
    <col min="1802" max="1802" width="3.125" style="289" customWidth="1"/>
    <col min="1803" max="1803" width="4.375" style="289" customWidth="1"/>
    <col min="1804" max="1804" width="2.5" style="289" customWidth="1"/>
    <col min="1805" max="2051" width="9" style="289" customWidth="1"/>
    <col min="2052" max="2052" width="2.25" style="289" customWidth="1"/>
    <col min="2053" max="2053" width="24.25" style="289" customWidth="1"/>
    <col min="2054" max="2054" width="4" style="289" customWidth="1"/>
    <col min="2055" max="2057" width="20.125" style="289" customWidth="1"/>
    <col min="2058" max="2058" width="3.125" style="289" customWidth="1"/>
    <col min="2059" max="2059" width="4.375" style="289" customWidth="1"/>
    <col min="2060" max="2060" width="2.5" style="289" customWidth="1"/>
    <col min="2061" max="2307" width="9" style="289" customWidth="1"/>
    <col min="2308" max="2308" width="2.25" style="289" customWidth="1"/>
    <col min="2309" max="2309" width="24.25" style="289" customWidth="1"/>
    <col min="2310" max="2310" width="4" style="289" customWidth="1"/>
    <col min="2311" max="2313" width="20.125" style="289" customWidth="1"/>
    <col min="2314" max="2314" width="3.125" style="289" customWidth="1"/>
    <col min="2315" max="2315" width="4.375" style="289" customWidth="1"/>
    <col min="2316" max="2316" width="2.5" style="289" customWidth="1"/>
    <col min="2317" max="2563" width="9" style="289" customWidth="1"/>
    <col min="2564" max="2564" width="2.25" style="289" customWidth="1"/>
    <col min="2565" max="2565" width="24.25" style="289" customWidth="1"/>
    <col min="2566" max="2566" width="4" style="289" customWidth="1"/>
    <col min="2567" max="2569" width="20.125" style="289" customWidth="1"/>
    <col min="2570" max="2570" width="3.125" style="289" customWidth="1"/>
    <col min="2571" max="2571" width="4.375" style="289" customWidth="1"/>
    <col min="2572" max="2572" width="2.5" style="289" customWidth="1"/>
    <col min="2573" max="2819" width="9" style="289" customWidth="1"/>
    <col min="2820" max="2820" width="2.25" style="289" customWidth="1"/>
    <col min="2821" max="2821" width="24.25" style="289" customWidth="1"/>
    <col min="2822" max="2822" width="4" style="289" customWidth="1"/>
    <col min="2823" max="2825" width="20.125" style="289" customWidth="1"/>
    <col min="2826" max="2826" width="3.125" style="289" customWidth="1"/>
    <col min="2827" max="2827" width="4.375" style="289" customWidth="1"/>
    <col min="2828" max="2828" width="2.5" style="289" customWidth="1"/>
    <col min="2829" max="3075" width="9" style="289" customWidth="1"/>
    <col min="3076" max="3076" width="2.25" style="289" customWidth="1"/>
    <col min="3077" max="3077" width="24.25" style="289" customWidth="1"/>
    <col min="3078" max="3078" width="4" style="289" customWidth="1"/>
    <col min="3079" max="3081" width="20.125" style="289" customWidth="1"/>
    <col min="3082" max="3082" width="3.125" style="289" customWidth="1"/>
    <col min="3083" max="3083" width="4.375" style="289" customWidth="1"/>
    <col min="3084" max="3084" width="2.5" style="289" customWidth="1"/>
    <col min="3085" max="3331" width="9" style="289" customWidth="1"/>
    <col min="3332" max="3332" width="2.25" style="289" customWidth="1"/>
    <col min="3333" max="3333" width="24.25" style="289" customWidth="1"/>
    <col min="3334" max="3334" width="4" style="289" customWidth="1"/>
    <col min="3335" max="3337" width="20.125" style="289" customWidth="1"/>
    <col min="3338" max="3338" width="3.125" style="289" customWidth="1"/>
    <col min="3339" max="3339" width="4.375" style="289" customWidth="1"/>
    <col min="3340" max="3340" width="2.5" style="289" customWidth="1"/>
    <col min="3341" max="3587" width="9" style="289" customWidth="1"/>
    <col min="3588" max="3588" width="2.25" style="289" customWidth="1"/>
    <col min="3589" max="3589" width="24.25" style="289" customWidth="1"/>
    <col min="3590" max="3590" width="4" style="289" customWidth="1"/>
    <col min="3591" max="3593" width="20.125" style="289" customWidth="1"/>
    <col min="3594" max="3594" width="3.125" style="289" customWidth="1"/>
    <col min="3595" max="3595" width="4.375" style="289" customWidth="1"/>
    <col min="3596" max="3596" width="2.5" style="289" customWidth="1"/>
    <col min="3597" max="3843" width="9" style="289" customWidth="1"/>
    <col min="3844" max="3844" width="2.25" style="289" customWidth="1"/>
    <col min="3845" max="3845" width="24.25" style="289" customWidth="1"/>
    <col min="3846" max="3846" width="4" style="289" customWidth="1"/>
    <col min="3847" max="3849" width="20.125" style="289" customWidth="1"/>
    <col min="3850" max="3850" width="3.125" style="289" customWidth="1"/>
    <col min="3851" max="3851" width="4.375" style="289" customWidth="1"/>
    <col min="3852" max="3852" width="2.5" style="289" customWidth="1"/>
    <col min="3853" max="4099" width="9" style="289" customWidth="1"/>
    <col min="4100" max="4100" width="2.25" style="289" customWidth="1"/>
    <col min="4101" max="4101" width="24.25" style="289" customWidth="1"/>
    <col min="4102" max="4102" width="4" style="289" customWidth="1"/>
    <col min="4103" max="4105" width="20.125" style="289" customWidth="1"/>
    <col min="4106" max="4106" width="3.125" style="289" customWidth="1"/>
    <col min="4107" max="4107" width="4.375" style="289" customWidth="1"/>
    <col min="4108" max="4108" width="2.5" style="289" customWidth="1"/>
    <col min="4109" max="4355" width="9" style="289" customWidth="1"/>
    <col min="4356" max="4356" width="2.25" style="289" customWidth="1"/>
    <col min="4357" max="4357" width="24.25" style="289" customWidth="1"/>
    <col min="4358" max="4358" width="4" style="289" customWidth="1"/>
    <col min="4359" max="4361" width="20.125" style="289" customWidth="1"/>
    <col min="4362" max="4362" width="3.125" style="289" customWidth="1"/>
    <col min="4363" max="4363" width="4.375" style="289" customWidth="1"/>
    <col min="4364" max="4364" width="2.5" style="289" customWidth="1"/>
    <col min="4365" max="4611" width="9" style="289" customWidth="1"/>
    <col min="4612" max="4612" width="2.25" style="289" customWidth="1"/>
    <col min="4613" max="4613" width="24.25" style="289" customWidth="1"/>
    <col min="4614" max="4614" width="4" style="289" customWidth="1"/>
    <col min="4615" max="4617" width="20.125" style="289" customWidth="1"/>
    <col min="4618" max="4618" width="3.125" style="289" customWidth="1"/>
    <col min="4619" max="4619" width="4.375" style="289" customWidth="1"/>
    <col min="4620" max="4620" width="2.5" style="289" customWidth="1"/>
    <col min="4621" max="4867" width="9" style="289" customWidth="1"/>
    <col min="4868" max="4868" width="2.25" style="289" customWidth="1"/>
    <col min="4869" max="4869" width="24.25" style="289" customWidth="1"/>
    <col min="4870" max="4870" width="4" style="289" customWidth="1"/>
    <col min="4871" max="4873" width="20.125" style="289" customWidth="1"/>
    <col min="4874" max="4874" width="3.125" style="289" customWidth="1"/>
    <col min="4875" max="4875" width="4.375" style="289" customWidth="1"/>
    <col min="4876" max="4876" width="2.5" style="289" customWidth="1"/>
    <col min="4877" max="5123" width="9" style="289" customWidth="1"/>
    <col min="5124" max="5124" width="2.25" style="289" customWidth="1"/>
    <col min="5125" max="5125" width="24.25" style="289" customWidth="1"/>
    <col min="5126" max="5126" width="4" style="289" customWidth="1"/>
    <col min="5127" max="5129" width="20.125" style="289" customWidth="1"/>
    <col min="5130" max="5130" width="3.125" style="289" customWidth="1"/>
    <col min="5131" max="5131" width="4.375" style="289" customWidth="1"/>
    <col min="5132" max="5132" width="2.5" style="289" customWidth="1"/>
    <col min="5133" max="5379" width="9" style="289" customWidth="1"/>
    <col min="5380" max="5380" width="2.25" style="289" customWidth="1"/>
    <col min="5381" max="5381" width="24.25" style="289" customWidth="1"/>
    <col min="5382" max="5382" width="4" style="289" customWidth="1"/>
    <col min="5383" max="5385" width="20.125" style="289" customWidth="1"/>
    <col min="5386" max="5386" width="3.125" style="289" customWidth="1"/>
    <col min="5387" max="5387" width="4.375" style="289" customWidth="1"/>
    <col min="5388" max="5388" width="2.5" style="289" customWidth="1"/>
    <col min="5389" max="5635" width="9" style="289" customWidth="1"/>
    <col min="5636" max="5636" width="2.25" style="289" customWidth="1"/>
    <col min="5637" max="5637" width="24.25" style="289" customWidth="1"/>
    <col min="5638" max="5638" width="4" style="289" customWidth="1"/>
    <col min="5639" max="5641" width="20.125" style="289" customWidth="1"/>
    <col min="5642" max="5642" width="3.125" style="289" customWidth="1"/>
    <col min="5643" max="5643" width="4.375" style="289" customWidth="1"/>
    <col min="5644" max="5644" width="2.5" style="289" customWidth="1"/>
    <col min="5645" max="5891" width="9" style="289" customWidth="1"/>
    <col min="5892" max="5892" width="2.25" style="289" customWidth="1"/>
    <col min="5893" max="5893" width="24.25" style="289" customWidth="1"/>
    <col min="5894" max="5894" width="4" style="289" customWidth="1"/>
    <col min="5895" max="5897" width="20.125" style="289" customWidth="1"/>
    <col min="5898" max="5898" width="3.125" style="289" customWidth="1"/>
    <col min="5899" max="5899" width="4.375" style="289" customWidth="1"/>
    <col min="5900" max="5900" width="2.5" style="289" customWidth="1"/>
    <col min="5901" max="6147" width="9" style="289" customWidth="1"/>
    <col min="6148" max="6148" width="2.25" style="289" customWidth="1"/>
    <col min="6149" max="6149" width="24.25" style="289" customWidth="1"/>
    <col min="6150" max="6150" width="4" style="289" customWidth="1"/>
    <col min="6151" max="6153" width="20.125" style="289" customWidth="1"/>
    <col min="6154" max="6154" width="3.125" style="289" customWidth="1"/>
    <col min="6155" max="6155" width="4.375" style="289" customWidth="1"/>
    <col min="6156" max="6156" width="2.5" style="289" customWidth="1"/>
    <col min="6157" max="6403" width="9" style="289" customWidth="1"/>
    <col min="6404" max="6404" width="2.25" style="289" customWidth="1"/>
    <col min="6405" max="6405" width="24.25" style="289" customWidth="1"/>
    <col min="6406" max="6406" width="4" style="289" customWidth="1"/>
    <col min="6407" max="6409" width="20.125" style="289" customWidth="1"/>
    <col min="6410" max="6410" width="3.125" style="289" customWidth="1"/>
    <col min="6411" max="6411" width="4.375" style="289" customWidth="1"/>
    <col min="6412" max="6412" width="2.5" style="289" customWidth="1"/>
    <col min="6413" max="6659" width="9" style="289" customWidth="1"/>
    <col min="6660" max="6660" width="2.25" style="289" customWidth="1"/>
    <col min="6661" max="6661" width="24.25" style="289" customWidth="1"/>
    <col min="6662" max="6662" width="4" style="289" customWidth="1"/>
    <col min="6663" max="6665" width="20.125" style="289" customWidth="1"/>
    <col min="6666" max="6666" width="3.125" style="289" customWidth="1"/>
    <col min="6667" max="6667" width="4.375" style="289" customWidth="1"/>
    <col min="6668" max="6668" width="2.5" style="289" customWidth="1"/>
    <col min="6669" max="6915" width="9" style="289" customWidth="1"/>
    <col min="6916" max="6916" width="2.25" style="289" customWidth="1"/>
    <col min="6917" max="6917" width="24.25" style="289" customWidth="1"/>
    <col min="6918" max="6918" width="4" style="289" customWidth="1"/>
    <col min="6919" max="6921" width="20.125" style="289" customWidth="1"/>
    <col min="6922" max="6922" width="3.125" style="289" customWidth="1"/>
    <col min="6923" max="6923" width="4.375" style="289" customWidth="1"/>
    <col min="6924" max="6924" width="2.5" style="289" customWidth="1"/>
    <col min="6925" max="7171" width="9" style="289" customWidth="1"/>
    <col min="7172" max="7172" width="2.25" style="289" customWidth="1"/>
    <col min="7173" max="7173" width="24.25" style="289" customWidth="1"/>
    <col min="7174" max="7174" width="4" style="289" customWidth="1"/>
    <col min="7175" max="7177" width="20.125" style="289" customWidth="1"/>
    <col min="7178" max="7178" width="3.125" style="289" customWidth="1"/>
    <col min="7179" max="7179" width="4.375" style="289" customWidth="1"/>
    <col min="7180" max="7180" width="2.5" style="289" customWidth="1"/>
    <col min="7181" max="7427" width="9" style="289" customWidth="1"/>
    <col min="7428" max="7428" width="2.25" style="289" customWidth="1"/>
    <col min="7429" max="7429" width="24.25" style="289" customWidth="1"/>
    <col min="7430" max="7430" width="4" style="289" customWidth="1"/>
    <col min="7431" max="7433" width="20.125" style="289" customWidth="1"/>
    <col min="7434" max="7434" width="3.125" style="289" customWidth="1"/>
    <col min="7435" max="7435" width="4.375" style="289" customWidth="1"/>
    <col min="7436" max="7436" width="2.5" style="289" customWidth="1"/>
    <col min="7437" max="7683" width="9" style="289" customWidth="1"/>
    <col min="7684" max="7684" width="2.25" style="289" customWidth="1"/>
    <col min="7685" max="7685" width="24.25" style="289" customWidth="1"/>
    <col min="7686" max="7686" width="4" style="289" customWidth="1"/>
    <col min="7687" max="7689" width="20.125" style="289" customWidth="1"/>
    <col min="7690" max="7690" width="3.125" style="289" customWidth="1"/>
    <col min="7691" max="7691" width="4.375" style="289" customWidth="1"/>
    <col min="7692" max="7692" width="2.5" style="289" customWidth="1"/>
    <col min="7693" max="7939" width="9" style="289" customWidth="1"/>
    <col min="7940" max="7940" width="2.25" style="289" customWidth="1"/>
    <col min="7941" max="7941" width="24.25" style="289" customWidth="1"/>
    <col min="7942" max="7942" width="4" style="289" customWidth="1"/>
    <col min="7943" max="7945" width="20.125" style="289" customWidth="1"/>
    <col min="7946" max="7946" width="3.125" style="289" customWidth="1"/>
    <col min="7947" max="7947" width="4.375" style="289" customWidth="1"/>
    <col min="7948" max="7948" width="2.5" style="289" customWidth="1"/>
    <col min="7949" max="8195" width="9" style="289" customWidth="1"/>
    <col min="8196" max="8196" width="2.25" style="289" customWidth="1"/>
    <col min="8197" max="8197" width="24.25" style="289" customWidth="1"/>
    <col min="8198" max="8198" width="4" style="289" customWidth="1"/>
    <col min="8199" max="8201" width="20.125" style="289" customWidth="1"/>
    <col min="8202" max="8202" width="3.125" style="289" customWidth="1"/>
    <col min="8203" max="8203" width="4.375" style="289" customWidth="1"/>
    <col min="8204" max="8204" width="2.5" style="289" customWidth="1"/>
    <col min="8205" max="8451" width="9" style="289" customWidth="1"/>
    <col min="8452" max="8452" width="2.25" style="289" customWidth="1"/>
    <col min="8453" max="8453" width="24.25" style="289" customWidth="1"/>
    <col min="8454" max="8454" width="4" style="289" customWidth="1"/>
    <col min="8455" max="8457" width="20.125" style="289" customWidth="1"/>
    <col min="8458" max="8458" width="3.125" style="289" customWidth="1"/>
    <col min="8459" max="8459" width="4.375" style="289" customWidth="1"/>
    <col min="8460" max="8460" width="2.5" style="289" customWidth="1"/>
    <col min="8461" max="8707" width="9" style="289" customWidth="1"/>
    <col min="8708" max="8708" width="2.25" style="289" customWidth="1"/>
    <col min="8709" max="8709" width="24.25" style="289" customWidth="1"/>
    <col min="8710" max="8710" width="4" style="289" customWidth="1"/>
    <col min="8711" max="8713" width="20.125" style="289" customWidth="1"/>
    <col min="8714" max="8714" width="3.125" style="289" customWidth="1"/>
    <col min="8715" max="8715" width="4.375" style="289" customWidth="1"/>
    <col min="8716" max="8716" width="2.5" style="289" customWidth="1"/>
    <col min="8717" max="8963" width="9" style="289" customWidth="1"/>
    <col min="8964" max="8964" width="2.25" style="289" customWidth="1"/>
    <col min="8965" max="8965" width="24.25" style="289" customWidth="1"/>
    <col min="8966" max="8966" width="4" style="289" customWidth="1"/>
    <col min="8967" max="8969" width="20.125" style="289" customWidth="1"/>
    <col min="8970" max="8970" width="3.125" style="289" customWidth="1"/>
    <col min="8971" max="8971" width="4.375" style="289" customWidth="1"/>
    <col min="8972" max="8972" width="2.5" style="289" customWidth="1"/>
    <col min="8973" max="9219" width="9" style="289" customWidth="1"/>
    <col min="9220" max="9220" width="2.25" style="289" customWidth="1"/>
    <col min="9221" max="9221" width="24.25" style="289" customWidth="1"/>
    <col min="9222" max="9222" width="4" style="289" customWidth="1"/>
    <col min="9223" max="9225" width="20.125" style="289" customWidth="1"/>
    <col min="9226" max="9226" width="3.125" style="289" customWidth="1"/>
    <col min="9227" max="9227" width="4.375" style="289" customWidth="1"/>
    <col min="9228" max="9228" width="2.5" style="289" customWidth="1"/>
    <col min="9229" max="9475" width="9" style="289" customWidth="1"/>
    <col min="9476" max="9476" width="2.25" style="289" customWidth="1"/>
    <col min="9477" max="9477" width="24.25" style="289" customWidth="1"/>
    <col min="9478" max="9478" width="4" style="289" customWidth="1"/>
    <col min="9479" max="9481" width="20.125" style="289" customWidth="1"/>
    <col min="9482" max="9482" width="3.125" style="289" customWidth="1"/>
    <col min="9483" max="9483" width="4.375" style="289" customWidth="1"/>
    <col min="9484" max="9484" width="2.5" style="289" customWidth="1"/>
    <col min="9485" max="9731" width="9" style="289" customWidth="1"/>
    <col min="9732" max="9732" width="2.25" style="289" customWidth="1"/>
    <col min="9733" max="9733" width="24.25" style="289" customWidth="1"/>
    <col min="9734" max="9734" width="4" style="289" customWidth="1"/>
    <col min="9735" max="9737" width="20.125" style="289" customWidth="1"/>
    <col min="9738" max="9738" width="3.125" style="289" customWidth="1"/>
    <col min="9739" max="9739" width="4.375" style="289" customWidth="1"/>
    <col min="9740" max="9740" width="2.5" style="289" customWidth="1"/>
    <col min="9741" max="9987" width="9" style="289" customWidth="1"/>
    <col min="9988" max="9988" width="2.25" style="289" customWidth="1"/>
    <col min="9989" max="9989" width="24.25" style="289" customWidth="1"/>
    <col min="9990" max="9990" width="4" style="289" customWidth="1"/>
    <col min="9991" max="9993" width="20.125" style="289" customWidth="1"/>
    <col min="9994" max="9994" width="3.125" style="289" customWidth="1"/>
    <col min="9995" max="9995" width="4.375" style="289" customWidth="1"/>
    <col min="9996" max="9996" width="2.5" style="289" customWidth="1"/>
    <col min="9997" max="10243" width="9" style="289" customWidth="1"/>
    <col min="10244" max="10244" width="2.25" style="289" customWidth="1"/>
    <col min="10245" max="10245" width="24.25" style="289" customWidth="1"/>
    <col min="10246" max="10246" width="4" style="289" customWidth="1"/>
    <col min="10247" max="10249" width="20.125" style="289" customWidth="1"/>
    <col min="10250" max="10250" width="3.125" style="289" customWidth="1"/>
    <col min="10251" max="10251" width="4.375" style="289" customWidth="1"/>
    <col min="10252" max="10252" width="2.5" style="289" customWidth="1"/>
    <col min="10253" max="10499" width="9" style="289" customWidth="1"/>
    <col min="10500" max="10500" width="2.25" style="289" customWidth="1"/>
    <col min="10501" max="10501" width="24.25" style="289" customWidth="1"/>
    <col min="10502" max="10502" width="4" style="289" customWidth="1"/>
    <col min="10503" max="10505" width="20.125" style="289" customWidth="1"/>
    <col min="10506" max="10506" width="3.125" style="289" customWidth="1"/>
    <col min="10507" max="10507" width="4.375" style="289" customWidth="1"/>
    <col min="10508" max="10508" width="2.5" style="289" customWidth="1"/>
    <col min="10509" max="10755" width="9" style="289" customWidth="1"/>
    <col min="10756" max="10756" width="2.25" style="289" customWidth="1"/>
    <col min="10757" max="10757" width="24.25" style="289" customWidth="1"/>
    <col min="10758" max="10758" width="4" style="289" customWidth="1"/>
    <col min="10759" max="10761" width="20.125" style="289" customWidth="1"/>
    <col min="10762" max="10762" width="3.125" style="289" customWidth="1"/>
    <col min="10763" max="10763" width="4.375" style="289" customWidth="1"/>
    <col min="10764" max="10764" width="2.5" style="289" customWidth="1"/>
    <col min="10765" max="11011" width="9" style="289" customWidth="1"/>
    <col min="11012" max="11012" width="2.25" style="289" customWidth="1"/>
    <col min="11013" max="11013" width="24.25" style="289" customWidth="1"/>
    <col min="11014" max="11014" width="4" style="289" customWidth="1"/>
    <col min="11015" max="11017" width="20.125" style="289" customWidth="1"/>
    <col min="11018" max="11018" width="3.125" style="289" customWidth="1"/>
    <col min="11019" max="11019" width="4.375" style="289" customWidth="1"/>
    <col min="11020" max="11020" width="2.5" style="289" customWidth="1"/>
    <col min="11021" max="11267" width="9" style="289" customWidth="1"/>
    <col min="11268" max="11268" width="2.25" style="289" customWidth="1"/>
    <col min="11269" max="11269" width="24.25" style="289" customWidth="1"/>
    <col min="11270" max="11270" width="4" style="289" customWidth="1"/>
    <col min="11271" max="11273" width="20.125" style="289" customWidth="1"/>
    <col min="11274" max="11274" width="3.125" style="289" customWidth="1"/>
    <col min="11275" max="11275" width="4.375" style="289" customWidth="1"/>
    <col min="11276" max="11276" width="2.5" style="289" customWidth="1"/>
    <col min="11277" max="11523" width="9" style="289" customWidth="1"/>
    <col min="11524" max="11524" width="2.25" style="289" customWidth="1"/>
    <col min="11525" max="11525" width="24.25" style="289" customWidth="1"/>
    <col min="11526" max="11526" width="4" style="289" customWidth="1"/>
    <col min="11527" max="11529" width="20.125" style="289" customWidth="1"/>
    <col min="11530" max="11530" width="3.125" style="289" customWidth="1"/>
    <col min="11531" max="11531" width="4.375" style="289" customWidth="1"/>
    <col min="11532" max="11532" width="2.5" style="289" customWidth="1"/>
    <col min="11533" max="11779" width="9" style="289" customWidth="1"/>
    <col min="11780" max="11780" width="2.25" style="289" customWidth="1"/>
    <col min="11781" max="11781" width="24.25" style="289" customWidth="1"/>
    <col min="11782" max="11782" width="4" style="289" customWidth="1"/>
    <col min="11783" max="11785" width="20.125" style="289" customWidth="1"/>
    <col min="11786" max="11786" width="3.125" style="289" customWidth="1"/>
    <col min="11787" max="11787" width="4.375" style="289" customWidth="1"/>
    <col min="11788" max="11788" width="2.5" style="289" customWidth="1"/>
    <col min="11789" max="12035" width="9" style="289" customWidth="1"/>
    <col min="12036" max="12036" width="2.25" style="289" customWidth="1"/>
    <col min="12037" max="12037" width="24.25" style="289" customWidth="1"/>
    <col min="12038" max="12038" width="4" style="289" customWidth="1"/>
    <col min="12039" max="12041" width="20.125" style="289" customWidth="1"/>
    <col min="12042" max="12042" width="3.125" style="289" customWidth="1"/>
    <col min="12043" max="12043" width="4.375" style="289" customWidth="1"/>
    <col min="12044" max="12044" width="2.5" style="289" customWidth="1"/>
    <col min="12045" max="12291" width="9" style="289" customWidth="1"/>
    <col min="12292" max="12292" width="2.25" style="289" customWidth="1"/>
    <col min="12293" max="12293" width="24.25" style="289" customWidth="1"/>
    <col min="12294" max="12294" width="4" style="289" customWidth="1"/>
    <col min="12295" max="12297" width="20.125" style="289" customWidth="1"/>
    <col min="12298" max="12298" width="3.125" style="289" customWidth="1"/>
    <col min="12299" max="12299" width="4.375" style="289" customWidth="1"/>
    <col min="12300" max="12300" width="2.5" style="289" customWidth="1"/>
    <col min="12301" max="12547" width="9" style="289" customWidth="1"/>
    <col min="12548" max="12548" width="2.25" style="289" customWidth="1"/>
    <col min="12549" max="12549" width="24.25" style="289" customWidth="1"/>
    <col min="12550" max="12550" width="4" style="289" customWidth="1"/>
    <col min="12551" max="12553" width="20.125" style="289" customWidth="1"/>
    <col min="12554" max="12554" width="3.125" style="289" customWidth="1"/>
    <col min="12555" max="12555" width="4.375" style="289" customWidth="1"/>
    <col min="12556" max="12556" width="2.5" style="289" customWidth="1"/>
    <col min="12557" max="12803" width="9" style="289" customWidth="1"/>
    <col min="12804" max="12804" width="2.25" style="289" customWidth="1"/>
    <col min="12805" max="12805" width="24.25" style="289" customWidth="1"/>
    <col min="12806" max="12806" width="4" style="289" customWidth="1"/>
    <col min="12807" max="12809" width="20.125" style="289" customWidth="1"/>
    <col min="12810" max="12810" width="3.125" style="289" customWidth="1"/>
    <col min="12811" max="12811" width="4.375" style="289" customWidth="1"/>
    <col min="12812" max="12812" width="2.5" style="289" customWidth="1"/>
    <col min="12813" max="13059" width="9" style="289" customWidth="1"/>
    <col min="13060" max="13060" width="2.25" style="289" customWidth="1"/>
    <col min="13061" max="13061" width="24.25" style="289" customWidth="1"/>
    <col min="13062" max="13062" width="4" style="289" customWidth="1"/>
    <col min="13063" max="13065" width="20.125" style="289" customWidth="1"/>
    <col min="13066" max="13066" width="3.125" style="289" customWidth="1"/>
    <col min="13067" max="13067" width="4.375" style="289" customWidth="1"/>
    <col min="13068" max="13068" width="2.5" style="289" customWidth="1"/>
    <col min="13069" max="13315" width="9" style="289" customWidth="1"/>
    <col min="13316" max="13316" width="2.25" style="289" customWidth="1"/>
    <col min="13317" max="13317" width="24.25" style="289" customWidth="1"/>
    <col min="13318" max="13318" width="4" style="289" customWidth="1"/>
    <col min="13319" max="13321" width="20.125" style="289" customWidth="1"/>
    <col min="13322" max="13322" width="3.125" style="289" customWidth="1"/>
    <col min="13323" max="13323" width="4.375" style="289" customWidth="1"/>
    <col min="13324" max="13324" width="2.5" style="289" customWidth="1"/>
    <col min="13325" max="13571" width="9" style="289" customWidth="1"/>
    <col min="13572" max="13572" width="2.25" style="289" customWidth="1"/>
    <col min="13573" max="13573" width="24.25" style="289" customWidth="1"/>
    <col min="13574" max="13574" width="4" style="289" customWidth="1"/>
    <col min="13575" max="13577" width="20.125" style="289" customWidth="1"/>
    <col min="13578" max="13578" width="3.125" style="289" customWidth="1"/>
    <col min="13579" max="13579" width="4.375" style="289" customWidth="1"/>
    <col min="13580" max="13580" width="2.5" style="289" customWidth="1"/>
    <col min="13581" max="13827" width="9" style="289" customWidth="1"/>
    <col min="13828" max="13828" width="2.25" style="289" customWidth="1"/>
    <col min="13829" max="13829" width="24.25" style="289" customWidth="1"/>
    <col min="13830" max="13830" width="4" style="289" customWidth="1"/>
    <col min="13831" max="13833" width="20.125" style="289" customWidth="1"/>
    <col min="13834" max="13834" width="3.125" style="289" customWidth="1"/>
    <col min="13835" max="13835" width="4.375" style="289" customWidth="1"/>
    <col min="13836" max="13836" width="2.5" style="289" customWidth="1"/>
    <col min="13837" max="14083" width="9" style="289" customWidth="1"/>
    <col min="14084" max="14084" width="2.25" style="289" customWidth="1"/>
    <col min="14085" max="14085" width="24.25" style="289" customWidth="1"/>
    <col min="14086" max="14086" width="4" style="289" customWidth="1"/>
    <col min="14087" max="14089" width="20.125" style="289" customWidth="1"/>
    <col min="14090" max="14090" width="3.125" style="289" customWidth="1"/>
    <col min="14091" max="14091" width="4.375" style="289" customWidth="1"/>
    <col min="14092" max="14092" width="2.5" style="289" customWidth="1"/>
    <col min="14093" max="14339" width="9" style="289" customWidth="1"/>
    <col min="14340" max="14340" width="2.25" style="289" customWidth="1"/>
    <col min="14341" max="14341" width="24.25" style="289" customWidth="1"/>
    <col min="14342" max="14342" width="4" style="289" customWidth="1"/>
    <col min="14343" max="14345" width="20.125" style="289" customWidth="1"/>
    <col min="14346" max="14346" width="3.125" style="289" customWidth="1"/>
    <col min="14347" max="14347" width="4.375" style="289" customWidth="1"/>
    <col min="14348" max="14348" width="2.5" style="289" customWidth="1"/>
    <col min="14349" max="14595" width="9" style="289" customWidth="1"/>
    <col min="14596" max="14596" width="2.25" style="289" customWidth="1"/>
    <col min="14597" max="14597" width="24.25" style="289" customWidth="1"/>
    <col min="14598" max="14598" width="4" style="289" customWidth="1"/>
    <col min="14599" max="14601" width="20.125" style="289" customWidth="1"/>
    <col min="14602" max="14602" width="3.125" style="289" customWidth="1"/>
    <col min="14603" max="14603" width="4.375" style="289" customWidth="1"/>
    <col min="14604" max="14604" width="2.5" style="289" customWidth="1"/>
    <col min="14605" max="14851" width="9" style="289" customWidth="1"/>
    <col min="14852" max="14852" width="2.25" style="289" customWidth="1"/>
    <col min="14853" max="14853" width="24.25" style="289" customWidth="1"/>
    <col min="14854" max="14854" width="4" style="289" customWidth="1"/>
    <col min="14855" max="14857" width="20.125" style="289" customWidth="1"/>
    <col min="14858" max="14858" width="3.125" style="289" customWidth="1"/>
    <col min="14859" max="14859" width="4.375" style="289" customWidth="1"/>
    <col min="14860" max="14860" width="2.5" style="289" customWidth="1"/>
    <col min="14861" max="15107" width="9" style="289" customWidth="1"/>
    <col min="15108" max="15108" width="2.25" style="289" customWidth="1"/>
    <col min="15109" max="15109" width="24.25" style="289" customWidth="1"/>
    <col min="15110" max="15110" width="4" style="289" customWidth="1"/>
    <col min="15111" max="15113" width="20.125" style="289" customWidth="1"/>
    <col min="15114" max="15114" width="3.125" style="289" customWidth="1"/>
    <col min="15115" max="15115" width="4.375" style="289" customWidth="1"/>
    <col min="15116" max="15116" width="2.5" style="289" customWidth="1"/>
    <col min="15117" max="15363" width="9" style="289" customWidth="1"/>
    <col min="15364" max="15364" width="2.25" style="289" customWidth="1"/>
    <col min="15365" max="15365" width="24.25" style="289" customWidth="1"/>
    <col min="15366" max="15366" width="4" style="289" customWidth="1"/>
    <col min="15367" max="15369" width="20.125" style="289" customWidth="1"/>
    <col min="15370" max="15370" width="3.125" style="289" customWidth="1"/>
    <col min="15371" max="15371" width="4.375" style="289" customWidth="1"/>
    <col min="15372" max="15372" width="2.5" style="289" customWidth="1"/>
    <col min="15373" max="15619" width="9" style="289" customWidth="1"/>
    <col min="15620" max="15620" width="2.25" style="289" customWidth="1"/>
    <col min="15621" max="15621" width="24.25" style="289" customWidth="1"/>
    <col min="15622" max="15622" width="4" style="289" customWidth="1"/>
    <col min="15623" max="15625" width="20.125" style="289" customWidth="1"/>
    <col min="15626" max="15626" width="3.125" style="289" customWidth="1"/>
    <col min="15627" max="15627" width="4.375" style="289" customWidth="1"/>
    <col min="15628" max="15628" width="2.5" style="289" customWidth="1"/>
    <col min="15629" max="15875" width="9" style="289" customWidth="1"/>
    <col min="15876" max="15876" width="2.25" style="289" customWidth="1"/>
    <col min="15877" max="15877" width="24.25" style="289" customWidth="1"/>
    <col min="15878" max="15878" width="4" style="289" customWidth="1"/>
    <col min="15879" max="15881" width="20.125" style="289" customWidth="1"/>
    <col min="15882" max="15882" width="3.125" style="289" customWidth="1"/>
    <col min="15883" max="15883" width="4.375" style="289" customWidth="1"/>
    <col min="15884" max="15884" width="2.5" style="289" customWidth="1"/>
    <col min="15885" max="16131" width="9" style="289" customWidth="1"/>
    <col min="16132" max="16132" width="2.25" style="289" customWidth="1"/>
    <col min="16133" max="16133" width="24.25" style="289" customWidth="1"/>
    <col min="16134" max="16134" width="4" style="289" customWidth="1"/>
    <col min="16135" max="16137" width="20.125" style="289" customWidth="1"/>
    <col min="16138" max="16138" width="3.125" style="289" customWidth="1"/>
    <col min="16139" max="16139" width="4.375" style="289" customWidth="1"/>
    <col min="16140" max="16140" width="2.5" style="289" customWidth="1"/>
    <col min="16141" max="16384" width="9" style="289" customWidth="1"/>
  </cols>
  <sheetData>
    <row r="1" spans="1:12" ht="20.100000000000001" customHeight="1">
      <c r="A1" s="226"/>
      <c r="B1" s="226"/>
      <c r="C1" s="239"/>
      <c r="D1" s="239"/>
      <c r="E1" s="239"/>
      <c r="F1" s="239"/>
      <c r="G1" s="239"/>
      <c r="H1" s="239"/>
      <c r="I1" s="239"/>
      <c r="J1" s="239"/>
      <c r="K1" s="239"/>
      <c r="L1" s="239"/>
    </row>
    <row r="2" spans="1:12" ht="20.100000000000001" customHeight="1">
      <c r="A2" s="304"/>
      <c r="B2" s="136"/>
      <c r="C2" s="136"/>
      <c r="D2" s="136"/>
      <c r="E2" s="136"/>
      <c r="F2" s="136"/>
      <c r="G2" s="136"/>
      <c r="H2" s="136"/>
      <c r="I2" s="363" t="s">
        <v>495</v>
      </c>
      <c r="J2" s="363"/>
      <c r="K2" s="363"/>
      <c r="L2" s="136"/>
    </row>
    <row r="3" spans="1:12" ht="20.100000000000001" customHeight="1">
      <c r="A3" s="304"/>
      <c r="B3" s="136"/>
      <c r="C3" s="136"/>
      <c r="D3" s="136"/>
      <c r="E3" s="136"/>
      <c r="F3" s="136"/>
      <c r="G3" s="136"/>
      <c r="H3" s="136"/>
      <c r="I3" s="363"/>
      <c r="J3" s="363"/>
      <c r="K3" s="363"/>
      <c r="L3" s="136"/>
    </row>
    <row r="4" spans="1:12" ht="20.100000000000001" customHeight="1">
      <c r="A4" s="305" t="s">
        <v>592</v>
      </c>
      <c r="B4" s="305"/>
      <c r="C4" s="305"/>
      <c r="D4" s="305"/>
      <c r="E4" s="305"/>
      <c r="F4" s="305"/>
      <c r="G4" s="305"/>
      <c r="H4" s="305"/>
      <c r="I4" s="305"/>
      <c r="J4" s="305"/>
      <c r="K4" s="305"/>
      <c r="L4" s="136"/>
    </row>
    <row r="5" spans="1:12" ht="20.100000000000001" customHeight="1">
      <c r="A5" s="306"/>
      <c r="B5" s="306"/>
      <c r="C5" s="306"/>
      <c r="D5" s="306"/>
      <c r="E5" s="306"/>
      <c r="F5" s="306"/>
      <c r="G5" s="306"/>
      <c r="H5" s="306"/>
      <c r="I5" s="306"/>
      <c r="J5" s="306"/>
      <c r="K5" s="306"/>
      <c r="L5" s="136"/>
    </row>
    <row r="6" spans="1:12" ht="30" customHeight="1">
      <c r="A6" s="306"/>
      <c r="B6" s="308" t="s">
        <v>130</v>
      </c>
      <c r="C6" s="319"/>
      <c r="D6" s="324"/>
      <c r="E6" s="324"/>
      <c r="F6" s="324"/>
      <c r="G6" s="324"/>
      <c r="H6" s="324"/>
      <c r="I6" s="324"/>
      <c r="J6" s="324"/>
      <c r="K6" s="379"/>
      <c r="L6" s="136"/>
    </row>
    <row r="7" spans="1:12" ht="30" customHeight="1">
      <c r="A7" s="136"/>
      <c r="B7" s="309" t="s">
        <v>485</v>
      </c>
      <c r="C7" s="143" t="s">
        <v>84</v>
      </c>
      <c r="D7" s="143"/>
      <c r="E7" s="143"/>
      <c r="F7" s="143"/>
      <c r="G7" s="143"/>
      <c r="H7" s="143"/>
      <c r="I7" s="143"/>
      <c r="J7" s="143"/>
      <c r="K7" s="380"/>
      <c r="L7" s="136"/>
    </row>
    <row r="8" spans="1:12" ht="30" customHeight="1">
      <c r="A8" s="136"/>
      <c r="B8" s="310" t="s">
        <v>501</v>
      </c>
      <c r="C8" s="46" t="s">
        <v>224</v>
      </c>
      <c r="D8" s="55"/>
      <c r="E8" s="55"/>
      <c r="F8" s="55"/>
      <c r="G8" s="55"/>
      <c r="H8" s="55"/>
      <c r="I8" s="55"/>
      <c r="J8" s="55"/>
      <c r="K8" s="74"/>
      <c r="L8" s="136"/>
    </row>
    <row r="9" spans="1:12" ht="30" customHeight="1">
      <c r="A9" s="136"/>
      <c r="B9" s="311" t="s">
        <v>533</v>
      </c>
      <c r="C9" s="46" t="s">
        <v>1578</v>
      </c>
      <c r="D9" s="55"/>
      <c r="E9" s="55"/>
      <c r="F9" s="55"/>
      <c r="G9" s="55"/>
      <c r="H9" s="55"/>
      <c r="I9" s="55"/>
      <c r="J9" s="55"/>
      <c r="K9" s="74"/>
      <c r="L9" s="136"/>
    </row>
    <row r="10" spans="1:12" ht="18.75" customHeight="1">
      <c r="A10" s="136"/>
      <c r="B10" s="312" t="s">
        <v>333</v>
      </c>
      <c r="C10" s="312"/>
      <c r="D10" s="136"/>
      <c r="E10" s="136"/>
      <c r="F10" s="136"/>
      <c r="G10" s="136"/>
      <c r="H10" s="136"/>
      <c r="I10" s="136"/>
      <c r="J10" s="136"/>
      <c r="K10" s="114"/>
      <c r="L10" s="136"/>
    </row>
    <row r="11" spans="1:12" ht="32.25" customHeight="1">
      <c r="A11" s="136"/>
      <c r="B11" s="312"/>
      <c r="C11" s="312"/>
      <c r="D11" s="325" t="s">
        <v>547</v>
      </c>
      <c r="E11" s="325"/>
      <c r="F11" s="347"/>
      <c r="G11" s="355"/>
      <c r="H11" s="355" t="s">
        <v>101</v>
      </c>
      <c r="I11" s="363"/>
      <c r="J11" s="363"/>
      <c r="K11" s="114"/>
      <c r="L11" s="136"/>
    </row>
    <row r="12" spans="1:12" ht="20.25" customHeight="1">
      <c r="A12" s="136"/>
      <c r="B12" s="141"/>
      <c r="C12" s="141"/>
      <c r="D12" s="326" t="s">
        <v>591</v>
      </c>
      <c r="E12" s="326"/>
      <c r="F12" s="340"/>
      <c r="G12" s="340"/>
      <c r="H12" s="340"/>
      <c r="I12" s="340"/>
      <c r="J12" s="340"/>
      <c r="K12" s="146"/>
      <c r="L12" s="136"/>
    </row>
    <row r="13" spans="1:12" ht="30" customHeight="1">
      <c r="A13" s="136"/>
      <c r="B13" s="313" t="s">
        <v>585</v>
      </c>
      <c r="C13" s="46" t="s">
        <v>374</v>
      </c>
      <c r="D13" s="55"/>
      <c r="E13" s="55"/>
      <c r="F13" s="55"/>
      <c r="G13" s="55"/>
      <c r="H13" s="55"/>
      <c r="I13" s="55"/>
      <c r="J13" s="55"/>
      <c r="K13" s="74"/>
      <c r="L13" s="136"/>
    </row>
    <row r="14" spans="1:12" ht="14.25">
      <c r="A14" s="307"/>
      <c r="B14" s="314" t="s">
        <v>583</v>
      </c>
      <c r="C14" s="320" t="s">
        <v>696</v>
      </c>
      <c r="D14" s="327"/>
      <c r="E14" s="327"/>
      <c r="F14" s="327"/>
      <c r="G14" s="327"/>
      <c r="H14" s="327"/>
      <c r="I14" s="327"/>
      <c r="J14" s="327"/>
      <c r="K14" s="381"/>
      <c r="L14" s="136"/>
    </row>
    <row r="15" spans="1:12" ht="24.75" customHeight="1">
      <c r="A15" s="307"/>
      <c r="B15" s="315"/>
      <c r="C15" s="315"/>
      <c r="D15" s="307" t="s">
        <v>1682</v>
      </c>
      <c r="E15" s="307"/>
      <c r="F15" s="307"/>
      <c r="G15" s="307"/>
      <c r="H15" s="307"/>
      <c r="I15" s="307"/>
      <c r="J15" s="307"/>
      <c r="K15" s="215"/>
      <c r="L15" s="136"/>
    </row>
    <row r="16" spans="1:12" ht="24" customHeight="1">
      <c r="A16" s="307"/>
      <c r="B16" s="315"/>
      <c r="C16" s="315"/>
      <c r="D16" s="328"/>
      <c r="E16" s="341" t="s">
        <v>231</v>
      </c>
      <c r="F16" s="348"/>
      <c r="G16" s="329" t="s">
        <v>580</v>
      </c>
      <c r="H16" s="360"/>
      <c r="I16" s="364" t="s">
        <v>1427</v>
      </c>
      <c r="J16" s="372"/>
      <c r="K16" s="215"/>
      <c r="L16" s="136"/>
    </row>
    <row r="17" spans="1:12" ht="24" customHeight="1">
      <c r="A17" s="307"/>
      <c r="B17" s="315"/>
      <c r="C17" s="315"/>
      <c r="D17" s="329" t="s">
        <v>823</v>
      </c>
      <c r="E17" s="342"/>
      <c r="F17" s="184" t="s">
        <v>101</v>
      </c>
      <c r="G17" s="342"/>
      <c r="H17" s="160" t="s">
        <v>101</v>
      </c>
      <c r="I17" s="365"/>
      <c r="J17" s="373" t="s">
        <v>101</v>
      </c>
      <c r="K17" s="215"/>
      <c r="L17" s="136"/>
    </row>
    <row r="18" spans="1:12" ht="24" customHeight="1">
      <c r="A18" s="307"/>
      <c r="B18" s="315"/>
      <c r="C18" s="315"/>
      <c r="D18" s="330" t="s">
        <v>563</v>
      </c>
      <c r="E18" s="342" t="s">
        <v>204</v>
      </c>
      <c r="F18" s="349" t="s">
        <v>127</v>
      </c>
      <c r="G18" s="342" t="s">
        <v>32</v>
      </c>
      <c r="H18" s="361" t="s">
        <v>127</v>
      </c>
      <c r="I18" s="366" t="s">
        <v>1679</v>
      </c>
      <c r="J18" s="351" t="s">
        <v>127</v>
      </c>
      <c r="K18" s="215"/>
      <c r="L18" s="136"/>
    </row>
    <row r="19" spans="1:12" ht="24.75" customHeight="1">
      <c r="A19" s="307"/>
      <c r="B19" s="315"/>
      <c r="C19" s="315"/>
      <c r="D19" s="307" t="s">
        <v>902</v>
      </c>
      <c r="E19" s="307"/>
      <c r="F19" s="307"/>
      <c r="G19" s="356"/>
      <c r="H19" s="356"/>
      <c r="I19" s="356"/>
      <c r="J19" s="356"/>
      <c r="K19" s="215"/>
      <c r="L19" s="136"/>
    </row>
    <row r="20" spans="1:12" ht="24" customHeight="1">
      <c r="A20" s="307"/>
      <c r="B20" s="315"/>
      <c r="C20" s="315"/>
      <c r="D20" s="331"/>
      <c r="E20" s="343" t="s">
        <v>1686</v>
      </c>
      <c r="F20" s="350"/>
      <c r="G20" s="148"/>
      <c r="H20" s="331"/>
      <c r="I20" s="367" t="s">
        <v>1687</v>
      </c>
      <c r="J20" s="350"/>
      <c r="K20" s="215"/>
      <c r="L20" s="136"/>
    </row>
    <row r="21" spans="1:12" ht="24" customHeight="1">
      <c r="A21" s="307"/>
      <c r="B21" s="315"/>
      <c r="C21" s="315"/>
      <c r="D21" s="332" t="s">
        <v>1684</v>
      </c>
      <c r="E21" s="344" t="s">
        <v>623</v>
      </c>
      <c r="F21" s="351" t="s">
        <v>127</v>
      </c>
      <c r="G21" s="148"/>
      <c r="H21" s="332" t="s">
        <v>1684</v>
      </c>
      <c r="I21" s="344" t="s">
        <v>71</v>
      </c>
      <c r="J21" s="351" t="s">
        <v>127</v>
      </c>
      <c r="K21" s="215"/>
      <c r="L21" s="136"/>
    </row>
    <row r="22" spans="1:12" ht="24" customHeight="1">
      <c r="A22" s="307"/>
      <c r="B22" s="315"/>
      <c r="C22" s="312"/>
      <c r="D22" s="136" t="s">
        <v>1696</v>
      </c>
      <c r="E22" s="333"/>
      <c r="F22" s="333"/>
      <c r="G22" s="333"/>
      <c r="H22" s="333"/>
      <c r="I22" s="333"/>
      <c r="J22" s="333"/>
      <c r="K22" s="114"/>
      <c r="L22" s="136"/>
    </row>
    <row r="23" spans="1:12" ht="29.25" customHeight="1">
      <c r="A23" s="307"/>
      <c r="B23" s="315"/>
      <c r="C23" s="312"/>
      <c r="D23" s="333"/>
      <c r="E23" s="333"/>
      <c r="F23" s="352"/>
      <c r="G23" s="357"/>
      <c r="H23" s="362"/>
      <c r="I23" s="368" t="s">
        <v>572</v>
      </c>
      <c r="J23" s="374"/>
      <c r="K23" s="114"/>
      <c r="L23" s="136"/>
    </row>
    <row r="24" spans="1:12" ht="24" customHeight="1">
      <c r="A24" s="307"/>
      <c r="B24" s="315"/>
      <c r="C24" s="312"/>
      <c r="D24" s="333"/>
      <c r="E24" s="333"/>
      <c r="F24" s="353" t="s">
        <v>292</v>
      </c>
      <c r="G24" s="358"/>
      <c r="H24" s="358"/>
      <c r="I24" s="369" t="s">
        <v>1637</v>
      </c>
      <c r="J24" s="375" t="s">
        <v>101</v>
      </c>
      <c r="K24" s="114"/>
      <c r="L24" s="136"/>
    </row>
    <row r="25" spans="1:12" ht="24" customHeight="1">
      <c r="A25" s="307"/>
      <c r="B25" s="315"/>
      <c r="C25" s="312"/>
      <c r="D25" s="334"/>
      <c r="E25" s="45"/>
      <c r="F25" s="354" t="s">
        <v>1678</v>
      </c>
      <c r="G25" s="359"/>
      <c r="H25" s="359"/>
      <c r="I25" s="370" t="s">
        <v>57</v>
      </c>
      <c r="J25" s="376" t="s">
        <v>127</v>
      </c>
      <c r="K25" s="114"/>
      <c r="L25" s="136"/>
    </row>
    <row r="26" spans="1:12" ht="24" customHeight="1">
      <c r="A26" s="307"/>
      <c r="B26" s="315"/>
      <c r="C26" s="312"/>
      <c r="D26" s="334"/>
      <c r="E26" s="45"/>
      <c r="F26" s="334"/>
      <c r="G26" s="45"/>
      <c r="H26" s="333"/>
      <c r="I26" s="333"/>
      <c r="J26" s="333"/>
      <c r="K26" s="114"/>
      <c r="L26" s="136"/>
    </row>
    <row r="27" spans="1:12" ht="15.75" customHeight="1">
      <c r="A27" s="307"/>
      <c r="B27" s="315"/>
      <c r="C27" s="321" t="s">
        <v>1691</v>
      </c>
      <c r="D27" s="335"/>
      <c r="E27" s="335"/>
      <c r="F27" s="335"/>
      <c r="G27" s="335"/>
      <c r="H27" s="335"/>
      <c r="I27" s="335"/>
      <c r="J27" s="335"/>
      <c r="K27" s="382"/>
      <c r="L27" s="136"/>
    </row>
    <row r="28" spans="1:12" ht="29.25" customHeight="1">
      <c r="A28" s="307"/>
      <c r="B28" s="315"/>
      <c r="C28" s="312"/>
      <c r="D28" s="336"/>
      <c r="E28" s="333"/>
      <c r="F28" s="333"/>
      <c r="G28" s="333"/>
      <c r="H28" s="333"/>
      <c r="I28" s="333"/>
      <c r="J28" s="333"/>
      <c r="K28" s="114"/>
      <c r="L28" s="136"/>
    </row>
    <row r="29" spans="1:12" ht="29.25" customHeight="1">
      <c r="A29" s="307"/>
      <c r="B29" s="315"/>
      <c r="C29" s="312"/>
      <c r="D29" s="136"/>
      <c r="E29" s="136"/>
      <c r="F29" s="352"/>
      <c r="G29" s="357"/>
      <c r="H29" s="362"/>
      <c r="I29" s="368" t="s">
        <v>572</v>
      </c>
      <c r="J29" s="374"/>
      <c r="K29" s="114"/>
      <c r="L29" s="136"/>
    </row>
    <row r="30" spans="1:12" ht="29.25" customHeight="1">
      <c r="A30" s="307"/>
      <c r="B30" s="315"/>
      <c r="C30" s="312"/>
      <c r="D30" s="337"/>
      <c r="E30" s="337"/>
      <c r="F30" s="353" t="s">
        <v>292</v>
      </c>
      <c r="G30" s="358"/>
      <c r="H30" s="358"/>
      <c r="I30" s="369" t="s">
        <v>266</v>
      </c>
      <c r="J30" s="375" t="s">
        <v>101</v>
      </c>
      <c r="K30" s="114"/>
      <c r="L30" s="136"/>
    </row>
    <row r="31" spans="1:12" ht="29.25" customHeight="1">
      <c r="A31" s="307"/>
      <c r="B31" s="315"/>
      <c r="C31" s="312"/>
      <c r="D31" s="334"/>
      <c r="E31" s="334"/>
      <c r="F31" s="354" t="s">
        <v>1678</v>
      </c>
      <c r="G31" s="359"/>
      <c r="H31" s="359"/>
      <c r="I31" s="371"/>
      <c r="J31" s="376" t="s">
        <v>127</v>
      </c>
      <c r="K31" s="114"/>
      <c r="L31" s="136"/>
    </row>
    <row r="32" spans="1:12" ht="29.25" customHeight="1">
      <c r="A32" s="307"/>
      <c r="B32" s="315"/>
      <c r="C32" s="312"/>
      <c r="D32" s="334"/>
      <c r="E32" s="136"/>
      <c r="F32" s="333"/>
      <c r="G32" s="136"/>
      <c r="H32" s="333"/>
      <c r="I32" s="136"/>
      <c r="J32" s="333"/>
      <c r="K32" s="114"/>
      <c r="L32" s="136"/>
    </row>
    <row r="33" spans="1:12" ht="29.25" customHeight="1">
      <c r="A33" s="307"/>
      <c r="B33" s="315"/>
      <c r="C33" s="321" t="s">
        <v>234</v>
      </c>
      <c r="D33" s="335"/>
      <c r="E33" s="335"/>
      <c r="F33" s="335"/>
      <c r="G33" s="335"/>
      <c r="H33" s="335"/>
      <c r="I33" s="335"/>
      <c r="J33" s="335"/>
      <c r="K33" s="382"/>
      <c r="L33" s="136"/>
    </row>
    <row r="34" spans="1:12" ht="15">
      <c r="A34" s="307"/>
      <c r="B34" s="315"/>
      <c r="C34" s="322"/>
      <c r="D34" s="337"/>
      <c r="E34" s="337"/>
      <c r="F34" s="337"/>
      <c r="G34" s="337"/>
      <c r="H34" s="337"/>
      <c r="I34" s="337"/>
      <c r="J34" s="337"/>
      <c r="K34" s="383"/>
      <c r="L34" s="136"/>
    </row>
    <row r="35" spans="1:12" ht="19.5">
      <c r="A35" s="307"/>
      <c r="B35" s="315"/>
      <c r="C35" s="323"/>
      <c r="D35" s="338" t="s">
        <v>87</v>
      </c>
      <c r="E35" s="345" t="s">
        <v>328</v>
      </c>
      <c r="F35" s="345"/>
      <c r="G35" s="345"/>
      <c r="H35" s="345"/>
      <c r="I35" s="345"/>
      <c r="J35" s="377"/>
      <c r="K35" s="383"/>
      <c r="L35" s="136"/>
    </row>
    <row r="36" spans="1:12" ht="17.25" customHeight="1">
      <c r="A36" s="307"/>
      <c r="B36" s="315"/>
      <c r="C36" s="312"/>
      <c r="D36" s="339" t="s">
        <v>1685</v>
      </c>
      <c r="E36" s="346" t="s">
        <v>601</v>
      </c>
      <c r="F36" s="346"/>
      <c r="G36" s="346"/>
      <c r="H36" s="346"/>
      <c r="I36" s="346"/>
      <c r="J36" s="378"/>
      <c r="K36" s="383"/>
      <c r="L36" s="136"/>
    </row>
    <row r="37" spans="1:12" ht="17.25" customHeight="1">
      <c r="A37" s="307"/>
      <c r="B37" s="208"/>
      <c r="C37" s="141"/>
      <c r="D37" s="340"/>
      <c r="E37" s="340"/>
      <c r="F37" s="340"/>
      <c r="G37" s="340"/>
      <c r="H37" s="340"/>
      <c r="I37" s="340"/>
      <c r="J37" s="340"/>
      <c r="K37" s="146"/>
      <c r="L37" s="136"/>
    </row>
    <row r="38" spans="1:12" ht="17.25" customHeight="1">
      <c r="A38" s="136"/>
      <c r="B38" s="316"/>
      <c r="C38" s="316"/>
      <c r="D38" s="316"/>
      <c r="E38" s="316"/>
      <c r="F38" s="316"/>
      <c r="G38" s="316"/>
      <c r="H38" s="316"/>
      <c r="I38" s="316"/>
      <c r="J38" s="316"/>
      <c r="K38" s="316"/>
      <c r="L38" s="136"/>
    </row>
    <row r="39" spans="1:12" ht="17.25" customHeight="1">
      <c r="A39" s="136"/>
      <c r="B39" s="317" t="s">
        <v>1680</v>
      </c>
      <c r="C39" s="317"/>
      <c r="D39" s="317"/>
      <c r="E39" s="317"/>
      <c r="F39" s="317"/>
      <c r="G39" s="317"/>
      <c r="H39" s="317"/>
      <c r="I39" s="317"/>
      <c r="J39" s="317"/>
      <c r="K39" s="317"/>
      <c r="L39" s="136"/>
    </row>
    <row r="40" spans="1:12" ht="17.25" customHeight="1">
      <c r="A40" s="136"/>
      <c r="B40" s="317"/>
      <c r="C40" s="317"/>
      <c r="D40" s="317"/>
      <c r="E40" s="317"/>
      <c r="F40" s="317"/>
      <c r="G40" s="317"/>
      <c r="H40" s="317"/>
      <c r="I40" s="317"/>
      <c r="J40" s="317"/>
      <c r="K40" s="317"/>
      <c r="L40" s="136"/>
    </row>
    <row r="41" spans="1:12" ht="17.25" customHeight="1">
      <c r="A41" s="136"/>
      <c r="B41" s="317"/>
      <c r="C41" s="317"/>
      <c r="D41" s="317"/>
      <c r="E41" s="317"/>
      <c r="F41" s="317"/>
      <c r="G41" s="317"/>
      <c r="H41" s="317"/>
      <c r="I41" s="317"/>
      <c r="J41" s="317"/>
      <c r="K41" s="317"/>
      <c r="L41" s="136"/>
    </row>
    <row r="42" spans="1:12">
      <c r="A42" s="136"/>
      <c r="B42" s="317"/>
      <c r="C42" s="317"/>
      <c r="D42" s="317"/>
      <c r="E42" s="317"/>
      <c r="F42" s="317"/>
      <c r="G42" s="317"/>
      <c r="H42" s="317"/>
      <c r="I42" s="317"/>
      <c r="J42" s="317"/>
      <c r="K42" s="317"/>
      <c r="L42" s="136"/>
    </row>
    <row r="43" spans="1:12">
      <c r="A43" s="136"/>
      <c r="B43" s="317"/>
      <c r="C43" s="317"/>
      <c r="D43" s="317"/>
      <c r="E43" s="317"/>
      <c r="F43" s="317"/>
      <c r="G43" s="317"/>
      <c r="H43" s="317"/>
      <c r="I43" s="317"/>
      <c r="J43" s="317"/>
      <c r="K43" s="317"/>
      <c r="L43" s="136"/>
    </row>
    <row r="44" spans="1:12">
      <c r="A44" s="136"/>
      <c r="B44" s="317"/>
      <c r="C44" s="317"/>
      <c r="D44" s="317"/>
      <c r="E44" s="317"/>
      <c r="F44" s="317"/>
      <c r="G44" s="317"/>
      <c r="H44" s="317"/>
      <c r="I44" s="317"/>
      <c r="J44" s="317"/>
      <c r="K44" s="317"/>
      <c r="L44" s="136"/>
    </row>
    <row r="45" spans="1:12">
      <c r="B45" s="318"/>
    </row>
    <row r="46" spans="1:12">
      <c r="B46" s="225"/>
    </row>
    <row r="47" spans="1:12">
      <c r="B47" s="225"/>
    </row>
    <row r="48" spans="1:12">
      <c r="B48" s="225"/>
    </row>
    <row r="49" spans="2:2">
      <c r="B49" s="225"/>
    </row>
    <row r="50" spans="2:2">
      <c r="B50" s="225"/>
    </row>
  </sheetData>
  <mergeCells count="24">
    <mergeCell ref="A1:B1"/>
    <mergeCell ref="I2:K2"/>
    <mergeCell ref="A4:K4"/>
    <mergeCell ref="C7:K7"/>
    <mergeCell ref="C8:K8"/>
    <mergeCell ref="C9:K9"/>
    <mergeCell ref="D11:E11"/>
    <mergeCell ref="C13:K13"/>
    <mergeCell ref="C14:K14"/>
    <mergeCell ref="E16:F16"/>
    <mergeCell ref="I16:J16"/>
    <mergeCell ref="F23:H23"/>
    <mergeCell ref="F24:H24"/>
    <mergeCell ref="F25:H25"/>
    <mergeCell ref="C27:K27"/>
    <mergeCell ref="F29:H29"/>
    <mergeCell ref="F30:H30"/>
    <mergeCell ref="F31:H31"/>
    <mergeCell ref="C33:K33"/>
    <mergeCell ref="E35:J35"/>
    <mergeCell ref="E36:J36"/>
    <mergeCell ref="B10:B12"/>
    <mergeCell ref="B39:K44"/>
    <mergeCell ref="B14:B37"/>
  </mergeCells>
  <phoneticPr fontId="6"/>
  <pageMargins left="0.7" right="0.7" top="0.75" bottom="0.75" header="0.3" footer="0.3"/>
  <pageSetup paperSize="9" scale="71" fitToWidth="1" fitToHeight="1" orientation="portrait" usePrinterDefaults="1" r:id="rId1"/>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76</vt:i4>
      </vt:variant>
    </vt:vector>
  </HeadingPairs>
  <TitlesOfParts>
    <vt:vector size="76" baseType="lpstr">
      <vt:lpstr>index</vt:lpstr>
      <vt:lpstr>1.特定事業所加算(居宅)</vt:lpstr>
      <vt:lpstr>2.特定事業所加算(重訪)</vt:lpstr>
      <vt:lpstr>3.特定事業所加算(同行援護)</vt:lpstr>
      <vt:lpstr>4.特定事業所加算(行動援護)</vt:lpstr>
      <vt:lpstr>5.福祉専門職員配置等加算</vt:lpstr>
      <vt:lpstr>6.福祉専門職員配置等加算(共生型短期入所)</vt:lpstr>
      <vt:lpstr>7.人員配置体制加算(生活介護・療養介護)</vt:lpstr>
      <vt:lpstr>8.人員配置体制加算(GH)</vt:lpstr>
      <vt:lpstr>8.別添参考様式(人員配置体制確認表)</vt:lpstr>
      <vt:lpstr>8.別添参考様式(人員配置体制確認表(記載例))</vt:lpstr>
      <vt:lpstr>8.参考表</vt:lpstr>
      <vt:lpstr>9.常勤看護職員配置等加算・看護職員配置加算</vt:lpstr>
      <vt:lpstr>10.視覚・聴覚言語障害者支援体制加算(Ⅰ)</vt:lpstr>
      <vt:lpstr>11.視覚・聴覚言語障害者支援体制加算(Ⅱ)</vt:lpstr>
      <vt:lpstr>12.高次脳機能障害者支援体制加算</vt:lpstr>
      <vt:lpstr>13.重度障害者支援加算(生活介護・施設入所支援)</vt:lpstr>
      <vt:lpstr>14.重度障害者支援加算(短期入所)</vt:lpstr>
      <vt:lpstr>15.重度障害者支援加算(共同生活援助)</vt:lpstr>
      <vt:lpstr>16.リハビリテーション加算(生活介護)</vt:lpstr>
      <vt:lpstr>17.リハビリテーション加算(自立訓練(機能訓練))</vt:lpstr>
      <vt:lpstr>18.食事提供体制加算</vt:lpstr>
      <vt:lpstr>19.サービス管理責任者配置等加算</vt:lpstr>
      <vt:lpstr>20.地域生活移行個別支援特別加算</vt:lpstr>
      <vt:lpstr>21.精神障害者地域移行特別加算</vt:lpstr>
      <vt:lpstr>22.強度行動障害者地域移行支援加算</vt:lpstr>
      <vt:lpstr>23.医療連携体制加算</vt:lpstr>
      <vt:lpstr>24.栄養士配置・栄養マネジメント</vt:lpstr>
      <vt:lpstr>25.夜勤職員配置体制加算</vt:lpstr>
      <vt:lpstr>26.入浴支援加算</vt:lpstr>
      <vt:lpstr>27.夜間看護体制加算</vt:lpstr>
      <vt:lpstr>28.地域移行支援体制加算</vt:lpstr>
      <vt:lpstr>29.通院支援加算</vt:lpstr>
      <vt:lpstr>30.障害者支援施設等感染対策向上加算</vt:lpstr>
      <vt:lpstr>31.ピアサポート実施加算(GH)</vt:lpstr>
      <vt:lpstr>32.ピアサポート実施加算(自立訓練・就B)</vt:lpstr>
      <vt:lpstr>33.退居後ピアサポート実施加算(GH)</vt:lpstr>
      <vt:lpstr>34.ピアサポート体制加算</vt:lpstr>
      <vt:lpstr>35.社会生活支援特別加算</vt:lpstr>
      <vt:lpstr>36.地域移行支援体制強化加算・通勤者生活支援加算</vt:lpstr>
      <vt:lpstr>37.精神障害者退院支援施設加算・短期滞在</vt:lpstr>
      <vt:lpstr>38.夜間支援体制等加算(GH)</vt:lpstr>
      <vt:lpstr>39.夜間支援体制等加算(宿泊型自立訓練)</vt:lpstr>
      <vt:lpstr>40.就労支援関係研修修了加算</vt:lpstr>
      <vt:lpstr>41.賃金向上達成指導員配置加算</vt:lpstr>
      <vt:lpstr>42.目標工賃達成指導員配置加算</vt:lpstr>
      <vt:lpstr>43.目標工賃達成加算</vt:lpstr>
      <vt:lpstr xml:space="preserve">44.個別計画訓練支援加算 </vt:lpstr>
      <vt:lpstr>45.職場適応援助者養成研修修了者配置体制加算</vt:lpstr>
      <vt:lpstr>46.地域生活支援拠点等機能強化加算</vt:lpstr>
      <vt:lpstr>47.夜勤職員加配加算</vt:lpstr>
      <vt:lpstr>48.医療的ケア対応支援加算</vt:lpstr>
      <vt:lpstr>49.自立生活支援加算Ⅲ</vt:lpstr>
      <vt:lpstr xml:space="preserve">49.(別紙)参考書類 </vt:lpstr>
      <vt:lpstr>49.(別紙)参考書類 (記載例と解説)</vt:lpstr>
      <vt:lpstr>50.強度行動障害者体験利用加算</vt:lpstr>
      <vt:lpstr>51.送迎加算</vt:lpstr>
      <vt:lpstr>52.日中活動支援加算</vt:lpstr>
      <vt:lpstr>53.口腔衛生管理体制</vt:lpstr>
      <vt:lpstr>54.就労移行支援体制加算(生活介護・自立訓練)</vt:lpstr>
      <vt:lpstr>55.就労移行支援体制加算(A型)</vt:lpstr>
      <vt:lpstr>56.就労移行支援体制加算(B型）令和８年４・５月分</vt:lpstr>
      <vt:lpstr>56.就労移行支援体制加算(B型） 令和８年６月以降分</vt:lpstr>
      <vt:lpstr>57.移行準備支援体制加算</vt:lpstr>
      <vt:lpstr>57.移行準備支援体制加算 (記載例)</vt:lpstr>
      <vt:lpstr>58.重度者支援体制加算</vt:lpstr>
      <vt:lpstr>59.就労定着実績体制加算</vt:lpstr>
      <vt:lpstr>60.居住支援連携体制加算</vt:lpstr>
      <vt:lpstr>61.通勤者生活支援加算</vt:lpstr>
      <vt:lpstr>62.機能強化型サービス費(単独)</vt:lpstr>
      <vt:lpstr>63.機能強化型サービス費(協働)</vt:lpstr>
      <vt:lpstr>64.相談系体制加算</vt:lpstr>
      <vt:lpstr>65.主任相談支援専門員配置加算</vt:lpstr>
      <vt:lpstr>66.地域体制強化共同支援加算</vt:lpstr>
      <vt:lpstr>67.入院時情報提供書</vt:lpstr>
      <vt:lpstr xml:space="preserve">68.地域生活支援拠点等に関連する加算の届出 </vt:lpstr>
    </vt:vector>
  </TitlesOfParts>
  <LinksUpToDate>false</LinksUpToDate>
  <SharedDoc>false</SharedDoc>
  <HyperlinksChanged>false</HyperlinksChanged>
  <AppVersion>6.0.1</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2025-02-19T05:27:03Z</dcterms:created>
  <dcterms:modified xsi:type="dcterms:W3CDTF">2026-04-03T06:36:59Z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6.0.1.0</vt:lpwstr>
    </vt:vector>
  </property>
  <property fmtid="{DCFEDD21-7773-49B2-8022-6FC58DB5260B}" pid="3" name="LastSavedVersion">
    <vt:lpwstr>6.0.1.0</vt:lpwstr>
  </property>
  <property fmtid="{DCFEDD21-7773-49B2-8022-6FC58DB5260B}" pid="4" name="LastSavedDate">
    <vt:filetime>2026-04-03T06:36:59Z</vt:filetime>
  </property>
</Properties>
</file>